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4119\Desktop\2018-11-01 ОСБ+агрег\"/>
    </mc:Choice>
  </mc:AlternateContent>
  <bookViews>
    <workbookView xWindow="7260" yWindow="45" windowWidth="17955" windowHeight="11085"/>
  </bookViews>
  <sheets>
    <sheet name="Активи" sheetId="4" r:id="rId1"/>
    <sheet name="Зобовязання" sheetId="5" r:id="rId2"/>
    <sheet name="Капітал" sheetId="6" r:id="rId3"/>
    <sheet name="Фінрез" sheetId="12" r:id="rId4"/>
    <sheet name="Активи_НВ" sheetId="8" r:id="rId5"/>
    <sheet name="Зобовязання_НВ" sheetId="9" r:id="rId6"/>
  </sheets>
  <externalReferences>
    <externalReference r:id="rId7"/>
  </externalReferences>
  <definedNames>
    <definedName name="_xlnm.Print_Titles" localSheetId="0">Активи!$B:$C,Активи!$1:$5</definedName>
    <definedName name="_xlnm.Print_Titles" localSheetId="4">Активи_НВ!$B:$C,Активи_НВ!$1:$5</definedName>
    <definedName name="_xlnm.Print_Titles" localSheetId="1">Зобовязання!$B:$C,Зобовязання!$1:$5</definedName>
    <definedName name="_xlnm.Print_Titles" localSheetId="5">Зобовязання_НВ!$B:$C,Зобовязання_НВ!$1:$5</definedName>
    <definedName name="_xlnm.Print_Titles" localSheetId="2">Капітал!$B:$C,Капітал!$2:$5</definedName>
    <definedName name="_xlnm.Print_Titles" localSheetId="3">Фінрез!$B:$C,Фінрез!$1:$5</definedName>
  </definedNames>
  <calcPr calcId="162913"/>
</workbook>
</file>

<file path=xl/calcChain.xml><?xml version="1.0" encoding="utf-8"?>
<calcChain xmlns="http://schemas.openxmlformats.org/spreadsheetml/2006/main">
  <c r="T94" i="9" l="1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B94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B90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B87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B86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J95" i="8" l="1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12" i="8"/>
  <c r="B12" i="8"/>
  <c r="C11" i="8"/>
  <c r="B11" i="8"/>
  <c r="C10" i="8"/>
  <c r="B10" i="8"/>
  <c r="C9" i="8"/>
  <c r="B9" i="8"/>
  <c r="C8" i="8"/>
  <c r="B8" i="8"/>
  <c r="E92" i="6" l="1"/>
  <c r="F92" i="6"/>
  <c r="G92" i="6"/>
  <c r="H92" i="6"/>
  <c r="I92" i="6"/>
  <c r="J92" i="6"/>
  <c r="K92" i="6"/>
  <c r="D92" i="6"/>
</calcChain>
</file>

<file path=xl/sharedStrings.xml><?xml version="1.0" encoding="utf-8"?>
<sst xmlns="http://schemas.openxmlformats.org/spreadsheetml/2006/main" count="893" uniqueCount="284">
  <si>
    <t>За всіма валютами</t>
  </si>
  <si>
    <t>Зобов'язання</t>
  </si>
  <si>
    <t>Капітал</t>
  </si>
  <si>
    <t>Фінансові результати</t>
  </si>
  <si>
    <t>NKB</t>
  </si>
  <si>
    <t xml:space="preserve">Банк  </t>
  </si>
  <si>
    <t>Грошові кошти та їх еквіваленти</t>
  </si>
  <si>
    <t>у тому числі готівкові кошти</t>
  </si>
  <si>
    <t>у тому числі банківські метали</t>
  </si>
  <si>
    <t>у тому числі резерви за готівковими коштами та банківськими металами, наявність яких є непідтвердженою</t>
  </si>
  <si>
    <t>у тому числі кошти в НБУ</t>
  </si>
  <si>
    <t>Фінансові активи, що обліковуються за справедливою вартістю через прибуток або збиток</t>
  </si>
  <si>
    <t>У т.ч. що рефінансуються НБУ</t>
  </si>
  <si>
    <t>Кошти в інших банках</t>
  </si>
  <si>
    <t>резерви під знецінення коштів в інших банках</t>
  </si>
  <si>
    <t>Кредити та заборгованість клієнтів</t>
  </si>
  <si>
    <t>у тому числі кредити та заборгованість юридичних осіб</t>
  </si>
  <si>
    <t>у тому числі резерви під знецінення кредитів та заборгованості юридичних осіб</t>
  </si>
  <si>
    <t>у тому числі кредити та заборгованість фізичних осіб</t>
  </si>
  <si>
    <t>у тому числі резерви під знецінення кредитів та заборгованості фізичних осіб</t>
  </si>
  <si>
    <t>Цінні папери, які обліковуються за справедливою вартістю через інший сукупний дохід</t>
  </si>
  <si>
    <t>у т.ч. що рефінансуються НБУ</t>
  </si>
  <si>
    <t>резерви під знецінення цінних паперів, які обліковуються за справедливою вартістю через інший сукупний дохід</t>
  </si>
  <si>
    <t>Цінні папери, які обліковуються за амортизованою собівартістю</t>
  </si>
  <si>
    <t>резерви під знецінення цінних паперів у портфелі банку до погашення</t>
  </si>
  <si>
    <t>Інвестиції в асоційовані та дочірні компанії</t>
  </si>
  <si>
    <t>Інвестиційна нерухомість</t>
  </si>
  <si>
    <t>Дебіторська заборгованість щодо поточного податку на прибуток</t>
  </si>
  <si>
    <t>Відстрочений податковий актив</t>
  </si>
  <si>
    <t>Основні засоби та нематеріальні активи</t>
  </si>
  <si>
    <t>Інші фінансові активи</t>
  </si>
  <si>
    <t>резерви під інші фінансові активи</t>
  </si>
  <si>
    <t>Інші активи</t>
  </si>
  <si>
    <t>резерви під інші активи</t>
  </si>
  <si>
    <t>Чисті активи, усього</t>
  </si>
  <si>
    <t xml:space="preserve">Усього резервів </t>
  </si>
  <si>
    <t>Загальні активи, усього</t>
  </si>
  <si>
    <t>Кошти отримані від НБУ</t>
  </si>
  <si>
    <t>Кошти банків</t>
  </si>
  <si>
    <t>Кошти клієнтів</t>
  </si>
  <si>
    <t>у тому числі кошти суб'єктів господарювання та небанківських фінансових установ</t>
  </si>
  <si>
    <t>у тому числі кошти на вимогу</t>
  </si>
  <si>
    <t>у тому числі кошти фізичних осіб</t>
  </si>
  <si>
    <t>Фінансові зобов'язання, що обліковуються за справедливою вартістю через прибуток або збиток</t>
  </si>
  <si>
    <t>Боргові цінні папери, емітовані банком</t>
  </si>
  <si>
    <t>Інші залучені кошти</t>
  </si>
  <si>
    <t>Зобов’язання щодо поточного податку на прибуток</t>
  </si>
  <si>
    <t>Відстрочені податкові зобов’язання</t>
  </si>
  <si>
    <t>Резерви за зобов’язаннями</t>
  </si>
  <si>
    <t>Інші фінансові зобов’язання</t>
  </si>
  <si>
    <t>Інші зобов’язання</t>
  </si>
  <si>
    <t>Субординований борг</t>
  </si>
  <si>
    <t>Усього зобов’язань</t>
  </si>
  <si>
    <t>Статутний капітал</t>
  </si>
  <si>
    <t>Емісійні різниці</t>
  </si>
  <si>
    <t>Незареєстрований статутний капітал</t>
  </si>
  <si>
    <t>Інший додатковий капітал</t>
  </si>
  <si>
    <t>Резервні та інші фонди банку</t>
  </si>
  <si>
    <t>Резерви переоцінки</t>
  </si>
  <si>
    <t>Нерозподілений прибуток (непокритий збиток)</t>
  </si>
  <si>
    <t>Усього власного капіталу</t>
  </si>
  <si>
    <t xml:space="preserve">  2</t>
  </si>
  <si>
    <t>АТ "Укрексімбанк"</t>
  </si>
  <si>
    <t xml:space="preserve">  6</t>
  </si>
  <si>
    <t>АТ "ОЩАДБАНК"</t>
  </si>
  <si>
    <t xml:space="preserve"> 46</t>
  </si>
  <si>
    <t>274</t>
  </si>
  <si>
    <t>АБ "УКРГАЗБАНК"</t>
  </si>
  <si>
    <t>313</t>
  </si>
  <si>
    <t>Укр.банк реконстр.та розв.</t>
  </si>
  <si>
    <t>593</t>
  </si>
  <si>
    <t>ПАТ "РОЗРАХУНКОВИЙ ЦЕНТР"</t>
  </si>
  <si>
    <t xml:space="preserve">  3</t>
  </si>
  <si>
    <t>ПАТ "Промінвестбанк"</t>
  </si>
  <si>
    <t xml:space="preserve">  5</t>
  </si>
  <si>
    <t xml:space="preserve"> 36</t>
  </si>
  <si>
    <t>АТ "Райффайзен Банк Аваль"</t>
  </si>
  <si>
    <t xml:space="preserve"> 42</t>
  </si>
  <si>
    <t xml:space="preserve"> 88</t>
  </si>
  <si>
    <t>ПАТ "КРЕДОБАНК"</t>
  </si>
  <si>
    <t>105</t>
  </si>
  <si>
    <t>129</t>
  </si>
  <si>
    <t>136</t>
  </si>
  <si>
    <t>АТ "УкрСиббанк"</t>
  </si>
  <si>
    <t>142</t>
  </si>
  <si>
    <t>153</t>
  </si>
  <si>
    <t>171</t>
  </si>
  <si>
    <t>ПАТ "КРЕДІ АГРІКОЛЬ БАНК"</t>
  </si>
  <si>
    <t>251</t>
  </si>
  <si>
    <t>АТ "ПІРЕУС БАНК МКБ"</t>
  </si>
  <si>
    <t>272</t>
  </si>
  <si>
    <t>295</t>
  </si>
  <si>
    <t>ПАТ "ІНГ Банк Україна"</t>
  </si>
  <si>
    <t>296</t>
  </si>
  <si>
    <t>АТ "ОТП БАНК"</t>
  </si>
  <si>
    <t>297</t>
  </si>
  <si>
    <t>298</t>
  </si>
  <si>
    <t>АТ "ПРОКРЕДИТ БАНК"</t>
  </si>
  <si>
    <t>299</t>
  </si>
  <si>
    <t>321</t>
  </si>
  <si>
    <t>АТ "БМ БАНК"</t>
  </si>
  <si>
    <t>325</t>
  </si>
  <si>
    <t>329</t>
  </si>
  <si>
    <t>ПАТ "КРЕДИТ ЄВРОПА БАНК"</t>
  </si>
  <si>
    <t>331</t>
  </si>
  <si>
    <t>ПАТ "КРЕДИТВЕСТ БАНК"</t>
  </si>
  <si>
    <t>407</t>
  </si>
  <si>
    <t>ПАТ "Дойче Банк ДБУ"</t>
  </si>
  <si>
    <t>455</t>
  </si>
  <si>
    <t>ПАТ"СЕБ КОРПОРАТИВНИЙ БАНК"</t>
  </si>
  <si>
    <t xml:space="preserve"> 29</t>
  </si>
  <si>
    <t xml:space="preserve"> 43</t>
  </si>
  <si>
    <t>АТ "АЛЬТБАНК"</t>
  </si>
  <si>
    <t xml:space="preserve"> 49</t>
  </si>
  <si>
    <t>Полікомбанк</t>
  </si>
  <si>
    <t xml:space="preserve"> 62</t>
  </si>
  <si>
    <t>АТ "ТАСКОМБАНК"</t>
  </si>
  <si>
    <t xml:space="preserve"> 72</t>
  </si>
  <si>
    <t xml:space="preserve"> 91</t>
  </si>
  <si>
    <t>ПАТ АКБ "Львів"</t>
  </si>
  <si>
    <t xml:space="preserve"> 95</t>
  </si>
  <si>
    <t>ПАТ "ОКСІ БАНК"</t>
  </si>
  <si>
    <t xml:space="preserve"> 96</t>
  </si>
  <si>
    <t>101</t>
  </si>
  <si>
    <t>АКБ "ІНДУСТРІАЛБАНК"</t>
  </si>
  <si>
    <t>106</t>
  </si>
  <si>
    <t>Акціонерний банк"Південний"</t>
  </si>
  <si>
    <t>113</t>
  </si>
  <si>
    <t>115</t>
  </si>
  <si>
    <t>123</t>
  </si>
  <si>
    <t>126</t>
  </si>
  <si>
    <t>128</t>
  </si>
  <si>
    <t>133</t>
  </si>
  <si>
    <t>143</t>
  </si>
  <si>
    <t>146</t>
  </si>
  <si>
    <t>ПАТ"БАНК "УКРАЇН.КАПІТАЛ"</t>
  </si>
  <si>
    <t>191</t>
  </si>
  <si>
    <t>205</t>
  </si>
  <si>
    <t>АТ "МетаБанк"</t>
  </si>
  <si>
    <t>206</t>
  </si>
  <si>
    <t>АТ "Місто Банк"</t>
  </si>
  <si>
    <t>231</t>
  </si>
  <si>
    <t>240</t>
  </si>
  <si>
    <t>АТ "КІБ"</t>
  </si>
  <si>
    <t>241</t>
  </si>
  <si>
    <t>242</t>
  </si>
  <si>
    <t>ПАТ "УНІВЕРСАЛ БАНК"</t>
  </si>
  <si>
    <t>243</t>
  </si>
  <si>
    <t>ПАТ "КБ "ЗЕМЕЛЬНИЙ КАПІТАЛ"</t>
  </si>
  <si>
    <t>270</t>
  </si>
  <si>
    <t>286</t>
  </si>
  <si>
    <t>ПАТ "АБ "РАДАБАНК"</t>
  </si>
  <si>
    <t>288</t>
  </si>
  <si>
    <t>АБ "КЛІРИНГОВИЙ ДІМ"</t>
  </si>
  <si>
    <t>290</t>
  </si>
  <si>
    <t>"ПЕРШИЙ ІНВЕСТИЦІЙНИЙ БАНК"</t>
  </si>
  <si>
    <t>305</t>
  </si>
  <si>
    <t>ПАТ "БАНК ВОСТОК"</t>
  </si>
  <si>
    <t>311</t>
  </si>
  <si>
    <t>ПАТ "АКБ "Траст-капітал"</t>
  </si>
  <si>
    <t>320</t>
  </si>
  <si>
    <t>БАНК ІНВЕСТ. ТА ЗАОЩАДЖЕНЬ</t>
  </si>
  <si>
    <t>326</t>
  </si>
  <si>
    <t>377</t>
  </si>
  <si>
    <t>АТ "УКРБУДІНВЕСТБАНК"</t>
  </si>
  <si>
    <t>381</t>
  </si>
  <si>
    <t>386</t>
  </si>
  <si>
    <t>ПАТ "КБ "ГЛОБУС"</t>
  </si>
  <si>
    <t>387</t>
  </si>
  <si>
    <t>ПАТ "АП БАНК"</t>
  </si>
  <si>
    <t>389</t>
  </si>
  <si>
    <t>392</t>
  </si>
  <si>
    <t>ПуАТ "КБ "АКОРДБАНК"</t>
  </si>
  <si>
    <t>394</t>
  </si>
  <si>
    <t>ПАТ "БАНК 3/4"</t>
  </si>
  <si>
    <t>395</t>
  </si>
  <si>
    <t>402</t>
  </si>
  <si>
    <t>ПАТ "ВЕРНУМ БАНК"</t>
  </si>
  <si>
    <t>460</t>
  </si>
  <si>
    <t>512</t>
  </si>
  <si>
    <t>553</t>
  </si>
  <si>
    <t>634</t>
  </si>
  <si>
    <t>ПАТ "БАНК "ПОРТАЛ"</t>
  </si>
  <si>
    <t>694</t>
  </si>
  <si>
    <t>774</t>
  </si>
  <si>
    <t>ПАТ "РВС БАНК"</t>
  </si>
  <si>
    <t>317</t>
  </si>
  <si>
    <t>ПАТ КБ"ФІНАНСОВА ІНІЦІАТИВА</t>
  </si>
  <si>
    <t>УСЬОГО</t>
  </si>
  <si>
    <t>Національна валюта</t>
  </si>
  <si>
    <t>Процентні доходи</t>
  </si>
  <si>
    <t>доходи від операцій з юридичними особами</t>
  </si>
  <si>
    <t>доходи від операцій з фізичними особами</t>
  </si>
  <si>
    <t>Процентні витрати</t>
  </si>
  <si>
    <t>витрати від операцій з юридичними особами</t>
  </si>
  <si>
    <t>витрати від операцій з фізичними особами</t>
  </si>
  <si>
    <t>Чистий процентний дохід/(Чисті процентні витрати)</t>
  </si>
  <si>
    <t>Комісійні доходи</t>
  </si>
  <si>
    <t>Комісійні витрати</t>
  </si>
  <si>
    <t>Чистий комісійний дохід/(Чисті комісійні витрати)</t>
  </si>
  <si>
    <t>Торговий результат</t>
  </si>
  <si>
    <t>результат від переоцінки</t>
  </si>
  <si>
    <t>результат від операцій з купівлі-продажу</t>
  </si>
  <si>
    <t>результат від операцій з фінансовими активами та зобов'язаннями</t>
  </si>
  <si>
    <t>Інші операційні доходи</t>
  </si>
  <si>
    <t>Інші доходи</t>
  </si>
  <si>
    <t>Всього доходів</t>
  </si>
  <si>
    <t>Відрахування до резервів:</t>
  </si>
  <si>
    <t>чисте (збільшення) зменшення резервів під знецінення кредитів та коштів в інших банках</t>
  </si>
  <si>
    <t>чисте (збільшення) зменшення резервів під заборгованість за наданими кредитами клієнтам</t>
  </si>
  <si>
    <t>чисте (збільшення) зменшення резервів під знецінення за дебіторською заборгованістю банку</t>
  </si>
  <si>
    <t>чисте (збільшення) зменшення резервів під банківські резерви на покриття ризиків і втрат</t>
  </si>
  <si>
    <t>чисте (збільшення) зменшення резервів під знецінення цінних паперів</t>
  </si>
  <si>
    <t>Адміністративні та інші операційні витрати</t>
  </si>
  <si>
    <t>заробітна плата персоналу</t>
  </si>
  <si>
    <t>нарахування на фонд заробітної плати</t>
  </si>
  <si>
    <t>інші витрати на персонал</t>
  </si>
  <si>
    <t>витрати на утримання основних засобів</t>
  </si>
  <si>
    <t>експлуатаційні та господарські витрати</t>
  </si>
  <si>
    <t>витрати на рекламу і маркетинг</t>
  </si>
  <si>
    <t>витрати на оренду</t>
  </si>
  <si>
    <t>інші адміністративні та операційні витрати</t>
  </si>
  <si>
    <t>Всього витрат</t>
  </si>
  <si>
    <t>Прибуток/(збиток) до оподаткування</t>
  </si>
  <si>
    <t>Витрати на податок на прибуток</t>
  </si>
  <si>
    <t>інші процентні витрати</t>
  </si>
  <si>
    <t>Прибуток/(збиток) після оподаткування</t>
  </si>
  <si>
    <t xml:space="preserve">Примітка. З грудня 2017 року банки здійснюють перехід на новий План рахунків бухгалтерського обліку банків України відповідно до постанови Правління НБУ від 11.09.2017 № 89 (зі змінами) та впровадження МСФЗ 9 
з урахуванням постанови Правління НБУ від 12.01.2018 № 1 «Про окремі питання, пов’язані із запровадженням Міжнародного стандарту фінансової звітності 9 «Фінансові інструменти»». </t>
  </si>
  <si>
    <t xml:space="preserve">Примітка. З грудня 2017 року банки здійснюють перехід на новий План рахунків бухгалтерського обліку банків України відповідно до 
постанови Правління НБУ від 11.09.2017 № 89 (зі змінами) та впровадження МСФЗ 9 з урахуванням постанови Правління НБУ  від 12.01.2018 № 1 
«Про окремі питання, пов’язані із запровадженням Міжнародного стандарту фінансової звітності 9 «Фінансові інструменти»». </t>
  </si>
  <si>
    <t>Довідково: ОВДП</t>
  </si>
  <si>
    <t>Активи</t>
  </si>
  <si>
    <t>ПАТ "МТБ БАНК"</t>
  </si>
  <si>
    <t>АТ "ПРАВЕКС БАНК"</t>
  </si>
  <si>
    <t>АТ "АЛЬПАРІ БАНК"</t>
  </si>
  <si>
    <t>АТ "БАНК АВАНГАРД"</t>
  </si>
  <si>
    <t xml:space="preserve">Показники фінансової діяльності (Активи банків України) </t>
  </si>
  <si>
    <t xml:space="preserve">Показники фінансової діяльності (Зобов’язання банків України) </t>
  </si>
  <si>
    <t xml:space="preserve">Фінансові показники діяльності (Власний капітал банків України) </t>
  </si>
  <si>
    <t>Показники про фінансові результати банків України</t>
  </si>
  <si>
    <t>Показники фінансової діяльності (Активи банків України)</t>
  </si>
  <si>
    <t>Банки з державною часткою</t>
  </si>
  <si>
    <t>Усього по банках з державною часткою</t>
  </si>
  <si>
    <t>Банки іноземних банківських груп</t>
  </si>
  <si>
    <t>Усього по банках іноземних банківських груп</t>
  </si>
  <si>
    <t>Банки з приватним капіталом</t>
  </si>
  <si>
    <t>Усього по банках з приватним капіталом</t>
  </si>
  <si>
    <t>Усього по платоспроможним банкам</t>
  </si>
  <si>
    <t>Неплатоспроможні банки</t>
  </si>
  <si>
    <t>Усього по неплатоспроможних банках</t>
  </si>
  <si>
    <t>№ з/п</t>
  </si>
  <si>
    <t>Усього по банках  іноземних банківських груп</t>
  </si>
  <si>
    <t>АТ "Полтава-банк"</t>
  </si>
  <si>
    <t>Усього по банках і з приватним капіталом</t>
  </si>
  <si>
    <t>АТ "СБЕРБАНК"</t>
  </si>
  <si>
    <t>АТ "ВТБ БАНК"</t>
  </si>
  <si>
    <t>АТ "МІБ"</t>
  </si>
  <si>
    <t>АТ АКБ "АРКАДА"</t>
  </si>
  <si>
    <t>АТ "МОТОР-БАНК"</t>
  </si>
  <si>
    <t>АТ "БАНК АЛЬЯНС"</t>
  </si>
  <si>
    <t>АТ "КРИСТАЛБАНК"</t>
  </si>
  <si>
    <t>АТ "АЙБОКС БАНК"</t>
  </si>
  <si>
    <t>АТ "СКАЙ БАНК"</t>
  </si>
  <si>
    <t>АТ КБ "ПРИВАТБАНК"</t>
  </si>
  <si>
    <t>АТ "АЛЬФА-БАНК"</t>
  </si>
  <si>
    <t>АТ "УКРСОЦБАНК"</t>
  </si>
  <si>
    <t>АТ "СІТІБАНК"</t>
  </si>
  <si>
    <t>АТ "Ідея Банк"</t>
  </si>
  <si>
    <t>АТ "БАНК ФОРВАРД"</t>
  </si>
  <si>
    <t>АТ "БТА Банк"</t>
  </si>
  <si>
    <t>ПАТ "ПУМБ"</t>
  </si>
  <si>
    <t>АТ "БАНК КРЕДИТ ДНІПРО"</t>
  </si>
  <si>
    <t>АТ "МЕГАБАНК", Харків</t>
  </si>
  <si>
    <t>АТ "А - БАНК"</t>
  </si>
  <si>
    <t>АТ "БАНК "ГРАНТ"</t>
  </si>
  <si>
    <t>АТ "КОМІНВЕСТБАНК"</t>
  </si>
  <si>
    <t>АТ "ЮНЕКС БАНК" м. Київ</t>
  </si>
  <si>
    <t>АТ "АСВІО БАНК"</t>
  </si>
  <si>
    <t>АТ "БАНК СІЧ"</t>
  </si>
  <si>
    <t>АТ "АКБ "КОНКОРД"</t>
  </si>
  <si>
    <t>АТ "ЄПБ"</t>
  </si>
  <si>
    <t>ПрАТ "БАНК ФАМІЛЬНИЙ"</t>
  </si>
  <si>
    <t>Усього по неплатоспроможним банкам</t>
  </si>
  <si>
    <t>тис.грн</t>
  </si>
  <si>
    <t>тис. грн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</si>
</sst>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0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9"/>
      <name val="Arial"/>
      <family val="2"/>
      <charset val="204"/>
    </font>
    <font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Times New Roman"/>
      <family val="1"/>
      <charset val="204"/>
    </font>
    <font>
      <sz val="8"/>
      <color rgb="FF4A4A4A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rgb="FFC2C2C2"/>
      </right>
      <top/>
      <bottom style="thin">
        <color rgb="FFC2C2C2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1" applyFont="1" applyAlignment="1">
      <alignment vertical="top" wrapText="1"/>
    </xf>
    <xf numFmtId="0" fontId="2" fillId="0" borderId="0" xfId="1" applyFont="1"/>
    <xf numFmtId="0" fontId="3" fillId="0" borderId="0" xfId="1" applyFont="1"/>
    <xf numFmtId="3" fontId="2" fillId="0" borderId="0" xfId="1" applyNumberFormat="1" applyFont="1"/>
    <xf numFmtId="0" fontId="4" fillId="0" borderId="0" xfId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3" fontId="4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3" fontId="2" fillId="0" borderId="6" xfId="1" applyNumberFormat="1" applyFont="1" applyBorder="1"/>
    <xf numFmtId="0" fontId="3" fillId="0" borderId="0" xfId="0" applyFont="1"/>
    <xf numFmtId="0" fontId="3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0" xfId="1" applyFont="1" applyAlignment="1">
      <alignment horizontal="center"/>
    </xf>
    <xf numFmtId="0" fontId="2" fillId="2" borderId="6" xfId="1" applyFont="1" applyFill="1" applyBorder="1" applyAlignment="1">
      <alignment horizontal="left" vertical="top" wrapText="1"/>
    </xf>
    <xf numFmtId="14" fontId="7" fillId="3" borderId="5" xfId="1" applyNumberFormat="1" applyFont="1" applyFill="1" applyBorder="1" applyAlignment="1">
      <alignment horizontal="center" vertical="center"/>
    </xf>
    <xf numFmtId="0" fontId="2" fillId="2" borderId="6" xfId="1" applyNumberFormat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center" vertical="center" wrapText="1"/>
    </xf>
    <xf numFmtId="0" fontId="7" fillId="0" borderId="0" xfId="0" applyFont="1"/>
    <xf numFmtId="14" fontId="7" fillId="3" borderId="5" xfId="1" applyNumberFormat="1" applyFont="1" applyFill="1" applyBorder="1" applyAlignment="1">
      <alignment horizontal="center"/>
    </xf>
    <xf numFmtId="3" fontId="3" fillId="5" borderId="5" xfId="1" applyNumberFormat="1" applyFont="1" applyFill="1" applyBorder="1" applyAlignment="1">
      <alignment horizontal="center" vertical="center" wrapText="1"/>
    </xf>
    <xf numFmtId="3" fontId="2" fillId="5" borderId="5" xfId="1" applyNumberFormat="1" applyFont="1" applyFill="1" applyBorder="1" applyAlignment="1">
      <alignment horizontal="center" vertical="center" wrapText="1"/>
    </xf>
    <xf numFmtId="14" fontId="7" fillId="3" borderId="1" xfId="1" applyNumberFormat="1" applyFont="1" applyFill="1" applyBorder="1" applyAlignment="1">
      <alignment horizontal="center"/>
    </xf>
    <xf numFmtId="0" fontId="3" fillId="4" borderId="7" xfId="1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3" fillId="0" borderId="0" xfId="1" applyFont="1" applyBorder="1" applyAlignment="1">
      <alignment horizontal="center" vertical="center" wrapText="1"/>
    </xf>
    <xf numFmtId="0" fontId="3" fillId="2" borderId="6" xfId="1" applyFont="1" applyFill="1" applyBorder="1" applyAlignment="1">
      <alignment horizontal="left" vertical="top" wrapText="1"/>
    </xf>
    <xf numFmtId="0" fontId="3" fillId="2" borderId="6" xfId="1" applyFont="1" applyFill="1" applyBorder="1" applyAlignment="1">
      <alignment horizontal="center" vertical="center" wrapText="1"/>
    </xf>
    <xf numFmtId="3" fontId="3" fillId="0" borderId="6" xfId="1" applyNumberFormat="1" applyFont="1" applyBorder="1"/>
    <xf numFmtId="0" fontId="2" fillId="2" borderId="8" xfId="1" applyNumberFormat="1" applyFont="1" applyFill="1" applyBorder="1" applyAlignment="1">
      <alignment horizontal="left" vertical="top" wrapText="1"/>
    </xf>
    <xf numFmtId="0" fontId="3" fillId="0" borderId="1" xfId="1" applyFont="1" applyBorder="1"/>
    <xf numFmtId="0" fontId="2" fillId="2" borderId="0" xfId="1" applyFont="1" applyFill="1" applyBorder="1" applyAlignment="1">
      <alignment horizontal="left" vertical="top" wrapText="1"/>
    </xf>
    <xf numFmtId="0" fontId="2" fillId="0" borderId="0" xfId="1" applyFont="1" applyAlignment="1">
      <alignment wrapText="1"/>
    </xf>
    <xf numFmtId="0" fontId="9" fillId="2" borderId="9" xfId="0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left" vertical="top" wrapText="1"/>
    </xf>
    <xf numFmtId="0" fontId="6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0" xfId="1" applyFont="1" applyAlignment="1">
      <alignment horizontal="left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ion_NC_01112018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иви"/>
      <sheetName val="PokaznFinDiyalnAktivNV"/>
      <sheetName val="PokaznFinDiyalnZobovNV"/>
      <sheetName val="Активи_НВ (раб)"/>
      <sheetName val="PokaznFinDiyalnZobovNV п"/>
      <sheetName val="Зобовязання_НВ (раб)"/>
      <sheetName val="Зобовязання_НВ (раб) п"/>
      <sheetName val="PokaznFinDiyalnAktivNV п"/>
      <sheetName val="Активи_НВ (раб) п"/>
    </sheetNames>
    <sheetDataSet>
      <sheetData sheetId="0">
        <row r="8">
          <cell r="B8" t="str">
            <v xml:space="preserve"> 46</v>
          </cell>
          <cell r="C8" t="str">
            <v>АТ КБ "ПРИВАТБАНК"</v>
          </cell>
        </row>
        <row r="9">
          <cell r="B9" t="str">
            <v xml:space="preserve">  6</v>
          </cell>
          <cell r="C9" t="str">
            <v>АТ "ОЩАДБАНК"</v>
          </cell>
        </row>
        <row r="10">
          <cell r="B10" t="str">
            <v xml:space="preserve">  2</v>
          </cell>
          <cell r="C10" t="str">
            <v>АТ "Укрексімбанк"</v>
          </cell>
        </row>
        <row r="11">
          <cell r="B11" t="str">
            <v>274</v>
          </cell>
          <cell r="C11" t="str">
            <v>АБ "УКРГАЗБАНК"</v>
          </cell>
        </row>
        <row r="12">
          <cell r="B12" t="str">
            <v>593</v>
          </cell>
          <cell r="C12" t="str">
            <v>ПАТ "РОЗРАХУНКОВИЙ ЦЕНТР"</v>
          </cell>
        </row>
        <row r="15">
          <cell r="B15" t="str">
            <v xml:space="preserve"> 36</v>
          </cell>
          <cell r="C15" t="str">
            <v>АТ "Райффайзен Банк Аваль"</v>
          </cell>
        </row>
        <row r="16">
          <cell r="B16" t="str">
            <v>272</v>
          </cell>
          <cell r="C16" t="str">
            <v>АТ "АЛЬФА-БАНК"</v>
          </cell>
        </row>
        <row r="17">
          <cell r="B17" t="str">
            <v>299</v>
          </cell>
          <cell r="C17" t="str">
            <v>АТ "СБЕРБАНК"</v>
          </cell>
        </row>
        <row r="18">
          <cell r="B18" t="str">
            <v>136</v>
          </cell>
          <cell r="C18" t="str">
            <v>АТ "УкрСиббанк"</v>
          </cell>
        </row>
        <row r="19">
          <cell r="B19" t="str">
            <v xml:space="preserve">  3</v>
          </cell>
          <cell r="C19" t="str">
            <v>ПАТ "Промінвестбанк"</v>
          </cell>
        </row>
        <row r="20">
          <cell r="B20" t="str">
            <v xml:space="preserve">  5</v>
          </cell>
          <cell r="C20" t="str">
            <v>АТ "УКРСОЦБАНК"</v>
          </cell>
        </row>
        <row r="21">
          <cell r="B21" t="str">
            <v>296</v>
          </cell>
          <cell r="C21" t="str">
            <v>АТ "ОТП БАНК"</v>
          </cell>
        </row>
        <row r="22">
          <cell r="B22" t="str">
            <v>171</v>
          </cell>
          <cell r="C22" t="str">
            <v>ПАТ "КРЕДІ АГРІКОЛЬ БАНК"</v>
          </cell>
        </row>
        <row r="23">
          <cell r="B23" t="str">
            <v xml:space="preserve"> 42</v>
          </cell>
          <cell r="C23" t="str">
            <v>АТ "ВТБ БАНК"</v>
          </cell>
        </row>
        <row r="24">
          <cell r="B24" t="str">
            <v>297</v>
          </cell>
          <cell r="C24" t="str">
            <v>АТ "СІТІБАНК"</v>
          </cell>
        </row>
        <row r="25">
          <cell r="B25" t="str">
            <v>298</v>
          </cell>
          <cell r="C25" t="str">
            <v>АТ "ПРОКРЕДИТ БАНК"</v>
          </cell>
        </row>
        <row r="26">
          <cell r="B26" t="str">
            <v xml:space="preserve"> 88</v>
          </cell>
          <cell r="C26" t="str">
            <v>ПАТ "КРЕДОБАНК"</v>
          </cell>
        </row>
        <row r="27">
          <cell r="B27" t="str">
            <v>295</v>
          </cell>
          <cell r="C27" t="str">
            <v>ПАТ "ІНГ Банк Україна"</v>
          </cell>
        </row>
        <row r="28">
          <cell r="B28" t="str">
            <v>142</v>
          </cell>
          <cell r="C28" t="str">
            <v>АТ "Ідея Банк"</v>
          </cell>
        </row>
        <row r="29">
          <cell r="B29" t="str">
            <v>153</v>
          </cell>
          <cell r="C29" t="str">
            <v>АТ "ПРАВЕКС БАНК"</v>
          </cell>
        </row>
        <row r="30">
          <cell r="B30" t="str">
            <v>407</v>
          </cell>
          <cell r="C30" t="str">
            <v>ПАТ "Дойче Банк ДБУ"</v>
          </cell>
        </row>
        <row r="31">
          <cell r="B31" t="str">
            <v>251</v>
          </cell>
          <cell r="C31" t="str">
            <v>АТ "ПІРЕУС БАНК МКБ"</v>
          </cell>
        </row>
        <row r="32">
          <cell r="B32" t="str">
            <v>325</v>
          </cell>
          <cell r="C32" t="str">
            <v>АТ "БАНК ФОРВАРД"</v>
          </cell>
        </row>
        <row r="33">
          <cell r="B33" t="str">
            <v>329</v>
          </cell>
          <cell r="C33" t="str">
            <v>ПАТ "КРЕДИТ ЄВРОПА БАНК"</v>
          </cell>
        </row>
        <row r="34">
          <cell r="B34" t="str">
            <v>331</v>
          </cell>
          <cell r="C34" t="str">
            <v>ПАТ "КРЕДИТВЕСТ БАНК"</v>
          </cell>
        </row>
        <row r="35">
          <cell r="B35" t="str">
            <v>455</v>
          </cell>
          <cell r="C35" t="str">
            <v>ПАТ"СЕБ КОРПОРАТИВНИЙ БАНК"</v>
          </cell>
        </row>
        <row r="36">
          <cell r="B36" t="str">
            <v>321</v>
          </cell>
          <cell r="C36" t="str">
            <v>АТ "БМ БАНК"</v>
          </cell>
        </row>
        <row r="37">
          <cell r="B37" t="str">
            <v>129</v>
          </cell>
          <cell r="C37" t="str">
            <v>АТ "БТА Банк"</v>
          </cell>
        </row>
        <row r="40">
          <cell r="B40" t="str">
            <v>115</v>
          </cell>
          <cell r="C40" t="str">
            <v>ПАТ "ПУМБ"</v>
          </cell>
        </row>
        <row r="41">
          <cell r="B41" t="str">
            <v>106</v>
          </cell>
          <cell r="C41" t="str">
            <v>Акціонерний банк"Південний"</v>
          </cell>
        </row>
        <row r="42">
          <cell r="B42" t="str">
            <v xml:space="preserve"> 62</v>
          </cell>
          <cell r="C42" t="str">
            <v>АТ "ТАСКОМБАНК"</v>
          </cell>
        </row>
        <row r="43">
          <cell r="B43" t="str">
            <v>270</v>
          </cell>
          <cell r="C43" t="str">
            <v>АТ "БАНК КРЕДИТ ДНІПРО"</v>
          </cell>
        </row>
        <row r="44">
          <cell r="B44" t="str">
            <v>126</v>
          </cell>
          <cell r="C44" t="str">
            <v>АТ "МЕГАБАНК", Харків</v>
          </cell>
        </row>
        <row r="45">
          <cell r="B45" t="str">
            <v>305</v>
          </cell>
          <cell r="C45" t="str">
            <v>ПАТ "БАНК ВОСТОК"</v>
          </cell>
        </row>
        <row r="46">
          <cell r="B46" t="str">
            <v>242</v>
          </cell>
          <cell r="C46" t="str">
            <v>ПАТ "УНІВЕРСАЛ БАНК"</v>
          </cell>
        </row>
        <row r="47">
          <cell r="B47" t="str">
            <v>389</v>
          </cell>
          <cell r="C47" t="str">
            <v>АТ "МІБ"</v>
          </cell>
        </row>
        <row r="48">
          <cell r="B48" t="str">
            <v xml:space="preserve"> 96</v>
          </cell>
          <cell r="C48" t="str">
            <v>АТ "А - БАНК"</v>
          </cell>
        </row>
        <row r="49">
          <cell r="B49" t="str">
            <v>105</v>
          </cell>
          <cell r="C49" t="str">
            <v>ПАТ "МТБ БАНК"</v>
          </cell>
        </row>
        <row r="50">
          <cell r="B50" t="str">
            <v>101</v>
          </cell>
          <cell r="C50" t="str">
            <v>АКБ "ІНДУСТРІАЛБАНК"</v>
          </cell>
        </row>
        <row r="51">
          <cell r="B51" t="str">
            <v>320</v>
          </cell>
          <cell r="C51" t="str">
            <v>БАНК ІНВЕСТ. ТА ЗАОЩАДЖЕНЬ</v>
          </cell>
        </row>
        <row r="52">
          <cell r="B52" t="str">
            <v>386</v>
          </cell>
          <cell r="C52" t="str">
            <v>ПАТ "КБ "ГЛОБУС"</v>
          </cell>
        </row>
        <row r="53">
          <cell r="B53" t="str">
            <v>288</v>
          </cell>
          <cell r="C53" t="str">
            <v>АБ "КЛІРИНГОВИЙ ДІМ"</v>
          </cell>
        </row>
        <row r="54">
          <cell r="B54" t="str">
            <v>113</v>
          </cell>
          <cell r="C54" t="str">
            <v>АТ "Полтава-банк"</v>
          </cell>
        </row>
        <row r="55">
          <cell r="B55" t="str">
            <v>191</v>
          </cell>
          <cell r="C55" t="str">
            <v>АТ АКБ "АРКАДА"</v>
          </cell>
        </row>
        <row r="56">
          <cell r="B56" t="str">
            <v xml:space="preserve"> 91</v>
          </cell>
          <cell r="C56" t="str">
            <v>ПАТ АКБ "Львів"</v>
          </cell>
        </row>
        <row r="57">
          <cell r="B57" t="str">
            <v xml:space="preserve"> 29</v>
          </cell>
          <cell r="C57" t="str">
            <v>АТ "БАНК АЛЬЯНС"</v>
          </cell>
        </row>
        <row r="58">
          <cell r="B58" t="str">
            <v>206</v>
          </cell>
          <cell r="C58" t="str">
            <v>АТ "Місто Банк"</v>
          </cell>
        </row>
        <row r="59">
          <cell r="B59" t="str">
            <v>286</v>
          </cell>
          <cell r="C59" t="str">
            <v>ПАТ "АБ "РАДАБАНК"</v>
          </cell>
        </row>
        <row r="60">
          <cell r="B60" t="str">
            <v>392</v>
          </cell>
          <cell r="C60" t="str">
            <v>ПуАТ "КБ "АКОРДБАНК"</v>
          </cell>
        </row>
        <row r="61">
          <cell r="B61" t="str">
            <v>694</v>
          </cell>
          <cell r="C61" t="str">
            <v>АТ "КРИСТАЛБАНК"</v>
          </cell>
        </row>
        <row r="62">
          <cell r="B62" t="str">
            <v>123</v>
          </cell>
          <cell r="C62" t="str">
            <v>АТ "БАНК "ГРАНТ"</v>
          </cell>
        </row>
        <row r="63">
          <cell r="B63" t="str">
            <v>290</v>
          </cell>
          <cell r="C63" t="str">
            <v>"ПЕРШИЙ ІНВЕСТИЦІЙНИЙ БАНК"</v>
          </cell>
        </row>
        <row r="64">
          <cell r="B64" t="str">
            <v>381</v>
          </cell>
          <cell r="C64" t="str">
            <v>АТ "МОТОР-БАНК"</v>
          </cell>
        </row>
        <row r="65">
          <cell r="B65" t="str">
            <v>143</v>
          </cell>
          <cell r="C65" t="str">
            <v>АТ "КОМІНВЕСТБАНК"</v>
          </cell>
        </row>
        <row r="66">
          <cell r="B66" t="str">
            <v>231</v>
          </cell>
          <cell r="C66" t="str">
            <v>АТ "ЮНЕКС БАНК" м. Київ</v>
          </cell>
        </row>
        <row r="67">
          <cell r="B67" t="str">
            <v>553</v>
          </cell>
          <cell r="C67" t="str">
            <v>АТ "БАНК АВАНГАРД"</v>
          </cell>
        </row>
        <row r="68">
          <cell r="B68" t="str">
            <v>377</v>
          </cell>
          <cell r="C68" t="str">
            <v>АТ "УКРБУДІНВЕСТБАНК"</v>
          </cell>
        </row>
        <row r="69">
          <cell r="B69" t="str">
            <v>240</v>
          </cell>
          <cell r="C69" t="str">
            <v>АТ "КІБ"</v>
          </cell>
        </row>
        <row r="70">
          <cell r="B70" t="str">
            <v>133</v>
          </cell>
          <cell r="C70" t="str">
            <v>АТ "АСВІО БАНК"</v>
          </cell>
        </row>
        <row r="71">
          <cell r="B71" t="str">
            <v>460</v>
          </cell>
          <cell r="C71" t="str">
            <v>АТ "БАНК СІЧ"</v>
          </cell>
        </row>
        <row r="72">
          <cell r="B72" t="str">
            <v>326</v>
          </cell>
          <cell r="C72" t="str">
            <v>АТ "АКБ "КОНКОРД"</v>
          </cell>
        </row>
        <row r="73">
          <cell r="B73" t="str">
            <v>146</v>
          </cell>
          <cell r="C73" t="str">
            <v>ПАТ"БАНК "УКРАЇН.КАПІТАЛ"</v>
          </cell>
        </row>
        <row r="74">
          <cell r="B74" t="str">
            <v>241</v>
          </cell>
          <cell r="C74" t="str">
            <v>АТ "АЙБОКС БАНК"</v>
          </cell>
        </row>
        <row r="75">
          <cell r="B75" t="str">
            <v>205</v>
          </cell>
          <cell r="C75" t="str">
            <v>АТ "МетаБанк"</v>
          </cell>
        </row>
        <row r="76">
          <cell r="B76" t="str">
            <v>394</v>
          </cell>
          <cell r="C76" t="str">
            <v>ПАТ "БАНК 3/4"</v>
          </cell>
        </row>
        <row r="77">
          <cell r="B77" t="str">
            <v>774</v>
          </cell>
          <cell r="C77" t="str">
            <v>ПАТ "РВС БАНК"</v>
          </cell>
        </row>
        <row r="78">
          <cell r="B78" t="str">
            <v xml:space="preserve"> 49</v>
          </cell>
          <cell r="C78" t="str">
            <v>Полікомбанк</v>
          </cell>
        </row>
        <row r="79">
          <cell r="B79" t="str">
            <v>387</v>
          </cell>
          <cell r="C79" t="str">
            <v>ПАТ "АП БАНК"</v>
          </cell>
        </row>
        <row r="80">
          <cell r="B80" t="str">
            <v>243</v>
          </cell>
          <cell r="C80" t="str">
            <v>ПАТ "КБ "ЗЕМЕЛЬНИЙ КАПІТАЛ"</v>
          </cell>
        </row>
        <row r="81">
          <cell r="B81" t="str">
            <v>395</v>
          </cell>
          <cell r="C81" t="str">
            <v>АТ "ЄПБ"</v>
          </cell>
        </row>
        <row r="82">
          <cell r="B82" t="str">
            <v xml:space="preserve"> 95</v>
          </cell>
          <cell r="C82" t="str">
            <v>ПАТ "ОКСІ БАНК"</v>
          </cell>
        </row>
        <row r="83">
          <cell r="B83" t="str">
            <v xml:space="preserve"> 43</v>
          </cell>
          <cell r="C83" t="str">
            <v>АТ "АЛЬТБАНК"</v>
          </cell>
        </row>
        <row r="84">
          <cell r="B84" t="str">
            <v>128</v>
          </cell>
          <cell r="C84" t="str">
            <v>АТ "СКАЙ БАНК"</v>
          </cell>
        </row>
        <row r="85">
          <cell r="B85" t="str">
            <v>402</v>
          </cell>
          <cell r="C85" t="str">
            <v>ПАТ "ВЕРНУМ БАНК"</v>
          </cell>
        </row>
        <row r="86">
          <cell r="B86" t="str">
            <v>311</v>
          </cell>
          <cell r="C86" t="str">
            <v>ПАТ "АКБ "Траст-капітал"</v>
          </cell>
        </row>
        <row r="87">
          <cell r="B87" t="str">
            <v xml:space="preserve"> 72</v>
          </cell>
          <cell r="C87" t="str">
            <v>ПрАТ "БАНК ФАМІЛЬНИЙ"</v>
          </cell>
        </row>
        <row r="88">
          <cell r="B88" t="str">
            <v>634</v>
          </cell>
          <cell r="C88" t="str">
            <v>ПАТ "БАНК "ПОРТАЛ"</v>
          </cell>
        </row>
        <row r="89">
          <cell r="B89" t="str">
            <v>512</v>
          </cell>
          <cell r="C89" t="str">
            <v>АТ "АЛЬПАРІ БАНК"</v>
          </cell>
        </row>
        <row r="90">
          <cell r="B90" t="str">
            <v>313</v>
          </cell>
          <cell r="C90" t="str">
            <v>Укр.банк реконстр.та розв.</v>
          </cell>
        </row>
        <row r="94">
          <cell r="B94" t="str">
            <v>317</v>
          </cell>
          <cell r="C94" t="str">
            <v>ПАТ КБ"ФІНАНСОВА ІНІЦІАТИВА</v>
          </cell>
        </row>
      </sheetData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</row>
        <row r="4">
          <cell r="D4" t="b">
            <v>1</v>
          </cell>
          <cell r="E4" t="b">
            <v>1</v>
          </cell>
          <cell r="F4" t="b">
            <v>1</v>
          </cell>
          <cell r="G4" t="b">
            <v>1</v>
          </cell>
          <cell r="H4" t="b">
            <v>1</v>
          </cell>
          <cell r="I4" t="b">
            <v>1</v>
          </cell>
          <cell r="J4" t="b">
            <v>1</v>
          </cell>
          <cell r="K4" t="b">
            <v>1</v>
          </cell>
          <cell r="L4" t="b">
            <v>1</v>
          </cell>
          <cell r="M4" t="b">
            <v>1</v>
          </cell>
          <cell r="N4" t="b">
            <v>1</v>
          </cell>
          <cell r="O4" t="b">
            <v>1</v>
          </cell>
          <cell r="P4" t="b">
            <v>1</v>
          </cell>
          <cell r="Q4" t="b">
            <v>1</v>
          </cell>
          <cell r="R4" t="b">
            <v>1</v>
          </cell>
          <cell r="S4" t="b">
            <v>1</v>
          </cell>
          <cell r="T4" t="b">
            <v>1</v>
          </cell>
          <cell r="U4" t="b">
            <v>1</v>
          </cell>
          <cell r="V4" t="b">
            <v>1</v>
          </cell>
          <cell r="W4" t="b">
            <v>1</v>
          </cell>
          <cell r="X4" t="b">
            <v>1</v>
          </cell>
          <cell r="Y4" t="b">
            <v>1</v>
          </cell>
          <cell r="Z4" t="b">
            <v>1</v>
          </cell>
          <cell r="AA4" t="b">
            <v>1</v>
          </cell>
          <cell r="AB4" t="b">
            <v>1</v>
          </cell>
          <cell r="AC4" t="b">
            <v>1</v>
          </cell>
          <cell r="AD4" t="b">
            <v>1</v>
          </cell>
          <cell r="AE4" t="b">
            <v>1</v>
          </cell>
          <cell r="AF4" t="b">
            <v>1</v>
          </cell>
          <cell r="AG4" t="b">
            <v>1</v>
          </cell>
          <cell r="AH4" t="b">
            <v>0</v>
          </cell>
          <cell r="AI4" t="b">
            <v>1</v>
          </cell>
          <cell r="AJ4" t="b">
            <v>0</v>
          </cell>
        </row>
        <row r="5">
          <cell r="A5" t="str">
            <v>Банк</v>
          </cell>
          <cell r="D5" t="str">
            <v>Грошові кошти та їх еквіваленти</v>
          </cell>
          <cell r="E5" t="str">
            <v>у тому числі готівкові кошти</v>
          </cell>
          <cell r="F5" t="str">
            <v>у тому числі банківські метали</v>
          </cell>
          <cell r="G5" t="str">
            <v>у тому числі резерви за готівковими коштами та банківськими металами, наявність яких є непідтвердженою</v>
          </cell>
          <cell r="H5" t="str">
            <v>у тому числі кошти в НБУ</v>
          </cell>
          <cell r="I5" t="str">
            <v>Фінансові активи, що обліковуються за справедливою вартістю через прибуток або збиток</v>
          </cell>
          <cell r="J5" t="str">
            <v>У т.ч. що рефінансуються НБУ</v>
          </cell>
          <cell r="K5" t="str">
            <v>Кошти в інших банках</v>
          </cell>
          <cell r="L5" t="str">
            <v>резерви під знецінення коштів в інших банках</v>
          </cell>
          <cell r="M5" t="str">
            <v>Кредити та заборгованість клієнтів</v>
          </cell>
          <cell r="N5" t="str">
            <v>у тому числі кредити та заборгованість юридичних осіб</v>
          </cell>
          <cell r="O5" t="str">
            <v>у тому числі резерви під знецінення кредитів та заборгованості юридичних осіб</v>
          </cell>
          <cell r="P5" t="str">
            <v>у тому числі кредити та заборгованість фізичних осіб</v>
          </cell>
          <cell r="Q5" t="str">
            <v>у тому числі резерви під знецінення кредитів та заборгованості фізичних осіб</v>
          </cell>
          <cell r="R5" t="str">
            <v>Цінні папери, які обліковуються за справедливою вартістю через інший сукупний дохід</v>
          </cell>
          <cell r="S5" t="str">
            <v>у т.ч. що рефінансуються НБУ</v>
          </cell>
          <cell r="T5" t="str">
            <v>резерви під знецінення цінних паперів, які обліковуються за справедливою вартістю через інший сукупний дохід</v>
          </cell>
          <cell r="U5" t="str">
            <v>Цінні папери, які обліковуються за амортизованою собівартістю</v>
          </cell>
          <cell r="V5" t="str">
            <v>резерви під знецінення цінних паперів у портфелі банку до погашення</v>
          </cell>
          <cell r="W5" t="str">
            <v>у т.ч. що рефінансуються НБУ</v>
          </cell>
          <cell r="X5" t="str">
            <v>Інвестиції в асоційовані та дочірні компанії</v>
          </cell>
          <cell r="Y5" t="str">
            <v>Інвестиційна нерухомість</v>
          </cell>
          <cell r="Z5" t="str">
            <v>Дебіторська заборгованість щодо поточного податку на прибуток</v>
          </cell>
          <cell r="AA5" t="str">
            <v>Відстрочений податковий актив</v>
          </cell>
          <cell r="AB5" t="str">
            <v>Основні засоби та нематеріальні активи</v>
          </cell>
          <cell r="AC5" t="str">
            <v>Інші фінансові активи</v>
          </cell>
          <cell r="AD5" t="str">
            <v>резерви під інші фінансові активи</v>
          </cell>
          <cell r="AE5" t="str">
            <v>Інші активи</v>
          </cell>
          <cell r="AF5" t="str">
            <v>резерви під інші активи</v>
          </cell>
          <cell r="AG5" t="str">
            <v>Чисті активи, усього</v>
          </cell>
          <cell r="AH5" t="str">
            <v>Усього резервів</v>
          </cell>
          <cell r="AI5" t="str">
            <v>Загальні активи, усього</v>
          </cell>
          <cell r="AJ5" t="str">
            <v>Довідково: ОВДП, що рефінансуються НБУ</v>
          </cell>
        </row>
        <row r="6">
          <cell r="A6" t="str">
            <v xml:space="preserve"> 46</v>
          </cell>
          <cell r="B6" t="str">
            <v>АТ КБ "ПРИВАТБАНК"</v>
          </cell>
          <cell r="C6" t="str">
            <v xml:space="preserve"> </v>
          </cell>
          <cell r="D6">
            <v>20059163.68547</v>
          </cell>
          <cell r="E6">
            <v>10615516.03496</v>
          </cell>
          <cell r="F6">
            <v>0</v>
          </cell>
          <cell r="G6">
            <v>-155225.09468000001</v>
          </cell>
          <cell r="H6">
            <v>9598872.7451900002</v>
          </cell>
          <cell r="I6">
            <v>85395611.761449993</v>
          </cell>
          <cell r="J6">
            <v>85395601.861450002</v>
          </cell>
          <cell r="K6">
            <v>6426.3371900000002</v>
          </cell>
          <cell r="L6">
            <v>-8.9244699999999995</v>
          </cell>
          <cell r="M6">
            <v>47509641.768650003</v>
          </cell>
          <cell r="N6">
            <v>9616626.3950999994</v>
          </cell>
          <cell r="O6">
            <v>-170871878.36657</v>
          </cell>
          <cell r="P6">
            <v>37893015.373549998</v>
          </cell>
          <cell r="Q6">
            <v>-14646727.222829999</v>
          </cell>
          <cell r="R6">
            <v>60302594.048119999</v>
          </cell>
          <cell r="S6">
            <v>60302593.048119999</v>
          </cell>
          <cell r="T6">
            <v>0</v>
          </cell>
          <cell r="U6">
            <v>4230886.1947400002</v>
          </cell>
          <cell r="V6">
            <v>0</v>
          </cell>
          <cell r="W6">
            <v>3202663.0136899999</v>
          </cell>
          <cell r="X6">
            <v>147099.13211999999</v>
          </cell>
          <cell r="Y6">
            <v>3426062.3008900001</v>
          </cell>
          <cell r="Z6">
            <v>181345.19068</v>
          </cell>
          <cell r="AA6">
            <v>17999.798330000001</v>
          </cell>
          <cell r="AB6">
            <v>3515781.9670799999</v>
          </cell>
          <cell r="AC6">
            <v>9963957.5659800004</v>
          </cell>
          <cell r="AD6">
            <v>-918136.61846999999</v>
          </cell>
          <cell r="AE6">
            <v>3735307.7000699998</v>
          </cell>
          <cell r="AF6">
            <v>-55112.084999999999</v>
          </cell>
          <cell r="AG6">
            <v>238491877.45076999</v>
          </cell>
          <cell r="AH6">
            <v>-186647088.31202</v>
          </cell>
          <cell r="AI6">
            <v>425138965.76279002</v>
          </cell>
          <cell r="AJ6">
            <v>134661730</v>
          </cell>
        </row>
        <row r="7">
          <cell r="A7" t="str">
            <v xml:space="preserve">  6</v>
          </cell>
          <cell r="B7" t="str">
            <v>АТ "ОЩАДБАНК"</v>
          </cell>
          <cell r="C7" t="str">
            <v xml:space="preserve"> </v>
          </cell>
          <cell r="D7">
            <v>10461183.17582</v>
          </cell>
          <cell r="E7">
            <v>3448878.1850000001</v>
          </cell>
          <cell r="F7">
            <v>0</v>
          </cell>
          <cell r="G7">
            <v>0</v>
          </cell>
          <cell r="H7">
            <v>7012304.9908199999</v>
          </cell>
          <cell r="I7">
            <v>41728074.532600001</v>
          </cell>
          <cell r="J7">
            <v>40867173.010600001</v>
          </cell>
          <cell r="K7">
            <v>458.09591000003297</v>
          </cell>
          <cell r="L7">
            <v>-998833.60609999998</v>
          </cell>
          <cell r="M7">
            <v>36353742.547870003</v>
          </cell>
          <cell r="N7">
            <v>31160253.1338</v>
          </cell>
          <cell r="O7">
            <v>-18096923.314089999</v>
          </cell>
          <cell r="P7">
            <v>5193489.4140699999</v>
          </cell>
          <cell r="Q7">
            <v>-1790309.5254200001</v>
          </cell>
          <cell r="R7">
            <v>17921633.493760001</v>
          </cell>
          <cell r="S7">
            <v>15835912.252350001</v>
          </cell>
          <cell r="T7">
            <v>-174755.02434999999</v>
          </cell>
          <cell r="U7">
            <v>7998737.8454799997</v>
          </cell>
          <cell r="V7">
            <v>0</v>
          </cell>
          <cell r="W7">
            <v>7998737.8454799997</v>
          </cell>
          <cell r="X7">
            <v>24800</v>
          </cell>
          <cell r="Y7">
            <v>796869</v>
          </cell>
          <cell r="Z7">
            <v>282624.44365999999</v>
          </cell>
          <cell r="AA7">
            <v>25586.303830000001</v>
          </cell>
          <cell r="AB7">
            <v>8315326.8041099999</v>
          </cell>
          <cell r="AC7">
            <v>556279.71114999999</v>
          </cell>
          <cell r="AD7">
            <v>-2902931.2986699999</v>
          </cell>
          <cell r="AE7">
            <v>2228029.27415</v>
          </cell>
          <cell r="AF7">
            <v>0</v>
          </cell>
          <cell r="AG7">
            <v>126693345.22834</v>
          </cell>
          <cell r="AH7">
            <v>-23963752.768630002</v>
          </cell>
          <cell r="AI7">
            <v>150657097.99697</v>
          </cell>
          <cell r="AJ7">
            <v>51537526.600000001</v>
          </cell>
        </row>
        <row r="8">
          <cell r="A8" t="str">
            <v xml:space="preserve">  2</v>
          </cell>
          <cell r="B8" t="str">
            <v>АТ "Укрексімбанк"</v>
          </cell>
          <cell r="C8" t="str">
            <v xml:space="preserve"> </v>
          </cell>
          <cell r="D8">
            <v>4083830.1849400001</v>
          </cell>
          <cell r="E8">
            <v>735577.06443000003</v>
          </cell>
          <cell r="F8">
            <v>0</v>
          </cell>
          <cell r="G8">
            <v>-5310.1018700000004</v>
          </cell>
          <cell r="H8">
            <v>3353563.2223800002</v>
          </cell>
          <cell r="I8">
            <v>26646764.364840001</v>
          </cell>
          <cell r="J8">
            <v>26646764.364840001</v>
          </cell>
          <cell r="K8">
            <v>135712.64501000001</v>
          </cell>
          <cell r="L8">
            <v>-701507.10013000004</v>
          </cell>
          <cell r="M8">
            <v>16352019.442460001</v>
          </cell>
          <cell r="N8">
            <v>16185846.66994</v>
          </cell>
          <cell r="O8">
            <v>-16001096.934</v>
          </cell>
          <cell r="P8">
            <v>166172.77252</v>
          </cell>
          <cell r="Q8">
            <v>-251511.95851999999</v>
          </cell>
          <cell r="R8">
            <v>10823246.805910001</v>
          </cell>
          <cell r="S8">
            <v>9342773.7267499994</v>
          </cell>
          <cell r="T8">
            <v>-4224900.3049299996</v>
          </cell>
          <cell r="U8">
            <v>48404.76182</v>
          </cell>
          <cell r="V8">
            <v>0</v>
          </cell>
          <cell r="W8">
            <v>48404.76182</v>
          </cell>
          <cell r="X8">
            <v>0</v>
          </cell>
          <cell r="Y8">
            <v>1258050.294</v>
          </cell>
          <cell r="Z8">
            <v>198196.29186999999</v>
          </cell>
          <cell r="AA8">
            <v>2138291.9338500001</v>
          </cell>
          <cell r="AB8">
            <v>1673186.7215199999</v>
          </cell>
          <cell r="AC8">
            <v>277293.72646999999</v>
          </cell>
          <cell r="AD8">
            <v>-333328.15224999998</v>
          </cell>
          <cell r="AE8">
            <v>4169242.9781200001</v>
          </cell>
          <cell r="AF8">
            <v>-74118.455350000004</v>
          </cell>
          <cell r="AG8">
            <v>67804240.150810003</v>
          </cell>
          <cell r="AH8">
            <v>-21591773.00705</v>
          </cell>
          <cell r="AI8">
            <v>89396013.157859996</v>
          </cell>
          <cell r="AJ8">
            <v>29681584</v>
          </cell>
        </row>
        <row r="9">
          <cell r="A9" t="str">
            <v>274</v>
          </cell>
          <cell r="B9" t="str">
            <v>АБ "УКРГАЗБАНК"</v>
          </cell>
          <cell r="C9" t="str">
            <v xml:space="preserve"> </v>
          </cell>
          <cell r="D9">
            <v>5331085.6206400003</v>
          </cell>
          <cell r="E9">
            <v>1126391.79271</v>
          </cell>
          <cell r="F9">
            <v>0</v>
          </cell>
          <cell r="G9">
            <v>-25326.270710000001</v>
          </cell>
          <cell r="H9">
            <v>4230020.0986400004</v>
          </cell>
          <cell r="I9">
            <v>54170.794379999999</v>
          </cell>
          <cell r="J9">
            <v>54148.62556</v>
          </cell>
          <cell r="K9">
            <v>188347.62119000001</v>
          </cell>
          <cell r="L9">
            <v>-718571.79749000003</v>
          </cell>
          <cell r="M9">
            <v>22230845.901859999</v>
          </cell>
          <cell r="N9">
            <v>19618297.167440001</v>
          </cell>
          <cell r="O9">
            <v>-3977545.2571</v>
          </cell>
          <cell r="P9">
            <v>2612548.7344200001</v>
          </cell>
          <cell r="Q9">
            <v>-474133.98840999999</v>
          </cell>
          <cell r="R9">
            <v>16135175.100129999</v>
          </cell>
          <cell r="S9">
            <v>15815697.613919999</v>
          </cell>
          <cell r="T9">
            <v>-13681.497020000001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389901.76503000001</v>
          </cell>
          <cell r="Z9">
            <v>4920.8923699999996</v>
          </cell>
          <cell r="AA9">
            <v>19263.184860000001</v>
          </cell>
          <cell r="AB9">
            <v>1715768.25</v>
          </cell>
          <cell r="AC9">
            <v>223731.96551000001</v>
          </cell>
          <cell r="AD9">
            <v>-763249.21860999998</v>
          </cell>
          <cell r="AE9">
            <v>1143005.7098000001</v>
          </cell>
          <cell r="AF9">
            <v>-4546.0467099999996</v>
          </cell>
          <cell r="AG9">
            <v>47436216.805770002</v>
          </cell>
          <cell r="AH9">
            <v>-5977054.0760500003</v>
          </cell>
          <cell r="AI9">
            <v>53413270.881820001</v>
          </cell>
          <cell r="AJ9">
            <v>15471185.699999999</v>
          </cell>
        </row>
        <row r="10">
          <cell r="A10" t="str">
            <v>593</v>
          </cell>
          <cell r="B10" t="str">
            <v>ПАТ "РОЗРАХУНКОВИЙ ЦЕНТР"</v>
          </cell>
          <cell r="C10" t="str">
            <v xml:space="preserve"> </v>
          </cell>
          <cell r="D10">
            <v>2716.9892599999998</v>
          </cell>
          <cell r="E10">
            <v>0</v>
          </cell>
          <cell r="F10">
            <v>0</v>
          </cell>
          <cell r="G10">
            <v>0</v>
          </cell>
          <cell r="H10">
            <v>2716.9892599999998</v>
          </cell>
          <cell r="I10">
            <v>41855.519999999997</v>
          </cell>
          <cell r="J10">
            <v>41855.519999999997</v>
          </cell>
          <cell r="K10">
            <v>-56.330930000000002</v>
          </cell>
          <cell r="L10">
            <v>-59.733460000000001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173287.04965</v>
          </cell>
          <cell r="V10">
            <v>0</v>
          </cell>
          <cell r="W10">
            <v>173287.04965</v>
          </cell>
          <cell r="X10">
            <v>0</v>
          </cell>
          <cell r="Y10">
            <v>42465.757279999998</v>
          </cell>
          <cell r="Z10">
            <v>130.78468000000001</v>
          </cell>
          <cell r="AA10">
            <v>0</v>
          </cell>
          <cell r="AB10">
            <v>51523.958919999997</v>
          </cell>
          <cell r="AC10">
            <v>1126.6294</v>
          </cell>
          <cell r="AD10">
            <v>-374.16743000000002</v>
          </cell>
          <cell r="AE10">
            <v>538.80142999999998</v>
          </cell>
          <cell r="AF10">
            <v>0</v>
          </cell>
          <cell r="AG10">
            <v>313589.15969</v>
          </cell>
          <cell r="AH10">
            <v>-433.90089</v>
          </cell>
          <cell r="AI10">
            <v>314023.06057999999</v>
          </cell>
          <cell r="AJ10">
            <v>42000</v>
          </cell>
        </row>
        <row r="11">
          <cell r="A11" t="str">
            <v>Total</v>
          </cell>
          <cell r="D11">
            <v>39937979.656130001</v>
          </cell>
          <cell r="E11">
            <v>15926363.077099999</v>
          </cell>
          <cell r="F11">
            <v>0</v>
          </cell>
          <cell r="G11">
            <v>-185861.46726</v>
          </cell>
          <cell r="H11">
            <v>24197478.046289999</v>
          </cell>
          <cell r="I11">
            <v>153866476.97327</v>
          </cell>
          <cell r="J11">
            <v>153005543.38245001</v>
          </cell>
          <cell r="K11">
            <v>330888.36836999998</v>
          </cell>
          <cell r="L11">
            <v>-2418981.1616500001</v>
          </cell>
          <cell r="M11">
            <v>122446249.66084</v>
          </cell>
          <cell r="N11">
            <v>76581023.366280004</v>
          </cell>
          <cell r="O11">
            <v>-208947443.87176001</v>
          </cell>
          <cell r="P11">
            <v>45865226.29456</v>
          </cell>
          <cell r="Q11">
            <v>-17162682.695179999</v>
          </cell>
          <cell r="R11">
            <v>105182649.44791999</v>
          </cell>
          <cell r="S11">
            <v>101296976.64114</v>
          </cell>
          <cell r="T11">
            <v>-4413336.8262999998</v>
          </cell>
          <cell r="U11">
            <v>12451315.85169</v>
          </cell>
          <cell r="V11">
            <v>0</v>
          </cell>
          <cell r="W11">
            <v>11423092.670639999</v>
          </cell>
          <cell r="X11">
            <v>171899.13211999999</v>
          </cell>
          <cell r="Y11">
            <v>5913349.1172000002</v>
          </cell>
          <cell r="Z11">
            <v>667217.60326</v>
          </cell>
          <cell r="AA11">
            <v>2201141.2208699998</v>
          </cell>
          <cell r="AB11">
            <v>15271587.70163</v>
          </cell>
          <cell r="AC11">
            <v>11022389.598510001</v>
          </cell>
          <cell r="AD11">
            <v>-4918019.4554300001</v>
          </cell>
          <cell r="AE11">
            <v>11276124.463570001</v>
          </cell>
          <cell r="AF11">
            <v>-133776.58705999999</v>
          </cell>
          <cell r="AG11">
            <v>480739268.79538</v>
          </cell>
          <cell r="AH11">
            <v>-238180102.06463999</v>
          </cell>
          <cell r="AI11">
            <v>718919370.86002004</v>
          </cell>
          <cell r="AJ11">
            <v>231394026.30000001</v>
          </cell>
        </row>
        <row r="12">
          <cell r="A12" t="str">
            <v xml:space="preserve"> 36</v>
          </cell>
          <cell r="B12" t="str">
            <v>АТ "Райффайзен Банк Аваль"</v>
          </cell>
          <cell r="C12" t="str">
            <v xml:space="preserve"> </v>
          </cell>
          <cell r="D12">
            <v>7082462.9953500004</v>
          </cell>
          <cell r="E12">
            <v>3609002.18187</v>
          </cell>
          <cell r="F12">
            <v>0</v>
          </cell>
          <cell r="G12">
            <v>0</v>
          </cell>
          <cell r="H12">
            <v>3473460.81348</v>
          </cell>
          <cell r="I12">
            <v>900102.05116999999</v>
          </cell>
          <cell r="J12">
            <v>898766.72510000004</v>
          </cell>
          <cell r="K12">
            <v>275366.91493999999</v>
          </cell>
          <cell r="L12">
            <v>-7.3575499999999998</v>
          </cell>
          <cell r="M12">
            <v>35423729.250859998</v>
          </cell>
          <cell r="N12">
            <v>30925280.584419999</v>
          </cell>
          <cell r="O12">
            <v>-1377982.0973</v>
          </cell>
          <cell r="P12">
            <v>4498448.6664399998</v>
          </cell>
          <cell r="Q12">
            <v>-940062.20791</v>
          </cell>
          <cell r="R12">
            <v>4482240.1393400002</v>
          </cell>
          <cell r="S12">
            <v>4482240.1393400002</v>
          </cell>
          <cell r="T12">
            <v>-61506.314769999997</v>
          </cell>
          <cell r="U12">
            <v>904734.24600000004</v>
          </cell>
          <cell r="V12">
            <v>0</v>
          </cell>
          <cell r="W12">
            <v>904734.24600000004</v>
          </cell>
          <cell r="X12">
            <v>49155.191500000001</v>
          </cell>
          <cell r="Y12">
            <v>108387.70606</v>
          </cell>
          <cell r="Z12">
            <v>279045.58689999999</v>
          </cell>
          <cell r="AA12">
            <v>107658.57423</v>
          </cell>
          <cell r="AB12">
            <v>2533494.33733</v>
          </cell>
          <cell r="AC12">
            <v>1311182.7590900001</v>
          </cell>
          <cell r="AD12">
            <v>-113148.85175</v>
          </cell>
          <cell r="AE12">
            <v>260255.40925999999</v>
          </cell>
          <cell r="AF12">
            <v>-65.819999999999993</v>
          </cell>
          <cell r="AG12">
            <v>53717815.162029997</v>
          </cell>
          <cell r="AH12">
            <v>-2492772.64928</v>
          </cell>
          <cell r="AI12">
            <v>56210587.811310001</v>
          </cell>
          <cell r="AJ12">
            <v>5268402.3</v>
          </cell>
        </row>
        <row r="13">
          <cell r="A13" t="str">
            <v>136</v>
          </cell>
          <cell r="B13" t="str">
            <v>АТ "УкрСиббанк"</v>
          </cell>
          <cell r="C13" t="str">
            <v xml:space="preserve"> </v>
          </cell>
          <cell r="D13">
            <v>3975716.2871300001</v>
          </cell>
          <cell r="E13">
            <v>1603774.49673</v>
          </cell>
          <cell r="F13">
            <v>0</v>
          </cell>
          <cell r="G13">
            <v>0</v>
          </cell>
          <cell r="H13">
            <v>2371941.7903999998</v>
          </cell>
          <cell r="I13">
            <v>8140.8760199999997</v>
          </cell>
          <cell r="J13">
            <v>0</v>
          </cell>
          <cell r="K13">
            <v>459002.66907</v>
          </cell>
          <cell r="L13">
            <v>-127.83808000000001</v>
          </cell>
          <cell r="M13">
            <v>18070347.232969999</v>
          </cell>
          <cell r="N13">
            <v>14633859.908129999</v>
          </cell>
          <cell r="O13">
            <v>-620961.56290000002</v>
          </cell>
          <cell r="P13">
            <v>3436487.3248399999</v>
          </cell>
          <cell r="Q13">
            <v>-615679.17957000004</v>
          </cell>
          <cell r="R13">
            <v>0</v>
          </cell>
          <cell r="S13">
            <v>0</v>
          </cell>
          <cell r="T13">
            <v>0</v>
          </cell>
          <cell r="U13">
            <v>3953940.61993</v>
          </cell>
          <cell r="V13">
            <v>-96717.915559999994</v>
          </cell>
          <cell r="W13">
            <v>3953940.61993</v>
          </cell>
          <cell r="X13">
            <v>263792.73334999999</v>
          </cell>
          <cell r="Y13">
            <v>174.87807000000001</v>
          </cell>
          <cell r="Z13">
            <v>216000.0025</v>
          </cell>
          <cell r="AA13">
            <v>309518.32627000002</v>
          </cell>
          <cell r="AB13">
            <v>1515504.9623799999</v>
          </cell>
          <cell r="AC13">
            <v>397778.78537</v>
          </cell>
          <cell r="AD13">
            <v>-87225.434699999998</v>
          </cell>
          <cell r="AE13">
            <v>241357.87799000001</v>
          </cell>
          <cell r="AF13">
            <v>-1295.64246</v>
          </cell>
          <cell r="AG13">
            <v>29411275.251049999</v>
          </cell>
          <cell r="AH13">
            <v>-1422007.5732700001</v>
          </cell>
          <cell r="AI13">
            <v>30833282.82432</v>
          </cell>
          <cell r="AJ13">
            <v>945000</v>
          </cell>
        </row>
        <row r="14">
          <cell r="A14" t="str">
            <v>272</v>
          </cell>
          <cell r="B14" t="str">
            <v>АТ "АЛЬФА-БАНК"</v>
          </cell>
          <cell r="C14" t="str">
            <v xml:space="preserve"> </v>
          </cell>
          <cell r="D14">
            <v>2934014.0025800001</v>
          </cell>
          <cell r="E14">
            <v>631546.18400999997</v>
          </cell>
          <cell r="F14">
            <v>0</v>
          </cell>
          <cell r="G14">
            <v>0</v>
          </cell>
          <cell r="H14">
            <v>2302467.8185700001</v>
          </cell>
          <cell r="I14">
            <v>426934.51906999998</v>
          </cell>
          <cell r="J14">
            <v>379547.56935000001</v>
          </cell>
          <cell r="K14">
            <v>2798481.0676600002</v>
          </cell>
          <cell r="L14">
            <v>-12235.59807</v>
          </cell>
          <cell r="M14">
            <v>15399768.250569999</v>
          </cell>
          <cell r="N14">
            <v>4197284.5767700002</v>
          </cell>
          <cell r="O14">
            <v>-166976.48616</v>
          </cell>
          <cell r="P14">
            <v>11202483.673800001</v>
          </cell>
          <cell r="Q14">
            <v>-1271620.40426</v>
          </cell>
          <cell r="R14">
            <v>851799.66650000005</v>
          </cell>
          <cell r="S14">
            <v>851399.65650000004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1737948.5774600001</v>
          </cell>
          <cell r="Z14">
            <v>79.764219999999995</v>
          </cell>
          <cell r="AA14">
            <v>808049.35499999998</v>
          </cell>
          <cell r="AB14">
            <v>1046816.96398</v>
          </cell>
          <cell r="AC14">
            <v>1406734.08125</v>
          </cell>
          <cell r="AD14">
            <v>-20480.58368</v>
          </cell>
          <cell r="AE14">
            <v>653313.89731000003</v>
          </cell>
          <cell r="AF14">
            <v>-289.81106</v>
          </cell>
          <cell r="AG14">
            <v>28063940.145599999</v>
          </cell>
          <cell r="AH14">
            <v>-1471602.88323</v>
          </cell>
          <cell r="AI14">
            <v>29535543.028829999</v>
          </cell>
          <cell r="AJ14">
            <v>366660.6</v>
          </cell>
        </row>
        <row r="15">
          <cell r="A15" t="str">
            <v>171</v>
          </cell>
          <cell r="B15" t="str">
            <v>ПАТ "КРЕДІ АГРІКОЛЬ БАНК"</v>
          </cell>
          <cell r="C15" t="str">
            <v xml:space="preserve"> </v>
          </cell>
          <cell r="D15">
            <v>1844870.1051</v>
          </cell>
          <cell r="E15">
            <v>448266.29334999999</v>
          </cell>
          <cell r="F15">
            <v>0</v>
          </cell>
          <cell r="G15">
            <v>0</v>
          </cell>
          <cell r="H15">
            <v>1396603.8117500001</v>
          </cell>
          <cell r="I15">
            <v>21294.474429999998</v>
          </cell>
          <cell r="J15">
            <v>0</v>
          </cell>
          <cell r="K15">
            <v>4955.25792</v>
          </cell>
          <cell r="L15">
            <v>-25.326270000000001</v>
          </cell>
          <cell r="M15">
            <v>18118946.239270002</v>
          </cell>
          <cell r="N15">
            <v>14432999.308630001</v>
          </cell>
          <cell r="O15">
            <v>-888373.87921000004</v>
          </cell>
          <cell r="P15">
            <v>3685946.9306399999</v>
          </cell>
          <cell r="Q15">
            <v>-76681.900699999998</v>
          </cell>
          <cell r="R15">
            <v>1001002.85724</v>
          </cell>
          <cell r="S15">
            <v>1000092.85724</v>
          </cell>
          <cell r="T15">
            <v>-10472.55654</v>
          </cell>
          <cell r="U15">
            <v>1101852.054</v>
          </cell>
          <cell r="V15">
            <v>0</v>
          </cell>
          <cell r="W15">
            <v>1101852.054</v>
          </cell>
          <cell r="X15">
            <v>0</v>
          </cell>
          <cell r="Y15">
            <v>5345.3569600000001</v>
          </cell>
          <cell r="Z15">
            <v>0</v>
          </cell>
          <cell r="AA15">
            <v>13634.805130000001</v>
          </cell>
          <cell r="AB15">
            <v>556982.41405000002</v>
          </cell>
          <cell r="AC15">
            <v>37191.485670000002</v>
          </cell>
          <cell r="AD15">
            <v>-24429.283960000001</v>
          </cell>
          <cell r="AE15">
            <v>91901.448780000006</v>
          </cell>
          <cell r="AF15">
            <v>0</v>
          </cell>
          <cell r="AG15">
            <v>22797976.498550002</v>
          </cell>
          <cell r="AH15">
            <v>-999982.94668000005</v>
          </cell>
          <cell r="AI15">
            <v>23797959.44523</v>
          </cell>
          <cell r="AJ15">
            <v>966140</v>
          </cell>
        </row>
        <row r="16">
          <cell r="A16" t="str">
            <v>296</v>
          </cell>
          <cell r="B16" t="str">
            <v>АТ "ОТП БАНК"</v>
          </cell>
          <cell r="C16" t="str">
            <v xml:space="preserve"> </v>
          </cell>
          <cell r="D16">
            <v>2053132.3655099999</v>
          </cell>
          <cell r="E16">
            <v>674797.12341</v>
          </cell>
          <cell r="F16">
            <v>0</v>
          </cell>
          <cell r="G16">
            <v>0</v>
          </cell>
          <cell r="H16">
            <v>1378335.2420999999</v>
          </cell>
          <cell r="I16">
            <v>27306.45636</v>
          </cell>
          <cell r="J16">
            <v>0</v>
          </cell>
          <cell r="K16">
            <v>33016.728560000003</v>
          </cell>
          <cell r="L16">
            <v>0</v>
          </cell>
          <cell r="M16">
            <v>15041548.825719999</v>
          </cell>
          <cell r="N16">
            <v>9945726.9963099994</v>
          </cell>
          <cell r="O16">
            <v>-976211.45239999995</v>
          </cell>
          <cell r="P16">
            <v>5095821.8294099998</v>
          </cell>
          <cell r="Q16">
            <v>-620676.87945999997</v>
          </cell>
          <cell r="R16">
            <v>262138.52674</v>
          </cell>
          <cell r="S16">
            <v>261402.46145999999</v>
          </cell>
          <cell r="T16">
            <v>-24658.80229</v>
          </cell>
          <cell r="U16">
            <v>2659358.8875000002</v>
          </cell>
          <cell r="V16">
            <v>0</v>
          </cell>
          <cell r="W16">
            <v>2659358.8875000002</v>
          </cell>
          <cell r="X16">
            <v>0</v>
          </cell>
          <cell r="Y16">
            <v>39905.224159999998</v>
          </cell>
          <cell r="Z16">
            <v>179731.11601</v>
          </cell>
          <cell r="AA16">
            <v>220317.149</v>
          </cell>
          <cell r="AB16">
            <v>421186.18842000002</v>
          </cell>
          <cell r="AC16">
            <v>106574.1544</v>
          </cell>
          <cell r="AD16">
            <v>-17682.883720000002</v>
          </cell>
          <cell r="AE16">
            <v>166522.97450000001</v>
          </cell>
          <cell r="AF16">
            <v>-244.61676</v>
          </cell>
          <cell r="AG16">
            <v>21210738.59688</v>
          </cell>
          <cell r="AH16">
            <v>-1639474.63463</v>
          </cell>
          <cell r="AI16">
            <v>22850213.231509998</v>
          </cell>
          <cell r="AJ16">
            <v>253453</v>
          </cell>
        </row>
        <row r="17">
          <cell r="A17" t="str">
            <v>297</v>
          </cell>
          <cell r="B17" t="str">
            <v>АТ "СІТІБАНК"</v>
          </cell>
          <cell r="C17" t="str">
            <v xml:space="preserve"> </v>
          </cell>
          <cell r="D17">
            <v>1531485.4924999999</v>
          </cell>
          <cell r="E17">
            <v>4626.2891799999998</v>
          </cell>
          <cell r="F17">
            <v>0</v>
          </cell>
          <cell r="G17">
            <v>0</v>
          </cell>
          <cell r="H17">
            <v>1526859.2033200001</v>
          </cell>
          <cell r="I17">
            <v>302826.37920999998</v>
          </cell>
          <cell r="J17">
            <v>272502.92457999999</v>
          </cell>
          <cell r="K17">
            <v>1229.4313500000001</v>
          </cell>
          <cell r="L17">
            <v>-1.57199</v>
          </cell>
          <cell r="M17">
            <v>5371429.8473500004</v>
          </cell>
          <cell r="N17">
            <v>5318958.4672400001</v>
          </cell>
          <cell r="O17">
            <v>-40509.42671</v>
          </cell>
          <cell r="P17">
            <v>52471.380109999998</v>
          </cell>
          <cell r="Q17">
            <v>-95.631320000000002</v>
          </cell>
          <cell r="R17">
            <v>7253402.8525599996</v>
          </cell>
          <cell r="S17">
            <v>7253402.8525599996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3661.9110000000001</v>
          </cell>
          <cell r="AB17">
            <v>66860.950049999999</v>
          </cell>
          <cell r="AC17">
            <v>993.55012999999997</v>
          </cell>
          <cell r="AD17">
            <v>-1010.2182</v>
          </cell>
          <cell r="AE17">
            <v>24739.980360000001</v>
          </cell>
          <cell r="AF17">
            <v>0</v>
          </cell>
          <cell r="AG17">
            <v>14556630.394509999</v>
          </cell>
          <cell r="AH17">
            <v>-41616.84822</v>
          </cell>
          <cell r="AI17">
            <v>14598247.242729999</v>
          </cell>
          <cell r="AJ17">
            <v>1746635</v>
          </cell>
        </row>
        <row r="18">
          <cell r="A18" t="str">
            <v>298</v>
          </cell>
          <cell r="B18" t="str">
            <v>АТ "ПРОКРЕДИТ БАНК"</v>
          </cell>
          <cell r="C18" t="str">
            <v xml:space="preserve"> </v>
          </cell>
          <cell r="D18">
            <v>554120.98961000005</v>
          </cell>
          <cell r="E18">
            <v>124079.88599</v>
          </cell>
          <cell r="F18">
            <v>0</v>
          </cell>
          <cell r="G18">
            <v>-3683.2426</v>
          </cell>
          <cell r="H18">
            <v>433724.34622000001</v>
          </cell>
          <cell r="I18">
            <v>0</v>
          </cell>
          <cell r="J18">
            <v>0</v>
          </cell>
          <cell r="K18">
            <v>2540.7450899999999</v>
          </cell>
          <cell r="L18">
            <v>-162.50628</v>
          </cell>
          <cell r="M18">
            <v>11876268.65542</v>
          </cell>
          <cell r="N18">
            <v>11844870.52548</v>
          </cell>
          <cell r="O18">
            <v>-243825.99195</v>
          </cell>
          <cell r="P18">
            <v>31398.129939999999</v>
          </cell>
          <cell r="Q18">
            <v>-26863.373090000001</v>
          </cell>
          <cell r="R18">
            <v>602118.49352999998</v>
          </cell>
          <cell r="S18">
            <v>601868.49352999998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4897.0590000000002</v>
          </cell>
          <cell r="AB18">
            <v>210628.69839000001</v>
          </cell>
          <cell r="AC18">
            <v>4008.5289899999998</v>
          </cell>
          <cell r="AD18">
            <v>-3510.28485</v>
          </cell>
          <cell r="AE18">
            <v>38348.700779999999</v>
          </cell>
          <cell r="AF18">
            <v>-2495.2285099999999</v>
          </cell>
          <cell r="AG18">
            <v>13292931.87081</v>
          </cell>
          <cell r="AH18">
            <v>-280540.62728000002</v>
          </cell>
          <cell r="AI18">
            <v>13573472.498090001</v>
          </cell>
          <cell r="AJ18">
            <v>0</v>
          </cell>
        </row>
        <row r="19">
          <cell r="A19" t="str">
            <v xml:space="preserve">  3</v>
          </cell>
          <cell r="B19" t="str">
            <v>ПАТ "Промінвестбанк"</v>
          </cell>
          <cell r="C19" t="str">
            <v xml:space="preserve"> </v>
          </cell>
          <cell r="D19">
            <v>433066.11372000002</v>
          </cell>
          <cell r="E19">
            <v>135795.64652000001</v>
          </cell>
          <cell r="F19">
            <v>0</v>
          </cell>
          <cell r="G19">
            <v>-12235.135700000001</v>
          </cell>
          <cell r="H19">
            <v>309505.6029</v>
          </cell>
          <cell r="I19">
            <v>267.76</v>
          </cell>
          <cell r="J19">
            <v>0</v>
          </cell>
          <cell r="K19">
            <v>402.30878999999999</v>
          </cell>
          <cell r="L19">
            <v>-56.436019999999999</v>
          </cell>
          <cell r="M19">
            <v>1293951.3267699999</v>
          </cell>
          <cell r="N19">
            <v>1293951.3267699999</v>
          </cell>
          <cell r="O19">
            <v>-7597598.1845399998</v>
          </cell>
          <cell r="P19">
            <v>0</v>
          </cell>
          <cell r="Q19">
            <v>-98536.991190000001</v>
          </cell>
          <cell r="R19">
            <v>75556.55</v>
          </cell>
          <cell r="S19">
            <v>74336.25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43.978000000000002</v>
          </cell>
          <cell r="Y19">
            <v>879260.20126999996</v>
          </cell>
          <cell r="Z19">
            <v>0</v>
          </cell>
          <cell r="AA19">
            <v>465.75</v>
          </cell>
          <cell r="AB19">
            <v>2091412.2531099999</v>
          </cell>
          <cell r="AC19">
            <v>-85184.212119999895</v>
          </cell>
          <cell r="AD19">
            <v>-857225.72491999995</v>
          </cell>
          <cell r="AE19">
            <v>297129.22752999997</v>
          </cell>
          <cell r="AF19">
            <v>-120</v>
          </cell>
          <cell r="AG19">
            <v>4986371.2570700003</v>
          </cell>
          <cell r="AH19">
            <v>-8565772.4723700006</v>
          </cell>
          <cell r="AI19">
            <v>13552143.72944</v>
          </cell>
          <cell r="AJ19">
            <v>75000</v>
          </cell>
        </row>
        <row r="20">
          <cell r="A20" t="str">
            <v xml:space="preserve">  5</v>
          </cell>
          <cell r="B20" t="str">
            <v>АТ "УКРСОЦБАНК"</v>
          </cell>
          <cell r="C20" t="str">
            <v xml:space="preserve"> </v>
          </cell>
          <cell r="D20">
            <v>1085642.2068099999</v>
          </cell>
          <cell r="E20">
            <v>616129.74072999996</v>
          </cell>
          <cell r="F20">
            <v>0</v>
          </cell>
          <cell r="G20">
            <v>0</v>
          </cell>
          <cell r="H20">
            <v>469512.46607999998</v>
          </cell>
          <cell r="I20">
            <v>0</v>
          </cell>
          <cell r="J20">
            <v>0</v>
          </cell>
          <cell r="K20">
            <v>139730.43330999999</v>
          </cell>
          <cell r="L20">
            <v>-2940.0542999999998</v>
          </cell>
          <cell r="M20">
            <v>4051365.2212800002</v>
          </cell>
          <cell r="N20">
            <v>2599524.1763599999</v>
          </cell>
          <cell r="O20">
            <v>-1963075.6642400001</v>
          </cell>
          <cell r="P20">
            <v>1451841.04492</v>
          </cell>
          <cell r="Q20">
            <v>-1644398.9900199999</v>
          </cell>
          <cell r="R20">
            <v>60.5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8611.7549999999992</v>
          </cell>
          <cell r="Y20">
            <v>302591.37173000001</v>
          </cell>
          <cell r="Z20">
            <v>1895.74125</v>
          </cell>
          <cell r="AA20">
            <v>824660.87684000004</v>
          </cell>
          <cell r="AB20">
            <v>1395744.9159899999</v>
          </cell>
          <cell r="AC20">
            <v>54416.393450000003</v>
          </cell>
          <cell r="AD20">
            <v>-121078.85811</v>
          </cell>
          <cell r="AE20">
            <v>1527361.6540000001</v>
          </cell>
          <cell r="AF20">
            <v>0</v>
          </cell>
          <cell r="AG20">
            <v>9392081.0696600005</v>
          </cell>
          <cell r="AH20">
            <v>-3731493.5666700001</v>
          </cell>
          <cell r="AI20">
            <v>13123574.636329999</v>
          </cell>
          <cell r="AJ20">
            <v>0</v>
          </cell>
        </row>
        <row r="21">
          <cell r="A21" t="str">
            <v>299</v>
          </cell>
          <cell r="B21" t="str">
            <v>АТ "СБЕРБАНК"</v>
          </cell>
          <cell r="C21" t="str">
            <v xml:space="preserve"> </v>
          </cell>
          <cell r="D21">
            <v>930252.72309999994</v>
          </cell>
          <cell r="E21">
            <v>346764.47168000002</v>
          </cell>
          <cell r="F21">
            <v>0</v>
          </cell>
          <cell r="G21">
            <v>0</v>
          </cell>
          <cell r="H21">
            <v>583488.25141999999</v>
          </cell>
          <cell r="I21">
            <v>0</v>
          </cell>
          <cell r="J21">
            <v>0</v>
          </cell>
          <cell r="K21">
            <v>412582.34993000003</v>
          </cell>
          <cell r="L21">
            <v>-45142.794750000001</v>
          </cell>
          <cell r="M21">
            <v>2217770.93567</v>
          </cell>
          <cell r="N21">
            <v>2141481.70677</v>
          </cell>
          <cell r="O21">
            <v>-1948786.1120199999</v>
          </cell>
          <cell r="P21">
            <v>76289.228900000002</v>
          </cell>
          <cell r="Q21">
            <v>-936205.94226000004</v>
          </cell>
          <cell r="R21">
            <v>3513404.6448400002</v>
          </cell>
          <cell r="S21">
            <v>3513294.53284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1025654.22132</v>
          </cell>
          <cell r="Z21">
            <v>19888.283309999999</v>
          </cell>
          <cell r="AA21">
            <v>32500.839779999998</v>
          </cell>
          <cell r="AB21">
            <v>833460.66139000002</v>
          </cell>
          <cell r="AC21">
            <v>23159.43303</v>
          </cell>
          <cell r="AD21">
            <v>-20299.693660000001</v>
          </cell>
          <cell r="AE21">
            <v>451944.05742999999</v>
          </cell>
          <cell r="AF21">
            <v>-48.509410000000003</v>
          </cell>
          <cell r="AG21">
            <v>9460618.1498000007</v>
          </cell>
          <cell r="AH21">
            <v>-2950483.0521</v>
          </cell>
          <cell r="AI21">
            <v>12411101.2019</v>
          </cell>
          <cell r="AJ21">
            <v>0</v>
          </cell>
        </row>
        <row r="22">
          <cell r="A22" t="str">
            <v xml:space="preserve"> 88</v>
          </cell>
          <cell r="B22" t="str">
            <v>ПАТ "КРЕДОБАНК"</v>
          </cell>
          <cell r="C22" t="str">
            <v xml:space="preserve"> </v>
          </cell>
          <cell r="D22">
            <v>803386.24528999999</v>
          </cell>
          <cell r="E22">
            <v>337417.60161000001</v>
          </cell>
          <cell r="F22">
            <v>0</v>
          </cell>
          <cell r="G22">
            <v>-3732.76</v>
          </cell>
          <cell r="H22">
            <v>469701.40367999999</v>
          </cell>
          <cell r="I22">
            <v>0</v>
          </cell>
          <cell r="J22">
            <v>0</v>
          </cell>
          <cell r="K22">
            <v>100187.94134</v>
          </cell>
          <cell r="L22">
            <v>-245.6996</v>
          </cell>
          <cell r="M22">
            <v>7455426.6945599997</v>
          </cell>
          <cell r="N22">
            <v>3653689.25092</v>
          </cell>
          <cell r="O22">
            <v>-84145.157689999993</v>
          </cell>
          <cell r="P22">
            <v>3801737.4436400002</v>
          </cell>
          <cell r="Q22">
            <v>-309458.22446</v>
          </cell>
          <cell r="R22">
            <v>325714.45880000002</v>
          </cell>
          <cell r="S22">
            <v>325704.42879999999</v>
          </cell>
          <cell r="T22">
            <v>-2533.3178200000002</v>
          </cell>
          <cell r="U22">
            <v>0</v>
          </cell>
          <cell r="V22">
            <v>-23261.51</v>
          </cell>
          <cell r="W22">
            <v>0</v>
          </cell>
          <cell r="X22">
            <v>0</v>
          </cell>
          <cell r="Y22">
            <v>14170.40568</v>
          </cell>
          <cell r="Z22">
            <v>150.44483</v>
          </cell>
          <cell r="AA22">
            <v>27898.842359999999</v>
          </cell>
          <cell r="AB22">
            <v>958150.23230000003</v>
          </cell>
          <cell r="AC22">
            <v>81260.595749999993</v>
          </cell>
          <cell r="AD22">
            <v>-13872.40048</v>
          </cell>
          <cell r="AE22">
            <v>148651.59802999999</v>
          </cell>
          <cell r="AF22">
            <v>0</v>
          </cell>
          <cell r="AG22">
            <v>9914997.4589399993</v>
          </cell>
          <cell r="AH22">
            <v>-437249.07004999998</v>
          </cell>
          <cell r="AI22">
            <v>10352246.52899</v>
          </cell>
          <cell r="AJ22">
            <v>316203</v>
          </cell>
        </row>
        <row r="23">
          <cell r="A23" t="str">
            <v>295</v>
          </cell>
          <cell r="B23" t="str">
            <v>ПАТ "ІНГ Банк Україна"</v>
          </cell>
          <cell r="C23" t="str">
            <v xml:space="preserve"> </v>
          </cell>
          <cell r="D23">
            <v>185410.37362</v>
          </cell>
          <cell r="E23">
            <v>8946.7583599999998</v>
          </cell>
          <cell r="F23">
            <v>0</v>
          </cell>
          <cell r="G23">
            <v>0</v>
          </cell>
          <cell r="H23">
            <v>176463.61525999999</v>
          </cell>
          <cell r="I23">
            <v>7163.57</v>
          </cell>
          <cell r="J23">
            <v>0</v>
          </cell>
          <cell r="K23">
            <v>203.24708999999999</v>
          </cell>
          <cell r="L23">
            <v>-0.53064</v>
          </cell>
          <cell r="M23">
            <v>6297220.07864</v>
          </cell>
          <cell r="N23">
            <v>6297100.5323900003</v>
          </cell>
          <cell r="O23">
            <v>-186423.33423000001</v>
          </cell>
          <cell r="P23">
            <v>119.54625</v>
          </cell>
          <cell r="Q23">
            <v>-21.079599999999999</v>
          </cell>
          <cell r="R23">
            <v>61.92</v>
          </cell>
          <cell r="S23">
            <v>0</v>
          </cell>
          <cell r="T23">
            <v>0</v>
          </cell>
          <cell r="U23">
            <v>2008081.548</v>
          </cell>
          <cell r="V23">
            <v>0</v>
          </cell>
          <cell r="W23">
            <v>2008081.548</v>
          </cell>
          <cell r="X23">
            <v>0</v>
          </cell>
          <cell r="Y23">
            <v>0</v>
          </cell>
          <cell r="Z23">
            <v>15000</v>
          </cell>
          <cell r="AA23">
            <v>317.64386999999999</v>
          </cell>
          <cell r="AB23">
            <v>33785.88061</v>
          </cell>
          <cell r="AC23">
            <v>2277.6771199999998</v>
          </cell>
          <cell r="AD23">
            <v>-14.126289999999999</v>
          </cell>
          <cell r="AE23">
            <v>14689.942300000001</v>
          </cell>
          <cell r="AF23">
            <v>0</v>
          </cell>
          <cell r="AG23">
            <v>8564211.8812499996</v>
          </cell>
          <cell r="AH23">
            <v>-186459.07076</v>
          </cell>
          <cell r="AI23">
            <v>8750670.9520100001</v>
          </cell>
          <cell r="AJ23">
            <v>0</v>
          </cell>
        </row>
        <row r="24">
          <cell r="A24" t="str">
            <v xml:space="preserve"> 42</v>
          </cell>
          <cell r="B24" t="str">
            <v>АТ "ВТБ БАНК"</v>
          </cell>
          <cell r="C24" t="str">
            <v xml:space="preserve"> </v>
          </cell>
          <cell r="D24">
            <v>207930.77695</v>
          </cell>
          <cell r="E24">
            <v>10180.4395</v>
          </cell>
          <cell r="F24">
            <v>0</v>
          </cell>
          <cell r="G24">
            <v>0</v>
          </cell>
          <cell r="H24">
            <v>197750.33744999999</v>
          </cell>
          <cell r="I24">
            <v>13233.19895</v>
          </cell>
          <cell r="J24">
            <v>0</v>
          </cell>
          <cell r="K24">
            <v>1590.15076</v>
          </cell>
          <cell r="L24">
            <v>-213.15017</v>
          </cell>
          <cell r="M24">
            <v>1398634.1153299999</v>
          </cell>
          <cell r="N24">
            <v>1344162.4587699999</v>
          </cell>
          <cell r="O24">
            <v>-1902220.7562599999</v>
          </cell>
          <cell r="P24">
            <v>54471.656560000003</v>
          </cell>
          <cell r="Q24">
            <v>-49705.29376</v>
          </cell>
          <cell r="R24">
            <v>2384.8444800000002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9.5</v>
          </cell>
          <cell r="Y24">
            <v>2553318.2882099999</v>
          </cell>
          <cell r="Z24">
            <v>25565.93</v>
          </cell>
          <cell r="AA24">
            <v>150014.55197</v>
          </cell>
          <cell r="AB24">
            <v>374335.15308999998</v>
          </cell>
          <cell r="AC24">
            <v>-21356.664529999998</v>
          </cell>
          <cell r="AD24">
            <v>-37198.526819999999</v>
          </cell>
          <cell r="AE24">
            <v>880353.27483000001</v>
          </cell>
          <cell r="AF24">
            <v>0</v>
          </cell>
          <cell r="AG24">
            <v>5586013.1200400004</v>
          </cell>
          <cell r="AH24">
            <v>-1989337.72701</v>
          </cell>
          <cell r="AI24">
            <v>7575350.84705</v>
          </cell>
          <cell r="AJ24">
            <v>0</v>
          </cell>
        </row>
        <row r="25">
          <cell r="A25" t="str">
            <v>142</v>
          </cell>
          <cell r="B25" t="str">
            <v>АТ "Ідея Банк"</v>
          </cell>
          <cell r="C25" t="str">
            <v xml:space="preserve"> </v>
          </cell>
          <cell r="D25">
            <v>154784.96715000001</v>
          </cell>
          <cell r="E25">
            <v>52169.438990000002</v>
          </cell>
          <cell r="F25">
            <v>0</v>
          </cell>
          <cell r="G25">
            <v>0</v>
          </cell>
          <cell r="H25">
            <v>102615.52816</v>
          </cell>
          <cell r="I25">
            <v>0</v>
          </cell>
          <cell r="J25">
            <v>0</v>
          </cell>
          <cell r="K25">
            <v>31090.450199999999</v>
          </cell>
          <cell r="L25">
            <v>-156.23342</v>
          </cell>
          <cell r="M25">
            <v>3187297.4519699998</v>
          </cell>
          <cell r="N25">
            <v>1049.4145100000001</v>
          </cell>
          <cell r="O25">
            <v>-6321.6030300000002</v>
          </cell>
          <cell r="P25">
            <v>3186248.0374599998</v>
          </cell>
          <cell r="Q25">
            <v>-1264544.9346</v>
          </cell>
          <cell r="R25">
            <v>53.2</v>
          </cell>
          <cell r="S25">
            <v>0</v>
          </cell>
          <cell r="T25">
            <v>0</v>
          </cell>
          <cell r="U25">
            <v>130532.18550000001</v>
          </cell>
          <cell r="V25">
            <v>0</v>
          </cell>
          <cell r="W25">
            <v>130532.18550000001</v>
          </cell>
          <cell r="X25">
            <v>0</v>
          </cell>
          <cell r="Y25">
            <v>7794.7321599999996</v>
          </cell>
          <cell r="Z25">
            <v>3655.2336</v>
          </cell>
          <cell r="AA25">
            <v>4706.2888499999999</v>
          </cell>
          <cell r="AB25">
            <v>125849.80082</v>
          </cell>
          <cell r="AC25">
            <v>9976.9401099999995</v>
          </cell>
          <cell r="AD25">
            <v>-14962.35391</v>
          </cell>
          <cell r="AE25">
            <v>29989.048599999998</v>
          </cell>
          <cell r="AF25">
            <v>0</v>
          </cell>
          <cell r="AG25">
            <v>3685730.2989599998</v>
          </cell>
          <cell r="AH25">
            <v>-1285985.1249599999</v>
          </cell>
          <cell r="AI25">
            <v>4971715.42392</v>
          </cell>
          <cell r="AJ25">
            <v>0</v>
          </cell>
        </row>
        <row r="26">
          <cell r="A26" t="str">
            <v>153</v>
          </cell>
          <cell r="B26" t="str">
            <v>АТ "ПРАВЕКС БАНК"</v>
          </cell>
          <cell r="C26" t="str">
            <v xml:space="preserve"> </v>
          </cell>
          <cell r="D26">
            <v>861103.53044999996</v>
          </cell>
          <cell r="E26">
            <v>142816.76856</v>
          </cell>
          <cell r="F26">
            <v>0</v>
          </cell>
          <cell r="G26">
            <v>-1043.5074099999999</v>
          </cell>
          <cell r="H26">
            <v>719330.26930000004</v>
          </cell>
          <cell r="I26">
            <v>0</v>
          </cell>
          <cell r="J26">
            <v>0</v>
          </cell>
          <cell r="K26">
            <v>81077.028699999995</v>
          </cell>
          <cell r="L26">
            <v>-239.40906000000001</v>
          </cell>
          <cell r="M26">
            <v>487069.96139000001</v>
          </cell>
          <cell r="N26">
            <v>348238.83282000001</v>
          </cell>
          <cell r="O26">
            <v>-909.22717</v>
          </cell>
          <cell r="P26">
            <v>138831.12857</v>
          </cell>
          <cell r="Q26">
            <v>-11326.440070000001</v>
          </cell>
          <cell r="R26">
            <v>1648467.12274</v>
          </cell>
          <cell r="S26">
            <v>1648464.62274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148930.75737000001</v>
          </cell>
          <cell r="Z26">
            <v>1631.4072000000001</v>
          </cell>
          <cell r="AA26">
            <v>0</v>
          </cell>
          <cell r="AB26">
            <v>425380.12053000001</v>
          </cell>
          <cell r="AC26">
            <v>10326.63767</v>
          </cell>
          <cell r="AD26">
            <v>-13196.335010000001</v>
          </cell>
          <cell r="AE26">
            <v>54915.962149999999</v>
          </cell>
          <cell r="AF26">
            <v>-931.92569000000003</v>
          </cell>
          <cell r="AG26">
            <v>3718902.5282000001</v>
          </cell>
          <cell r="AH26">
            <v>-27646.844410000002</v>
          </cell>
          <cell r="AI26">
            <v>3746549.37261</v>
          </cell>
          <cell r="AJ26">
            <v>450000</v>
          </cell>
        </row>
        <row r="27">
          <cell r="A27" t="str">
            <v>325</v>
          </cell>
          <cell r="B27" t="str">
            <v>АТ "БАНК ФОРВАРД"</v>
          </cell>
          <cell r="C27" t="str">
            <v xml:space="preserve"> </v>
          </cell>
          <cell r="D27">
            <v>72030.729919999998</v>
          </cell>
          <cell r="E27">
            <v>22930.172139999999</v>
          </cell>
          <cell r="F27">
            <v>0</v>
          </cell>
          <cell r="G27">
            <v>-142.46415999999999</v>
          </cell>
          <cell r="H27">
            <v>49243.021939999999</v>
          </cell>
          <cell r="I27">
            <v>0</v>
          </cell>
          <cell r="J27">
            <v>0</v>
          </cell>
          <cell r="K27">
            <v>218.84472</v>
          </cell>
          <cell r="L27">
            <v>-6.6112000000000002</v>
          </cell>
          <cell r="M27">
            <v>945739.47837000003</v>
          </cell>
          <cell r="N27">
            <v>0</v>
          </cell>
          <cell r="O27">
            <v>-5262.4796500000002</v>
          </cell>
          <cell r="P27">
            <v>945739.47837000003</v>
          </cell>
          <cell r="Q27">
            <v>-743864.22322000004</v>
          </cell>
          <cell r="R27">
            <v>0</v>
          </cell>
          <cell r="S27">
            <v>0</v>
          </cell>
          <cell r="T27">
            <v>0</v>
          </cell>
          <cell r="U27">
            <v>120530.2936</v>
          </cell>
          <cell r="V27">
            <v>0</v>
          </cell>
          <cell r="W27">
            <v>120530.2936</v>
          </cell>
          <cell r="X27">
            <v>0</v>
          </cell>
          <cell r="Y27">
            <v>9692.2925799999994</v>
          </cell>
          <cell r="Z27">
            <v>9426.7330000000002</v>
          </cell>
          <cell r="AA27">
            <v>0</v>
          </cell>
          <cell r="AB27">
            <v>397992.79852000001</v>
          </cell>
          <cell r="AC27">
            <v>12946.26362</v>
          </cell>
          <cell r="AD27">
            <v>-7151.2155000000002</v>
          </cell>
          <cell r="AE27">
            <v>18448.830610000001</v>
          </cell>
          <cell r="AF27">
            <v>-103.44</v>
          </cell>
          <cell r="AG27">
            <v>1587026.2649399999</v>
          </cell>
          <cell r="AH27">
            <v>-756530.43373000005</v>
          </cell>
          <cell r="AI27">
            <v>2343556.6986699998</v>
          </cell>
          <cell r="AJ27">
            <v>0</v>
          </cell>
        </row>
        <row r="28">
          <cell r="A28" t="str">
            <v>407</v>
          </cell>
          <cell r="B28" t="str">
            <v>ПАТ "Дойче Банк ДБУ"</v>
          </cell>
          <cell r="C28" t="str">
            <v xml:space="preserve"> </v>
          </cell>
          <cell r="D28">
            <v>119441.32158</v>
          </cell>
          <cell r="E28">
            <v>316.82898</v>
          </cell>
          <cell r="F28">
            <v>0</v>
          </cell>
          <cell r="G28">
            <v>0</v>
          </cell>
          <cell r="H28">
            <v>119124.4926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1615129.17842</v>
          </cell>
          <cell r="N28">
            <v>1615129.17842</v>
          </cell>
          <cell r="O28">
            <v>-1116.8033800000001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190083.28839999999</v>
          </cell>
          <cell r="V28">
            <v>0</v>
          </cell>
          <cell r="W28">
            <v>190083.28839999999</v>
          </cell>
          <cell r="X28">
            <v>0</v>
          </cell>
          <cell r="Y28">
            <v>0</v>
          </cell>
          <cell r="Z28">
            <v>9.86</v>
          </cell>
          <cell r="AA28">
            <v>948.24369999999999</v>
          </cell>
          <cell r="AB28">
            <v>12525.389649999999</v>
          </cell>
          <cell r="AC28">
            <v>-247.65817000000001</v>
          </cell>
          <cell r="AD28">
            <v>-400.48023000000001</v>
          </cell>
          <cell r="AE28">
            <v>1687.99308</v>
          </cell>
          <cell r="AF28">
            <v>0</v>
          </cell>
          <cell r="AG28">
            <v>1939577.6166600001</v>
          </cell>
          <cell r="AH28">
            <v>-1517.28361</v>
          </cell>
          <cell r="AI28">
            <v>1941094.9002700001</v>
          </cell>
          <cell r="AJ28">
            <v>0</v>
          </cell>
        </row>
        <row r="29">
          <cell r="A29" t="str">
            <v>251</v>
          </cell>
          <cell r="B29" t="str">
            <v>АТ "ПІРЕУС БАНК МКБ"</v>
          </cell>
          <cell r="C29" t="str">
            <v xml:space="preserve"> </v>
          </cell>
          <cell r="D29">
            <v>166012.47898000001</v>
          </cell>
          <cell r="E29">
            <v>63896.749940000002</v>
          </cell>
          <cell r="F29">
            <v>0</v>
          </cell>
          <cell r="G29">
            <v>0</v>
          </cell>
          <cell r="H29">
            <v>102115.72904000001</v>
          </cell>
          <cell r="I29">
            <v>0</v>
          </cell>
          <cell r="J29">
            <v>0</v>
          </cell>
          <cell r="K29">
            <v>446.34762000000001</v>
          </cell>
          <cell r="L29">
            <v>-2.2429600000000001</v>
          </cell>
          <cell r="M29">
            <v>746490.35826999997</v>
          </cell>
          <cell r="N29">
            <v>722143.49236000003</v>
          </cell>
          <cell r="O29">
            <v>-5286.1635399999996</v>
          </cell>
          <cell r="P29">
            <v>24346.86591</v>
          </cell>
          <cell r="Q29">
            <v>-4339.2197800000004</v>
          </cell>
          <cell r="R29">
            <v>138103.75536000001</v>
          </cell>
          <cell r="S29">
            <v>138103.75536000001</v>
          </cell>
          <cell r="T29">
            <v>0</v>
          </cell>
          <cell r="U29">
            <v>250385.9644</v>
          </cell>
          <cell r="V29">
            <v>0</v>
          </cell>
          <cell r="W29">
            <v>250385.9644</v>
          </cell>
          <cell r="X29">
            <v>0</v>
          </cell>
          <cell r="Y29">
            <v>30236.97838</v>
          </cell>
          <cell r="Z29">
            <v>5758.0566699999999</v>
          </cell>
          <cell r="AA29">
            <v>34654.533649999998</v>
          </cell>
          <cell r="AB29">
            <v>74221.825039999996</v>
          </cell>
          <cell r="AC29">
            <v>1192.3209999999999</v>
          </cell>
          <cell r="AD29">
            <v>-697.93794000000003</v>
          </cell>
          <cell r="AE29">
            <v>16271.007089999999</v>
          </cell>
          <cell r="AF29">
            <v>0</v>
          </cell>
          <cell r="AG29">
            <v>1463773.6264599999</v>
          </cell>
          <cell r="AH29">
            <v>-10325.56422</v>
          </cell>
          <cell r="AI29">
            <v>1474099.19068</v>
          </cell>
          <cell r="AJ29">
            <v>130856.8</v>
          </cell>
        </row>
        <row r="30">
          <cell r="A30" t="str">
            <v>455</v>
          </cell>
          <cell r="B30" t="str">
            <v>ПАТ"СЕБ КОРПОРАТИВНИЙ БАНК"</v>
          </cell>
          <cell r="C30" t="str">
            <v xml:space="preserve"> </v>
          </cell>
          <cell r="D30">
            <v>81829.347859999994</v>
          </cell>
          <cell r="E30">
            <v>4495.9391599999999</v>
          </cell>
          <cell r="F30">
            <v>0</v>
          </cell>
          <cell r="G30">
            <v>0</v>
          </cell>
          <cell r="H30">
            <v>77333.4087</v>
          </cell>
          <cell r="I30">
            <v>41355.313580000002</v>
          </cell>
          <cell r="J30">
            <v>40222.644200000002</v>
          </cell>
          <cell r="K30">
            <v>94.390870000000007</v>
          </cell>
          <cell r="L30">
            <v>0</v>
          </cell>
          <cell r="M30">
            <v>584459.82409000001</v>
          </cell>
          <cell r="N30">
            <v>584459.82409000001</v>
          </cell>
          <cell r="O30">
            <v>-1335.6136100000001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480407.37829999998</v>
          </cell>
          <cell r="V30">
            <v>0</v>
          </cell>
          <cell r="W30">
            <v>480407.37829999998</v>
          </cell>
          <cell r="X30">
            <v>0</v>
          </cell>
          <cell r="Y30">
            <v>0</v>
          </cell>
          <cell r="Z30">
            <v>0</v>
          </cell>
          <cell r="AA30">
            <v>617.42791</v>
          </cell>
          <cell r="AB30">
            <v>3239.23774</v>
          </cell>
          <cell r="AC30">
            <v>161.006</v>
          </cell>
          <cell r="AD30">
            <v>-1.6</v>
          </cell>
          <cell r="AE30">
            <v>4958.9688500000002</v>
          </cell>
          <cell r="AF30">
            <v>0</v>
          </cell>
          <cell r="AG30">
            <v>1197122.8951999999</v>
          </cell>
          <cell r="AH30">
            <v>-1337.21361</v>
          </cell>
          <cell r="AI30">
            <v>1198460.1088099999</v>
          </cell>
          <cell r="AJ30">
            <v>40000</v>
          </cell>
        </row>
        <row r="31">
          <cell r="A31" t="str">
            <v>331</v>
          </cell>
          <cell r="B31" t="str">
            <v>ПАТ "КРЕДИТВЕСТ БАНК"</v>
          </cell>
          <cell r="C31" t="str">
            <v xml:space="preserve"> </v>
          </cell>
          <cell r="D31">
            <v>54761.414299999997</v>
          </cell>
          <cell r="E31">
            <v>12656.538200000001</v>
          </cell>
          <cell r="F31">
            <v>0</v>
          </cell>
          <cell r="G31">
            <v>0</v>
          </cell>
          <cell r="H31">
            <v>42104.876100000001</v>
          </cell>
          <cell r="I31">
            <v>65.441569999999999</v>
          </cell>
          <cell r="J31">
            <v>0</v>
          </cell>
          <cell r="K31">
            <v>1010.52511</v>
          </cell>
          <cell r="L31">
            <v>-48.544080000000001</v>
          </cell>
          <cell r="M31">
            <v>690012.32823999994</v>
          </cell>
          <cell r="N31">
            <v>689812.65900999994</v>
          </cell>
          <cell r="O31">
            <v>-5577.7132000000001</v>
          </cell>
          <cell r="P31">
            <v>199.66923</v>
          </cell>
          <cell r="Q31">
            <v>-211.98686000000001</v>
          </cell>
          <cell r="R31">
            <v>0</v>
          </cell>
          <cell r="S31">
            <v>0</v>
          </cell>
          <cell r="T31">
            <v>0</v>
          </cell>
          <cell r="U31">
            <v>80071.116349999997</v>
          </cell>
          <cell r="V31">
            <v>0</v>
          </cell>
          <cell r="W31">
            <v>80071.116349999997</v>
          </cell>
          <cell r="X31">
            <v>0</v>
          </cell>
          <cell r="Y31">
            <v>1897</v>
          </cell>
          <cell r="Z31">
            <v>0</v>
          </cell>
          <cell r="AA31">
            <v>294.649</v>
          </cell>
          <cell r="AB31">
            <v>14275.61349</v>
          </cell>
          <cell r="AC31">
            <v>-836.72978000000001</v>
          </cell>
          <cell r="AD31">
            <v>-1095.0982100000001</v>
          </cell>
          <cell r="AE31">
            <v>26176.770209999999</v>
          </cell>
          <cell r="AF31">
            <v>0</v>
          </cell>
          <cell r="AG31">
            <v>867728.12849000003</v>
          </cell>
          <cell r="AH31">
            <v>-6933.3423499999999</v>
          </cell>
          <cell r="AI31">
            <v>874661.47083999997</v>
          </cell>
          <cell r="AJ31">
            <v>0</v>
          </cell>
        </row>
        <row r="32">
          <cell r="A32" t="str">
            <v>321</v>
          </cell>
          <cell r="B32" t="str">
            <v>АТ "БМ БАНК"</v>
          </cell>
          <cell r="C32" t="str">
            <v>виключ</v>
          </cell>
          <cell r="D32">
            <v>307.64722999999998</v>
          </cell>
          <cell r="E32">
            <v>0</v>
          </cell>
          <cell r="F32">
            <v>0</v>
          </cell>
          <cell r="G32">
            <v>0</v>
          </cell>
          <cell r="H32">
            <v>307.64722999999998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17.403439999965499</v>
          </cell>
          <cell r="N32">
            <v>9.9999597296118702E-6</v>
          </cell>
          <cell r="O32">
            <v>-617167.25121000002</v>
          </cell>
          <cell r="P32">
            <v>17.403430000005802</v>
          </cell>
          <cell r="Q32">
            <v>-37468.891730000003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1072</v>
          </cell>
          <cell r="Z32">
            <v>0</v>
          </cell>
          <cell r="AA32">
            <v>0</v>
          </cell>
          <cell r="AB32">
            <v>11956.32467</v>
          </cell>
          <cell r="AC32">
            <v>19000</v>
          </cell>
          <cell r="AD32">
            <v>0</v>
          </cell>
          <cell r="AE32">
            <v>75.893219999999999</v>
          </cell>
          <cell r="AF32">
            <v>0</v>
          </cell>
          <cell r="AG32">
            <v>32429.26856</v>
          </cell>
          <cell r="AH32">
            <v>-654636.14294000005</v>
          </cell>
          <cell r="AI32">
            <v>687065.41150000005</v>
          </cell>
          <cell r="AJ32">
            <v>0</v>
          </cell>
        </row>
        <row r="33">
          <cell r="A33" t="str">
            <v>129</v>
          </cell>
          <cell r="B33" t="str">
            <v>АТ "БТА Банк"</v>
          </cell>
          <cell r="C33" t="str">
            <v xml:space="preserve"> </v>
          </cell>
          <cell r="D33">
            <v>16196.595719999999</v>
          </cell>
          <cell r="E33">
            <v>5179.4963299999999</v>
          </cell>
          <cell r="F33">
            <v>0</v>
          </cell>
          <cell r="G33">
            <v>0</v>
          </cell>
          <cell r="H33">
            <v>11017.099389999999</v>
          </cell>
          <cell r="I33">
            <v>0</v>
          </cell>
          <cell r="J33">
            <v>0</v>
          </cell>
          <cell r="K33">
            <v>2519.3384799999999</v>
          </cell>
          <cell r="L33">
            <v>-261.38832000000002</v>
          </cell>
          <cell r="M33">
            <v>56104.705759999997</v>
          </cell>
          <cell r="N33">
            <v>49023.960180000002</v>
          </cell>
          <cell r="O33">
            <v>0</v>
          </cell>
          <cell r="P33">
            <v>7080.7455799999998</v>
          </cell>
          <cell r="Q33">
            <v>-763.92934000000002</v>
          </cell>
          <cell r="R33">
            <v>95531.164199999999</v>
          </cell>
          <cell r="S33">
            <v>95531.164199999999</v>
          </cell>
          <cell r="T33">
            <v>0</v>
          </cell>
          <cell r="U33">
            <v>73252.665909999996</v>
          </cell>
          <cell r="V33">
            <v>0</v>
          </cell>
          <cell r="W33">
            <v>73252.665909999996</v>
          </cell>
          <cell r="X33">
            <v>0</v>
          </cell>
          <cell r="Y33">
            <v>66061.407000000007</v>
          </cell>
          <cell r="Z33">
            <v>1248.817</v>
          </cell>
          <cell r="AA33">
            <v>617.50798999999995</v>
          </cell>
          <cell r="AB33">
            <v>69941.645510000002</v>
          </cell>
          <cell r="AC33">
            <v>-4250.95543</v>
          </cell>
          <cell r="AD33">
            <v>-6185.4159799999998</v>
          </cell>
          <cell r="AE33">
            <v>102241.04409</v>
          </cell>
          <cell r="AF33">
            <v>0</v>
          </cell>
          <cell r="AG33">
            <v>479463.93622999999</v>
          </cell>
          <cell r="AH33">
            <v>-7210.7336400000004</v>
          </cell>
          <cell r="AI33">
            <v>486674.66986999998</v>
          </cell>
          <cell r="AJ33">
            <v>94045</v>
          </cell>
        </row>
        <row r="34">
          <cell r="A34" t="str">
            <v>329</v>
          </cell>
          <cell r="B34" t="str">
            <v>ПАТ "КРЕДИТ ЄВРОПА БАНК"</v>
          </cell>
          <cell r="C34" t="str">
            <v xml:space="preserve"> </v>
          </cell>
          <cell r="D34">
            <v>46021.39385</v>
          </cell>
          <cell r="E34">
            <v>1710.50568</v>
          </cell>
          <cell r="F34">
            <v>0</v>
          </cell>
          <cell r="G34">
            <v>0</v>
          </cell>
          <cell r="H34">
            <v>44310.888169999998</v>
          </cell>
          <cell r="I34">
            <v>781.92691000000002</v>
          </cell>
          <cell r="J34">
            <v>0</v>
          </cell>
          <cell r="K34">
            <v>0</v>
          </cell>
          <cell r="L34">
            <v>0</v>
          </cell>
          <cell r="M34">
            <v>272536.92872999999</v>
          </cell>
          <cell r="N34">
            <v>272536.92872999999</v>
          </cell>
          <cell r="O34">
            <v>-14609.83207</v>
          </cell>
          <cell r="P34">
            <v>0</v>
          </cell>
          <cell r="Q34">
            <v>-25543.294750000001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22032.310949999999</v>
          </cell>
          <cell r="Z34">
            <v>11077.93396</v>
          </cell>
          <cell r="AA34">
            <v>10.545</v>
          </cell>
          <cell r="AB34">
            <v>6659.1633899999997</v>
          </cell>
          <cell r="AC34">
            <v>0.34925</v>
          </cell>
          <cell r="AD34">
            <v>-5.8104300000000002</v>
          </cell>
          <cell r="AE34">
            <v>4053.0650999999998</v>
          </cell>
          <cell r="AF34">
            <v>0</v>
          </cell>
          <cell r="AG34">
            <v>363173.61713999999</v>
          </cell>
          <cell r="AH34">
            <v>-40158.937250000003</v>
          </cell>
          <cell r="AI34">
            <v>403332.55439</v>
          </cell>
          <cell r="AJ34">
            <v>0</v>
          </cell>
        </row>
        <row r="35">
          <cell r="A35" t="str">
            <v>Total</v>
          </cell>
          <cell r="D35">
            <v>25193980.104309998</v>
          </cell>
          <cell r="E35">
            <v>8857499.5509200003</v>
          </cell>
          <cell r="F35">
            <v>0</v>
          </cell>
          <cell r="G35">
            <v>-20837.10987</v>
          </cell>
          <cell r="H35">
            <v>16357317.66326</v>
          </cell>
          <cell r="I35">
            <v>1749471.9672699999</v>
          </cell>
          <cell r="J35">
            <v>1591039.86323</v>
          </cell>
          <cell r="K35">
            <v>4345746.1715099998</v>
          </cell>
          <cell r="L35">
            <v>-61873.292759999997</v>
          </cell>
          <cell r="M35">
            <v>150601264.29308999</v>
          </cell>
          <cell r="N35">
            <v>112911284.10909</v>
          </cell>
          <cell r="O35">
            <v>-18654676.792470001</v>
          </cell>
          <cell r="P35">
            <v>37689980.184</v>
          </cell>
          <cell r="Q35">
            <v>-8678069.0179500002</v>
          </cell>
          <cell r="R35">
            <v>20252040.69633</v>
          </cell>
          <cell r="S35">
            <v>20245841.214570001</v>
          </cell>
          <cell r="T35">
            <v>-99170.991420000006</v>
          </cell>
          <cell r="U35">
            <v>11953230.247889999</v>
          </cell>
          <cell r="V35">
            <v>-119979.42556</v>
          </cell>
          <cell r="W35">
            <v>11953230.247889999</v>
          </cell>
          <cell r="X35">
            <v>321613.15785000002</v>
          </cell>
          <cell r="Y35">
            <v>6954473.7093599997</v>
          </cell>
          <cell r="Z35">
            <v>770164.91044999997</v>
          </cell>
          <cell r="AA35">
            <v>2545444.8805499999</v>
          </cell>
          <cell r="AB35">
            <v>13180405.530449999</v>
          </cell>
          <cell r="AC35">
            <v>3367304.74187</v>
          </cell>
          <cell r="AD35">
            <v>-1360873.1183499999</v>
          </cell>
          <cell r="AE35">
            <v>5055388.6261</v>
          </cell>
          <cell r="AF35">
            <v>-5594.9938899999997</v>
          </cell>
          <cell r="AG35">
            <v>246290529.03703001</v>
          </cell>
          <cell r="AH35">
            <v>-29001074.74227</v>
          </cell>
          <cell r="AI35">
            <v>275291603.77929997</v>
          </cell>
          <cell r="AJ35">
            <v>10652395.699999999</v>
          </cell>
        </row>
        <row r="36">
          <cell r="A36" t="str">
            <v>115</v>
          </cell>
          <cell r="B36" t="str">
            <v>ПАТ "ПУМБ"</v>
          </cell>
          <cell r="C36" t="str">
            <v xml:space="preserve"> </v>
          </cell>
          <cell r="D36">
            <v>3605432.83984</v>
          </cell>
          <cell r="E36">
            <v>793154.86349000002</v>
          </cell>
          <cell r="F36">
            <v>0</v>
          </cell>
          <cell r="G36">
            <v>0</v>
          </cell>
          <cell r="H36">
            <v>2812277.9763500001</v>
          </cell>
          <cell r="I36">
            <v>148446.62471</v>
          </cell>
          <cell r="J36">
            <v>138590.89569999999</v>
          </cell>
          <cell r="K36">
            <v>28880.979520000001</v>
          </cell>
          <cell r="L36">
            <v>-19.611650000000001</v>
          </cell>
          <cell r="M36">
            <v>18402693.283410002</v>
          </cell>
          <cell r="N36">
            <v>10646656.01674</v>
          </cell>
          <cell r="O36">
            <v>-3042680.3347200002</v>
          </cell>
          <cell r="P36">
            <v>7756037.2666699998</v>
          </cell>
          <cell r="Q36">
            <v>-2276182.12867</v>
          </cell>
          <cell r="R36">
            <v>2932117.2022500001</v>
          </cell>
          <cell r="S36">
            <v>2925060.7022500001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132174.38803999999</v>
          </cell>
          <cell r="Z36">
            <v>0</v>
          </cell>
          <cell r="AA36">
            <v>0</v>
          </cell>
          <cell r="AB36">
            <v>1701379.99697</v>
          </cell>
          <cell r="AC36">
            <v>122306.27928</v>
          </cell>
          <cell r="AD36">
            <v>-28159.38046</v>
          </cell>
          <cell r="AE36">
            <v>442354.35930000001</v>
          </cell>
          <cell r="AF36">
            <v>-3599.2445400000001</v>
          </cell>
          <cell r="AG36">
            <v>27515785.95332</v>
          </cell>
          <cell r="AH36">
            <v>-5350640.7000399996</v>
          </cell>
          <cell r="AI36">
            <v>32866426.653360002</v>
          </cell>
          <cell r="AJ36">
            <v>2990994.6</v>
          </cell>
        </row>
        <row r="37">
          <cell r="A37" t="str">
            <v>106</v>
          </cell>
          <cell r="B37" t="str">
            <v>Акціонерний банк"Південний"</v>
          </cell>
          <cell r="C37" t="str">
            <v xml:space="preserve"> </v>
          </cell>
          <cell r="D37">
            <v>1671183.9117999999</v>
          </cell>
          <cell r="E37">
            <v>562255.83193999995</v>
          </cell>
          <cell r="F37">
            <v>0</v>
          </cell>
          <cell r="G37">
            <v>0</v>
          </cell>
          <cell r="H37">
            <v>1108928.0798599999</v>
          </cell>
          <cell r="I37">
            <v>0</v>
          </cell>
          <cell r="J37">
            <v>0</v>
          </cell>
          <cell r="K37">
            <v>2284.0370800000001</v>
          </cell>
          <cell r="L37">
            <v>-11.70261</v>
          </cell>
          <cell r="M37">
            <v>7939142.3575299997</v>
          </cell>
          <cell r="N37">
            <v>7791421.6859299997</v>
          </cell>
          <cell r="O37">
            <v>-650258.35192000004</v>
          </cell>
          <cell r="P37">
            <v>147720.6716</v>
          </cell>
          <cell r="Q37">
            <v>-52061.976240000004</v>
          </cell>
          <cell r="R37">
            <v>364155.98726999998</v>
          </cell>
          <cell r="S37">
            <v>357869.20728999999</v>
          </cell>
          <cell r="T37">
            <v>-90.586420000000004</v>
          </cell>
          <cell r="U37">
            <v>0</v>
          </cell>
          <cell r="V37">
            <v>0</v>
          </cell>
          <cell r="W37">
            <v>0</v>
          </cell>
          <cell r="X37">
            <v>42422.685980000002</v>
          </cell>
          <cell r="Y37">
            <v>46727.822990000001</v>
          </cell>
          <cell r="Z37">
            <v>99.799009999999996</v>
          </cell>
          <cell r="AA37">
            <v>1027.2658300000001</v>
          </cell>
          <cell r="AB37">
            <v>924799.64587000001</v>
          </cell>
          <cell r="AC37">
            <v>57679.903409999999</v>
          </cell>
          <cell r="AD37">
            <v>-14339.727349999999</v>
          </cell>
          <cell r="AE37">
            <v>1301879.0423099999</v>
          </cell>
          <cell r="AF37">
            <v>0</v>
          </cell>
          <cell r="AG37">
            <v>12351402.459079999</v>
          </cell>
          <cell r="AH37">
            <v>-716762.34453999996</v>
          </cell>
          <cell r="AI37">
            <v>13068164.803619999</v>
          </cell>
          <cell r="AJ37">
            <v>370533.2</v>
          </cell>
        </row>
        <row r="38">
          <cell r="A38" t="str">
            <v xml:space="preserve"> 62</v>
          </cell>
          <cell r="B38" t="str">
            <v>АТ "ТАСКОМБАНК"</v>
          </cell>
          <cell r="C38" t="str">
            <v xml:space="preserve"> </v>
          </cell>
          <cell r="D38">
            <v>1059177.39442</v>
          </cell>
          <cell r="E38">
            <v>321017.57308</v>
          </cell>
          <cell r="F38">
            <v>0</v>
          </cell>
          <cell r="G38">
            <v>0</v>
          </cell>
          <cell r="H38">
            <v>738159.82134000002</v>
          </cell>
          <cell r="I38">
            <v>456.04149999999998</v>
          </cell>
          <cell r="J38">
            <v>0</v>
          </cell>
          <cell r="K38">
            <v>62414.751539999997</v>
          </cell>
          <cell r="L38">
            <v>-288.65899000000002</v>
          </cell>
          <cell r="M38">
            <v>6438166.6665700004</v>
          </cell>
          <cell r="N38">
            <v>5074138.4763900004</v>
          </cell>
          <cell r="O38">
            <v>-430668.00257000001</v>
          </cell>
          <cell r="P38">
            <v>1364028.1901799999</v>
          </cell>
          <cell r="Q38">
            <v>-125701.89513999999</v>
          </cell>
          <cell r="R38">
            <v>196905.98902000001</v>
          </cell>
          <cell r="S38">
            <v>196905.98902000001</v>
          </cell>
          <cell r="T38">
            <v>-821.76950999999997</v>
          </cell>
          <cell r="U38">
            <v>100295.89043</v>
          </cell>
          <cell r="V38">
            <v>0</v>
          </cell>
          <cell r="W38">
            <v>100295.89043</v>
          </cell>
          <cell r="X38">
            <v>0</v>
          </cell>
          <cell r="Y38">
            <v>16816.063150000002</v>
          </cell>
          <cell r="Z38">
            <v>2173.4657200000001</v>
          </cell>
          <cell r="AA38">
            <v>0</v>
          </cell>
          <cell r="AB38">
            <v>716966.04630000005</v>
          </cell>
          <cell r="AC38">
            <v>69505.306559999997</v>
          </cell>
          <cell r="AD38">
            <v>-5541.45568</v>
          </cell>
          <cell r="AE38">
            <v>218433.25620999999</v>
          </cell>
          <cell r="AF38">
            <v>-19147.038079999998</v>
          </cell>
          <cell r="AG38">
            <v>8881310.8714199997</v>
          </cell>
          <cell r="AH38">
            <v>-582168.81996999995</v>
          </cell>
          <cell r="AI38">
            <v>9463479.6913900003</v>
          </cell>
          <cell r="AJ38">
            <v>200000</v>
          </cell>
        </row>
        <row r="39">
          <cell r="A39" t="str">
            <v>126</v>
          </cell>
          <cell r="B39" t="str">
            <v>АТ "МЕГАБАНК", Харків</v>
          </cell>
          <cell r="C39" t="str">
            <v xml:space="preserve"> </v>
          </cell>
          <cell r="D39">
            <v>390908.95013999997</v>
          </cell>
          <cell r="E39">
            <v>153959.27531999999</v>
          </cell>
          <cell r="F39">
            <v>0</v>
          </cell>
          <cell r="G39">
            <v>0</v>
          </cell>
          <cell r="H39">
            <v>236949.67481999999</v>
          </cell>
          <cell r="I39">
            <v>0</v>
          </cell>
          <cell r="J39">
            <v>0</v>
          </cell>
          <cell r="K39">
            <v>12940.78721</v>
          </cell>
          <cell r="L39">
            <v>0</v>
          </cell>
          <cell r="M39">
            <v>2763996.8692899998</v>
          </cell>
          <cell r="N39">
            <v>2321520.6408600002</v>
          </cell>
          <cell r="O39">
            <v>-114438.17814</v>
          </cell>
          <cell r="P39">
            <v>442476.22843000002</v>
          </cell>
          <cell r="Q39">
            <v>-102133.65446000001</v>
          </cell>
          <cell r="R39">
            <v>80290.137549999999</v>
          </cell>
          <cell r="S39">
            <v>46353.743670000003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925680.9</v>
          </cell>
          <cell r="Z39">
            <v>4784.89869</v>
          </cell>
          <cell r="AA39">
            <v>8403.72048</v>
          </cell>
          <cell r="AB39">
            <v>281942.15220000001</v>
          </cell>
          <cell r="AC39">
            <v>9764.7071300000007</v>
          </cell>
          <cell r="AD39">
            <v>-2665.8030600000002</v>
          </cell>
          <cell r="AE39">
            <v>466175.89130000002</v>
          </cell>
          <cell r="AF39">
            <v>0</v>
          </cell>
          <cell r="AG39">
            <v>4944889.0139899999</v>
          </cell>
          <cell r="AH39">
            <v>-219237.63566</v>
          </cell>
          <cell r="AI39">
            <v>5164126.64965</v>
          </cell>
          <cell r="AJ39">
            <v>45311</v>
          </cell>
        </row>
        <row r="40">
          <cell r="A40" t="str">
            <v>270</v>
          </cell>
          <cell r="B40" t="str">
            <v>АТ "БАНК КРЕДИТ ДНІПРО"</v>
          </cell>
          <cell r="C40" t="str">
            <v xml:space="preserve"> </v>
          </cell>
          <cell r="D40">
            <v>435065.9252</v>
          </cell>
          <cell r="E40">
            <v>127482.21906</v>
          </cell>
          <cell r="F40">
            <v>0</v>
          </cell>
          <cell r="G40">
            <v>0</v>
          </cell>
          <cell r="H40">
            <v>307583.70614000002</v>
          </cell>
          <cell r="I40">
            <v>0</v>
          </cell>
          <cell r="J40">
            <v>0</v>
          </cell>
          <cell r="K40">
            <v>814.78700000000003</v>
          </cell>
          <cell r="L40">
            <v>-63.200420000000001</v>
          </cell>
          <cell r="M40">
            <v>1756592.9407899999</v>
          </cell>
          <cell r="N40">
            <v>1295026.9073600001</v>
          </cell>
          <cell r="O40">
            <v>-460725.93057000003</v>
          </cell>
          <cell r="P40">
            <v>461566.03343000001</v>
          </cell>
          <cell r="Q40">
            <v>-176805.17361</v>
          </cell>
          <cell r="R40">
            <v>330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1531209.96854</v>
          </cell>
          <cell r="Z40">
            <v>3.00827</v>
          </cell>
          <cell r="AA40">
            <v>263099.37083999999</v>
          </cell>
          <cell r="AB40">
            <v>224781.98131999999</v>
          </cell>
          <cell r="AC40">
            <v>6166.8930099999998</v>
          </cell>
          <cell r="AD40">
            <v>-87186.94339</v>
          </cell>
          <cell r="AE40">
            <v>169734.30705</v>
          </cell>
          <cell r="AF40">
            <v>-455.74650000000003</v>
          </cell>
          <cell r="AG40">
            <v>4387799.1820200002</v>
          </cell>
          <cell r="AH40">
            <v>-725236.99448999995</v>
          </cell>
          <cell r="AI40">
            <v>5113036.1765099997</v>
          </cell>
          <cell r="AJ40">
            <v>0</v>
          </cell>
        </row>
        <row r="41">
          <cell r="A41" t="str">
            <v>305</v>
          </cell>
          <cell r="B41" t="str">
            <v>ПАТ "БАНК ВОСТОК"</v>
          </cell>
          <cell r="C41" t="str">
            <v xml:space="preserve"> </v>
          </cell>
          <cell r="D41">
            <v>733022.77682999999</v>
          </cell>
          <cell r="E41">
            <v>268525.95152</v>
          </cell>
          <cell r="F41">
            <v>0</v>
          </cell>
          <cell r="G41">
            <v>0</v>
          </cell>
          <cell r="H41">
            <v>464496.82530999999</v>
          </cell>
          <cell r="I41">
            <v>0</v>
          </cell>
          <cell r="J41">
            <v>0</v>
          </cell>
          <cell r="K41">
            <v>362.82920000000001</v>
          </cell>
          <cell r="L41">
            <v>-2.2753199999999998</v>
          </cell>
          <cell r="M41">
            <v>3097275.5869900002</v>
          </cell>
          <cell r="N41">
            <v>3056128.5047399998</v>
          </cell>
          <cell r="O41">
            <v>-108617.61384000001</v>
          </cell>
          <cell r="P41">
            <v>41147.082249999999</v>
          </cell>
          <cell r="Q41">
            <v>-672.17791999999997</v>
          </cell>
          <cell r="R41">
            <v>92.032200000000003</v>
          </cell>
          <cell r="S41">
            <v>92.032200000000003</v>
          </cell>
          <cell r="T41">
            <v>0</v>
          </cell>
          <cell r="U41">
            <v>651313.74832000001</v>
          </cell>
          <cell r="V41">
            <v>0</v>
          </cell>
          <cell r="W41">
            <v>651313.74832000001</v>
          </cell>
          <cell r="X41">
            <v>0</v>
          </cell>
          <cell r="Y41">
            <v>0</v>
          </cell>
          <cell r="Z41">
            <v>91.220219999999998</v>
          </cell>
          <cell r="AA41">
            <v>4524.6052</v>
          </cell>
          <cell r="AB41">
            <v>75302.558069999999</v>
          </cell>
          <cell r="AC41">
            <v>20604.719130000001</v>
          </cell>
          <cell r="AD41">
            <v>-550.99135999999999</v>
          </cell>
          <cell r="AE41">
            <v>30229.688689999999</v>
          </cell>
          <cell r="AF41">
            <v>-62.019120000000001</v>
          </cell>
          <cell r="AG41">
            <v>4612819.7648499999</v>
          </cell>
          <cell r="AH41">
            <v>-109905.07756000001</v>
          </cell>
          <cell r="AI41">
            <v>4722724.84241</v>
          </cell>
          <cell r="AJ41">
            <v>93.6</v>
          </cell>
        </row>
        <row r="42">
          <cell r="A42" t="str">
            <v xml:space="preserve"> 96</v>
          </cell>
          <cell r="B42" t="str">
            <v>АТ "А - БАНК"</v>
          </cell>
          <cell r="C42" t="str">
            <v xml:space="preserve"> </v>
          </cell>
          <cell r="D42">
            <v>161714.73345</v>
          </cell>
          <cell r="E42">
            <v>30845.018</v>
          </cell>
          <cell r="F42">
            <v>0</v>
          </cell>
          <cell r="G42">
            <v>0</v>
          </cell>
          <cell r="H42">
            <v>130869.71545</v>
          </cell>
          <cell r="I42">
            <v>0</v>
          </cell>
          <cell r="J42">
            <v>0</v>
          </cell>
          <cell r="K42">
            <v>1521.76845</v>
          </cell>
          <cell r="L42">
            <v>-528.81443999999999</v>
          </cell>
          <cell r="M42">
            <v>3260849.5001300001</v>
          </cell>
          <cell r="N42">
            <v>57302.594210000003</v>
          </cell>
          <cell r="O42">
            <v>-18715.466110000001</v>
          </cell>
          <cell r="P42">
            <v>3203546.9059199998</v>
          </cell>
          <cell r="Q42">
            <v>-402217.87404999998</v>
          </cell>
          <cell r="R42">
            <v>30207.399079999999</v>
          </cell>
          <cell r="S42">
            <v>0</v>
          </cell>
          <cell r="T42">
            <v>0</v>
          </cell>
          <cell r="U42">
            <v>371395.61644000001</v>
          </cell>
          <cell r="V42">
            <v>0</v>
          </cell>
          <cell r="W42">
            <v>371395.61644000001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132768.06051000001</v>
          </cell>
          <cell r="AC42">
            <v>53281.679400000001</v>
          </cell>
          <cell r="AD42">
            <v>-6167.6633700000002</v>
          </cell>
          <cell r="AE42">
            <v>46698.545310000001</v>
          </cell>
          <cell r="AF42">
            <v>-191013.52770000001</v>
          </cell>
          <cell r="AG42">
            <v>4058437.30277</v>
          </cell>
          <cell r="AH42">
            <v>-618643.34566999995</v>
          </cell>
          <cell r="AI42">
            <v>4677080.6484399997</v>
          </cell>
          <cell r="AJ42">
            <v>0</v>
          </cell>
        </row>
        <row r="43">
          <cell r="A43" t="str">
            <v>242</v>
          </cell>
          <cell r="B43" t="str">
            <v>ПАТ "УНІВЕРСАЛ БАНК"</v>
          </cell>
          <cell r="C43" t="str">
            <v xml:space="preserve"> </v>
          </cell>
          <cell r="D43">
            <v>324334.32928000001</v>
          </cell>
          <cell r="E43">
            <v>128363.34702</v>
          </cell>
          <cell r="F43">
            <v>0</v>
          </cell>
          <cell r="G43">
            <v>-194.29845</v>
          </cell>
          <cell r="H43">
            <v>196165.28070999999</v>
          </cell>
          <cell r="I43">
            <v>0</v>
          </cell>
          <cell r="J43">
            <v>0</v>
          </cell>
          <cell r="K43">
            <v>1873.5283400000001</v>
          </cell>
          <cell r="L43">
            <v>-9.4000400000000006</v>
          </cell>
          <cell r="M43">
            <v>2911836.5749400002</v>
          </cell>
          <cell r="N43">
            <v>404315.52402999997</v>
          </cell>
          <cell r="O43">
            <v>-22937.205809999999</v>
          </cell>
          <cell r="P43">
            <v>2507521.0509100002</v>
          </cell>
          <cell r="Q43">
            <v>-125959.28491</v>
          </cell>
          <cell r="R43">
            <v>281162</v>
          </cell>
          <cell r="S43">
            <v>281162</v>
          </cell>
          <cell r="T43">
            <v>0</v>
          </cell>
          <cell r="U43">
            <v>70206.7163</v>
          </cell>
          <cell r="V43">
            <v>0</v>
          </cell>
          <cell r="W43">
            <v>70206.7163</v>
          </cell>
          <cell r="X43">
            <v>0</v>
          </cell>
          <cell r="Y43">
            <v>79381.154399999999</v>
          </cell>
          <cell r="Z43">
            <v>4059.8069300000002</v>
          </cell>
          <cell r="AA43">
            <v>12365.47363</v>
          </cell>
          <cell r="AB43">
            <v>112433.52654000001</v>
          </cell>
          <cell r="AC43">
            <v>283200.56455000001</v>
          </cell>
          <cell r="AD43">
            <v>-17667.52592</v>
          </cell>
          <cell r="AE43">
            <v>310546.16606000002</v>
          </cell>
          <cell r="AF43">
            <v>-36.383330000000001</v>
          </cell>
          <cell r="AG43">
            <v>4391399.8409700003</v>
          </cell>
          <cell r="AH43">
            <v>-166804.09846000001</v>
          </cell>
          <cell r="AI43">
            <v>4558203.9394300003</v>
          </cell>
          <cell r="AJ43">
            <v>280000</v>
          </cell>
        </row>
        <row r="44">
          <cell r="A44" t="str">
            <v>101</v>
          </cell>
          <cell r="B44" t="str">
            <v>АКБ "ІНДУСТРІАЛБАНК"</v>
          </cell>
          <cell r="C44" t="str">
            <v xml:space="preserve"> </v>
          </cell>
          <cell r="D44">
            <v>319270.01513000001</v>
          </cell>
          <cell r="E44">
            <v>126988.89998</v>
          </cell>
          <cell r="F44">
            <v>0</v>
          </cell>
          <cell r="G44">
            <v>0</v>
          </cell>
          <cell r="H44">
            <v>192281.11515</v>
          </cell>
          <cell r="I44">
            <v>1494.7347500000001</v>
          </cell>
          <cell r="J44">
            <v>0</v>
          </cell>
          <cell r="K44">
            <v>2907.0511200000001</v>
          </cell>
          <cell r="L44">
            <v>0</v>
          </cell>
          <cell r="M44">
            <v>1395066.96003</v>
          </cell>
          <cell r="N44">
            <v>1336371.9854299999</v>
          </cell>
          <cell r="O44">
            <v>-193711.80050000001</v>
          </cell>
          <cell r="P44">
            <v>58694.974600000001</v>
          </cell>
          <cell r="Q44">
            <v>-37074.814250000003</v>
          </cell>
          <cell r="R44">
            <v>118765.27856000001</v>
          </cell>
          <cell r="S44">
            <v>118765.27856000001</v>
          </cell>
          <cell r="T44">
            <v>-65150.599490000001</v>
          </cell>
          <cell r="U44">
            <v>601755.77099999995</v>
          </cell>
          <cell r="V44">
            <v>0</v>
          </cell>
          <cell r="W44">
            <v>601755.77099999995</v>
          </cell>
          <cell r="X44">
            <v>0</v>
          </cell>
          <cell r="Y44">
            <v>88345.80575</v>
          </cell>
          <cell r="Z44">
            <v>19964.437699999999</v>
          </cell>
          <cell r="AA44">
            <v>5464.1948199999997</v>
          </cell>
          <cell r="AB44">
            <v>145155.72222</v>
          </cell>
          <cell r="AC44">
            <v>3105.3641299999999</v>
          </cell>
          <cell r="AD44">
            <v>-15134.72529</v>
          </cell>
          <cell r="AE44">
            <v>30404.223259999999</v>
          </cell>
          <cell r="AF44">
            <v>-6.80016</v>
          </cell>
          <cell r="AG44">
            <v>2731699.55847</v>
          </cell>
          <cell r="AH44">
            <v>-311078.73969000002</v>
          </cell>
          <cell r="AI44">
            <v>3042778.2981599998</v>
          </cell>
          <cell r="AJ44">
            <v>119871</v>
          </cell>
        </row>
        <row r="45">
          <cell r="A45" t="str">
            <v>105</v>
          </cell>
          <cell r="B45" t="str">
            <v>ПАТ "МТБ БАНК"</v>
          </cell>
          <cell r="C45" t="str">
            <v xml:space="preserve"> </v>
          </cell>
          <cell r="D45">
            <v>214356.67898999999</v>
          </cell>
          <cell r="E45">
            <v>110547.30649</v>
          </cell>
          <cell r="F45">
            <v>0</v>
          </cell>
          <cell r="G45">
            <v>0</v>
          </cell>
          <cell r="H45">
            <v>103809.3725</v>
          </cell>
          <cell r="I45">
            <v>0</v>
          </cell>
          <cell r="J45">
            <v>0</v>
          </cell>
          <cell r="K45">
            <v>105427.73170999999</v>
          </cell>
          <cell r="L45">
            <v>-183.17527000000001</v>
          </cell>
          <cell r="M45">
            <v>1361633.37182</v>
          </cell>
          <cell r="N45">
            <v>1200162.5291599999</v>
          </cell>
          <cell r="O45">
            <v>-25844.793420000002</v>
          </cell>
          <cell r="P45">
            <v>161470.84265999999</v>
          </cell>
          <cell r="Q45">
            <v>-29109.083879999998</v>
          </cell>
          <cell r="R45">
            <v>101985.3</v>
          </cell>
          <cell r="S45">
            <v>101985.3</v>
          </cell>
          <cell r="T45">
            <v>0</v>
          </cell>
          <cell r="U45">
            <v>250523.8352</v>
          </cell>
          <cell r="V45">
            <v>0</v>
          </cell>
          <cell r="W45">
            <v>250523.8352</v>
          </cell>
          <cell r="X45">
            <v>0</v>
          </cell>
          <cell r="Y45">
            <v>213279.09299999999</v>
          </cell>
          <cell r="Z45">
            <v>4632.7340000000004</v>
          </cell>
          <cell r="AA45">
            <v>0</v>
          </cell>
          <cell r="AB45">
            <v>177405.81604000001</v>
          </cell>
          <cell r="AC45">
            <v>22880.16707</v>
          </cell>
          <cell r="AD45">
            <v>-804.87190999999996</v>
          </cell>
          <cell r="AE45">
            <v>273631.53664000001</v>
          </cell>
          <cell r="AF45">
            <v>0</v>
          </cell>
          <cell r="AG45">
            <v>2725756.2644699998</v>
          </cell>
          <cell r="AH45">
            <v>-55941.924480000001</v>
          </cell>
          <cell r="AI45">
            <v>2781698.1889499999</v>
          </cell>
          <cell r="AJ45">
            <v>100000</v>
          </cell>
        </row>
        <row r="46">
          <cell r="A46" t="str">
            <v>386</v>
          </cell>
          <cell r="B46" t="str">
            <v>ПАТ "КБ "ГЛОБУС"</v>
          </cell>
          <cell r="C46" t="str">
            <v xml:space="preserve"> </v>
          </cell>
          <cell r="D46">
            <v>172083.72287999999</v>
          </cell>
          <cell r="E46">
            <v>41575.085460000002</v>
          </cell>
          <cell r="F46">
            <v>0</v>
          </cell>
          <cell r="G46">
            <v>0</v>
          </cell>
          <cell r="H46">
            <v>130508.63742</v>
          </cell>
          <cell r="I46">
            <v>90562.482329999999</v>
          </cell>
          <cell r="J46">
            <v>90562.482329999999</v>
          </cell>
          <cell r="K46">
            <v>16533.81667</v>
          </cell>
          <cell r="L46">
            <v>0</v>
          </cell>
          <cell r="M46">
            <v>1663222.24346</v>
          </cell>
          <cell r="N46">
            <v>844448.89827000001</v>
          </cell>
          <cell r="O46">
            <v>-44239.786990000001</v>
          </cell>
          <cell r="P46">
            <v>818773.34519000002</v>
          </cell>
          <cell r="Q46">
            <v>-34781.957289999998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248892.68299999999</v>
          </cell>
          <cell r="Z46">
            <v>340</v>
          </cell>
          <cell r="AA46">
            <v>20000</v>
          </cell>
          <cell r="AB46">
            <v>103375.4578</v>
          </cell>
          <cell r="AC46">
            <v>4755.6698100000003</v>
          </cell>
          <cell r="AD46">
            <v>-7394.4760699999997</v>
          </cell>
          <cell r="AE46">
            <v>16332.92742</v>
          </cell>
          <cell r="AF46">
            <v>-13703.631439999999</v>
          </cell>
          <cell r="AG46">
            <v>2336099.00337</v>
          </cell>
          <cell r="AH46">
            <v>-100119.85179</v>
          </cell>
          <cell r="AI46">
            <v>2436218.8551599998</v>
          </cell>
          <cell r="AJ46">
            <v>87435</v>
          </cell>
        </row>
        <row r="47">
          <cell r="A47" t="str">
            <v>389</v>
          </cell>
          <cell r="B47" t="str">
            <v>АТ "МІБ"</v>
          </cell>
          <cell r="C47" t="str">
            <v xml:space="preserve"> </v>
          </cell>
          <cell r="D47">
            <v>275259.48944999999</v>
          </cell>
          <cell r="E47">
            <v>56489.410150000003</v>
          </cell>
          <cell r="F47">
            <v>0</v>
          </cell>
          <cell r="G47">
            <v>0</v>
          </cell>
          <cell r="H47">
            <v>218770.07930000001</v>
          </cell>
          <cell r="I47">
            <v>392425.86271000002</v>
          </cell>
          <cell r="J47">
            <v>392425.86271000002</v>
          </cell>
          <cell r="K47">
            <v>18349.242030000001</v>
          </cell>
          <cell r="L47">
            <v>-235.46651</v>
          </cell>
          <cell r="M47">
            <v>977722.55131000001</v>
          </cell>
          <cell r="N47">
            <v>944888.17182000005</v>
          </cell>
          <cell r="O47">
            <v>-67755.358370000002</v>
          </cell>
          <cell r="P47">
            <v>32834.379489999999</v>
          </cell>
          <cell r="Q47">
            <v>-5207.5120399999996</v>
          </cell>
          <cell r="R47">
            <v>0</v>
          </cell>
          <cell r="S47">
            <v>0</v>
          </cell>
          <cell r="T47">
            <v>0</v>
          </cell>
          <cell r="U47">
            <v>587712.60030000005</v>
          </cell>
          <cell r="V47">
            <v>0</v>
          </cell>
          <cell r="W47">
            <v>587712.60030000005</v>
          </cell>
          <cell r="X47">
            <v>5822</v>
          </cell>
          <cell r="Y47">
            <v>27502.960999999999</v>
          </cell>
          <cell r="Z47">
            <v>0.22505</v>
          </cell>
          <cell r="AA47">
            <v>186.35909000000001</v>
          </cell>
          <cell r="AB47">
            <v>16362.373170000001</v>
          </cell>
          <cell r="AC47">
            <v>5294.09987</v>
          </cell>
          <cell r="AD47">
            <v>-1029.64472</v>
          </cell>
          <cell r="AE47">
            <v>43201.974999999999</v>
          </cell>
          <cell r="AF47">
            <v>-8874.1329800000003</v>
          </cell>
          <cell r="AG47">
            <v>2349839.7389799999</v>
          </cell>
          <cell r="AH47">
            <v>-83102.114619999993</v>
          </cell>
          <cell r="AI47">
            <v>2432941.8536</v>
          </cell>
          <cell r="AJ47">
            <v>370581</v>
          </cell>
        </row>
        <row r="48">
          <cell r="A48" t="str">
            <v>191</v>
          </cell>
          <cell r="B48" t="str">
            <v>АТ АКБ "АРКАДА"</v>
          </cell>
          <cell r="C48" t="str">
            <v xml:space="preserve"> </v>
          </cell>
          <cell r="D48">
            <v>117467.90566999999</v>
          </cell>
          <cell r="E48">
            <v>57358.155420000003</v>
          </cell>
          <cell r="F48">
            <v>0</v>
          </cell>
          <cell r="G48">
            <v>0</v>
          </cell>
          <cell r="H48">
            <v>60109.750249999997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794793.33160999999</v>
          </cell>
          <cell r="N48">
            <v>196274.74114999999</v>
          </cell>
          <cell r="O48">
            <v>-11365.522940000001</v>
          </cell>
          <cell r="P48">
            <v>598518.59045999998</v>
          </cell>
          <cell r="Q48">
            <v>-5124.05807</v>
          </cell>
          <cell r="R48">
            <v>86.127680000001405</v>
          </cell>
          <cell r="S48">
            <v>0</v>
          </cell>
          <cell r="T48">
            <v>0</v>
          </cell>
          <cell r="U48">
            <v>40017.534399999997</v>
          </cell>
          <cell r="V48">
            <v>0</v>
          </cell>
          <cell r="W48">
            <v>40017.534399999997</v>
          </cell>
          <cell r="X48">
            <v>0</v>
          </cell>
          <cell r="Y48">
            <v>20013</v>
          </cell>
          <cell r="Z48">
            <v>0</v>
          </cell>
          <cell r="AA48">
            <v>0</v>
          </cell>
          <cell r="AB48">
            <v>697240.57325000002</v>
          </cell>
          <cell r="AC48">
            <v>51265.02132</v>
          </cell>
          <cell r="AD48">
            <v>-5127.3712299999997</v>
          </cell>
          <cell r="AE48">
            <v>592566.11869000003</v>
          </cell>
          <cell r="AF48">
            <v>0</v>
          </cell>
          <cell r="AG48">
            <v>2313449.6126199998</v>
          </cell>
          <cell r="AH48">
            <v>-21616.952239999999</v>
          </cell>
          <cell r="AI48">
            <v>2335066.5648599998</v>
          </cell>
          <cell r="AJ48">
            <v>0</v>
          </cell>
        </row>
        <row r="49">
          <cell r="A49" t="str">
            <v>113</v>
          </cell>
          <cell r="B49" t="str">
            <v>АТ "Полтава-банк"</v>
          </cell>
          <cell r="C49" t="str">
            <v xml:space="preserve"> </v>
          </cell>
          <cell r="D49">
            <v>154233.72274999999</v>
          </cell>
          <cell r="E49">
            <v>68313.576799999995</v>
          </cell>
          <cell r="F49">
            <v>0</v>
          </cell>
          <cell r="G49">
            <v>0</v>
          </cell>
          <cell r="H49">
            <v>85920.145950000006</v>
          </cell>
          <cell r="I49">
            <v>0</v>
          </cell>
          <cell r="J49">
            <v>0</v>
          </cell>
          <cell r="K49">
            <v>6499.5156299999999</v>
          </cell>
          <cell r="L49">
            <v>-55.719499999999996</v>
          </cell>
          <cell r="M49">
            <v>773754.61346000002</v>
          </cell>
          <cell r="N49">
            <v>718467.96008999995</v>
          </cell>
          <cell r="O49">
            <v>-69694.7016</v>
          </cell>
          <cell r="P49">
            <v>55286.65337</v>
          </cell>
          <cell r="Q49">
            <v>-11678.23962</v>
          </cell>
          <cell r="R49">
            <v>156833.38834999999</v>
          </cell>
          <cell r="S49">
            <v>156203.6</v>
          </cell>
          <cell r="T49">
            <v>-15730</v>
          </cell>
          <cell r="U49">
            <v>416720.00034000003</v>
          </cell>
          <cell r="V49">
            <v>0</v>
          </cell>
          <cell r="W49">
            <v>416720.00034000003</v>
          </cell>
          <cell r="X49">
            <v>0</v>
          </cell>
          <cell r="Y49">
            <v>43632.599900000001</v>
          </cell>
          <cell r="Z49">
            <v>0</v>
          </cell>
          <cell r="AA49">
            <v>14.70603</v>
          </cell>
          <cell r="AB49">
            <v>405234.37154999998</v>
          </cell>
          <cell r="AC49">
            <v>4180.2906000000003</v>
          </cell>
          <cell r="AD49">
            <v>-210.31050999999999</v>
          </cell>
          <cell r="AE49">
            <v>32217.863359999999</v>
          </cell>
          <cell r="AF49">
            <v>0</v>
          </cell>
          <cell r="AG49">
            <v>1993321.0719699999</v>
          </cell>
          <cell r="AH49">
            <v>-97368.971229999996</v>
          </cell>
          <cell r="AI49">
            <v>2090690.0432</v>
          </cell>
          <cell r="AJ49">
            <v>160000</v>
          </cell>
        </row>
        <row r="50">
          <cell r="A50" t="str">
            <v>288</v>
          </cell>
          <cell r="B50" t="str">
            <v>АБ "КЛІРИНГОВИЙ ДІМ"</v>
          </cell>
          <cell r="C50" t="str">
            <v xml:space="preserve"> </v>
          </cell>
          <cell r="D50">
            <v>66404.881640000007</v>
          </cell>
          <cell r="E50">
            <v>21418.267909999999</v>
          </cell>
          <cell r="F50">
            <v>0</v>
          </cell>
          <cell r="G50">
            <v>0</v>
          </cell>
          <cell r="H50">
            <v>44986.613729999997</v>
          </cell>
          <cell r="I50">
            <v>0</v>
          </cell>
          <cell r="J50">
            <v>0</v>
          </cell>
          <cell r="K50">
            <v>1101.94839</v>
          </cell>
          <cell r="L50">
            <v>-45848.38132</v>
          </cell>
          <cell r="M50">
            <v>489018.63312000001</v>
          </cell>
          <cell r="N50">
            <v>449445.79561999999</v>
          </cell>
          <cell r="O50">
            <v>-338590.93495999998</v>
          </cell>
          <cell r="P50">
            <v>39572.837500000001</v>
          </cell>
          <cell r="Q50">
            <v>-5175.7601999999997</v>
          </cell>
          <cell r="R50">
            <v>0</v>
          </cell>
          <cell r="S50">
            <v>0</v>
          </cell>
          <cell r="T50">
            <v>0</v>
          </cell>
          <cell r="U50">
            <v>190083.28839999999</v>
          </cell>
          <cell r="V50">
            <v>0</v>
          </cell>
          <cell r="W50">
            <v>190083.28839999999</v>
          </cell>
          <cell r="X50">
            <v>0</v>
          </cell>
          <cell r="Y50">
            <v>487714.35200000001</v>
          </cell>
          <cell r="Z50">
            <v>11073.3555</v>
          </cell>
          <cell r="AA50">
            <v>27126.709060000001</v>
          </cell>
          <cell r="AB50">
            <v>78693.909039999999</v>
          </cell>
          <cell r="AC50">
            <v>279.97338999999999</v>
          </cell>
          <cell r="AD50">
            <v>-960.55147999999997</v>
          </cell>
          <cell r="AE50">
            <v>4943.4877199999801</v>
          </cell>
          <cell r="AF50">
            <v>-211855.04740000001</v>
          </cell>
          <cell r="AG50">
            <v>1356440.5382600001</v>
          </cell>
          <cell r="AH50">
            <v>-602430.67535999999</v>
          </cell>
          <cell r="AI50">
            <v>1958871.2136200001</v>
          </cell>
          <cell r="AJ50">
            <v>0</v>
          </cell>
        </row>
        <row r="51">
          <cell r="A51" t="str">
            <v xml:space="preserve"> 29</v>
          </cell>
          <cell r="B51" t="str">
            <v>АТ "БАНК АЛЬЯНС"</v>
          </cell>
          <cell r="C51" t="str">
            <v xml:space="preserve"> </v>
          </cell>
          <cell r="D51">
            <v>152991.13008999999</v>
          </cell>
          <cell r="E51">
            <v>56325.111129999998</v>
          </cell>
          <cell r="F51">
            <v>0</v>
          </cell>
          <cell r="G51">
            <v>0</v>
          </cell>
          <cell r="H51">
            <v>96666.018960000001</v>
          </cell>
          <cell r="I51">
            <v>483.51272999999998</v>
          </cell>
          <cell r="J51">
            <v>0</v>
          </cell>
          <cell r="K51">
            <v>11537.810320000001</v>
          </cell>
          <cell r="L51">
            <v>-428.45402999999999</v>
          </cell>
          <cell r="M51">
            <v>1363294.8821700001</v>
          </cell>
          <cell r="N51">
            <v>1342896.2514</v>
          </cell>
          <cell r="O51">
            <v>-83162.051380000004</v>
          </cell>
          <cell r="P51">
            <v>20398.63077</v>
          </cell>
          <cell r="Q51">
            <v>-2245.0868700000001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-27348.067999999999</v>
          </cell>
          <cell r="W51">
            <v>0</v>
          </cell>
          <cell r="X51">
            <v>0</v>
          </cell>
          <cell r="Y51">
            <v>0</v>
          </cell>
          <cell r="Z51">
            <v>50</v>
          </cell>
          <cell r="AA51">
            <v>2003.213</v>
          </cell>
          <cell r="AB51">
            <v>20734.716799999998</v>
          </cell>
          <cell r="AC51">
            <v>35721.113160000001</v>
          </cell>
          <cell r="AD51">
            <v>-783.51120000000003</v>
          </cell>
          <cell r="AE51">
            <v>5836.6752699999997</v>
          </cell>
          <cell r="AF51">
            <v>-1.2698</v>
          </cell>
          <cell r="AG51">
            <v>1592653.05354</v>
          </cell>
          <cell r="AH51">
            <v>-113968.44128</v>
          </cell>
          <cell r="AI51">
            <v>1706621.4948199999</v>
          </cell>
          <cell r="AJ51">
            <v>0</v>
          </cell>
        </row>
        <row r="52">
          <cell r="A52" t="str">
            <v>320</v>
          </cell>
          <cell r="B52" t="str">
            <v>БАНК ІНВЕСТ. ТА ЗАОЩАДЖЕНЬ</v>
          </cell>
          <cell r="C52" t="str">
            <v xml:space="preserve"> </v>
          </cell>
          <cell r="D52">
            <v>252298.14567999999</v>
          </cell>
          <cell r="E52">
            <v>126930.48134</v>
          </cell>
          <cell r="F52">
            <v>0</v>
          </cell>
          <cell r="G52">
            <v>0</v>
          </cell>
          <cell r="H52">
            <v>125367.66434</v>
          </cell>
          <cell r="I52">
            <v>2111.2175000000002</v>
          </cell>
          <cell r="J52">
            <v>0</v>
          </cell>
          <cell r="K52">
            <v>61074.624730000003</v>
          </cell>
          <cell r="L52">
            <v>-54651.269610000003</v>
          </cell>
          <cell r="M52">
            <v>776697.55986000004</v>
          </cell>
          <cell r="N52">
            <v>698113.41139000002</v>
          </cell>
          <cell r="O52">
            <v>-83239.684089999995</v>
          </cell>
          <cell r="P52">
            <v>78584.14847</v>
          </cell>
          <cell r="Q52">
            <v>-2936.6089000000002</v>
          </cell>
          <cell r="R52">
            <v>104243.07</v>
          </cell>
          <cell r="S52">
            <v>104243.07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282019.59999999998</v>
          </cell>
          <cell r="Z52">
            <v>4.4630000000000003E-2</v>
          </cell>
          <cell r="AA52">
            <v>352.28233999999998</v>
          </cell>
          <cell r="AB52">
            <v>44501.230620000002</v>
          </cell>
          <cell r="AC52">
            <v>14428.696190000001</v>
          </cell>
          <cell r="AD52">
            <v>-2103.1197099999999</v>
          </cell>
          <cell r="AE52">
            <v>23929.78011</v>
          </cell>
          <cell r="AF52">
            <v>-1005.81601</v>
          </cell>
          <cell r="AG52">
            <v>1561656.2516600001</v>
          </cell>
          <cell r="AH52">
            <v>-143936.49832000001</v>
          </cell>
          <cell r="AI52">
            <v>1705592.7499800001</v>
          </cell>
          <cell r="AJ52">
            <v>101908</v>
          </cell>
        </row>
        <row r="53">
          <cell r="A53" t="str">
            <v>206</v>
          </cell>
          <cell r="B53" t="str">
            <v>АТ "Місто Банк"</v>
          </cell>
          <cell r="C53" t="str">
            <v xml:space="preserve"> </v>
          </cell>
          <cell r="D53">
            <v>35384.658940000001</v>
          </cell>
          <cell r="E53">
            <v>3221.64671</v>
          </cell>
          <cell r="F53">
            <v>0</v>
          </cell>
          <cell r="G53">
            <v>0</v>
          </cell>
          <cell r="H53">
            <v>32163.01223</v>
          </cell>
          <cell r="I53">
            <v>0</v>
          </cell>
          <cell r="J53">
            <v>0</v>
          </cell>
          <cell r="K53">
            <v>2985.4422399999999</v>
          </cell>
          <cell r="L53">
            <v>-30.64537</v>
          </cell>
          <cell r="M53">
            <v>170583.95189</v>
          </cell>
          <cell r="N53">
            <v>133850.81808</v>
          </cell>
          <cell r="O53">
            <v>-270940.45634999999</v>
          </cell>
          <cell r="P53">
            <v>36733.133809999999</v>
          </cell>
          <cell r="Q53">
            <v>-47272.339419999997</v>
          </cell>
          <cell r="R53">
            <v>112219.916</v>
          </cell>
          <cell r="S53">
            <v>112219.916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614579.20799999998</v>
          </cell>
          <cell r="Z53">
            <v>898.49400000000003</v>
          </cell>
          <cell r="AA53">
            <v>21995.66835</v>
          </cell>
          <cell r="AB53">
            <v>103358.82806</v>
          </cell>
          <cell r="AC53">
            <v>823.23194999999998</v>
          </cell>
          <cell r="AD53">
            <v>-6397.9069099999997</v>
          </cell>
          <cell r="AE53">
            <v>192081.65513999999</v>
          </cell>
          <cell r="AF53">
            <v>0</v>
          </cell>
          <cell r="AG53">
            <v>1254911.0545699999</v>
          </cell>
          <cell r="AH53">
            <v>-324641.34804999997</v>
          </cell>
          <cell r="AI53">
            <v>1579552.4026200001</v>
          </cell>
          <cell r="AJ53">
            <v>107724</v>
          </cell>
        </row>
        <row r="54">
          <cell r="A54" t="str">
            <v xml:space="preserve"> 91</v>
          </cell>
          <cell r="B54" t="str">
            <v>ПАТ АКБ "Львів"</v>
          </cell>
          <cell r="C54" t="str">
            <v xml:space="preserve"> </v>
          </cell>
          <cell r="D54">
            <v>109233.6669</v>
          </cell>
          <cell r="E54">
            <v>51998.122170000002</v>
          </cell>
          <cell r="F54">
            <v>0</v>
          </cell>
          <cell r="G54">
            <v>0</v>
          </cell>
          <cell r="H54">
            <v>57235.544730000001</v>
          </cell>
          <cell r="I54">
            <v>0</v>
          </cell>
          <cell r="J54">
            <v>0</v>
          </cell>
          <cell r="K54">
            <v>12158.47169</v>
          </cell>
          <cell r="L54">
            <v>-1812.05954</v>
          </cell>
          <cell r="M54">
            <v>746770.41885999998</v>
          </cell>
          <cell r="N54">
            <v>662298.41746999999</v>
          </cell>
          <cell r="O54">
            <v>-10890.71082</v>
          </cell>
          <cell r="P54">
            <v>84472.001390000005</v>
          </cell>
          <cell r="Q54">
            <v>-4270.2933700000003</v>
          </cell>
          <cell r="R54">
            <v>0</v>
          </cell>
          <cell r="S54">
            <v>0</v>
          </cell>
          <cell r="T54">
            <v>0</v>
          </cell>
          <cell r="U54">
            <v>130237.80839999999</v>
          </cell>
          <cell r="V54">
            <v>0</v>
          </cell>
          <cell r="W54">
            <v>130237.80839999999</v>
          </cell>
          <cell r="X54">
            <v>0</v>
          </cell>
          <cell r="Y54">
            <v>24883.158380000001</v>
          </cell>
          <cell r="Z54">
            <v>9297.1348099999996</v>
          </cell>
          <cell r="AA54">
            <v>0</v>
          </cell>
          <cell r="AB54">
            <v>142025.05309</v>
          </cell>
          <cell r="AC54">
            <v>2386.72397</v>
          </cell>
          <cell r="AD54">
            <v>-3791.88357</v>
          </cell>
          <cell r="AE54">
            <v>129683.90652999999</v>
          </cell>
          <cell r="AF54">
            <v>0</v>
          </cell>
          <cell r="AG54">
            <v>1306676.3426300001</v>
          </cell>
          <cell r="AH54">
            <v>-20764.9473</v>
          </cell>
          <cell r="AI54">
            <v>1327441.28993</v>
          </cell>
          <cell r="AJ54">
            <v>0</v>
          </cell>
        </row>
        <row r="55">
          <cell r="A55" t="str">
            <v>694</v>
          </cell>
          <cell r="B55" t="str">
            <v>АТ "КРИСТАЛБАНК"</v>
          </cell>
          <cell r="C55" t="str">
            <v xml:space="preserve"> </v>
          </cell>
          <cell r="D55">
            <v>132426.66232999999</v>
          </cell>
          <cell r="E55">
            <v>54129.688710000002</v>
          </cell>
          <cell r="F55">
            <v>0</v>
          </cell>
          <cell r="G55">
            <v>0</v>
          </cell>
          <cell r="H55">
            <v>78296.973620000004</v>
          </cell>
          <cell r="I55">
            <v>0</v>
          </cell>
          <cell r="J55">
            <v>0</v>
          </cell>
          <cell r="K55">
            <v>99896.228990000003</v>
          </cell>
          <cell r="L55">
            <v>-16224.173720000001</v>
          </cell>
          <cell r="M55">
            <v>363152.05459999997</v>
          </cell>
          <cell r="N55">
            <v>291301.39808999997</v>
          </cell>
          <cell r="O55">
            <v>-14600.036819999999</v>
          </cell>
          <cell r="P55">
            <v>71850.656510000001</v>
          </cell>
          <cell r="Q55">
            <v>-9368.6104400000004</v>
          </cell>
          <cell r="R55">
            <v>46813.62</v>
          </cell>
          <cell r="S55">
            <v>46813.62</v>
          </cell>
          <cell r="T55">
            <v>0</v>
          </cell>
          <cell r="U55">
            <v>491449.9889</v>
          </cell>
          <cell r="V55">
            <v>0</v>
          </cell>
          <cell r="W55">
            <v>491449.9889</v>
          </cell>
          <cell r="X55">
            <v>0</v>
          </cell>
          <cell r="Y55">
            <v>0</v>
          </cell>
          <cell r="Z55">
            <v>0</v>
          </cell>
          <cell r="AA55">
            <v>52.921250000000001</v>
          </cell>
          <cell r="AB55">
            <v>17191.402180000001</v>
          </cell>
          <cell r="AC55">
            <v>10358.82019</v>
          </cell>
          <cell r="AD55">
            <v>-4328.2979500000001</v>
          </cell>
          <cell r="AE55">
            <v>120661.51397</v>
          </cell>
          <cell r="AF55">
            <v>-386.29588000000001</v>
          </cell>
          <cell r="AG55">
            <v>1282003.2124099999</v>
          </cell>
          <cell r="AH55">
            <v>-44907.414810000002</v>
          </cell>
          <cell r="AI55">
            <v>1326910.6272199999</v>
          </cell>
          <cell r="AJ55">
            <v>46000</v>
          </cell>
        </row>
        <row r="56">
          <cell r="A56" t="str">
            <v>286</v>
          </cell>
          <cell r="B56" t="str">
            <v>ПАТ "АБ "РАДАБАНК"</v>
          </cell>
          <cell r="C56" t="str">
            <v xml:space="preserve"> </v>
          </cell>
          <cell r="D56">
            <v>119475.50386</v>
          </cell>
          <cell r="E56">
            <v>42081.168210000003</v>
          </cell>
          <cell r="F56">
            <v>0</v>
          </cell>
          <cell r="G56">
            <v>0</v>
          </cell>
          <cell r="H56">
            <v>77394.335649999994</v>
          </cell>
          <cell r="I56">
            <v>0</v>
          </cell>
          <cell r="J56">
            <v>0</v>
          </cell>
          <cell r="K56">
            <v>114362.38456000001</v>
          </cell>
          <cell r="L56">
            <v>-54.903039999999997</v>
          </cell>
          <cell r="M56">
            <v>746932.83250000002</v>
          </cell>
          <cell r="N56">
            <v>681224.83007000003</v>
          </cell>
          <cell r="O56">
            <v>-153672.57044000001</v>
          </cell>
          <cell r="P56">
            <v>65708.002429999993</v>
          </cell>
          <cell r="Q56">
            <v>-3720.5367299999998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9.8252000000000006</v>
          </cell>
          <cell r="Z56">
            <v>0</v>
          </cell>
          <cell r="AA56">
            <v>453.39400000000001</v>
          </cell>
          <cell r="AB56">
            <v>72399.565789999993</v>
          </cell>
          <cell r="AC56">
            <v>2608.5736900000002</v>
          </cell>
          <cell r="AD56">
            <v>-1658.02658</v>
          </cell>
          <cell r="AE56">
            <v>15294.037679999999</v>
          </cell>
          <cell r="AF56">
            <v>-6.83</v>
          </cell>
          <cell r="AG56">
            <v>1071536.1172799999</v>
          </cell>
          <cell r="AH56">
            <v>-159112.86679</v>
          </cell>
          <cell r="AI56">
            <v>1230648.98407</v>
          </cell>
          <cell r="AJ56">
            <v>0</v>
          </cell>
        </row>
        <row r="57">
          <cell r="A57" t="str">
            <v>392</v>
          </cell>
          <cell r="B57" t="str">
            <v>ПуАТ "КБ "АКОРДБАНК"</v>
          </cell>
          <cell r="C57" t="str">
            <v xml:space="preserve"> </v>
          </cell>
          <cell r="D57">
            <v>171105.5344</v>
          </cell>
          <cell r="E57">
            <v>118583.79506</v>
          </cell>
          <cell r="F57">
            <v>0</v>
          </cell>
          <cell r="G57">
            <v>0</v>
          </cell>
          <cell r="H57">
            <v>52521.73934</v>
          </cell>
          <cell r="I57">
            <v>0</v>
          </cell>
          <cell r="J57">
            <v>0</v>
          </cell>
          <cell r="K57">
            <v>16880.872739999999</v>
          </cell>
          <cell r="L57">
            <v>-136.13605999999999</v>
          </cell>
          <cell r="M57">
            <v>529610.17510999995</v>
          </cell>
          <cell r="N57">
            <v>476444.12018000003</v>
          </cell>
          <cell r="O57">
            <v>-18262.834709999999</v>
          </cell>
          <cell r="P57">
            <v>53166.054929999998</v>
          </cell>
          <cell r="Q57">
            <v>-6508.1273700000002</v>
          </cell>
          <cell r="R57">
            <v>60</v>
          </cell>
          <cell r="S57">
            <v>0</v>
          </cell>
          <cell r="T57">
            <v>0</v>
          </cell>
          <cell r="U57">
            <v>371369.86345</v>
          </cell>
          <cell r="V57">
            <v>0</v>
          </cell>
          <cell r="W57">
            <v>371369.86345</v>
          </cell>
          <cell r="X57">
            <v>0</v>
          </cell>
          <cell r="Y57">
            <v>0</v>
          </cell>
          <cell r="Z57">
            <v>723.71472000000006</v>
          </cell>
          <cell r="AA57">
            <v>1399.4996000000001</v>
          </cell>
          <cell r="AB57">
            <v>27731.365290000002</v>
          </cell>
          <cell r="AC57">
            <v>-175.27982</v>
          </cell>
          <cell r="AD57">
            <v>-2375.3364999999999</v>
          </cell>
          <cell r="AE57">
            <v>33431.072209999998</v>
          </cell>
          <cell r="AF57">
            <v>0</v>
          </cell>
          <cell r="AG57">
            <v>1152136.8177</v>
          </cell>
          <cell r="AH57">
            <v>-27282.434639999999</v>
          </cell>
          <cell r="AI57">
            <v>1179419.2523399999</v>
          </cell>
          <cell r="AJ57">
            <v>0</v>
          </cell>
        </row>
        <row r="58">
          <cell r="A58" t="str">
            <v>231</v>
          </cell>
          <cell r="B58" t="str">
            <v>АТ "ЮНЕКС БАНК" м. Київ</v>
          </cell>
          <cell r="C58" t="str">
            <v xml:space="preserve"> </v>
          </cell>
          <cell r="D58">
            <v>112238.63481</v>
          </cell>
          <cell r="E58">
            <v>30632.937099999999</v>
          </cell>
          <cell r="F58">
            <v>0</v>
          </cell>
          <cell r="G58">
            <v>0</v>
          </cell>
          <cell r="H58">
            <v>81605.697709999993</v>
          </cell>
          <cell r="I58">
            <v>0</v>
          </cell>
          <cell r="J58">
            <v>0</v>
          </cell>
          <cell r="K58">
            <v>21369.519919999999</v>
          </cell>
          <cell r="L58">
            <v>-69.886840000000007</v>
          </cell>
          <cell r="M58">
            <v>346049.32744999998</v>
          </cell>
          <cell r="N58">
            <v>257434.25633</v>
          </cell>
          <cell r="O58">
            <v>-58569.743470000001</v>
          </cell>
          <cell r="P58">
            <v>88615.071119999993</v>
          </cell>
          <cell r="Q58">
            <v>-27814.279409999999</v>
          </cell>
          <cell r="R58">
            <v>0</v>
          </cell>
          <cell r="S58">
            <v>0</v>
          </cell>
          <cell r="T58">
            <v>0</v>
          </cell>
          <cell r="U58">
            <v>464790.79557000002</v>
          </cell>
          <cell r="V58">
            <v>0</v>
          </cell>
          <cell r="W58">
            <v>464790.79557000002</v>
          </cell>
          <cell r="X58">
            <v>0</v>
          </cell>
          <cell r="Y58">
            <v>0</v>
          </cell>
          <cell r="Z58">
            <v>1329.085</v>
          </cell>
          <cell r="AA58">
            <v>0</v>
          </cell>
          <cell r="AB58">
            <v>50011.513789999997</v>
          </cell>
          <cell r="AC58">
            <v>2904.1287299999999</v>
          </cell>
          <cell r="AD58">
            <v>-520.79037000000005</v>
          </cell>
          <cell r="AE58">
            <v>5296.6187099999997</v>
          </cell>
          <cell r="AF58">
            <v>-1777.85411</v>
          </cell>
          <cell r="AG58">
            <v>1003989.62398</v>
          </cell>
          <cell r="AH58">
            <v>-88752.554199999999</v>
          </cell>
          <cell r="AI58">
            <v>1092742.17818</v>
          </cell>
          <cell r="AJ58">
            <v>0</v>
          </cell>
        </row>
        <row r="59">
          <cell r="A59" t="str">
            <v>290</v>
          </cell>
          <cell r="B59" t="str">
            <v>"ПЕРШИЙ ІНВЕСТИЦІЙНИЙ БАНК"</v>
          </cell>
          <cell r="C59" t="str">
            <v xml:space="preserve"> </v>
          </cell>
          <cell r="D59">
            <v>106727.78148000001</v>
          </cell>
          <cell r="E59">
            <v>40061.069510000001</v>
          </cell>
          <cell r="F59">
            <v>0</v>
          </cell>
          <cell r="G59">
            <v>0</v>
          </cell>
          <cell r="H59">
            <v>66666.711970000004</v>
          </cell>
          <cell r="I59">
            <v>0</v>
          </cell>
          <cell r="J59">
            <v>0</v>
          </cell>
          <cell r="K59">
            <v>322.56405000000001</v>
          </cell>
          <cell r="L59">
            <v>-35.101799999999997</v>
          </cell>
          <cell r="M59">
            <v>496032.55021999998</v>
          </cell>
          <cell r="N59">
            <v>492009.60525000002</v>
          </cell>
          <cell r="O59">
            <v>-60898.29651</v>
          </cell>
          <cell r="P59">
            <v>4022.94497</v>
          </cell>
          <cell r="Q59">
            <v>-427.62639000000001</v>
          </cell>
          <cell r="R59">
            <v>68.662909999999997</v>
          </cell>
          <cell r="S59">
            <v>0</v>
          </cell>
          <cell r="T59">
            <v>0</v>
          </cell>
          <cell r="U59">
            <v>340149.04239999998</v>
          </cell>
          <cell r="V59">
            <v>0</v>
          </cell>
          <cell r="W59">
            <v>340149.04239999998</v>
          </cell>
          <cell r="X59">
            <v>0</v>
          </cell>
          <cell r="Y59">
            <v>0</v>
          </cell>
          <cell r="Z59">
            <v>0</v>
          </cell>
          <cell r="AA59">
            <v>1350.74935</v>
          </cell>
          <cell r="AB59">
            <v>22220.458119999999</v>
          </cell>
          <cell r="AC59">
            <v>12057.3058</v>
          </cell>
          <cell r="AD59">
            <v>-189.67918</v>
          </cell>
          <cell r="AE59">
            <v>17145.96297</v>
          </cell>
          <cell r="AF59">
            <v>-1401.79213</v>
          </cell>
          <cell r="AG59">
            <v>996075.0773</v>
          </cell>
          <cell r="AH59">
            <v>-62952.496010000003</v>
          </cell>
          <cell r="AI59">
            <v>1059027.5733099999</v>
          </cell>
          <cell r="AJ59">
            <v>0</v>
          </cell>
        </row>
        <row r="60">
          <cell r="A60" t="str">
            <v>123</v>
          </cell>
          <cell r="B60" t="str">
            <v>АТ "БАНК "ГРАНТ"</v>
          </cell>
          <cell r="C60" t="str">
            <v xml:space="preserve"> </v>
          </cell>
          <cell r="D60">
            <v>91551.021930000003</v>
          </cell>
          <cell r="E60">
            <v>44740.217490000003</v>
          </cell>
          <cell r="F60">
            <v>0</v>
          </cell>
          <cell r="G60">
            <v>0</v>
          </cell>
          <cell r="H60">
            <v>46810.80444</v>
          </cell>
          <cell r="I60">
            <v>0</v>
          </cell>
          <cell r="J60">
            <v>0</v>
          </cell>
          <cell r="K60">
            <v>6836.64401</v>
          </cell>
          <cell r="L60">
            <v>-34.354999999999997</v>
          </cell>
          <cell r="M60">
            <v>704275.34910999995</v>
          </cell>
          <cell r="N60">
            <v>682135.57735000004</v>
          </cell>
          <cell r="O60">
            <v>-16315.580749999999</v>
          </cell>
          <cell r="P60">
            <v>22139.77176</v>
          </cell>
          <cell r="Q60">
            <v>-3497.52936</v>
          </cell>
          <cell r="R60">
            <v>67952.376340000003</v>
          </cell>
          <cell r="S60">
            <v>65028.493399999999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76121.620550000007</v>
          </cell>
          <cell r="Z60">
            <v>0</v>
          </cell>
          <cell r="AA60">
            <v>0</v>
          </cell>
          <cell r="AB60">
            <v>61753.827400000002</v>
          </cell>
          <cell r="AC60">
            <v>806.85978999999998</v>
          </cell>
          <cell r="AD60">
            <v>-141.87852000000001</v>
          </cell>
          <cell r="AE60">
            <v>2923.67155</v>
          </cell>
          <cell r="AF60">
            <v>-5275.9248600000001</v>
          </cell>
          <cell r="AG60">
            <v>1012221.3706800001</v>
          </cell>
          <cell r="AH60">
            <v>-25265.268489999999</v>
          </cell>
          <cell r="AI60">
            <v>1037486.63917</v>
          </cell>
          <cell r="AJ60">
            <v>0</v>
          </cell>
        </row>
        <row r="61">
          <cell r="A61" t="str">
            <v>133</v>
          </cell>
          <cell r="B61" t="str">
            <v>АТ "АСВІО БАНК"</v>
          </cell>
          <cell r="C61" t="str">
            <v xml:space="preserve"> </v>
          </cell>
          <cell r="D61">
            <v>53627.160929999998</v>
          </cell>
          <cell r="E61">
            <v>22275.591820000001</v>
          </cell>
          <cell r="F61">
            <v>0</v>
          </cell>
          <cell r="G61">
            <v>0</v>
          </cell>
          <cell r="H61">
            <v>31351.56911</v>
          </cell>
          <cell r="I61">
            <v>0</v>
          </cell>
          <cell r="J61">
            <v>0</v>
          </cell>
          <cell r="K61">
            <v>517.63774999999998</v>
          </cell>
          <cell r="L61">
            <v>-4.9118700000000004</v>
          </cell>
          <cell r="M61">
            <v>424566.21646000003</v>
          </cell>
          <cell r="N61">
            <v>418884.90833000001</v>
          </cell>
          <cell r="O61">
            <v>-51154.927810000001</v>
          </cell>
          <cell r="P61">
            <v>5681.3081300000003</v>
          </cell>
          <cell r="Q61">
            <v>-678.40003000000002</v>
          </cell>
          <cell r="R61">
            <v>0</v>
          </cell>
          <cell r="S61">
            <v>0</v>
          </cell>
          <cell r="T61">
            <v>0</v>
          </cell>
          <cell r="U61">
            <v>172160.49363000001</v>
          </cell>
          <cell r="V61">
            <v>0</v>
          </cell>
          <cell r="W61">
            <v>172160.49363000001</v>
          </cell>
          <cell r="X61">
            <v>0</v>
          </cell>
          <cell r="Y61">
            <v>111414.88772</v>
          </cell>
          <cell r="Z61">
            <v>0</v>
          </cell>
          <cell r="AA61">
            <v>178.75811999999999</v>
          </cell>
          <cell r="AB61">
            <v>28254.843830000002</v>
          </cell>
          <cell r="AC61">
            <v>424.03536000000003</v>
          </cell>
          <cell r="AD61">
            <v>-109.12894</v>
          </cell>
          <cell r="AE61">
            <v>32269.83568</v>
          </cell>
          <cell r="AF61">
            <v>0</v>
          </cell>
          <cell r="AG61">
            <v>823413.86947999999</v>
          </cell>
          <cell r="AH61">
            <v>-51947.368649999997</v>
          </cell>
          <cell r="AI61">
            <v>875361.23812999995</v>
          </cell>
          <cell r="AJ61">
            <v>0</v>
          </cell>
        </row>
        <row r="62">
          <cell r="A62" t="str">
            <v>143</v>
          </cell>
          <cell r="B62" t="str">
            <v>АТ "КОМІНВЕСТБАНК"</v>
          </cell>
          <cell r="C62" t="str">
            <v xml:space="preserve"> </v>
          </cell>
          <cell r="D62">
            <v>70074.000469999999</v>
          </cell>
          <cell r="E62">
            <v>51045.891880000003</v>
          </cell>
          <cell r="F62">
            <v>0</v>
          </cell>
          <cell r="G62">
            <v>0</v>
          </cell>
          <cell r="H62">
            <v>19028.10859</v>
          </cell>
          <cell r="I62">
            <v>0</v>
          </cell>
          <cell r="J62">
            <v>0</v>
          </cell>
          <cell r="K62">
            <v>34.085590000000003</v>
          </cell>
          <cell r="L62">
            <v>-1.7049999999999999E-2</v>
          </cell>
          <cell r="M62">
            <v>327142.98823999998</v>
          </cell>
          <cell r="N62">
            <v>297971.98557999998</v>
          </cell>
          <cell r="O62">
            <v>-12731.690490000001</v>
          </cell>
          <cell r="P62">
            <v>29171.002659999998</v>
          </cell>
          <cell r="Q62">
            <v>-3106.92004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27670.260880000002</v>
          </cell>
          <cell r="Z62">
            <v>150</v>
          </cell>
          <cell r="AA62">
            <v>0</v>
          </cell>
          <cell r="AB62">
            <v>201898.69435000001</v>
          </cell>
          <cell r="AC62">
            <v>7271.2411700000002</v>
          </cell>
          <cell r="AD62">
            <v>-141.91200000000001</v>
          </cell>
          <cell r="AE62">
            <v>211240.55854999999</v>
          </cell>
          <cell r="AF62">
            <v>-2.5270000000000001E-2</v>
          </cell>
          <cell r="AG62">
            <v>845481.82924999995</v>
          </cell>
          <cell r="AH62">
            <v>-15980.564850000001</v>
          </cell>
          <cell r="AI62">
            <v>861462.39410000003</v>
          </cell>
          <cell r="AJ62">
            <v>0</v>
          </cell>
        </row>
        <row r="63">
          <cell r="A63" t="str">
            <v>381</v>
          </cell>
          <cell r="B63" t="str">
            <v>АТ "МОТОР-БАНК"</v>
          </cell>
          <cell r="C63" t="str">
            <v xml:space="preserve"> </v>
          </cell>
          <cell r="D63">
            <v>117913.14238</v>
          </cell>
          <cell r="E63">
            <v>62274.716890000003</v>
          </cell>
          <cell r="F63">
            <v>0</v>
          </cell>
          <cell r="G63">
            <v>0</v>
          </cell>
          <cell r="H63">
            <v>55638.425490000001</v>
          </cell>
          <cell r="I63">
            <v>0</v>
          </cell>
          <cell r="J63">
            <v>0</v>
          </cell>
          <cell r="K63">
            <v>11222.32236</v>
          </cell>
          <cell r="L63">
            <v>-5.0115600000000002</v>
          </cell>
          <cell r="M63">
            <v>299958.46807</v>
          </cell>
          <cell r="N63">
            <v>294927.91131</v>
          </cell>
          <cell r="O63">
            <v>-19678.43921</v>
          </cell>
          <cell r="P63">
            <v>5030.5567600000004</v>
          </cell>
          <cell r="Q63">
            <v>-94.659300000000002</v>
          </cell>
          <cell r="R63">
            <v>0</v>
          </cell>
          <cell r="S63">
            <v>0</v>
          </cell>
          <cell r="T63">
            <v>0</v>
          </cell>
          <cell r="U63">
            <v>300438.35600000003</v>
          </cell>
          <cell r="V63">
            <v>0</v>
          </cell>
          <cell r="W63">
            <v>300438.35600000003</v>
          </cell>
          <cell r="X63">
            <v>0</v>
          </cell>
          <cell r="Y63">
            <v>48.025239999999997</v>
          </cell>
          <cell r="Z63">
            <v>540.22266999999999</v>
          </cell>
          <cell r="AA63">
            <v>587.85900000000004</v>
          </cell>
          <cell r="AB63">
            <v>54451.528789999997</v>
          </cell>
          <cell r="AC63">
            <v>455.15726000000001</v>
          </cell>
          <cell r="AD63">
            <v>-4.3592399999999998</v>
          </cell>
          <cell r="AE63">
            <v>2153.2614899999999</v>
          </cell>
          <cell r="AF63">
            <v>0</v>
          </cell>
          <cell r="AG63">
            <v>787768.34325999999</v>
          </cell>
          <cell r="AH63">
            <v>-19782.46931</v>
          </cell>
          <cell r="AI63">
            <v>807550.81256999995</v>
          </cell>
          <cell r="AJ63">
            <v>0</v>
          </cell>
        </row>
        <row r="64">
          <cell r="A64" t="str">
            <v>240</v>
          </cell>
          <cell r="B64" t="str">
            <v>АТ "КІБ"</v>
          </cell>
          <cell r="C64" t="str">
            <v xml:space="preserve"> </v>
          </cell>
          <cell r="D64">
            <v>106056.88707</v>
          </cell>
          <cell r="E64">
            <v>43177.078200000004</v>
          </cell>
          <cell r="F64">
            <v>0</v>
          </cell>
          <cell r="G64">
            <v>0</v>
          </cell>
          <cell r="H64">
            <v>62879.808870000001</v>
          </cell>
          <cell r="I64">
            <v>94.140500000000003</v>
          </cell>
          <cell r="J64">
            <v>0</v>
          </cell>
          <cell r="K64">
            <v>11657.20147</v>
          </cell>
          <cell r="L64">
            <v>-864.67903999999999</v>
          </cell>
          <cell r="M64">
            <v>422295.35457000002</v>
          </cell>
          <cell r="N64">
            <v>396538.77292000002</v>
          </cell>
          <cell r="O64">
            <v>-11995.380859999999</v>
          </cell>
          <cell r="P64">
            <v>25756.58165</v>
          </cell>
          <cell r="Q64">
            <v>-3756.7874000000002</v>
          </cell>
          <cell r="R64">
            <v>18</v>
          </cell>
          <cell r="S64">
            <v>0</v>
          </cell>
          <cell r="T64">
            <v>0</v>
          </cell>
          <cell r="U64">
            <v>170209.98305000001</v>
          </cell>
          <cell r="V64">
            <v>0</v>
          </cell>
          <cell r="W64">
            <v>170209.98305000001</v>
          </cell>
          <cell r="X64">
            <v>0</v>
          </cell>
          <cell r="Y64">
            <v>0</v>
          </cell>
          <cell r="Z64">
            <v>0</v>
          </cell>
          <cell r="AA64">
            <v>71.386210000000005</v>
          </cell>
          <cell r="AB64">
            <v>47276.245300000002</v>
          </cell>
          <cell r="AC64">
            <v>1018.3377400000001</v>
          </cell>
          <cell r="AD64">
            <v>-140.52703</v>
          </cell>
          <cell r="AE64">
            <v>5425.68091</v>
          </cell>
          <cell r="AF64">
            <v>0</v>
          </cell>
          <cell r="AG64">
            <v>764123.21681999997</v>
          </cell>
          <cell r="AH64">
            <v>-16757.374329999999</v>
          </cell>
          <cell r="AI64">
            <v>780880.59114999999</v>
          </cell>
          <cell r="AJ64">
            <v>0</v>
          </cell>
        </row>
        <row r="65">
          <cell r="A65" t="str">
            <v>241</v>
          </cell>
          <cell r="B65" t="str">
            <v>АТ "АЙБОКС БАНК"</v>
          </cell>
          <cell r="C65" t="str">
            <v xml:space="preserve"> </v>
          </cell>
          <cell r="D65">
            <v>63474.702680000002</v>
          </cell>
          <cell r="E65">
            <v>33407.027190000001</v>
          </cell>
          <cell r="F65">
            <v>0</v>
          </cell>
          <cell r="G65">
            <v>0</v>
          </cell>
          <cell r="H65">
            <v>30067.675490000001</v>
          </cell>
          <cell r="I65">
            <v>0</v>
          </cell>
          <cell r="J65">
            <v>0</v>
          </cell>
          <cell r="K65">
            <v>1982.48353</v>
          </cell>
          <cell r="L65">
            <v>-164.56738999999999</v>
          </cell>
          <cell r="M65">
            <v>388569.66482000001</v>
          </cell>
          <cell r="N65">
            <v>318143.89922000002</v>
          </cell>
          <cell r="O65">
            <v>-41471.333980000003</v>
          </cell>
          <cell r="P65">
            <v>70425.765599999999</v>
          </cell>
          <cell r="Q65">
            <v>-4233.5771100000002</v>
          </cell>
          <cell r="R65">
            <v>60</v>
          </cell>
          <cell r="S65">
            <v>0</v>
          </cell>
          <cell r="T65">
            <v>0</v>
          </cell>
          <cell r="U65">
            <v>70030.685200000007</v>
          </cell>
          <cell r="V65">
            <v>0</v>
          </cell>
          <cell r="W65">
            <v>70030.685200000007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122109.43384</v>
          </cell>
          <cell r="AC65">
            <v>41850.273300000001</v>
          </cell>
          <cell r="AD65">
            <v>-1120.4694</v>
          </cell>
          <cell r="AE65">
            <v>18819.78426</v>
          </cell>
          <cell r="AF65">
            <v>-547.11965999999995</v>
          </cell>
          <cell r="AG65">
            <v>706897.02763000003</v>
          </cell>
          <cell r="AH65">
            <v>-47537.067539999996</v>
          </cell>
          <cell r="AI65">
            <v>754434.09516999999</v>
          </cell>
          <cell r="AJ65">
            <v>0</v>
          </cell>
        </row>
        <row r="66">
          <cell r="A66" t="str">
            <v>205</v>
          </cell>
          <cell r="B66" t="str">
            <v>АТ "МетаБанк"</v>
          </cell>
          <cell r="C66" t="str">
            <v xml:space="preserve"> </v>
          </cell>
          <cell r="D66">
            <v>26276.1423</v>
          </cell>
          <cell r="E66">
            <v>17619.67324</v>
          </cell>
          <cell r="F66">
            <v>0</v>
          </cell>
          <cell r="G66">
            <v>0</v>
          </cell>
          <cell r="H66">
            <v>8656.4690599999994</v>
          </cell>
          <cell r="I66">
            <v>0</v>
          </cell>
          <cell r="J66">
            <v>0</v>
          </cell>
          <cell r="K66">
            <v>537.69866000000002</v>
          </cell>
          <cell r="L66">
            <v>0</v>
          </cell>
          <cell r="M66">
            <v>448369.11064000003</v>
          </cell>
          <cell r="N66">
            <v>415645.61083000002</v>
          </cell>
          <cell r="O66">
            <v>-15690.231610000001</v>
          </cell>
          <cell r="P66">
            <v>32723.499810000001</v>
          </cell>
          <cell r="Q66">
            <v>-4429.0937400000003</v>
          </cell>
          <cell r="R66">
            <v>73206.192079999993</v>
          </cell>
          <cell r="S66">
            <v>73206.192079999993</v>
          </cell>
          <cell r="T66">
            <v>0</v>
          </cell>
          <cell r="U66">
            <v>45009.369859999999</v>
          </cell>
          <cell r="V66">
            <v>0</v>
          </cell>
          <cell r="W66">
            <v>45009.369859999999</v>
          </cell>
          <cell r="X66">
            <v>0</v>
          </cell>
          <cell r="Y66">
            <v>6358.4196400000001</v>
          </cell>
          <cell r="Z66">
            <v>7.3292900000000003</v>
          </cell>
          <cell r="AA66">
            <v>0</v>
          </cell>
          <cell r="AB66">
            <v>19815.084770000001</v>
          </cell>
          <cell r="AC66">
            <v>-665.74476000000004</v>
          </cell>
          <cell r="AD66">
            <v>-2600.10349</v>
          </cell>
          <cell r="AE66">
            <v>40518.246400000004</v>
          </cell>
          <cell r="AF66">
            <v>0</v>
          </cell>
          <cell r="AG66">
            <v>659431.84887999995</v>
          </cell>
          <cell r="AH66">
            <v>-22719.42884</v>
          </cell>
          <cell r="AI66">
            <v>682151.27772000001</v>
          </cell>
          <cell r="AJ66">
            <v>76776</v>
          </cell>
        </row>
        <row r="67">
          <cell r="A67" t="str">
            <v>377</v>
          </cell>
          <cell r="B67" t="str">
            <v>АТ "УКРБУДІНВЕСТБАНК"</v>
          </cell>
          <cell r="C67" t="str">
            <v xml:space="preserve"> </v>
          </cell>
          <cell r="D67">
            <v>153704.06052</v>
          </cell>
          <cell r="E67">
            <v>126546.69087999999</v>
          </cell>
          <cell r="F67">
            <v>0</v>
          </cell>
          <cell r="G67">
            <v>0</v>
          </cell>
          <cell r="H67">
            <v>27157.369640000001</v>
          </cell>
          <cell r="I67">
            <v>265.63299999999998</v>
          </cell>
          <cell r="J67">
            <v>0</v>
          </cell>
          <cell r="K67">
            <v>246.57068000000001</v>
          </cell>
          <cell r="L67">
            <v>-0.33001999999999998</v>
          </cell>
          <cell r="M67">
            <v>311859.96779999998</v>
          </cell>
          <cell r="N67">
            <v>264337.55712000001</v>
          </cell>
          <cell r="O67">
            <v>-52219.900430000002</v>
          </cell>
          <cell r="P67">
            <v>47522.410680000001</v>
          </cell>
          <cell r="Q67">
            <v>-19597.173750000002</v>
          </cell>
          <cell r="R67">
            <v>0</v>
          </cell>
          <cell r="S67">
            <v>0</v>
          </cell>
          <cell r="T67">
            <v>0</v>
          </cell>
          <cell r="U67">
            <v>80035.068799999994</v>
          </cell>
          <cell r="V67">
            <v>0</v>
          </cell>
          <cell r="W67">
            <v>80035.068799999994</v>
          </cell>
          <cell r="X67">
            <v>0</v>
          </cell>
          <cell r="Y67">
            <v>0</v>
          </cell>
          <cell r="Z67">
            <v>0</v>
          </cell>
          <cell r="AA67">
            <v>795.83033</v>
          </cell>
          <cell r="AB67">
            <v>27833.36722</v>
          </cell>
          <cell r="AC67">
            <v>1950.3927100000001</v>
          </cell>
          <cell r="AD67">
            <v>-374.64064000000002</v>
          </cell>
          <cell r="AE67">
            <v>32454.115089999999</v>
          </cell>
          <cell r="AF67">
            <v>0</v>
          </cell>
          <cell r="AG67">
            <v>609145.00615000003</v>
          </cell>
          <cell r="AH67">
            <v>-72192.044840000002</v>
          </cell>
          <cell r="AI67">
            <v>681337.05099000002</v>
          </cell>
          <cell r="AJ67">
            <v>0</v>
          </cell>
        </row>
        <row r="68">
          <cell r="A68" t="str">
            <v>146</v>
          </cell>
          <cell r="B68" t="str">
            <v>ПАТ"БАНК "УКРАЇН.КАПІТАЛ"</v>
          </cell>
          <cell r="C68" t="str">
            <v xml:space="preserve"> </v>
          </cell>
          <cell r="D68">
            <v>73700.270610000007</v>
          </cell>
          <cell r="E68">
            <v>25512.335910000002</v>
          </cell>
          <cell r="F68">
            <v>0</v>
          </cell>
          <cell r="G68">
            <v>0</v>
          </cell>
          <cell r="H68">
            <v>48187.934699999998</v>
          </cell>
          <cell r="I68">
            <v>0</v>
          </cell>
          <cell r="J68">
            <v>0</v>
          </cell>
          <cell r="K68">
            <v>92.791039999999995</v>
          </cell>
          <cell r="L68">
            <v>0</v>
          </cell>
          <cell r="M68">
            <v>305511.87819000002</v>
          </cell>
          <cell r="N68">
            <v>298364.80595000001</v>
          </cell>
          <cell r="O68">
            <v>-22737.064340000001</v>
          </cell>
          <cell r="P68">
            <v>7147.0722400000004</v>
          </cell>
          <cell r="Q68">
            <v>-385.13024999999999</v>
          </cell>
          <cell r="R68">
            <v>25073.9725</v>
          </cell>
          <cell r="S68">
            <v>25073.9725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46947.050999999999</v>
          </cell>
          <cell r="Z68">
            <v>18.241</v>
          </cell>
          <cell r="AA68">
            <v>0</v>
          </cell>
          <cell r="AB68">
            <v>50985.930130000001</v>
          </cell>
          <cell r="AC68">
            <v>3274.7097699999999</v>
          </cell>
          <cell r="AD68">
            <v>-4228.9811099999997</v>
          </cell>
          <cell r="AE68">
            <v>106369.10649000001</v>
          </cell>
          <cell r="AF68">
            <v>0</v>
          </cell>
          <cell r="AG68">
            <v>611973.95073000004</v>
          </cell>
          <cell r="AH68">
            <v>-27351.1757</v>
          </cell>
          <cell r="AI68">
            <v>639325.12642999995</v>
          </cell>
          <cell r="AJ68">
            <v>0</v>
          </cell>
        </row>
        <row r="69">
          <cell r="A69" t="str">
            <v>326</v>
          </cell>
          <cell r="B69" t="str">
            <v>АТ "АКБ "КОНКОРД"</v>
          </cell>
          <cell r="C69" t="str">
            <v xml:space="preserve"> </v>
          </cell>
          <cell r="D69">
            <v>71215.858120000004</v>
          </cell>
          <cell r="E69">
            <v>28380.33813</v>
          </cell>
          <cell r="F69">
            <v>0</v>
          </cell>
          <cell r="G69">
            <v>0</v>
          </cell>
          <cell r="H69">
            <v>42835.519990000001</v>
          </cell>
          <cell r="I69">
            <v>0</v>
          </cell>
          <cell r="J69">
            <v>0</v>
          </cell>
          <cell r="K69">
            <v>2646.0068700000002</v>
          </cell>
          <cell r="L69">
            <v>-258.84114</v>
          </cell>
          <cell r="M69">
            <v>436354.21124999999</v>
          </cell>
          <cell r="N69">
            <v>405181.14979</v>
          </cell>
          <cell r="O69">
            <v>-12432.903679999999</v>
          </cell>
          <cell r="P69">
            <v>31173.061460000001</v>
          </cell>
          <cell r="Q69">
            <v>-16903.320309999999</v>
          </cell>
          <cell r="R69">
            <v>0</v>
          </cell>
          <cell r="S69">
            <v>0</v>
          </cell>
          <cell r="T69">
            <v>0</v>
          </cell>
          <cell r="U69">
            <v>12005.260319999999</v>
          </cell>
          <cell r="V69">
            <v>0</v>
          </cell>
          <cell r="W69">
            <v>12005.260319999999</v>
          </cell>
          <cell r="X69">
            <v>0</v>
          </cell>
          <cell r="Y69">
            <v>797.79</v>
          </cell>
          <cell r="Z69">
            <v>0</v>
          </cell>
          <cell r="AA69">
            <v>625.68124999999998</v>
          </cell>
          <cell r="AB69">
            <v>42877.952799999999</v>
          </cell>
          <cell r="AC69">
            <v>3752.7644599999999</v>
          </cell>
          <cell r="AD69">
            <v>-822.03420000000006</v>
          </cell>
          <cell r="AE69">
            <v>8537.3450400000002</v>
          </cell>
          <cell r="AF69">
            <v>-4520.7757700000002</v>
          </cell>
          <cell r="AG69">
            <v>578812.87011000002</v>
          </cell>
          <cell r="AH69">
            <v>-34937.875099999997</v>
          </cell>
          <cell r="AI69">
            <v>613750.74520999996</v>
          </cell>
          <cell r="AJ69">
            <v>0</v>
          </cell>
        </row>
        <row r="70">
          <cell r="A70" t="str">
            <v>774</v>
          </cell>
          <cell r="B70" t="str">
            <v>ПАТ "РВС БАНК"</v>
          </cell>
          <cell r="C70" t="str">
            <v xml:space="preserve"> </v>
          </cell>
          <cell r="D70">
            <v>37934.796020000002</v>
          </cell>
          <cell r="E70">
            <v>21062.664339999999</v>
          </cell>
          <cell r="F70">
            <v>0</v>
          </cell>
          <cell r="G70">
            <v>0</v>
          </cell>
          <cell r="H70">
            <v>16872.131679999999</v>
          </cell>
          <cell r="I70">
            <v>1118.2346399999999</v>
          </cell>
          <cell r="J70">
            <v>0</v>
          </cell>
          <cell r="K70">
            <v>527.58280999999999</v>
          </cell>
          <cell r="L70">
            <v>-272.48651000000001</v>
          </cell>
          <cell r="M70">
            <v>77640.684179999997</v>
          </cell>
          <cell r="N70">
            <v>75149.930219999995</v>
          </cell>
          <cell r="O70">
            <v>-2606.7834800000001</v>
          </cell>
          <cell r="P70">
            <v>2490.75396</v>
          </cell>
          <cell r="Q70">
            <v>-216.18662</v>
          </cell>
          <cell r="R70">
            <v>0</v>
          </cell>
          <cell r="S70">
            <v>0</v>
          </cell>
          <cell r="T70">
            <v>0</v>
          </cell>
          <cell r="U70">
            <v>199515.1784</v>
          </cell>
          <cell r="V70">
            <v>0</v>
          </cell>
          <cell r="W70">
            <v>199515.1784</v>
          </cell>
          <cell r="X70">
            <v>0</v>
          </cell>
          <cell r="Y70">
            <v>206383.5</v>
          </cell>
          <cell r="Z70">
            <v>0</v>
          </cell>
          <cell r="AA70">
            <v>0</v>
          </cell>
          <cell r="AB70">
            <v>13852.32537</v>
          </cell>
          <cell r="AC70">
            <v>-6170.0991299999996</v>
          </cell>
          <cell r="AD70">
            <v>-10366.61558</v>
          </cell>
          <cell r="AE70">
            <v>58045.63867</v>
          </cell>
          <cell r="AF70">
            <v>0</v>
          </cell>
          <cell r="AG70">
            <v>588847.84095999994</v>
          </cell>
          <cell r="AH70">
            <v>-13462.072190000001</v>
          </cell>
          <cell r="AI70">
            <v>602309.91315000004</v>
          </cell>
          <cell r="AJ70">
            <v>0</v>
          </cell>
        </row>
        <row r="71">
          <cell r="A71" t="str">
            <v xml:space="preserve"> 49</v>
          </cell>
          <cell r="B71" t="str">
            <v>Полікомбанк</v>
          </cell>
          <cell r="C71" t="str">
            <v xml:space="preserve"> </v>
          </cell>
          <cell r="D71">
            <v>51661.562209999996</v>
          </cell>
          <cell r="E71">
            <v>32662.562310000001</v>
          </cell>
          <cell r="F71">
            <v>0</v>
          </cell>
          <cell r="G71">
            <v>0</v>
          </cell>
          <cell r="H71">
            <v>18998.999899999999</v>
          </cell>
          <cell r="I71">
            <v>57.694789999999998</v>
          </cell>
          <cell r="J71">
            <v>0</v>
          </cell>
          <cell r="K71">
            <v>130.30364</v>
          </cell>
          <cell r="L71">
            <v>-2.0720399999999999</v>
          </cell>
          <cell r="M71">
            <v>321625.70169000002</v>
          </cell>
          <cell r="N71">
            <v>318498.32273999997</v>
          </cell>
          <cell r="O71">
            <v>-53587.423929999997</v>
          </cell>
          <cell r="P71">
            <v>3127.3789499999998</v>
          </cell>
          <cell r="Q71">
            <v>-1185.19154</v>
          </cell>
          <cell r="R71">
            <v>2269.9419800000001</v>
          </cell>
          <cell r="S71">
            <v>0</v>
          </cell>
          <cell r="T71">
            <v>0</v>
          </cell>
          <cell r="U71">
            <v>5014.7945099999997</v>
          </cell>
          <cell r="V71">
            <v>0</v>
          </cell>
          <cell r="W71">
            <v>5014.7945099999997</v>
          </cell>
          <cell r="X71">
            <v>0</v>
          </cell>
          <cell r="Y71">
            <v>61985.254999999997</v>
          </cell>
          <cell r="Z71">
            <v>0</v>
          </cell>
          <cell r="AA71">
            <v>0</v>
          </cell>
          <cell r="AB71">
            <v>71246.206839999999</v>
          </cell>
          <cell r="AC71">
            <v>1605.4163100000001</v>
          </cell>
          <cell r="AD71">
            <v>-88.391919999999999</v>
          </cell>
          <cell r="AE71">
            <v>3338.3033700000001</v>
          </cell>
          <cell r="AF71">
            <v>0</v>
          </cell>
          <cell r="AG71">
            <v>518935.18034000002</v>
          </cell>
          <cell r="AH71">
            <v>-54863.079429999998</v>
          </cell>
          <cell r="AI71">
            <v>573798.25977</v>
          </cell>
          <cell r="AJ71">
            <v>0</v>
          </cell>
        </row>
        <row r="72">
          <cell r="A72" t="str">
            <v>243</v>
          </cell>
          <cell r="B72" t="str">
            <v>ПАТ "КБ "ЗЕМЕЛЬНИЙ КАПІТАЛ"</v>
          </cell>
          <cell r="C72" t="str">
            <v xml:space="preserve"> </v>
          </cell>
          <cell r="D72">
            <v>15888.84714</v>
          </cell>
          <cell r="E72">
            <v>4866.7709400000003</v>
          </cell>
          <cell r="F72">
            <v>0</v>
          </cell>
          <cell r="G72">
            <v>0</v>
          </cell>
          <cell r="H72">
            <v>11022.0762</v>
          </cell>
          <cell r="I72">
            <v>39.653599999999997</v>
          </cell>
          <cell r="J72">
            <v>0</v>
          </cell>
          <cell r="K72">
            <v>1061.53809</v>
          </cell>
          <cell r="L72">
            <v>-119.44709</v>
          </cell>
          <cell r="M72">
            <v>376618.26802999998</v>
          </cell>
          <cell r="N72">
            <v>374914.70049999998</v>
          </cell>
          <cell r="O72">
            <v>-5023.3523699999996</v>
          </cell>
          <cell r="P72">
            <v>1703.56753</v>
          </cell>
          <cell r="Q72">
            <v>-304.55221</v>
          </cell>
          <cell r="R72">
            <v>0</v>
          </cell>
          <cell r="S72">
            <v>0</v>
          </cell>
          <cell r="T72">
            <v>0</v>
          </cell>
          <cell r="U72">
            <v>85156.680840000001</v>
          </cell>
          <cell r="V72">
            <v>0</v>
          </cell>
          <cell r="W72">
            <v>85156.680840000001</v>
          </cell>
          <cell r="X72">
            <v>0</v>
          </cell>
          <cell r="Y72">
            <v>20053.632000000001</v>
          </cell>
          <cell r="Z72">
            <v>0</v>
          </cell>
          <cell r="AA72">
            <v>294.40489000000002</v>
          </cell>
          <cell r="AB72">
            <v>25038.392510000001</v>
          </cell>
          <cell r="AC72">
            <v>293.26179000000002</v>
          </cell>
          <cell r="AD72">
            <v>-100.06806</v>
          </cell>
          <cell r="AE72">
            <v>10817.33424</v>
          </cell>
          <cell r="AF72">
            <v>0</v>
          </cell>
          <cell r="AG72">
            <v>535262.01312999998</v>
          </cell>
          <cell r="AH72">
            <v>-5547.4197299999996</v>
          </cell>
          <cell r="AI72">
            <v>540809.43285999994</v>
          </cell>
          <cell r="AJ72">
            <v>0</v>
          </cell>
        </row>
        <row r="73">
          <cell r="A73" t="str">
            <v>553</v>
          </cell>
          <cell r="B73" t="str">
            <v>АТ "БАНК АВАНГАРД"</v>
          </cell>
          <cell r="C73" t="str">
            <v xml:space="preserve"> </v>
          </cell>
          <cell r="D73">
            <v>27184.247510000001</v>
          </cell>
          <cell r="E73">
            <v>0</v>
          </cell>
          <cell r="F73">
            <v>0</v>
          </cell>
          <cell r="G73">
            <v>0</v>
          </cell>
          <cell r="H73">
            <v>27184.247510000001</v>
          </cell>
          <cell r="I73">
            <v>4200.2852999999996</v>
          </cell>
          <cell r="J73">
            <v>0</v>
          </cell>
          <cell r="K73">
            <v>135710.71393999999</v>
          </cell>
          <cell r="L73">
            <v>-34298.96716</v>
          </cell>
          <cell r="M73">
            <v>72221.700670000006</v>
          </cell>
          <cell r="N73">
            <v>71287.535669999997</v>
          </cell>
          <cell r="O73">
            <v>-8277.8859300000004</v>
          </cell>
          <cell r="P73">
            <v>934.16499999999996</v>
          </cell>
          <cell r="Q73">
            <v>0</v>
          </cell>
          <cell r="R73">
            <v>168471.36361</v>
          </cell>
          <cell r="S73">
            <v>168471.36361</v>
          </cell>
          <cell r="T73">
            <v>0</v>
          </cell>
          <cell r="U73">
            <v>80035.068799999994</v>
          </cell>
          <cell r="V73">
            <v>0</v>
          </cell>
          <cell r="W73">
            <v>80035.068799999994</v>
          </cell>
          <cell r="X73">
            <v>0</v>
          </cell>
          <cell r="Y73">
            <v>0</v>
          </cell>
          <cell r="Z73">
            <v>0</v>
          </cell>
          <cell r="AA73">
            <v>4764.3149999999996</v>
          </cell>
          <cell r="AB73">
            <v>1961.60637</v>
          </cell>
          <cell r="AC73">
            <v>-88.635729999999995</v>
          </cell>
          <cell r="AD73">
            <v>-90.598830000000007</v>
          </cell>
          <cell r="AE73">
            <v>903.68879000000004</v>
          </cell>
          <cell r="AF73">
            <v>0</v>
          </cell>
          <cell r="AG73">
            <v>495364.35425999999</v>
          </cell>
          <cell r="AH73">
            <v>-42667.45192</v>
          </cell>
          <cell r="AI73">
            <v>538031.80617999996</v>
          </cell>
          <cell r="AJ73">
            <v>167029.6</v>
          </cell>
        </row>
        <row r="74">
          <cell r="A74" t="str">
            <v>460</v>
          </cell>
          <cell r="B74" t="str">
            <v>АТ "БАНК СІЧ"</v>
          </cell>
          <cell r="C74" t="str">
            <v xml:space="preserve"> </v>
          </cell>
          <cell r="D74">
            <v>81142.498359999998</v>
          </cell>
          <cell r="E74">
            <v>41025.493020000002</v>
          </cell>
          <cell r="F74">
            <v>0</v>
          </cell>
          <cell r="G74">
            <v>0</v>
          </cell>
          <cell r="H74">
            <v>40117.005340000003</v>
          </cell>
          <cell r="I74">
            <v>61.055500000000002</v>
          </cell>
          <cell r="J74">
            <v>0</v>
          </cell>
          <cell r="K74">
            <v>2822.2050300000001</v>
          </cell>
          <cell r="L74">
            <v>-22.208349999999999</v>
          </cell>
          <cell r="M74">
            <v>248250.97818000001</v>
          </cell>
          <cell r="N74">
            <v>242444.81143</v>
          </cell>
          <cell r="O74">
            <v>-4051.9247300000002</v>
          </cell>
          <cell r="P74">
            <v>5806.1667500000003</v>
          </cell>
          <cell r="Q74">
            <v>-859.94649000000004</v>
          </cell>
          <cell r="R74">
            <v>0</v>
          </cell>
          <cell r="S74">
            <v>0</v>
          </cell>
          <cell r="T74">
            <v>0</v>
          </cell>
          <cell r="U74">
            <v>50021.917999999998</v>
          </cell>
          <cell r="V74">
            <v>0</v>
          </cell>
          <cell r="W74">
            <v>50021.917999999998</v>
          </cell>
          <cell r="X74">
            <v>0</v>
          </cell>
          <cell r="Y74">
            <v>0</v>
          </cell>
          <cell r="Z74">
            <v>83.231480000000005</v>
          </cell>
          <cell r="AA74">
            <v>0</v>
          </cell>
          <cell r="AB74">
            <v>40997.516710000004</v>
          </cell>
          <cell r="AC74">
            <v>1823.5585799999999</v>
          </cell>
          <cell r="AD74">
            <v>-735.68137999999999</v>
          </cell>
          <cell r="AE74">
            <v>93892.48388</v>
          </cell>
          <cell r="AF74">
            <v>-2159.6912400000001</v>
          </cell>
          <cell r="AG74">
            <v>519095.44572000002</v>
          </cell>
          <cell r="AH74">
            <v>-7829.45219</v>
          </cell>
          <cell r="AI74">
            <v>526924.89791000006</v>
          </cell>
          <cell r="AJ74">
            <v>0</v>
          </cell>
        </row>
        <row r="75">
          <cell r="A75" t="str">
            <v>387</v>
          </cell>
          <cell r="B75" t="str">
            <v>ПАТ "АП БАНК"</v>
          </cell>
          <cell r="C75" t="str">
            <v xml:space="preserve"> </v>
          </cell>
          <cell r="D75">
            <v>20367.929800000002</v>
          </cell>
          <cell r="E75">
            <v>563.40195000000006</v>
          </cell>
          <cell r="F75">
            <v>0</v>
          </cell>
          <cell r="G75">
            <v>0</v>
          </cell>
          <cell r="H75">
            <v>19804.527849999999</v>
          </cell>
          <cell r="I75">
            <v>0</v>
          </cell>
          <cell r="J75">
            <v>0</v>
          </cell>
          <cell r="K75">
            <v>239.30834999999999</v>
          </cell>
          <cell r="L75">
            <v>0</v>
          </cell>
          <cell r="M75">
            <v>260309.03539999999</v>
          </cell>
          <cell r="N75">
            <v>260309.03539999999</v>
          </cell>
          <cell r="O75">
            <v>-7552.2520999999997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215352.59544999999</v>
          </cell>
          <cell r="V75">
            <v>0</v>
          </cell>
          <cell r="W75">
            <v>215352.59544999999</v>
          </cell>
          <cell r="X75">
            <v>0</v>
          </cell>
          <cell r="Y75">
            <v>0</v>
          </cell>
          <cell r="Z75">
            <v>328.53399999999999</v>
          </cell>
          <cell r="AA75">
            <v>1788.1038000000001</v>
          </cell>
          <cell r="AB75">
            <v>14852.75668</v>
          </cell>
          <cell r="AC75">
            <v>309.33256999999998</v>
          </cell>
          <cell r="AD75">
            <v>-14.201499999999999</v>
          </cell>
          <cell r="AE75">
            <v>3851.68381</v>
          </cell>
          <cell r="AF75">
            <v>0</v>
          </cell>
          <cell r="AG75">
            <v>517399.27986000001</v>
          </cell>
          <cell r="AH75">
            <v>-7566.4535999999998</v>
          </cell>
          <cell r="AI75">
            <v>524965.73346000002</v>
          </cell>
          <cell r="AJ75">
            <v>0</v>
          </cell>
        </row>
        <row r="76">
          <cell r="A76" t="str">
            <v>394</v>
          </cell>
          <cell r="B76" t="str">
            <v>ПАТ "БАНК 3/4"</v>
          </cell>
          <cell r="C76" t="str">
            <v xml:space="preserve"> </v>
          </cell>
          <cell r="D76">
            <v>27683.485570000001</v>
          </cell>
          <cell r="E76">
            <v>16732.117440000002</v>
          </cell>
          <cell r="F76">
            <v>0</v>
          </cell>
          <cell r="G76">
            <v>0</v>
          </cell>
          <cell r="H76">
            <v>10951.368130000001</v>
          </cell>
          <cell r="I76">
            <v>1198.7327600000001</v>
          </cell>
          <cell r="J76">
            <v>0</v>
          </cell>
          <cell r="K76">
            <v>2122.1164399999998</v>
          </cell>
          <cell r="L76">
            <v>-510.78237000000001</v>
          </cell>
          <cell r="M76">
            <v>285573.40876999998</v>
          </cell>
          <cell r="N76">
            <v>120107.94809999999</v>
          </cell>
          <cell r="O76">
            <v>-9141.3181000000004</v>
          </cell>
          <cell r="P76">
            <v>165465.46067</v>
          </cell>
          <cell r="Q76">
            <v>-14889.444659999999</v>
          </cell>
          <cell r="R76">
            <v>78978.7601</v>
          </cell>
          <cell r="S76">
            <v>78978.7601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35433.385600000001</v>
          </cell>
          <cell r="Z76">
            <v>0</v>
          </cell>
          <cell r="AA76">
            <v>2553.7141999999999</v>
          </cell>
          <cell r="AB76">
            <v>56062.000240000001</v>
          </cell>
          <cell r="AC76">
            <v>809.67585999999994</v>
          </cell>
          <cell r="AD76">
            <v>-37.436169999999997</v>
          </cell>
          <cell r="AE76">
            <v>7801.2808100000002</v>
          </cell>
          <cell r="AF76">
            <v>0</v>
          </cell>
          <cell r="AG76">
            <v>498216.56034999999</v>
          </cell>
          <cell r="AH76">
            <v>-24578.981299999999</v>
          </cell>
          <cell r="AI76">
            <v>522795.54165000003</v>
          </cell>
          <cell r="AJ76">
            <v>76419</v>
          </cell>
        </row>
        <row r="77">
          <cell r="A77" t="str">
            <v>128</v>
          </cell>
          <cell r="B77" t="str">
            <v>АТ "СКАЙ БАНК"</v>
          </cell>
          <cell r="C77" t="str">
            <v xml:space="preserve"> </v>
          </cell>
          <cell r="D77">
            <v>22662.80487</v>
          </cell>
          <cell r="E77">
            <v>7466.6998800000001</v>
          </cell>
          <cell r="F77">
            <v>0</v>
          </cell>
          <cell r="G77">
            <v>0</v>
          </cell>
          <cell r="H77">
            <v>15196.10499</v>
          </cell>
          <cell r="I77">
            <v>0</v>
          </cell>
          <cell r="J77">
            <v>0</v>
          </cell>
          <cell r="K77">
            <v>1249.91239</v>
          </cell>
          <cell r="L77">
            <v>-50.666460000000001</v>
          </cell>
          <cell r="M77">
            <v>115095.12880999999</v>
          </cell>
          <cell r="N77">
            <v>103902.98771</v>
          </cell>
          <cell r="O77">
            <v>-4337.8919800000003</v>
          </cell>
          <cell r="P77">
            <v>11192.141100000001</v>
          </cell>
          <cell r="Q77">
            <v>-610.29268000000002</v>
          </cell>
          <cell r="R77">
            <v>0</v>
          </cell>
          <cell r="S77">
            <v>0</v>
          </cell>
          <cell r="T77">
            <v>0</v>
          </cell>
          <cell r="U77">
            <v>75185.753549999994</v>
          </cell>
          <cell r="V77">
            <v>0</v>
          </cell>
          <cell r="W77">
            <v>75185.753549999994</v>
          </cell>
          <cell r="X77">
            <v>0</v>
          </cell>
          <cell r="Y77">
            <v>104185.66933</v>
          </cell>
          <cell r="Z77">
            <v>414.94299999999998</v>
          </cell>
          <cell r="AA77">
            <v>0</v>
          </cell>
          <cell r="AB77">
            <v>121601.53704</v>
          </cell>
          <cell r="AC77">
            <v>757.90481999999997</v>
          </cell>
          <cell r="AD77">
            <v>-132.30238</v>
          </cell>
          <cell r="AE77">
            <v>43047.27521</v>
          </cell>
          <cell r="AF77">
            <v>-146.83357000000001</v>
          </cell>
          <cell r="AG77">
            <v>484200.92901999998</v>
          </cell>
          <cell r="AH77">
            <v>-5277.9870700000001</v>
          </cell>
          <cell r="AI77">
            <v>489478.91609000001</v>
          </cell>
          <cell r="AJ77">
            <v>0</v>
          </cell>
        </row>
        <row r="78">
          <cell r="A78" t="str">
            <v>395</v>
          </cell>
          <cell r="B78" t="str">
            <v>АТ "ЄПБ"</v>
          </cell>
          <cell r="C78" t="str">
            <v xml:space="preserve"> </v>
          </cell>
          <cell r="D78">
            <v>14043.992319999999</v>
          </cell>
          <cell r="E78">
            <v>1997.2845</v>
          </cell>
          <cell r="F78">
            <v>0</v>
          </cell>
          <cell r="G78">
            <v>-39.641710000000003</v>
          </cell>
          <cell r="H78">
            <v>12086.34953</v>
          </cell>
          <cell r="I78">
            <v>0</v>
          </cell>
          <cell r="J78">
            <v>0</v>
          </cell>
          <cell r="K78">
            <v>2329.8191299999999</v>
          </cell>
          <cell r="L78">
            <v>-119.01705</v>
          </cell>
          <cell r="M78">
            <v>254163.2046</v>
          </cell>
          <cell r="N78">
            <v>250613.46617999999</v>
          </cell>
          <cell r="O78">
            <v>-58312.572370000002</v>
          </cell>
          <cell r="P78">
            <v>3549.7384200000001</v>
          </cell>
          <cell r="Q78">
            <v>-4472.5743300000004</v>
          </cell>
          <cell r="R78">
            <v>0</v>
          </cell>
          <cell r="S78">
            <v>0</v>
          </cell>
          <cell r="T78">
            <v>0</v>
          </cell>
          <cell r="U78">
            <v>55079.94526</v>
          </cell>
          <cell r="V78">
            <v>0</v>
          </cell>
          <cell r="W78">
            <v>55079.94526</v>
          </cell>
          <cell r="X78">
            <v>0</v>
          </cell>
          <cell r="Y78">
            <v>0</v>
          </cell>
          <cell r="Z78">
            <v>11976.362999999999</v>
          </cell>
          <cell r="AA78">
            <v>4367.0838999999996</v>
          </cell>
          <cell r="AB78">
            <v>6327.1152499999998</v>
          </cell>
          <cell r="AC78">
            <v>470.24049000000002</v>
          </cell>
          <cell r="AD78">
            <v>-40.715060000000001</v>
          </cell>
          <cell r="AE78">
            <v>2656.9474799999998</v>
          </cell>
          <cell r="AF78">
            <v>0</v>
          </cell>
          <cell r="AG78">
            <v>351414.71143000002</v>
          </cell>
          <cell r="AH78">
            <v>-62984.520519999998</v>
          </cell>
          <cell r="AI78">
            <v>414399.23194999999</v>
          </cell>
          <cell r="AJ78">
            <v>0</v>
          </cell>
        </row>
        <row r="79">
          <cell r="A79" t="str">
            <v xml:space="preserve"> 43</v>
          </cell>
          <cell r="B79" t="str">
            <v>АТ "АЛЬТБАНК"</v>
          </cell>
          <cell r="C79" t="str">
            <v xml:space="preserve"> </v>
          </cell>
          <cell r="D79">
            <v>43909.888339999998</v>
          </cell>
          <cell r="E79">
            <v>9801.1575900000007</v>
          </cell>
          <cell r="F79">
            <v>0</v>
          </cell>
          <cell r="G79">
            <v>0</v>
          </cell>
          <cell r="H79">
            <v>34108.730750000002</v>
          </cell>
          <cell r="I79">
            <v>0</v>
          </cell>
          <cell r="J79">
            <v>0</v>
          </cell>
          <cell r="K79">
            <v>6007.4444100000001</v>
          </cell>
          <cell r="L79">
            <v>-962.95078999999998</v>
          </cell>
          <cell r="M79">
            <v>104229.44077</v>
          </cell>
          <cell r="N79">
            <v>102761.10606999999</v>
          </cell>
          <cell r="O79">
            <v>-1073.5871400000001</v>
          </cell>
          <cell r="P79">
            <v>1468.3347000000001</v>
          </cell>
          <cell r="Q79">
            <v>-390.07580999999999</v>
          </cell>
          <cell r="R79">
            <v>16264.915000000001</v>
          </cell>
          <cell r="S79">
            <v>16253.36</v>
          </cell>
          <cell r="T79">
            <v>0</v>
          </cell>
          <cell r="U79">
            <v>195320.54793999999</v>
          </cell>
          <cell r="V79">
            <v>0</v>
          </cell>
          <cell r="W79">
            <v>195320.54793999999</v>
          </cell>
          <cell r="X79">
            <v>0</v>
          </cell>
          <cell r="Y79">
            <v>1335.16175</v>
          </cell>
          <cell r="Z79">
            <v>1332.60493</v>
          </cell>
          <cell r="AA79">
            <v>8970.0142799999994</v>
          </cell>
          <cell r="AB79">
            <v>20529.32717</v>
          </cell>
          <cell r="AC79">
            <v>-230.21897000000001</v>
          </cell>
          <cell r="AD79">
            <v>-408.46253000000002</v>
          </cell>
          <cell r="AE79">
            <v>10783.74999</v>
          </cell>
          <cell r="AF79">
            <v>-2.69529</v>
          </cell>
          <cell r="AG79">
            <v>408452.87560999999</v>
          </cell>
          <cell r="AH79">
            <v>-2837.7715600000001</v>
          </cell>
          <cell r="AI79">
            <v>411290.64717000001</v>
          </cell>
          <cell r="AJ79">
            <v>16000</v>
          </cell>
        </row>
        <row r="80">
          <cell r="A80" t="str">
            <v>402</v>
          </cell>
          <cell r="B80" t="str">
            <v>ПАТ "ВЕРНУМ БАНК"</v>
          </cell>
          <cell r="C80" t="str">
            <v xml:space="preserve"> </v>
          </cell>
          <cell r="D80">
            <v>7301.41831</v>
          </cell>
          <cell r="E80">
            <v>2867.2169100000001</v>
          </cell>
          <cell r="F80">
            <v>0</v>
          </cell>
          <cell r="G80">
            <v>0</v>
          </cell>
          <cell r="H80">
            <v>4434.2013999999999</v>
          </cell>
          <cell r="I80">
            <v>0</v>
          </cell>
          <cell r="J80">
            <v>0</v>
          </cell>
          <cell r="K80">
            <v>1340.8864000000001</v>
          </cell>
          <cell r="L80">
            <v>0</v>
          </cell>
          <cell r="M80">
            <v>159361.12252999999</v>
          </cell>
          <cell r="N80">
            <v>157342.7096</v>
          </cell>
          <cell r="O80">
            <v>-142001.59417</v>
          </cell>
          <cell r="P80">
            <v>2018.41293</v>
          </cell>
          <cell r="Q80">
            <v>-120.11921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550.89200000000005</v>
          </cell>
          <cell r="AA80">
            <v>0</v>
          </cell>
          <cell r="AB80">
            <v>31100.702979999998</v>
          </cell>
          <cell r="AC80">
            <v>1910.63825</v>
          </cell>
          <cell r="AD80">
            <v>-27.701640000000001</v>
          </cell>
          <cell r="AE80">
            <v>1012.6878</v>
          </cell>
          <cell r="AF80">
            <v>-15433.21679</v>
          </cell>
          <cell r="AG80">
            <v>202578.34826999999</v>
          </cell>
          <cell r="AH80">
            <v>-157582.63180999999</v>
          </cell>
          <cell r="AI80">
            <v>360160.98008000001</v>
          </cell>
          <cell r="AJ80">
            <v>0</v>
          </cell>
        </row>
        <row r="81">
          <cell r="A81" t="str">
            <v>311</v>
          </cell>
          <cell r="B81" t="str">
            <v>ПАТ "АКБ "Траст-капітал"</v>
          </cell>
          <cell r="C81" t="str">
            <v xml:space="preserve"> </v>
          </cell>
          <cell r="D81">
            <v>7673.45514</v>
          </cell>
          <cell r="E81">
            <v>5723.4386000000004</v>
          </cell>
          <cell r="F81">
            <v>0</v>
          </cell>
          <cell r="G81">
            <v>0</v>
          </cell>
          <cell r="H81">
            <v>1950.0165400000001</v>
          </cell>
          <cell r="I81">
            <v>0</v>
          </cell>
          <cell r="J81">
            <v>0</v>
          </cell>
          <cell r="K81">
            <v>2878.0466900000001</v>
          </cell>
          <cell r="L81">
            <v>-1175.0010500000001</v>
          </cell>
          <cell r="M81">
            <v>69857.586679999993</v>
          </cell>
          <cell r="N81">
            <v>68327.005300000004</v>
          </cell>
          <cell r="O81">
            <v>-19748.499940000002</v>
          </cell>
          <cell r="P81">
            <v>1530.5813800000001</v>
          </cell>
          <cell r="Q81">
            <v>-2007.6931400000001</v>
          </cell>
          <cell r="R81">
            <v>0</v>
          </cell>
          <cell r="S81">
            <v>0</v>
          </cell>
          <cell r="T81">
            <v>0</v>
          </cell>
          <cell r="U81">
            <v>69271.788759999996</v>
          </cell>
          <cell r="V81">
            <v>-3195.5754700000002</v>
          </cell>
          <cell r="W81">
            <v>65960.997229999994</v>
          </cell>
          <cell r="X81">
            <v>0</v>
          </cell>
          <cell r="Y81">
            <v>78560.236000000004</v>
          </cell>
          <cell r="Z81">
            <v>0</v>
          </cell>
          <cell r="AA81">
            <v>0</v>
          </cell>
          <cell r="AB81">
            <v>42974.591039999999</v>
          </cell>
          <cell r="AC81">
            <v>478.12923000000001</v>
          </cell>
          <cell r="AD81">
            <v>-13.15859</v>
          </cell>
          <cell r="AE81">
            <v>43334.05053</v>
          </cell>
          <cell r="AF81">
            <v>-5.4678300000000002</v>
          </cell>
          <cell r="AG81">
            <v>315027.88406999997</v>
          </cell>
          <cell r="AH81">
            <v>-26145.39602</v>
          </cell>
          <cell r="AI81">
            <v>341173.28009000001</v>
          </cell>
          <cell r="AJ81">
            <v>750.3</v>
          </cell>
        </row>
        <row r="82">
          <cell r="A82" t="str">
            <v xml:space="preserve"> 95</v>
          </cell>
          <cell r="B82" t="str">
            <v>ПАТ "ОКСІ БАНК"</v>
          </cell>
          <cell r="C82" t="str">
            <v xml:space="preserve"> </v>
          </cell>
          <cell r="D82">
            <v>25927.23962</v>
          </cell>
          <cell r="E82">
            <v>10099.22351</v>
          </cell>
          <cell r="F82">
            <v>0</v>
          </cell>
          <cell r="G82">
            <v>0</v>
          </cell>
          <cell r="H82">
            <v>15828.01611</v>
          </cell>
          <cell r="I82">
            <v>0</v>
          </cell>
          <cell r="J82">
            <v>0</v>
          </cell>
          <cell r="K82">
            <v>1108.47694</v>
          </cell>
          <cell r="L82">
            <v>-165.63448</v>
          </cell>
          <cell r="M82">
            <v>97384.041029999993</v>
          </cell>
          <cell r="N82">
            <v>81106.611770000003</v>
          </cell>
          <cell r="O82">
            <v>-3243.1078900000002</v>
          </cell>
          <cell r="P82">
            <v>16277.429260000001</v>
          </cell>
          <cell r="Q82">
            <v>-6370.6568100000004</v>
          </cell>
          <cell r="R82">
            <v>0</v>
          </cell>
          <cell r="S82">
            <v>0</v>
          </cell>
          <cell r="T82">
            <v>0</v>
          </cell>
          <cell r="U82">
            <v>38149.260260000003</v>
          </cell>
          <cell r="V82">
            <v>0</v>
          </cell>
          <cell r="W82">
            <v>38149.260260000003</v>
          </cell>
          <cell r="X82">
            <v>0</v>
          </cell>
          <cell r="Y82">
            <v>16961.400000000001</v>
          </cell>
          <cell r="Z82">
            <v>13.645</v>
          </cell>
          <cell r="AA82">
            <v>1204.0239999999999</v>
          </cell>
          <cell r="AB82">
            <v>91036.678419999997</v>
          </cell>
          <cell r="AC82">
            <v>249.07837000000001</v>
          </cell>
          <cell r="AD82">
            <v>-6.4339999999999994E-2</v>
          </cell>
          <cell r="AE82">
            <v>52652.720119999998</v>
          </cell>
          <cell r="AF82">
            <v>0</v>
          </cell>
          <cell r="AG82">
            <v>324686.56375999999</v>
          </cell>
          <cell r="AH82">
            <v>-9779.4635199999993</v>
          </cell>
          <cell r="AI82">
            <v>334466.02727999998</v>
          </cell>
          <cell r="AJ82">
            <v>0</v>
          </cell>
        </row>
        <row r="83">
          <cell r="A83" t="str">
            <v>634</v>
          </cell>
          <cell r="B83" t="str">
            <v>ПАТ "БАНК "ПОРТАЛ"</v>
          </cell>
          <cell r="C83" t="str">
            <v xml:space="preserve"> </v>
          </cell>
          <cell r="D83">
            <v>14691.336010000001</v>
          </cell>
          <cell r="E83">
            <v>2293.9141199999999</v>
          </cell>
          <cell r="F83">
            <v>0</v>
          </cell>
          <cell r="G83">
            <v>0</v>
          </cell>
          <cell r="H83">
            <v>12397.42189</v>
          </cell>
          <cell r="I83">
            <v>0</v>
          </cell>
          <cell r="J83">
            <v>0</v>
          </cell>
          <cell r="K83">
            <v>459.91957000000002</v>
          </cell>
          <cell r="L83">
            <v>-72.770150000000001</v>
          </cell>
          <cell r="M83">
            <v>183298.07591000001</v>
          </cell>
          <cell r="N83">
            <v>178561.40268999999</v>
          </cell>
          <cell r="O83">
            <v>-14204.39126</v>
          </cell>
          <cell r="P83">
            <v>4736.6732199999997</v>
          </cell>
          <cell r="Q83">
            <v>-8458.1414000000004</v>
          </cell>
          <cell r="R83">
            <v>0</v>
          </cell>
          <cell r="S83">
            <v>0</v>
          </cell>
          <cell r="T83">
            <v>0</v>
          </cell>
          <cell r="U83">
            <v>15103.56165</v>
          </cell>
          <cell r="V83">
            <v>0</v>
          </cell>
          <cell r="W83">
            <v>15103.56165</v>
          </cell>
          <cell r="X83">
            <v>0</v>
          </cell>
          <cell r="Y83">
            <v>0</v>
          </cell>
          <cell r="Z83">
            <v>0</v>
          </cell>
          <cell r="AA83">
            <v>52.161439999999999</v>
          </cell>
          <cell r="AB83">
            <v>3185.94427</v>
          </cell>
          <cell r="AC83">
            <v>5487.72462</v>
          </cell>
          <cell r="AD83">
            <v>-442.34931999999998</v>
          </cell>
          <cell r="AE83">
            <v>4544.2845200000002</v>
          </cell>
          <cell r="AF83">
            <v>-16347.268470000001</v>
          </cell>
          <cell r="AG83">
            <v>226823.00799000001</v>
          </cell>
          <cell r="AH83">
            <v>-39524.920599999998</v>
          </cell>
          <cell r="AI83">
            <v>266347.92859000002</v>
          </cell>
          <cell r="AJ83">
            <v>0</v>
          </cell>
        </row>
        <row r="84">
          <cell r="A84" t="str">
            <v xml:space="preserve"> 72</v>
          </cell>
          <cell r="B84" t="str">
            <v>ПрАТ "БАНК ФАМІЛЬНИЙ"</v>
          </cell>
          <cell r="C84" t="str">
            <v xml:space="preserve"> </v>
          </cell>
          <cell r="D84">
            <v>5744.0518899999997</v>
          </cell>
          <cell r="E84">
            <v>2767.7811099999999</v>
          </cell>
          <cell r="F84">
            <v>0</v>
          </cell>
          <cell r="G84">
            <v>0</v>
          </cell>
          <cell r="H84">
            <v>2976.2707799999998</v>
          </cell>
          <cell r="I84">
            <v>0</v>
          </cell>
          <cell r="J84">
            <v>0</v>
          </cell>
          <cell r="K84">
            <v>1432.38177</v>
          </cell>
          <cell r="L84">
            <v>-382.42808000000002</v>
          </cell>
          <cell r="M84">
            <v>2847.3561399999999</v>
          </cell>
          <cell r="N84">
            <v>1324.9966400000001</v>
          </cell>
          <cell r="O84">
            <v>-211.77468999999999</v>
          </cell>
          <cell r="P84">
            <v>1522.3595</v>
          </cell>
          <cell r="Q84">
            <v>-2639.6601999999998</v>
          </cell>
          <cell r="R84">
            <v>0</v>
          </cell>
          <cell r="S84">
            <v>0</v>
          </cell>
          <cell r="T84">
            <v>0</v>
          </cell>
          <cell r="U84">
            <v>161397.50059000001</v>
          </cell>
          <cell r="V84">
            <v>0</v>
          </cell>
          <cell r="W84">
            <v>161397.50059000001</v>
          </cell>
          <cell r="X84">
            <v>0</v>
          </cell>
          <cell r="Y84">
            <v>0</v>
          </cell>
          <cell r="Z84">
            <v>18.66</v>
          </cell>
          <cell r="AA84">
            <v>0</v>
          </cell>
          <cell r="AB84">
            <v>42942.162020000003</v>
          </cell>
          <cell r="AC84">
            <v>26843.08972</v>
          </cell>
          <cell r="AD84">
            <v>-1174.7271599999999</v>
          </cell>
          <cell r="AE84">
            <v>976.03017</v>
          </cell>
          <cell r="AF84">
            <v>-2.4936199999999999</v>
          </cell>
          <cell r="AG84">
            <v>242201.2323</v>
          </cell>
          <cell r="AH84">
            <v>-4411.0837499999998</v>
          </cell>
          <cell r="AI84">
            <v>246612.31604999999</v>
          </cell>
          <cell r="AJ84">
            <v>73000</v>
          </cell>
        </row>
        <row r="85">
          <cell r="A85" t="str">
            <v>512</v>
          </cell>
          <cell r="B85" t="str">
            <v>АТ "АЛЬПАРІ БАНК"</v>
          </cell>
          <cell r="C85" t="str">
            <v xml:space="preserve"> </v>
          </cell>
          <cell r="D85">
            <v>2084.9897900000001</v>
          </cell>
          <cell r="E85">
            <v>347.43711000000002</v>
          </cell>
          <cell r="F85">
            <v>0</v>
          </cell>
          <cell r="G85">
            <v>0</v>
          </cell>
          <cell r="H85">
            <v>1737.55268</v>
          </cell>
          <cell r="I85">
            <v>0</v>
          </cell>
          <cell r="J85">
            <v>0</v>
          </cell>
          <cell r="K85">
            <v>1095.2689600000001</v>
          </cell>
          <cell r="L85">
            <v>-160.67237</v>
          </cell>
          <cell r="M85">
            <v>20911.052790000002</v>
          </cell>
          <cell r="N85">
            <v>20911.052790000002</v>
          </cell>
          <cell r="O85">
            <v>-0.35510999999999998</v>
          </cell>
          <cell r="P85">
            <v>0</v>
          </cell>
          <cell r="Q85">
            <v>0</v>
          </cell>
          <cell r="R85">
            <v>57262.35</v>
          </cell>
          <cell r="S85">
            <v>57262.35</v>
          </cell>
          <cell r="T85">
            <v>0</v>
          </cell>
          <cell r="U85">
            <v>138361.78831999999</v>
          </cell>
          <cell r="V85">
            <v>0</v>
          </cell>
          <cell r="W85">
            <v>138361.78831999999</v>
          </cell>
          <cell r="X85">
            <v>0</v>
          </cell>
          <cell r="Y85">
            <v>0</v>
          </cell>
          <cell r="Z85">
            <v>1.052</v>
          </cell>
          <cell r="AA85">
            <v>651.04427999999996</v>
          </cell>
          <cell r="AB85">
            <v>17943.295279999998</v>
          </cell>
          <cell r="AC85">
            <v>-165.26724999999999</v>
          </cell>
          <cell r="AD85">
            <v>-180.60679999999999</v>
          </cell>
          <cell r="AE85">
            <v>1958.2997499999999</v>
          </cell>
          <cell r="AF85">
            <v>-0.28708</v>
          </cell>
          <cell r="AG85">
            <v>240103.87392000001</v>
          </cell>
          <cell r="AH85">
            <v>-341.92135999999999</v>
          </cell>
          <cell r="AI85">
            <v>240445.79527999999</v>
          </cell>
          <cell r="AJ85">
            <v>58000</v>
          </cell>
        </row>
        <row r="86">
          <cell r="A86" t="str">
            <v>313</v>
          </cell>
          <cell r="B86" t="str">
            <v>Укр.банк реконстр.та розв.</v>
          </cell>
          <cell r="C86" t="str">
            <v xml:space="preserve"> </v>
          </cell>
          <cell r="D86">
            <v>1709.6115600000001</v>
          </cell>
          <cell r="E86">
            <v>1107.30898</v>
          </cell>
          <cell r="F86">
            <v>0</v>
          </cell>
          <cell r="G86">
            <v>0</v>
          </cell>
          <cell r="H86">
            <v>602.30258000000003</v>
          </cell>
          <cell r="I86">
            <v>0</v>
          </cell>
          <cell r="J86">
            <v>0</v>
          </cell>
          <cell r="K86">
            <v>1.12991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169203.47471000001</v>
          </cell>
          <cell r="V86">
            <v>0</v>
          </cell>
          <cell r="W86">
            <v>169203.47471000001</v>
          </cell>
          <cell r="X86">
            <v>0</v>
          </cell>
          <cell r="Y86">
            <v>27768.57648</v>
          </cell>
          <cell r="Z86">
            <v>248.27967000000001</v>
          </cell>
          <cell r="AA86">
            <v>0</v>
          </cell>
          <cell r="AB86">
            <v>28685.2451</v>
          </cell>
          <cell r="AC86">
            <v>-4.8809399999999998</v>
          </cell>
          <cell r="AD86">
            <v>-26.45251</v>
          </cell>
          <cell r="AE86">
            <v>1081.5656799999999</v>
          </cell>
          <cell r="AF86">
            <v>0</v>
          </cell>
          <cell r="AG86">
            <v>228693.00216999999</v>
          </cell>
          <cell r="AH86">
            <v>-26.45251</v>
          </cell>
          <cell r="AI86">
            <v>228719.45468</v>
          </cell>
          <cell r="AJ86">
            <v>116190</v>
          </cell>
        </row>
        <row r="87">
          <cell r="A87" t="str">
            <v>Total</v>
          </cell>
          <cell r="D87">
            <v>12127004.397430001</v>
          </cell>
          <cell r="E87">
            <v>4008622.8355200002</v>
          </cell>
          <cell r="F87">
            <v>0</v>
          </cell>
          <cell r="G87">
            <v>-233.94015999999999</v>
          </cell>
          <cell r="H87">
            <v>8118615.5020700004</v>
          </cell>
          <cell r="I87">
            <v>643015.90631999995</v>
          </cell>
          <cell r="J87">
            <v>621579.24074000004</v>
          </cell>
          <cell r="K87">
            <v>798791.18955999997</v>
          </cell>
          <cell r="L87">
            <v>-160336.85310000001</v>
          </cell>
          <cell r="M87">
            <v>66283179.232450001</v>
          </cell>
          <cell r="N87">
            <v>47591839.34127</v>
          </cell>
          <cell r="O87">
            <v>-6944282.5354000004</v>
          </cell>
          <cell r="P87">
            <v>18691339.891180001</v>
          </cell>
          <cell r="Q87">
            <v>-3593656.2256399998</v>
          </cell>
          <cell r="R87">
            <v>5015893.9824799998</v>
          </cell>
          <cell r="S87">
            <v>4931948.9506799998</v>
          </cell>
          <cell r="T87">
            <v>-81792.955419999998</v>
          </cell>
          <cell r="U87">
            <v>7480081.5737500004</v>
          </cell>
          <cell r="V87">
            <v>-30543.643469999999</v>
          </cell>
          <cell r="W87">
            <v>7476770.7822200004</v>
          </cell>
          <cell r="X87">
            <v>48244.685980000002</v>
          </cell>
          <cell r="Y87">
            <v>5604887.4545400003</v>
          </cell>
          <cell r="Z87">
            <v>75205.422290000002</v>
          </cell>
          <cell r="AA87">
            <v>396724.51357000001</v>
          </cell>
          <cell r="AB87">
            <v>7581610.63631</v>
          </cell>
          <cell r="AC87">
            <v>889900.92790999997</v>
          </cell>
          <cell r="AD87">
            <v>-238653.56211</v>
          </cell>
          <cell r="AE87">
            <v>5324120.2411900004</v>
          </cell>
          <cell r="AF87">
            <v>-497775.22863000003</v>
          </cell>
          <cell r="AG87">
            <v>112268660.16378</v>
          </cell>
          <cell r="AH87">
            <v>-11547274.94393</v>
          </cell>
          <cell r="AI87">
            <v>123815935.10771</v>
          </cell>
          <cell r="AJ87">
            <v>5564616.2999999998</v>
          </cell>
        </row>
        <row r="88">
          <cell r="A88" t="str">
            <v>317</v>
          </cell>
          <cell r="B88" t="str">
            <v>ПАТ КБ"ФІНАНСОВА ІНІЦІАТИВА</v>
          </cell>
          <cell r="C88" t="str">
            <v>нпб</v>
          </cell>
          <cell r="D88">
            <v>86340.613509999996</v>
          </cell>
          <cell r="E88">
            <v>163.05937</v>
          </cell>
          <cell r="F88">
            <v>0</v>
          </cell>
          <cell r="G88">
            <v>0</v>
          </cell>
          <cell r="H88">
            <v>86177.554139999993</v>
          </cell>
          <cell r="I88">
            <v>2613804.2224499998</v>
          </cell>
          <cell r="J88">
            <v>2613804.2224499998</v>
          </cell>
          <cell r="K88">
            <v>138.202020000001</v>
          </cell>
          <cell r="L88">
            <v>-4015.3833599999998</v>
          </cell>
          <cell r="M88">
            <v>5434287.5894900002</v>
          </cell>
          <cell r="N88">
            <v>5434195.9668300003</v>
          </cell>
          <cell r="O88">
            <v>-12330973.363910001</v>
          </cell>
          <cell r="P88">
            <v>91.622659999999996</v>
          </cell>
          <cell r="Q88">
            <v>-202.32785999999999</v>
          </cell>
          <cell r="R88">
            <v>60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512.27200000000005</v>
          </cell>
          <cell r="AA88">
            <v>0</v>
          </cell>
          <cell r="AB88">
            <v>1915.04539</v>
          </cell>
          <cell r="AC88">
            <v>129.04689999995799</v>
          </cell>
          <cell r="AD88">
            <v>-471355.29311000003</v>
          </cell>
          <cell r="AE88">
            <v>123.46839</v>
          </cell>
          <cell r="AF88">
            <v>0</v>
          </cell>
          <cell r="AG88">
            <v>8137310.4601499997</v>
          </cell>
          <cell r="AH88">
            <v>-12806546.368240001</v>
          </cell>
          <cell r="AI88">
            <v>20943856.828389999</v>
          </cell>
          <cell r="AJ88">
            <v>2171909</v>
          </cell>
        </row>
        <row r="89">
          <cell r="A89" t="str">
            <v>Total</v>
          </cell>
          <cell r="D89">
            <v>86340.613509999996</v>
          </cell>
          <cell r="E89">
            <v>163.05937</v>
          </cell>
          <cell r="F89">
            <v>0</v>
          </cell>
          <cell r="G89">
            <v>0</v>
          </cell>
          <cell r="H89">
            <v>86177.554139999993</v>
          </cell>
          <cell r="I89">
            <v>2613804.2224499998</v>
          </cell>
          <cell r="J89">
            <v>2613804.2224499998</v>
          </cell>
          <cell r="K89">
            <v>138.202020000001</v>
          </cell>
          <cell r="L89">
            <v>-4015.3833599999998</v>
          </cell>
          <cell r="M89">
            <v>5434287.5894900002</v>
          </cell>
          <cell r="N89">
            <v>5434195.9668300003</v>
          </cell>
          <cell r="O89">
            <v>-12330973.363910001</v>
          </cell>
          <cell r="P89">
            <v>91.622659999999996</v>
          </cell>
          <cell r="Q89">
            <v>-202.32785999999999</v>
          </cell>
          <cell r="R89">
            <v>60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512.27200000000005</v>
          </cell>
          <cell r="AA89">
            <v>0</v>
          </cell>
          <cell r="AB89">
            <v>1915.04539</v>
          </cell>
          <cell r="AC89">
            <v>129.04689999995799</v>
          </cell>
          <cell r="AD89">
            <v>-471355.29311000003</v>
          </cell>
          <cell r="AE89">
            <v>123.46839</v>
          </cell>
          <cell r="AF89">
            <v>0</v>
          </cell>
          <cell r="AG89">
            <v>8137310.4601499997</v>
          </cell>
          <cell r="AH89">
            <v>-12806546.368240001</v>
          </cell>
          <cell r="AI89">
            <v>20943856.828389999</v>
          </cell>
          <cell r="AJ89">
            <v>2171909</v>
          </cell>
        </row>
        <row r="90">
          <cell r="D90">
            <v>77345304.771380007</v>
          </cell>
          <cell r="E90">
            <v>28792648.522909999</v>
          </cell>
          <cell r="F90">
            <v>0</v>
          </cell>
          <cell r="G90">
            <v>-206932.51728999999</v>
          </cell>
          <cell r="H90">
            <v>48759588.765759997</v>
          </cell>
          <cell r="I90">
            <v>158872769.06931001</v>
          </cell>
          <cell r="J90">
            <v>157831966.70886999</v>
          </cell>
          <cell r="K90">
            <v>5475563.9314599996</v>
          </cell>
          <cell r="L90">
            <v>-2645206.69087</v>
          </cell>
          <cell r="M90">
            <v>344764980.77587003</v>
          </cell>
          <cell r="N90">
            <v>242518342.78347</v>
          </cell>
          <cell r="O90">
            <v>-246877376.56354001</v>
          </cell>
          <cell r="P90">
            <v>102246637.99240001</v>
          </cell>
          <cell r="Q90">
            <v>-29434610.266630001</v>
          </cell>
          <cell r="R90">
            <v>130450644.12673</v>
          </cell>
          <cell r="S90">
            <v>126474766.80639</v>
          </cell>
          <cell r="T90">
            <v>-4594300.7731400002</v>
          </cell>
          <cell r="U90">
            <v>31884627.673330002</v>
          </cell>
          <cell r="V90">
            <v>-150523.06903000001</v>
          </cell>
          <cell r="W90">
            <v>30853093.700750001</v>
          </cell>
          <cell r="X90">
            <v>541756.97594999999</v>
          </cell>
          <cell r="Y90">
            <v>18472710.281100001</v>
          </cell>
          <cell r="Z90">
            <v>1513100.2080000001</v>
          </cell>
          <cell r="AA90">
            <v>5143310.6149899997</v>
          </cell>
          <cell r="AB90">
            <v>36035518.913779996</v>
          </cell>
          <cell r="AC90">
            <v>15279724.31519</v>
          </cell>
          <cell r="AD90">
            <v>-6988901.4289999995</v>
          </cell>
          <cell r="AE90">
            <v>21655756.799249999</v>
          </cell>
          <cell r="AF90">
            <v>-637146.80958</v>
          </cell>
          <cell r="AG90">
            <v>847435768.45633996</v>
          </cell>
          <cell r="AH90">
            <v>-291534998.11908001</v>
          </cell>
          <cell r="AI90">
            <v>1138970766.5754199</v>
          </cell>
          <cell r="AJ90">
            <v>249782947.30000001</v>
          </cell>
        </row>
      </sheetData>
      <sheetData sheetId="2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</row>
        <row r="4">
          <cell r="D4" t="b">
            <v>1</v>
          </cell>
          <cell r="E4" t="b">
            <v>1</v>
          </cell>
          <cell r="F4" t="b">
            <v>1</v>
          </cell>
          <cell r="G4" t="b">
            <v>1</v>
          </cell>
          <cell r="H4" t="b">
            <v>0</v>
          </cell>
          <cell r="I4" t="b">
            <v>1</v>
          </cell>
          <cell r="J4" t="b">
            <v>0</v>
          </cell>
          <cell r="K4" t="b">
            <v>1</v>
          </cell>
          <cell r="L4" t="b">
            <v>1</v>
          </cell>
          <cell r="M4" t="b">
            <v>1</v>
          </cell>
          <cell r="N4" t="b">
            <v>1</v>
          </cell>
          <cell r="O4" t="b">
            <v>1</v>
          </cell>
          <cell r="P4" t="b">
            <v>1</v>
          </cell>
          <cell r="Q4" t="b">
            <v>1</v>
          </cell>
          <cell r="R4" t="b">
            <v>1</v>
          </cell>
          <cell r="S4" t="b">
            <v>1</v>
          </cell>
          <cell r="T4" t="b">
            <v>1</v>
          </cell>
        </row>
        <row r="5">
          <cell r="A5" t="str">
            <v>Банк</v>
          </cell>
          <cell r="C5" t="str">
            <v>2.34 GeneralActivTotal</v>
          </cell>
          <cell r="D5" t="str">
            <v>Кошти отримані від НБУ</v>
          </cell>
          <cell r="E5" t="str">
            <v>Кошти банків</v>
          </cell>
          <cell r="F5" t="str">
            <v>Кошти клієнтів</v>
          </cell>
          <cell r="G5" t="str">
            <v>у тому числі кошти суб'єктів господарювання та небанківських фінансових установ</v>
          </cell>
          <cell r="H5" t="str">
            <v>у тому числі на вимогу</v>
          </cell>
          <cell r="I5" t="str">
            <v>у тому числі кошти фізичних осіб</v>
          </cell>
          <cell r="J5" t="str">
            <v>у тому числі на вимогу</v>
          </cell>
          <cell r="K5" t="str">
            <v>Фінансові зобов'язання, що обліковуються за справедливою вартістю через прибуток або збиток</v>
          </cell>
          <cell r="L5" t="str">
            <v>Боргові цінні папери, емітовані банком</v>
          </cell>
          <cell r="M5" t="str">
            <v>Інші залучені кошти</v>
          </cell>
          <cell r="N5" t="str">
            <v>Зобов’язання щодо поточного податку на прибуток</v>
          </cell>
          <cell r="O5" t="str">
            <v>Відстрочені податкові зобов’язання</v>
          </cell>
          <cell r="P5" t="str">
            <v>Резерви за зобов’язаннями</v>
          </cell>
          <cell r="Q5" t="str">
            <v>Інші фінансові зобов’язання</v>
          </cell>
          <cell r="R5" t="str">
            <v>Інші зобов’язання</v>
          </cell>
          <cell r="S5" t="str">
            <v>Субординований борг</v>
          </cell>
          <cell r="T5" t="str">
            <v>Усього зобов’язань</v>
          </cell>
        </row>
        <row r="6">
          <cell r="A6" t="str">
            <v xml:space="preserve"> 46</v>
          </cell>
          <cell r="B6" t="str">
            <v>АТ КБ "ПРИВАТБАНК"</v>
          </cell>
          <cell r="C6">
            <v>425138965.76279002</v>
          </cell>
          <cell r="D6">
            <v>9813005.0198999997</v>
          </cell>
          <cell r="E6">
            <v>4346.4848300000003</v>
          </cell>
          <cell r="F6">
            <v>135446685.40366</v>
          </cell>
          <cell r="G6">
            <v>28590399.980269998</v>
          </cell>
          <cell r="H6">
            <v>25875825.941769999</v>
          </cell>
          <cell r="I6">
            <v>102372863.82728</v>
          </cell>
          <cell r="J6">
            <v>50252830.937360004</v>
          </cell>
          <cell r="K6">
            <v>0</v>
          </cell>
          <cell r="L6">
            <v>2111.6302900000001</v>
          </cell>
          <cell r="M6">
            <v>0</v>
          </cell>
          <cell r="N6">
            <v>0</v>
          </cell>
          <cell r="O6">
            <v>108834.43978</v>
          </cell>
          <cell r="P6">
            <v>2935207.56054</v>
          </cell>
          <cell r="Q6">
            <v>4416826.8253300004</v>
          </cell>
          <cell r="R6">
            <v>1255762.4447699999</v>
          </cell>
          <cell r="S6">
            <v>135239.0526</v>
          </cell>
          <cell r="T6">
            <v>154118018.8617</v>
          </cell>
        </row>
        <row r="7">
          <cell r="A7" t="str">
            <v xml:space="preserve">  6</v>
          </cell>
          <cell r="B7" t="str">
            <v>АТ "ОЩАДБАНК"</v>
          </cell>
          <cell r="C7">
            <v>150657097.99697</v>
          </cell>
          <cell r="D7">
            <v>0</v>
          </cell>
          <cell r="E7">
            <v>1403.85427</v>
          </cell>
          <cell r="F7">
            <v>81709030.027160004</v>
          </cell>
          <cell r="G7">
            <v>25829036.86211</v>
          </cell>
          <cell r="H7">
            <v>15022305.62933</v>
          </cell>
          <cell r="I7">
            <v>51409148.007540002</v>
          </cell>
          <cell r="J7">
            <v>19067337.23009</v>
          </cell>
          <cell r="K7">
            <v>0</v>
          </cell>
          <cell r="L7">
            <v>0</v>
          </cell>
          <cell r="M7">
            <v>50775.067539999996</v>
          </cell>
          <cell r="N7">
            <v>2.1843300000000001</v>
          </cell>
          <cell r="O7">
            <v>559113.76017000002</v>
          </cell>
          <cell r="P7">
            <v>354466.52084999997</v>
          </cell>
          <cell r="Q7">
            <v>1090920.09246</v>
          </cell>
          <cell r="R7">
            <v>684512.13572999998</v>
          </cell>
          <cell r="S7">
            <v>0</v>
          </cell>
          <cell r="T7">
            <v>84450223.642509997</v>
          </cell>
        </row>
        <row r="8">
          <cell r="A8" t="str">
            <v xml:space="preserve">  2</v>
          </cell>
          <cell r="B8" t="str">
            <v>АТ "Укрексімбанк"</v>
          </cell>
          <cell r="C8">
            <v>89396013.157859996</v>
          </cell>
          <cell r="D8">
            <v>1304264.60255</v>
          </cell>
          <cell r="E8">
            <v>537025.39194999996</v>
          </cell>
          <cell r="F8">
            <v>24261885.294750001</v>
          </cell>
          <cell r="G8">
            <v>15455687.375499999</v>
          </cell>
          <cell r="H8">
            <v>9469457.9707200006</v>
          </cell>
          <cell r="I8">
            <v>7656282.0943700001</v>
          </cell>
          <cell r="J8">
            <v>2806838.2158599999</v>
          </cell>
          <cell r="K8">
            <v>0</v>
          </cell>
          <cell r="L8">
            <v>0</v>
          </cell>
          <cell r="M8">
            <v>4132858.5437099999</v>
          </cell>
          <cell r="N8">
            <v>0</v>
          </cell>
          <cell r="O8">
            <v>0</v>
          </cell>
          <cell r="P8">
            <v>46472.090649999998</v>
          </cell>
          <cell r="Q8">
            <v>1768265.8305800001</v>
          </cell>
          <cell r="R8">
            <v>221077.82834000001</v>
          </cell>
          <cell r="S8">
            <v>0</v>
          </cell>
          <cell r="T8">
            <v>32271849.582529999</v>
          </cell>
        </row>
        <row r="9">
          <cell r="A9" t="str">
            <v>274</v>
          </cell>
          <cell r="B9" t="str">
            <v>АБ "УКРГАЗБАНК"</v>
          </cell>
          <cell r="C9">
            <v>53413270.881820001</v>
          </cell>
          <cell r="D9">
            <v>3156782.7645700001</v>
          </cell>
          <cell r="E9">
            <v>77860.051340000005</v>
          </cell>
          <cell r="F9">
            <v>37726677.960529998</v>
          </cell>
          <cell r="G9">
            <v>23282322.135559998</v>
          </cell>
          <cell r="H9">
            <v>13639141.149590001</v>
          </cell>
          <cell r="I9">
            <v>8657108.0935600009</v>
          </cell>
          <cell r="J9">
            <v>2938129.92472</v>
          </cell>
          <cell r="K9">
            <v>0</v>
          </cell>
          <cell r="L9">
            <v>0</v>
          </cell>
          <cell r="M9">
            <v>105747.84738000001</v>
          </cell>
          <cell r="N9">
            <v>0</v>
          </cell>
          <cell r="O9">
            <v>0</v>
          </cell>
          <cell r="P9">
            <v>554967.96096000005</v>
          </cell>
          <cell r="Q9">
            <v>400428.09087000001</v>
          </cell>
          <cell r="R9">
            <v>226361.93028</v>
          </cell>
          <cell r="S9">
            <v>0</v>
          </cell>
          <cell r="T9">
            <v>42248826.605930001</v>
          </cell>
        </row>
        <row r="10">
          <cell r="A10" t="str">
            <v>593</v>
          </cell>
          <cell r="B10" t="str">
            <v>ПАТ "РОЗРАХУНКОВИЙ ЦЕНТР"</v>
          </cell>
          <cell r="C10">
            <v>314023.06057999999</v>
          </cell>
          <cell r="D10">
            <v>0</v>
          </cell>
          <cell r="E10">
            <v>18883.810440000001</v>
          </cell>
          <cell r="F10">
            <v>39248.339059999998</v>
          </cell>
          <cell r="G10">
            <v>39248.339059999998</v>
          </cell>
          <cell r="H10">
            <v>39195.975279999999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2762.1129999999998</v>
          </cell>
          <cell r="O10">
            <v>0</v>
          </cell>
          <cell r="P10">
            <v>858.97152000000006</v>
          </cell>
          <cell r="Q10">
            <v>0</v>
          </cell>
          <cell r="R10">
            <v>2793.4938499999998</v>
          </cell>
          <cell r="S10">
            <v>0</v>
          </cell>
          <cell r="T10">
            <v>64546.727870000002</v>
          </cell>
        </row>
        <row r="11">
          <cell r="A11" t="str">
            <v>Total</v>
          </cell>
          <cell r="C11">
            <v>718919370.86002004</v>
          </cell>
          <cell r="D11">
            <v>14274052.387019999</v>
          </cell>
          <cell r="E11">
            <v>639519.59282999998</v>
          </cell>
          <cell r="F11">
            <v>279183527.02516001</v>
          </cell>
          <cell r="G11">
            <v>93196694.692499995</v>
          </cell>
          <cell r="H11">
            <v>64045926.666689999</v>
          </cell>
          <cell r="I11">
            <v>170095402.02274999</v>
          </cell>
          <cell r="J11">
            <v>75065136.308029994</v>
          </cell>
          <cell r="K11">
            <v>0</v>
          </cell>
          <cell r="L11">
            <v>2111.6302900000001</v>
          </cell>
          <cell r="M11">
            <v>4289381.4586300002</v>
          </cell>
          <cell r="N11">
            <v>2764.2973299999999</v>
          </cell>
          <cell r="O11">
            <v>667948.19995000004</v>
          </cell>
          <cell r="P11">
            <v>3891973.1045200001</v>
          </cell>
          <cell r="Q11">
            <v>7676440.8392399997</v>
          </cell>
          <cell r="R11">
            <v>2390507.8329699999</v>
          </cell>
          <cell r="S11">
            <v>135239.0526</v>
          </cell>
          <cell r="T11">
            <v>313153465.42053998</v>
          </cell>
        </row>
        <row r="12">
          <cell r="A12" t="str">
            <v xml:space="preserve"> 36</v>
          </cell>
          <cell r="B12" t="str">
            <v>АТ "Райффайзен Банк Аваль"</v>
          </cell>
          <cell r="C12">
            <v>56210587.811310001</v>
          </cell>
          <cell r="D12">
            <v>0</v>
          </cell>
          <cell r="E12">
            <v>2424958.04153</v>
          </cell>
          <cell r="F12">
            <v>37353965.794780001</v>
          </cell>
          <cell r="G12">
            <v>23288841.04823</v>
          </cell>
          <cell r="H12">
            <v>19148590.480409998</v>
          </cell>
          <cell r="I12">
            <v>14056561.90945</v>
          </cell>
          <cell r="J12">
            <v>10491399.28383</v>
          </cell>
          <cell r="K12">
            <v>1137.9718399999999</v>
          </cell>
          <cell r="L12">
            <v>0</v>
          </cell>
          <cell r="M12">
            <v>0</v>
          </cell>
          <cell r="N12">
            <v>408308.52231999999</v>
          </cell>
          <cell r="O12">
            <v>60371.758549999999</v>
          </cell>
          <cell r="P12">
            <v>59658.174980000003</v>
          </cell>
          <cell r="Q12">
            <v>1955245.30409</v>
          </cell>
          <cell r="R12">
            <v>445560.49676000001</v>
          </cell>
          <cell r="S12">
            <v>0</v>
          </cell>
          <cell r="T12">
            <v>42709206.064850003</v>
          </cell>
        </row>
        <row r="13">
          <cell r="A13" t="str">
            <v>136</v>
          </cell>
          <cell r="B13" t="str">
            <v>АТ "УкрСиббанк"</v>
          </cell>
          <cell r="C13">
            <v>30833282.82432</v>
          </cell>
          <cell r="D13">
            <v>0</v>
          </cell>
          <cell r="E13">
            <v>0.2</v>
          </cell>
          <cell r="F13">
            <v>22342239.917289998</v>
          </cell>
          <cell r="G13">
            <v>15382158.36579</v>
          </cell>
          <cell r="H13">
            <v>12497064.674109999</v>
          </cell>
          <cell r="I13">
            <v>6960075.0899999999</v>
          </cell>
          <cell r="J13">
            <v>6263532.0006799996</v>
          </cell>
          <cell r="K13">
            <v>1612.9903899999999</v>
          </cell>
          <cell r="L13">
            <v>0</v>
          </cell>
          <cell r="M13">
            <v>6033.8069299999997</v>
          </cell>
          <cell r="N13">
            <v>0</v>
          </cell>
          <cell r="O13">
            <v>0</v>
          </cell>
          <cell r="P13">
            <v>195258.72150000001</v>
          </cell>
          <cell r="Q13">
            <v>1447270.6196999999</v>
          </cell>
          <cell r="R13">
            <v>198734.78</v>
          </cell>
          <cell r="S13">
            <v>0</v>
          </cell>
          <cell r="T13">
            <v>24191151.035810001</v>
          </cell>
        </row>
        <row r="14">
          <cell r="A14" t="str">
            <v>272</v>
          </cell>
          <cell r="B14" t="str">
            <v>АТ "АЛЬФА-БАНК"</v>
          </cell>
          <cell r="C14">
            <v>29535543.028829999</v>
          </cell>
          <cell r="D14">
            <v>0</v>
          </cell>
          <cell r="E14">
            <v>227324.20641000001</v>
          </cell>
          <cell r="F14">
            <v>24524594.658070002</v>
          </cell>
          <cell r="G14">
            <v>12238080.38875</v>
          </cell>
          <cell r="H14">
            <v>8799906.1563499998</v>
          </cell>
          <cell r="I14">
            <v>12286510.29056</v>
          </cell>
          <cell r="J14">
            <v>4024970.7266199999</v>
          </cell>
          <cell r="K14">
            <v>13369.03982</v>
          </cell>
          <cell r="L14">
            <v>68.128529999999998</v>
          </cell>
          <cell r="M14">
            <v>0</v>
          </cell>
          <cell r="N14">
            <v>0</v>
          </cell>
          <cell r="O14">
            <v>0</v>
          </cell>
          <cell r="P14">
            <v>10453.1297</v>
          </cell>
          <cell r="Q14">
            <v>1913022.7998899999</v>
          </cell>
          <cell r="R14">
            <v>407269.02613999997</v>
          </cell>
          <cell r="S14">
            <v>0</v>
          </cell>
          <cell r="T14">
            <v>27096100.988559999</v>
          </cell>
        </row>
        <row r="15">
          <cell r="A15" t="str">
            <v>171</v>
          </cell>
          <cell r="B15" t="str">
            <v>ПАТ "КРЕДІ АГРІКОЛЬ БАНК"</v>
          </cell>
          <cell r="C15">
            <v>23797959.44523</v>
          </cell>
          <cell r="D15">
            <v>0</v>
          </cell>
          <cell r="E15">
            <v>5167.8938500000004</v>
          </cell>
          <cell r="F15">
            <v>18948901.564509999</v>
          </cell>
          <cell r="G15">
            <v>16203268.989159999</v>
          </cell>
          <cell r="H15">
            <v>6552114.7669299999</v>
          </cell>
          <cell r="I15">
            <v>2745622.0968599999</v>
          </cell>
          <cell r="J15">
            <v>1888515.9018900001</v>
          </cell>
          <cell r="K15">
            <v>1684.85175</v>
          </cell>
          <cell r="L15">
            <v>0</v>
          </cell>
          <cell r="M15">
            <v>0</v>
          </cell>
          <cell r="N15">
            <v>124475.011</v>
          </cell>
          <cell r="O15">
            <v>0</v>
          </cell>
          <cell r="P15">
            <v>52030.185680000002</v>
          </cell>
          <cell r="Q15">
            <v>614041.22913999995</v>
          </cell>
          <cell r="R15">
            <v>174622.81653000001</v>
          </cell>
          <cell r="S15">
            <v>0</v>
          </cell>
          <cell r="T15">
            <v>19920923.55246</v>
          </cell>
        </row>
        <row r="16">
          <cell r="A16" t="str">
            <v>296</v>
          </cell>
          <cell r="B16" t="str">
            <v>АТ "ОТП БАНК"</v>
          </cell>
          <cell r="C16">
            <v>22850213.231509998</v>
          </cell>
          <cell r="D16">
            <v>0</v>
          </cell>
          <cell r="E16">
            <v>2.0549300000000001</v>
          </cell>
          <cell r="F16">
            <v>15870406.82718</v>
          </cell>
          <cell r="G16">
            <v>10913154.348069999</v>
          </cell>
          <cell r="H16">
            <v>9233252.8535099998</v>
          </cell>
          <cell r="I16">
            <v>4957252.4791099997</v>
          </cell>
          <cell r="J16">
            <v>2852356.9061699999</v>
          </cell>
          <cell r="K16">
            <v>2639.6166199999998</v>
          </cell>
          <cell r="L16">
            <v>0</v>
          </cell>
          <cell r="M16">
            <v>319.54181999999997</v>
          </cell>
          <cell r="N16">
            <v>0</v>
          </cell>
          <cell r="O16">
            <v>0</v>
          </cell>
          <cell r="P16">
            <v>68493.034589999996</v>
          </cell>
          <cell r="Q16">
            <v>652505.62797000003</v>
          </cell>
          <cell r="R16">
            <v>332686.76134000003</v>
          </cell>
          <cell r="S16">
            <v>0</v>
          </cell>
          <cell r="T16">
            <v>16927053.464450002</v>
          </cell>
        </row>
        <row r="17">
          <cell r="A17" t="str">
            <v>297</v>
          </cell>
          <cell r="B17" t="str">
            <v>АТ "СІТІБАНК"</v>
          </cell>
          <cell r="C17">
            <v>14598247.242729999</v>
          </cell>
          <cell r="D17">
            <v>0</v>
          </cell>
          <cell r="E17">
            <v>72322.659119999997</v>
          </cell>
          <cell r="F17">
            <v>13516217.205909999</v>
          </cell>
          <cell r="G17">
            <v>13510573.73889</v>
          </cell>
          <cell r="H17">
            <v>13146393.894440001</v>
          </cell>
          <cell r="I17">
            <v>5643.46702</v>
          </cell>
          <cell r="J17">
            <v>5643.46702</v>
          </cell>
          <cell r="K17">
            <v>4047.6295599999999</v>
          </cell>
          <cell r="L17">
            <v>0</v>
          </cell>
          <cell r="M17">
            <v>0</v>
          </cell>
          <cell r="N17">
            <v>107643.209</v>
          </cell>
          <cell r="O17">
            <v>0</v>
          </cell>
          <cell r="P17">
            <v>686.53276000000005</v>
          </cell>
          <cell r="Q17">
            <v>181126.47734000001</v>
          </cell>
          <cell r="R17">
            <v>25872.438699999999</v>
          </cell>
          <cell r="S17">
            <v>0</v>
          </cell>
          <cell r="T17">
            <v>13907916.152389999</v>
          </cell>
        </row>
        <row r="18">
          <cell r="A18" t="str">
            <v>298</v>
          </cell>
          <cell r="B18" t="str">
            <v>АТ "ПРОКРЕДИТ БАНК"</v>
          </cell>
          <cell r="C18">
            <v>13573472.498090001</v>
          </cell>
          <cell r="D18">
            <v>0</v>
          </cell>
          <cell r="E18">
            <v>66030.945200000002</v>
          </cell>
          <cell r="F18">
            <v>7031595.2224700004</v>
          </cell>
          <cell r="G18">
            <v>4816928.3305500001</v>
          </cell>
          <cell r="H18">
            <v>3044674.1217999998</v>
          </cell>
          <cell r="I18">
            <v>2214666.8919199998</v>
          </cell>
          <cell r="J18">
            <v>1034346.23774</v>
          </cell>
          <cell r="K18">
            <v>0</v>
          </cell>
          <cell r="L18">
            <v>0</v>
          </cell>
          <cell r="M18">
            <v>3090951.2892900002</v>
          </cell>
          <cell r="N18">
            <v>47111.431550000001</v>
          </cell>
          <cell r="O18">
            <v>0</v>
          </cell>
          <cell r="P18">
            <v>1136.8291200000001</v>
          </cell>
          <cell r="Q18">
            <v>165345.58155999999</v>
          </cell>
          <cell r="R18">
            <v>21835.663649999999</v>
          </cell>
          <cell r="S18">
            <v>0</v>
          </cell>
          <cell r="T18">
            <v>10424006.96284</v>
          </cell>
        </row>
        <row r="19">
          <cell r="A19" t="str">
            <v xml:space="preserve">  3</v>
          </cell>
          <cell r="B19" t="str">
            <v>ПАТ "Промінвестбанк"</v>
          </cell>
          <cell r="C19">
            <v>13552143.72944</v>
          </cell>
          <cell r="D19">
            <v>0</v>
          </cell>
          <cell r="E19">
            <v>0</v>
          </cell>
          <cell r="F19">
            <v>3275761.9872699999</v>
          </cell>
          <cell r="G19">
            <v>1373017.1768100001</v>
          </cell>
          <cell r="H19">
            <v>1329985.1796200001</v>
          </cell>
          <cell r="I19">
            <v>1902730.08901</v>
          </cell>
          <cell r="J19">
            <v>351840.90928999998</v>
          </cell>
          <cell r="K19">
            <v>1205.3869999999999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8810.7270200000003</v>
          </cell>
          <cell r="Q19">
            <v>166501.15135999999</v>
          </cell>
          <cell r="R19">
            <v>66408.945670000001</v>
          </cell>
          <cell r="S19">
            <v>0</v>
          </cell>
          <cell r="T19">
            <v>3518688.19832</v>
          </cell>
        </row>
        <row r="20">
          <cell r="A20" t="str">
            <v xml:space="preserve">  5</v>
          </cell>
          <cell r="B20" t="str">
            <v>АТ "УКРСОЦБАНК"</v>
          </cell>
          <cell r="C20">
            <v>13123574.636329999</v>
          </cell>
          <cell r="D20">
            <v>0</v>
          </cell>
          <cell r="E20">
            <v>2713889.3153400002</v>
          </cell>
          <cell r="F20">
            <v>1998864.44465</v>
          </cell>
          <cell r="G20">
            <v>1138213.1247</v>
          </cell>
          <cell r="H20">
            <v>925130.27564000001</v>
          </cell>
          <cell r="I20">
            <v>860642.40055000002</v>
          </cell>
          <cell r="J20">
            <v>707257.83059000003</v>
          </cell>
          <cell r="K20">
            <v>114.7325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1202.39914</v>
          </cell>
          <cell r="Q20">
            <v>153217.16547000001</v>
          </cell>
          <cell r="R20">
            <v>594471.82721000002</v>
          </cell>
          <cell r="S20">
            <v>0</v>
          </cell>
          <cell r="T20">
            <v>5461759.8843099996</v>
          </cell>
        </row>
        <row r="21">
          <cell r="A21" t="str">
            <v>299</v>
          </cell>
          <cell r="B21" t="str">
            <v>АТ "СБЕРБАНК"</v>
          </cell>
          <cell r="C21">
            <v>12411101.2019</v>
          </cell>
          <cell r="D21">
            <v>0</v>
          </cell>
          <cell r="E21">
            <v>2280.59944</v>
          </cell>
          <cell r="F21">
            <v>3851812.49389</v>
          </cell>
          <cell r="G21">
            <v>2412244.7432800001</v>
          </cell>
          <cell r="H21">
            <v>1139754.0246900001</v>
          </cell>
          <cell r="I21">
            <v>1439567.75061</v>
          </cell>
          <cell r="J21">
            <v>710504.94721999997</v>
          </cell>
          <cell r="K21">
            <v>0</v>
          </cell>
          <cell r="L21">
            <v>0</v>
          </cell>
          <cell r="M21">
            <v>0</v>
          </cell>
          <cell r="N21">
            <v>10585.5273</v>
          </cell>
          <cell r="O21">
            <v>15340.05582</v>
          </cell>
          <cell r="P21">
            <v>173.4033</v>
          </cell>
          <cell r="Q21">
            <v>181873.36535000001</v>
          </cell>
          <cell r="R21">
            <v>110484.94345000001</v>
          </cell>
          <cell r="S21">
            <v>0</v>
          </cell>
          <cell r="T21">
            <v>4172550.3885499998</v>
          </cell>
        </row>
        <row r="22">
          <cell r="A22" t="str">
            <v xml:space="preserve"> 88</v>
          </cell>
          <cell r="B22" t="str">
            <v>ПАТ "КРЕДОБАНК"</v>
          </cell>
          <cell r="C22">
            <v>10352246.52899</v>
          </cell>
          <cell r="D22">
            <v>0</v>
          </cell>
          <cell r="E22">
            <v>31862.287240000001</v>
          </cell>
          <cell r="F22">
            <v>6987688.7851799997</v>
          </cell>
          <cell r="G22">
            <v>3835463.5934700002</v>
          </cell>
          <cell r="H22">
            <v>2488679.0601900001</v>
          </cell>
          <cell r="I22">
            <v>3152225.1917099999</v>
          </cell>
          <cell r="J22">
            <v>1239257.9793400001</v>
          </cell>
          <cell r="K22">
            <v>1328.328</v>
          </cell>
          <cell r="L22">
            <v>298038.08447</v>
          </cell>
          <cell r="M22">
            <v>100681.77221</v>
          </cell>
          <cell r="N22">
            <v>42597.299030000002</v>
          </cell>
          <cell r="O22">
            <v>0</v>
          </cell>
          <cell r="P22">
            <v>17034.037609999999</v>
          </cell>
          <cell r="Q22">
            <v>289800.39804</v>
          </cell>
          <cell r="R22">
            <v>93626.547489999997</v>
          </cell>
          <cell r="S22">
            <v>0</v>
          </cell>
          <cell r="T22">
            <v>7862657.5392699996</v>
          </cell>
        </row>
        <row r="23">
          <cell r="A23" t="str">
            <v>295</v>
          </cell>
          <cell r="B23" t="str">
            <v>ПАТ "ІНГ Банк Україна"</v>
          </cell>
          <cell r="C23">
            <v>8750670.9520100001</v>
          </cell>
          <cell r="D23">
            <v>0</v>
          </cell>
          <cell r="E23">
            <v>431430.06047999999</v>
          </cell>
          <cell r="F23">
            <v>4011592.2228999999</v>
          </cell>
          <cell r="G23">
            <v>4011011.8983499999</v>
          </cell>
          <cell r="H23">
            <v>1034901.97973</v>
          </cell>
          <cell r="I23">
            <v>580.32455000000004</v>
          </cell>
          <cell r="J23">
            <v>580.32455000000004</v>
          </cell>
          <cell r="K23">
            <v>4807.5</v>
          </cell>
          <cell r="L23">
            <v>0</v>
          </cell>
          <cell r="M23">
            <v>0</v>
          </cell>
          <cell r="N23">
            <v>34499.977180000002</v>
          </cell>
          <cell r="O23">
            <v>0</v>
          </cell>
          <cell r="P23">
            <v>133.62379000000001</v>
          </cell>
          <cell r="Q23">
            <v>195183.28693</v>
          </cell>
          <cell r="R23">
            <v>28385.667959999999</v>
          </cell>
          <cell r="S23">
            <v>0</v>
          </cell>
          <cell r="T23">
            <v>4706032.3392399997</v>
          </cell>
        </row>
        <row r="24">
          <cell r="A24" t="str">
            <v xml:space="preserve"> 42</v>
          </cell>
          <cell r="B24" t="str">
            <v>АТ "ВТБ БАНК"</v>
          </cell>
          <cell r="C24">
            <v>7575350.84705</v>
          </cell>
          <cell r="D24">
            <v>0</v>
          </cell>
          <cell r="E24">
            <v>937643.42058999999</v>
          </cell>
          <cell r="F24">
            <v>2262610.6900900002</v>
          </cell>
          <cell r="G24">
            <v>1577153.8759300001</v>
          </cell>
          <cell r="H24">
            <v>1103302.8839199999</v>
          </cell>
          <cell r="I24">
            <v>685456.81415999995</v>
          </cell>
          <cell r="J24">
            <v>154442.52843999999</v>
          </cell>
          <cell r="K24">
            <v>25215.525720000001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275.14904999999999</v>
          </cell>
          <cell r="Q24">
            <v>66141.027700000006</v>
          </cell>
          <cell r="R24">
            <v>158030.87234</v>
          </cell>
          <cell r="S24">
            <v>0</v>
          </cell>
          <cell r="T24">
            <v>3449916.6854900001</v>
          </cell>
        </row>
        <row r="25">
          <cell r="A25" t="str">
            <v>142</v>
          </cell>
          <cell r="B25" t="str">
            <v>АТ "Ідея Банк"</v>
          </cell>
          <cell r="C25">
            <v>4971715.42392</v>
          </cell>
          <cell r="D25">
            <v>0</v>
          </cell>
          <cell r="E25">
            <v>0</v>
          </cell>
          <cell r="F25">
            <v>2826287.2901499998</v>
          </cell>
          <cell r="G25">
            <v>703579.35089999996</v>
          </cell>
          <cell r="H25">
            <v>242153.74385999999</v>
          </cell>
          <cell r="I25">
            <v>2122707.9392499998</v>
          </cell>
          <cell r="J25">
            <v>192854.01196</v>
          </cell>
          <cell r="K25">
            <v>0</v>
          </cell>
          <cell r="L25">
            <v>0</v>
          </cell>
          <cell r="M25">
            <v>0</v>
          </cell>
          <cell r="N25">
            <v>33478.785880000003</v>
          </cell>
          <cell r="O25">
            <v>0</v>
          </cell>
          <cell r="P25">
            <v>13.342320000000001</v>
          </cell>
          <cell r="Q25">
            <v>82646.495379999993</v>
          </cell>
          <cell r="R25">
            <v>43280.054360000002</v>
          </cell>
          <cell r="S25">
            <v>0</v>
          </cell>
          <cell r="T25">
            <v>2985705.9680900001</v>
          </cell>
        </row>
        <row r="26">
          <cell r="A26" t="str">
            <v>153</v>
          </cell>
          <cell r="B26" t="str">
            <v>АТ "ПРАВЕКС БАНК"</v>
          </cell>
          <cell r="C26">
            <v>3746549.37261</v>
          </cell>
          <cell r="D26">
            <v>0</v>
          </cell>
          <cell r="E26">
            <v>4012.56745</v>
          </cell>
          <cell r="F26">
            <v>1501993.6266600001</v>
          </cell>
          <cell r="G26">
            <v>954221.13817000005</v>
          </cell>
          <cell r="H26">
            <v>782073.38405999995</v>
          </cell>
          <cell r="I26">
            <v>547762.99178000004</v>
          </cell>
          <cell r="J26">
            <v>411922.76282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6391.9206999999997</v>
          </cell>
          <cell r="P26">
            <v>5003.9152199999999</v>
          </cell>
          <cell r="Q26">
            <v>70223.868910000005</v>
          </cell>
          <cell r="R26">
            <v>46795.053650000002</v>
          </cell>
          <cell r="S26">
            <v>0</v>
          </cell>
          <cell r="T26">
            <v>1634420.9525899999</v>
          </cell>
        </row>
        <row r="27">
          <cell r="A27" t="str">
            <v>325</v>
          </cell>
          <cell r="B27" t="str">
            <v>АТ "БАНК ФОРВАРД"</v>
          </cell>
          <cell r="C27">
            <v>2343556.6986699998</v>
          </cell>
          <cell r="D27">
            <v>0</v>
          </cell>
          <cell r="E27">
            <v>1.7397899999999999</v>
          </cell>
          <cell r="F27">
            <v>1298529.5640199999</v>
          </cell>
          <cell r="G27">
            <v>9978.2800000000007</v>
          </cell>
          <cell r="H27">
            <v>8420.4414099999995</v>
          </cell>
          <cell r="I27">
            <v>1288551.2840199999</v>
          </cell>
          <cell r="J27">
            <v>100654.20572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34681.961860000003</v>
          </cell>
          <cell r="R27">
            <v>17691.098190000001</v>
          </cell>
          <cell r="S27">
            <v>0</v>
          </cell>
          <cell r="T27">
            <v>1350904.3638599999</v>
          </cell>
        </row>
        <row r="28">
          <cell r="A28" t="str">
            <v>407</v>
          </cell>
          <cell r="B28" t="str">
            <v>ПАТ "Дойче Банк ДБУ"</v>
          </cell>
          <cell r="C28">
            <v>1941094.9002700001</v>
          </cell>
          <cell r="D28">
            <v>0</v>
          </cell>
          <cell r="E28">
            <v>30015.205480000001</v>
          </cell>
          <cell r="F28">
            <v>1521079.5734600001</v>
          </cell>
          <cell r="G28">
            <v>1521079.5734600001</v>
          </cell>
          <cell r="H28">
            <v>507782.63626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3341.09</v>
          </cell>
          <cell r="O28">
            <v>0</v>
          </cell>
          <cell r="P28">
            <v>0.30659999999999998</v>
          </cell>
          <cell r="Q28">
            <v>23222.001609999999</v>
          </cell>
          <cell r="R28">
            <v>2957.1414300000001</v>
          </cell>
          <cell r="S28">
            <v>0</v>
          </cell>
          <cell r="T28">
            <v>1580615.31858</v>
          </cell>
        </row>
        <row r="29">
          <cell r="A29" t="str">
            <v>251</v>
          </cell>
          <cell r="B29" t="str">
            <v>АТ "ПІРЕУС БАНК МКБ"</v>
          </cell>
          <cell r="C29">
            <v>1474099.19068</v>
          </cell>
          <cell r="D29">
            <v>0</v>
          </cell>
          <cell r="E29">
            <v>4.0000000000000003E-5</v>
          </cell>
          <cell r="F29">
            <v>788248.19252000004</v>
          </cell>
          <cell r="G29">
            <v>466241.84525999997</v>
          </cell>
          <cell r="H29">
            <v>433267.28564000002</v>
          </cell>
          <cell r="I29">
            <v>322006.34726000001</v>
          </cell>
          <cell r="J29">
            <v>130831.38481</v>
          </cell>
          <cell r="K29">
            <v>0</v>
          </cell>
          <cell r="L29">
            <v>0</v>
          </cell>
          <cell r="M29">
            <v>838.41992000000005</v>
          </cell>
          <cell r="N29">
            <v>0</v>
          </cell>
          <cell r="O29">
            <v>0</v>
          </cell>
          <cell r="P29">
            <v>11463.73489</v>
          </cell>
          <cell r="Q29">
            <v>44627.79664</v>
          </cell>
          <cell r="R29">
            <v>14941.18174</v>
          </cell>
          <cell r="S29">
            <v>0</v>
          </cell>
          <cell r="T29">
            <v>860119.32574999996</v>
          </cell>
        </row>
        <row r="30">
          <cell r="A30" t="str">
            <v>455</v>
          </cell>
          <cell r="B30" t="str">
            <v>ПАТ"СЕБ КОРПОРАТИВНИЙ БАНК"</v>
          </cell>
          <cell r="C30">
            <v>1198460.1088099999</v>
          </cell>
          <cell r="D30">
            <v>0</v>
          </cell>
          <cell r="E30">
            <v>1197.2850000000001</v>
          </cell>
          <cell r="F30">
            <v>642123.53408999997</v>
          </cell>
          <cell r="G30">
            <v>638611.11490000004</v>
          </cell>
          <cell r="H30">
            <v>493033.03074999998</v>
          </cell>
          <cell r="I30">
            <v>3512.4191900000001</v>
          </cell>
          <cell r="J30">
            <v>3512.4191900000001</v>
          </cell>
          <cell r="K30">
            <v>0</v>
          </cell>
          <cell r="L30">
            <v>0</v>
          </cell>
          <cell r="M30">
            <v>0</v>
          </cell>
          <cell r="N30">
            <v>6145</v>
          </cell>
          <cell r="O30">
            <v>0</v>
          </cell>
          <cell r="P30">
            <v>1.20459</v>
          </cell>
          <cell r="Q30">
            <v>28581.649669999999</v>
          </cell>
          <cell r="R30">
            <v>5355.8756700000004</v>
          </cell>
          <cell r="S30">
            <v>0</v>
          </cell>
          <cell r="T30">
            <v>683404.54902000003</v>
          </cell>
        </row>
        <row r="31">
          <cell r="A31" t="str">
            <v>331</v>
          </cell>
          <cell r="B31" t="str">
            <v>ПАТ "КРЕДИТВЕСТ БАНК"</v>
          </cell>
          <cell r="C31">
            <v>874661.47083999997</v>
          </cell>
          <cell r="D31">
            <v>0</v>
          </cell>
          <cell r="E31">
            <v>0</v>
          </cell>
          <cell r="F31">
            <v>494968.38029</v>
          </cell>
          <cell r="G31">
            <v>478499.53860000003</v>
          </cell>
          <cell r="H31">
            <v>259512.41701999999</v>
          </cell>
          <cell r="I31">
            <v>16468.841690000001</v>
          </cell>
          <cell r="J31">
            <v>9062.0722600000008</v>
          </cell>
          <cell r="K31">
            <v>0</v>
          </cell>
          <cell r="L31">
            <v>0</v>
          </cell>
          <cell r="M31">
            <v>0</v>
          </cell>
          <cell r="N31">
            <v>4086.5129999999999</v>
          </cell>
          <cell r="O31">
            <v>0</v>
          </cell>
          <cell r="P31">
            <v>95.243409999999997</v>
          </cell>
          <cell r="Q31">
            <v>10666.87946</v>
          </cell>
          <cell r="R31">
            <v>1962.63129</v>
          </cell>
          <cell r="S31">
            <v>0</v>
          </cell>
          <cell r="T31">
            <v>511779.64744999999</v>
          </cell>
        </row>
        <row r="32">
          <cell r="A32" t="str">
            <v>321</v>
          </cell>
          <cell r="B32" t="str">
            <v>АТ "БМ БАНК"</v>
          </cell>
          <cell r="C32">
            <v>687065.41150000005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12248.859109999999</v>
          </cell>
          <cell r="R32">
            <v>1693.6528000000001</v>
          </cell>
          <cell r="S32">
            <v>0</v>
          </cell>
          <cell r="T32">
            <v>13942.511909999999</v>
          </cell>
        </row>
        <row r="33">
          <cell r="A33" t="str">
            <v>129</v>
          </cell>
          <cell r="B33" t="str">
            <v>АТ "БТА Банк"</v>
          </cell>
          <cell r="C33">
            <v>486674.66986999998</v>
          </cell>
          <cell r="D33">
            <v>0</v>
          </cell>
          <cell r="E33">
            <v>6.105E-2</v>
          </cell>
          <cell r="F33">
            <v>86639.565010000006</v>
          </cell>
          <cell r="G33">
            <v>50585.511570000002</v>
          </cell>
          <cell r="H33">
            <v>49027.70493</v>
          </cell>
          <cell r="I33">
            <v>36054.053440000003</v>
          </cell>
          <cell r="J33">
            <v>10486.69376</v>
          </cell>
          <cell r="K33">
            <v>0</v>
          </cell>
          <cell r="L33">
            <v>0</v>
          </cell>
          <cell r="M33">
            <v>518.32979</v>
          </cell>
          <cell r="N33">
            <v>0</v>
          </cell>
          <cell r="O33">
            <v>0</v>
          </cell>
          <cell r="P33">
            <v>0</v>
          </cell>
          <cell r="Q33">
            <v>575.51990000000001</v>
          </cell>
          <cell r="R33">
            <v>3758.3139200000001</v>
          </cell>
          <cell r="S33">
            <v>0</v>
          </cell>
          <cell r="T33">
            <v>91491.789669999998</v>
          </cell>
        </row>
        <row r="34">
          <cell r="A34" t="str">
            <v>329</v>
          </cell>
          <cell r="B34" t="str">
            <v>ПАТ "КРЕДИТ ЄВРОПА БАНК"</v>
          </cell>
          <cell r="C34">
            <v>403332.55439</v>
          </cell>
          <cell r="D34">
            <v>0</v>
          </cell>
          <cell r="E34">
            <v>4.0000000000000003E-5</v>
          </cell>
          <cell r="F34">
            <v>205549.96528999999</v>
          </cell>
          <cell r="G34">
            <v>199011.10907000001</v>
          </cell>
          <cell r="H34">
            <v>135240.47179000001</v>
          </cell>
          <cell r="I34">
            <v>6538.8562199999997</v>
          </cell>
          <cell r="J34">
            <v>1506.6315400000001</v>
          </cell>
          <cell r="K34">
            <v>99.28783</v>
          </cell>
          <cell r="L34">
            <v>0</v>
          </cell>
          <cell r="M34">
            <v>0</v>
          </cell>
          <cell r="N34">
            <v>3203.1840000000002</v>
          </cell>
          <cell r="O34">
            <v>0</v>
          </cell>
          <cell r="P34">
            <v>573.41605000000004</v>
          </cell>
          <cell r="Q34">
            <v>9361.95442</v>
          </cell>
          <cell r="R34">
            <v>1993.1691000000001</v>
          </cell>
          <cell r="S34">
            <v>0</v>
          </cell>
          <cell r="T34">
            <v>220780.97672999999</v>
          </cell>
        </row>
        <row r="35">
          <cell r="A35" t="str">
            <v>Total</v>
          </cell>
          <cell r="C35">
            <v>275291603.77929997</v>
          </cell>
          <cell r="D35">
            <v>0</v>
          </cell>
          <cell r="E35">
            <v>6948138.5429800004</v>
          </cell>
          <cell r="F35">
            <v>171341671.50567999</v>
          </cell>
          <cell r="G35">
            <v>115721917.08391</v>
          </cell>
          <cell r="H35">
            <v>83354261.46706</v>
          </cell>
          <cell r="I35">
            <v>55611137.528360002</v>
          </cell>
          <cell r="J35">
            <v>30585479.225439999</v>
          </cell>
          <cell r="K35">
            <v>57262.86103</v>
          </cell>
          <cell r="L35">
            <v>298106.21299999999</v>
          </cell>
          <cell r="M35">
            <v>3199343.1599599998</v>
          </cell>
          <cell r="N35">
            <v>825475.55026000005</v>
          </cell>
          <cell r="O35">
            <v>82103.735069999995</v>
          </cell>
          <cell r="P35">
            <v>432497.11132000003</v>
          </cell>
          <cell r="Q35">
            <v>8298111.0214999998</v>
          </cell>
          <cell r="R35">
            <v>2798418.95939</v>
          </cell>
          <cell r="S35">
            <v>0</v>
          </cell>
          <cell r="T35">
            <v>194281128.66018999</v>
          </cell>
        </row>
        <row r="36">
          <cell r="A36" t="str">
            <v>115</v>
          </cell>
          <cell r="B36" t="str">
            <v>ПАТ "ПУМБ"</v>
          </cell>
          <cell r="C36">
            <v>32866426.653360002</v>
          </cell>
          <cell r="D36">
            <v>0</v>
          </cell>
          <cell r="E36">
            <v>183122.56456999999</v>
          </cell>
          <cell r="F36">
            <v>19859988.73742</v>
          </cell>
          <cell r="G36">
            <v>12814575.80982</v>
          </cell>
          <cell r="H36">
            <v>8541264.6812999994</v>
          </cell>
          <cell r="I36">
            <v>7045402.2291200003</v>
          </cell>
          <cell r="J36">
            <v>3025540.5097099999</v>
          </cell>
          <cell r="K36">
            <v>339.75972000000002</v>
          </cell>
          <cell r="L36">
            <v>0</v>
          </cell>
          <cell r="M36">
            <v>0</v>
          </cell>
          <cell r="N36">
            <v>35331.62702</v>
          </cell>
          <cell r="O36">
            <v>79267.949649999995</v>
          </cell>
          <cell r="P36">
            <v>8659.2576200000003</v>
          </cell>
          <cell r="Q36">
            <v>837669.32030000002</v>
          </cell>
          <cell r="R36">
            <v>311807.94296000001</v>
          </cell>
          <cell r="S36">
            <v>488325.86664999998</v>
          </cell>
          <cell r="T36">
            <v>21804513.025910001</v>
          </cell>
        </row>
        <row r="37">
          <cell r="A37" t="str">
            <v>106</v>
          </cell>
          <cell r="B37" t="str">
            <v>Акціонерний банк"Південний"</v>
          </cell>
          <cell r="C37">
            <v>13068164.803619999</v>
          </cell>
          <cell r="D37">
            <v>480010.28128</v>
          </cell>
          <cell r="E37">
            <v>35621.794289999998</v>
          </cell>
          <cell r="F37">
            <v>8811843.1923300009</v>
          </cell>
          <cell r="G37">
            <v>5683005.3926900001</v>
          </cell>
          <cell r="H37">
            <v>4875698.4014699999</v>
          </cell>
          <cell r="I37">
            <v>3128575.8940099999</v>
          </cell>
          <cell r="J37">
            <v>1126775.8596999999</v>
          </cell>
          <cell r="K37">
            <v>0</v>
          </cell>
          <cell r="L37">
            <v>0</v>
          </cell>
          <cell r="M37">
            <v>0</v>
          </cell>
          <cell r="N37">
            <v>44033.934999999998</v>
          </cell>
          <cell r="O37">
            <v>47141.438629999997</v>
          </cell>
          <cell r="P37">
            <v>23878.717619999999</v>
          </cell>
          <cell r="Q37">
            <v>327087.57948999997</v>
          </cell>
          <cell r="R37">
            <v>125917.12963</v>
          </cell>
          <cell r="S37">
            <v>20203.985799999999</v>
          </cell>
          <cell r="T37">
            <v>9915738.0540699996</v>
          </cell>
        </row>
        <row r="38">
          <cell r="A38" t="str">
            <v xml:space="preserve"> 62</v>
          </cell>
          <cell r="B38" t="str">
            <v>АТ "ТАСКОМБАНК"</v>
          </cell>
          <cell r="C38">
            <v>9463479.6913900003</v>
          </cell>
          <cell r="D38">
            <v>0</v>
          </cell>
          <cell r="E38">
            <v>6342.62601</v>
          </cell>
          <cell r="F38">
            <v>6923631.2554599997</v>
          </cell>
          <cell r="G38">
            <v>3811685.9966699998</v>
          </cell>
          <cell r="H38">
            <v>1606229.74679</v>
          </cell>
          <cell r="I38">
            <v>3111945.2587899999</v>
          </cell>
          <cell r="J38">
            <v>279169.22590000002</v>
          </cell>
          <cell r="K38">
            <v>60.397100000000002</v>
          </cell>
          <cell r="L38">
            <v>41358.948219999998</v>
          </cell>
          <cell r="M38">
            <v>0</v>
          </cell>
          <cell r="N38">
            <v>3125.9009999999998</v>
          </cell>
          <cell r="O38">
            <v>15373.059740000001</v>
          </cell>
          <cell r="P38">
            <v>3521.1331700000001</v>
          </cell>
          <cell r="Q38">
            <v>255413.39001999999</v>
          </cell>
          <cell r="R38">
            <v>66693.919200000004</v>
          </cell>
          <cell r="S38">
            <v>55233.56164</v>
          </cell>
          <cell r="T38">
            <v>7370754.1915600002</v>
          </cell>
        </row>
        <row r="39">
          <cell r="A39" t="str">
            <v>126</v>
          </cell>
          <cell r="B39" t="str">
            <v>АТ "МЕГАБАНК", Харків</v>
          </cell>
          <cell r="C39">
            <v>5164126.64965</v>
          </cell>
          <cell r="D39">
            <v>0</v>
          </cell>
          <cell r="E39">
            <v>0</v>
          </cell>
          <cell r="F39">
            <v>3229539.6468400001</v>
          </cell>
          <cell r="G39">
            <v>1259998.80115</v>
          </cell>
          <cell r="H39">
            <v>984650.20215000003</v>
          </cell>
          <cell r="I39">
            <v>1969540.8456900001</v>
          </cell>
          <cell r="J39">
            <v>226378.39894000001</v>
          </cell>
          <cell r="K39">
            <v>623.8424</v>
          </cell>
          <cell r="L39">
            <v>0</v>
          </cell>
          <cell r="M39">
            <v>271874.04300000001</v>
          </cell>
          <cell r="N39">
            <v>0</v>
          </cell>
          <cell r="O39">
            <v>0</v>
          </cell>
          <cell r="P39">
            <v>3016.5574200000001</v>
          </cell>
          <cell r="Q39">
            <v>54642.429369999998</v>
          </cell>
          <cell r="R39">
            <v>13723.26463</v>
          </cell>
          <cell r="S39">
            <v>0</v>
          </cell>
          <cell r="T39">
            <v>3573419.7836600002</v>
          </cell>
        </row>
        <row r="40">
          <cell r="A40" t="str">
            <v>270</v>
          </cell>
          <cell r="B40" t="str">
            <v>АТ "БАНК КРЕДИТ ДНІПРО"</v>
          </cell>
          <cell r="C40">
            <v>5113036.1765099997</v>
          </cell>
          <cell r="D40">
            <v>0</v>
          </cell>
          <cell r="E40">
            <v>0</v>
          </cell>
          <cell r="F40">
            <v>4156350.88625</v>
          </cell>
          <cell r="G40">
            <v>2161822.4758100002</v>
          </cell>
          <cell r="H40">
            <v>1842477.9934100001</v>
          </cell>
          <cell r="I40">
            <v>1994520.8269400001</v>
          </cell>
          <cell r="J40">
            <v>611493.65326000005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156.64025000000001</v>
          </cell>
          <cell r="Q40">
            <v>189980.31078999999</v>
          </cell>
          <cell r="R40">
            <v>41410.373469999999</v>
          </cell>
          <cell r="S40">
            <v>0</v>
          </cell>
          <cell r="T40">
            <v>4387898.2107600002</v>
          </cell>
        </row>
        <row r="41">
          <cell r="A41" t="str">
            <v>305</v>
          </cell>
          <cell r="B41" t="str">
            <v>ПАТ "БАНК ВОСТОК"</v>
          </cell>
          <cell r="C41">
            <v>4722724.84241</v>
          </cell>
          <cell r="D41">
            <v>0</v>
          </cell>
          <cell r="E41">
            <v>205.00511</v>
          </cell>
          <cell r="F41">
            <v>3598271.3406199999</v>
          </cell>
          <cell r="G41">
            <v>2959952.53627</v>
          </cell>
          <cell r="H41">
            <v>2595017.2837399999</v>
          </cell>
          <cell r="I41">
            <v>638318.80434999999</v>
          </cell>
          <cell r="J41">
            <v>483915.79038999998</v>
          </cell>
          <cell r="K41">
            <v>0</v>
          </cell>
          <cell r="L41">
            <v>0</v>
          </cell>
          <cell r="M41">
            <v>0</v>
          </cell>
          <cell r="N41">
            <v>8135.3637900000003</v>
          </cell>
          <cell r="O41">
            <v>0</v>
          </cell>
          <cell r="P41">
            <v>557.74</v>
          </cell>
          <cell r="Q41">
            <v>244387.48603</v>
          </cell>
          <cell r="R41">
            <v>36968.096640000003</v>
          </cell>
          <cell r="S41">
            <v>35497.822079999998</v>
          </cell>
          <cell r="T41">
            <v>3924022.85427</v>
          </cell>
        </row>
        <row r="42">
          <cell r="A42" t="str">
            <v xml:space="preserve"> 96</v>
          </cell>
          <cell r="B42" t="str">
            <v>АТ "А - БАНК"</v>
          </cell>
          <cell r="C42">
            <v>4677080.6484399997</v>
          </cell>
          <cell r="D42">
            <v>0</v>
          </cell>
          <cell r="E42">
            <v>0</v>
          </cell>
          <cell r="F42">
            <v>3046925.3433599998</v>
          </cell>
          <cell r="G42">
            <v>498368.72662999999</v>
          </cell>
          <cell r="H42">
            <v>217675.11183000001</v>
          </cell>
          <cell r="I42">
            <v>2548556.6167299999</v>
          </cell>
          <cell r="J42">
            <v>255004.59129000001</v>
          </cell>
          <cell r="K42">
            <v>0</v>
          </cell>
          <cell r="L42">
            <v>0</v>
          </cell>
          <cell r="M42">
            <v>0</v>
          </cell>
          <cell r="N42">
            <v>23914.366999999998</v>
          </cell>
          <cell r="O42">
            <v>4820.2657300000001</v>
          </cell>
          <cell r="P42">
            <v>6480.7959700000001</v>
          </cell>
          <cell r="Q42">
            <v>49116.179199999999</v>
          </cell>
          <cell r="R42">
            <v>28352.562379999999</v>
          </cell>
          <cell r="S42">
            <v>0</v>
          </cell>
          <cell r="T42">
            <v>3159609.51364</v>
          </cell>
        </row>
        <row r="43">
          <cell r="A43" t="str">
            <v>242</v>
          </cell>
          <cell r="B43" t="str">
            <v>ПАТ "УНІВЕРСАЛ БАНК"</v>
          </cell>
          <cell r="C43">
            <v>4558203.9394300003</v>
          </cell>
          <cell r="D43">
            <v>0</v>
          </cell>
          <cell r="E43">
            <v>1.7158599999999999</v>
          </cell>
          <cell r="F43">
            <v>3339975.7442399999</v>
          </cell>
          <cell r="G43">
            <v>1391483.5460600001</v>
          </cell>
          <cell r="H43">
            <v>730932.49162999995</v>
          </cell>
          <cell r="I43">
            <v>1948492.1981800001</v>
          </cell>
          <cell r="J43">
            <v>626942.01495999994</v>
          </cell>
          <cell r="K43">
            <v>0.50549999999999995</v>
          </cell>
          <cell r="L43">
            <v>0</v>
          </cell>
          <cell r="M43">
            <v>578.09790999999996</v>
          </cell>
          <cell r="N43">
            <v>1.4892399999999999</v>
          </cell>
          <cell r="O43">
            <v>0</v>
          </cell>
          <cell r="P43">
            <v>0</v>
          </cell>
          <cell r="Q43">
            <v>182600.74341</v>
          </cell>
          <cell r="R43">
            <v>46570.195699999997</v>
          </cell>
          <cell r="S43">
            <v>0</v>
          </cell>
          <cell r="T43">
            <v>3569728.49186</v>
          </cell>
        </row>
        <row r="44">
          <cell r="A44" t="str">
            <v>101</v>
          </cell>
          <cell r="B44" t="str">
            <v>АКБ "ІНДУСТРІАЛБАНК"</v>
          </cell>
          <cell r="C44">
            <v>3042778.2981599998</v>
          </cell>
          <cell r="D44">
            <v>0</v>
          </cell>
          <cell r="E44">
            <v>210.8142</v>
          </cell>
          <cell r="F44">
            <v>1859142.5792799999</v>
          </cell>
          <cell r="G44">
            <v>1022405.00426</v>
          </cell>
          <cell r="H44">
            <v>750242.80012000003</v>
          </cell>
          <cell r="I44">
            <v>836734.57423000003</v>
          </cell>
          <cell r="J44">
            <v>339331.47094999999</v>
          </cell>
          <cell r="K44">
            <v>599.50854000000004</v>
          </cell>
          <cell r="L44">
            <v>0</v>
          </cell>
          <cell r="M44">
            <v>1384.7193</v>
          </cell>
          <cell r="N44">
            <v>0</v>
          </cell>
          <cell r="O44">
            <v>0</v>
          </cell>
          <cell r="P44">
            <v>144.10901999999999</v>
          </cell>
          <cell r="Q44">
            <v>138818.96307999999</v>
          </cell>
          <cell r="R44">
            <v>20003.23731</v>
          </cell>
          <cell r="S44">
            <v>0</v>
          </cell>
          <cell r="T44">
            <v>2020303.9307299999</v>
          </cell>
        </row>
        <row r="45">
          <cell r="A45" t="str">
            <v>105</v>
          </cell>
          <cell r="B45" t="str">
            <v>ПАТ "МТБ БАНК"</v>
          </cell>
          <cell r="C45">
            <v>2781698.1889499999</v>
          </cell>
          <cell r="D45">
            <v>0</v>
          </cell>
          <cell r="E45">
            <v>0</v>
          </cell>
          <cell r="F45">
            <v>1989692.71951</v>
          </cell>
          <cell r="G45">
            <v>1432804.9781299999</v>
          </cell>
          <cell r="H45">
            <v>1265053.66796</v>
          </cell>
          <cell r="I45">
            <v>556887.74138000002</v>
          </cell>
          <cell r="J45">
            <v>290360.05007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2880.24116</v>
          </cell>
          <cell r="P45">
            <v>3226.3598200000001</v>
          </cell>
          <cell r="Q45">
            <v>31570.194469999999</v>
          </cell>
          <cell r="R45">
            <v>33893.919110000003</v>
          </cell>
          <cell r="S45">
            <v>0</v>
          </cell>
          <cell r="T45">
            <v>2061263.43407</v>
          </cell>
        </row>
        <row r="46">
          <cell r="A46" t="str">
            <v>386</v>
          </cell>
          <cell r="B46" t="str">
            <v>ПАТ "КБ "ГЛОБУС"</v>
          </cell>
          <cell r="C46">
            <v>2436218.8551599998</v>
          </cell>
          <cell r="D46">
            <v>0</v>
          </cell>
          <cell r="E46">
            <v>47693.059260000002</v>
          </cell>
          <cell r="F46">
            <v>1614983.3835</v>
          </cell>
          <cell r="G46">
            <v>809800.60366999998</v>
          </cell>
          <cell r="H46">
            <v>548817.44183999998</v>
          </cell>
          <cell r="I46">
            <v>805182.77983000001</v>
          </cell>
          <cell r="J46">
            <v>131711.04504999999</v>
          </cell>
          <cell r="K46">
            <v>399.34949999999998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5017.3357299999998</v>
          </cell>
          <cell r="Q46">
            <v>45101.176740000003</v>
          </cell>
          <cell r="R46">
            <v>16035.908530000001</v>
          </cell>
          <cell r="S46">
            <v>60455.668339999997</v>
          </cell>
          <cell r="T46">
            <v>1789685.8816</v>
          </cell>
        </row>
        <row r="47">
          <cell r="A47" t="str">
            <v>389</v>
          </cell>
          <cell r="B47" t="str">
            <v>АТ "МІБ"</v>
          </cell>
          <cell r="C47">
            <v>2432941.8536</v>
          </cell>
          <cell r="D47">
            <v>0</v>
          </cell>
          <cell r="E47">
            <v>100218.42848</v>
          </cell>
          <cell r="F47">
            <v>1953080.0082700001</v>
          </cell>
          <cell r="G47">
            <v>1481906.0462100001</v>
          </cell>
          <cell r="H47">
            <v>422677.58227000001</v>
          </cell>
          <cell r="I47">
            <v>471173.96205999999</v>
          </cell>
          <cell r="J47">
            <v>323115.23317999998</v>
          </cell>
          <cell r="K47">
            <v>279.07</v>
          </cell>
          <cell r="L47">
            <v>0</v>
          </cell>
          <cell r="M47">
            <v>0</v>
          </cell>
          <cell r="N47">
            <v>4050.2159999999999</v>
          </cell>
          <cell r="O47">
            <v>0</v>
          </cell>
          <cell r="P47">
            <v>2645.8422700000001</v>
          </cell>
          <cell r="Q47">
            <v>20398.867719999998</v>
          </cell>
          <cell r="R47">
            <v>15944.294739999999</v>
          </cell>
          <cell r="S47">
            <v>0</v>
          </cell>
          <cell r="T47">
            <v>2096616.7274799999</v>
          </cell>
        </row>
        <row r="48">
          <cell r="A48" t="str">
            <v>191</v>
          </cell>
          <cell r="B48" t="str">
            <v>АТ АКБ "АРКАДА"</v>
          </cell>
          <cell r="C48">
            <v>2335066.5648599998</v>
          </cell>
          <cell r="D48">
            <v>0</v>
          </cell>
          <cell r="E48">
            <v>0</v>
          </cell>
          <cell r="F48">
            <v>891701.67376000003</v>
          </cell>
          <cell r="G48">
            <v>400768.58477999998</v>
          </cell>
          <cell r="H48">
            <v>390213.49962000002</v>
          </cell>
          <cell r="I48">
            <v>490933.08898</v>
          </cell>
          <cell r="J48">
            <v>20466.18102</v>
          </cell>
          <cell r="K48">
            <v>0</v>
          </cell>
          <cell r="L48">
            <v>0</v>
          </cell>
          <cell r="M48">
            <v>0</v>
          </cell>
          <cell r="N48">
            <v>2240.3490000000002</v>
          </cell>
          <cell r="O48">
            <v>88469.557530000005</v>
          </cell>
          <cell r="P48">
            <v>3675.90472</v>
          </cell>
          <cell r="Q48">
            <v>347340.60696</v>
          </cell>
          <cell r="R48">
            <v>108778.6969</v>
          </cell>
          <cell r="S48">
            <v>0</v>
          </cell>
          <cell r="T48">
            <v>1442206.78887</v>
          </cell>
        </row>
        <row r="49">
          <cell r="A49" t="str">
            <v>113</v>
          </cell>
          <cell r="B49" t="str">
            <v>АТ "Полтава-банк"</v>
          </cell>
          <cell r="C49">
            <v>2090690.0432</v>
          </cell>
          <cell r="D49">
            <v>0</v>
          </cell>
          <cell r="E49">
            <v>0</v>
          </cell>
          <cell r="F49">
            <v>1226819.76923</v>
          </cell>
          <cell r="G49">
            <v>676408.89729999995</v>
          </cell>
          <cell r="H49">
            <v>403018.37601000001</v>
          </cell>
          <cell r="I49">
            <v>550410.87193000002</v>
          </cell>
          <cell r="J49">
            <v>210502.00487999999</v>
          </cell>
          <cell r="K49">
            <v>0</v>
          </cell>
          <cell r="L49">
            <v>0</v>
          </cell>
          <cell r="M49">
            <v>0</v>
          </cell>
          <cell r="N49">
            <v>8931.4709999999995</v>
          </cell>
          <cell r="O49">
            <v>49957.788560000001</v>
          </cell>
          <cell r="P49">
            <v>46.908529999999999</v>
          </cell>
          <cell r="Q49">
            <v>6716.4104299999999</v>
          </cell>
          <cell r="R49">
            <v>4460.9710100000002</v>
          </cell>
          <cell r="S49">
            <v>0</v>
          </cell>
          <cell r="T49">
            <v>1296933.3187599999</v>
          </cell>
        </row>
        <row r="50">
          <cell r="A50" t="str">
            <v>288</v>
          </cell>
          <cell r="B50" t="str">
            <v>АБ "КЛІРИНГОВИЙ ДІМ"</v>
          </cell>
          <cell r="C50">
            <v>1958871.2136200001</v>
          </cell>
          <cell r="D50">
            <v>0</v>
          </cell>
          <cell r="E50">
            <v>0</v>
          </cell>
          <cell r="F50">
            <v>759916.40969999996</v>
          </cell>
          <cell r="G50">
            <v>629078.02283999999</v>
          </cell>
          <cell r="H50">
            <v>399415.79035999998</v>
          </cell>
          <cell r="I50">
            <v>130838.38686</v>
          </cell>
          <cell r="J50">
            <v>78659.416329999993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2.1246499999999999</v>
          </cell>
          <cell r="Q50">
            <v>59791.684070000003</v>
          </cell>
          <cell r="R50">
            <v>47085.794970000003</v>
          </cell>
          <cell r="S50">
            <v>0</v>
          </cell>
          <cell r="T50">
            <v>866796.01338999998</v>
          </cell>
        </row>
        <row r="51">
          <cell r="A51" t="str">
            <v xml:space="preserve"> 29</v>
          </cell>
          <cell r="B51" t="str">
            <v>АТ "БАНК АЛЬЯНС"</v>
          </cell>
          <cell r="C51">
            <v>1706621.4948199999</v>
          </cell>
          <cell r="D51">
            <v>0</v>
          </cell>
          <cell r="E51">
            <v>127215.16985000001</v>
          </cell>
          <cell r="F51">
            <v>1131632.55042</v>
          </cell>
          <cell r="G51">
            <v>703541.77983999997</v>
          </cell>
          <cell r="H51">
            <v>324078.96773999999</v>
          </cell>
          <cell r="I51">
            <v>428090.77058000001</v>
          </cell>
          <cell r="J51">
            <v>97123.754759999996</v>
          </cell>
          <cell r="K51">
            <v>409.03456999999997</v>
          </cell>
          <cell r="L51">
            <v>0</v>
          </cell>
          <cell r="M51">
            <v>0</v>
          </cell>
          <cell r="N51">
            <v>5645.732</v>
          </cell>
          <cell r="O51">
            <v>0</v>
          </cell>
          <cell r="P51">
            <v>11063.61411</v>
          </cell>
          <cell r="Q51">
            <v>22134.45493</v>
          </cell>
          <cell r="R51">
            <v>7464.3078800000003</v>
          </cell>
          <cell r="S51">
            <v>0</v>
          </cell>
          <cell r="T51">
            <v>1305564.8637600001</v>
          </cell>
        </row>
        <row r="52">
          <cell r="A52" t="str">
            <v>320</v>
          </cell>
          <cell r="B52" t="str">
            <v>БАНК ІНВЕСТ. ТА ЗАОЩАДЖЕНЬ</v>
          </cell>
          <cell r="C52">
            <v>1705592.7499800001</v>
          </cell>
          <cell r="D52">
            <v>0</v>
          </cell>
          <cell r="E52">
            <v>0</v>
          </cell>
          <cell r="F52">
            <v>1125950.9875099999</v>
          </cell>
          <cell r="G52">
            <v>481456.91087999998</v>
          </cell>
          <cell r="H52">
            <v>266939.83490999998</v>
          </cell>
          <cell r="I52">
            <v>644494.07663000003</v>
          </cell>
          <cell r="J52">
            <v>78871.91158</v>
          </cell>
          <cell r="K52">
            <v>0</v>
          </cell>
          <cell r="L52">
            <v>0</v>
          </cell>
          <cell r="M52">
            <v>0</v>
          </cell>
          <cell r="N52">
            <v>765.15099999999995</v>
          </cell>
          <cell r="O52">
            <v>0</v>
          </cell>
          <cell r="P52">
            <v>773.43731000000002</v>
          </cell>
          <cell r="Q52">
            <v>90563.825450000004</v>
          </cell>
          <cell r="R52">
            <v>11492.27477</v>
          </cell>
          <cell r="S52">
            <v>0</v>
          </cell>
          <cell r="T52">
            <v>1229545.67604</v>
          </cell>
        </row>
        <row r="53">
          <cell r="A53" t="str">
            <v>206</v>
          </cell>
          <cell r="B53" t="str">
            <v>АТ "Місто Банк"</v>
          </cell>
          <cell r="C53">
            <v>1579552.4026200001</v>
          </cell>
          <cell r="D53">
            <v>0</v>
          </cell>
          <cell r="E53">
            <v>321276.10165999999</v>
          </cell>
          <cell r="F53">
            <v>274217.13371999998</v>
          </cell>
          <cell r="G53">
            <v>152509.35321999999</v>
          </cell>
          <cell r="H53">
            <v>78241.440539999996</v>
          </cell>
          <cell r="I53">
            <v>121707.78049999999</v>
          </cell>
          <cell r="J53">
            <v>16482.947219999998</v>
          </cell>
          <cell r="K53">
            <v>3518.9194699999998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19.458110000000001</v>
          </cell>
          <cell r="Q53">
            <v>7754.3641500000003</v>
          </cell>
          <cell r="R53">
            <v>5458.9247299999997</v>
          </cell>
          <cell r="S53">
            <v>0</v>
          </cell>
          <cell r="T53">
            <v>612244.90183999995</v>
          </cell>
        </row>
        <row r="54">
          <cell r="A54" t="str">
            <v xml:space="preserve"> 91</v>
          </cell>
          <cell r="B54" t="str">
            <v>ПАТ АКБ "Львів"</v>
          </cell>
          <cell r="C54">
            <v>1327441.28993</v>
          </cell>
          <cell r="D54">
            <v>0</v>
          </cell>
          <cell r="E54">
            <v>0</v>
          </cell>
          <cell r="F54">
            <v>864413.63344999996</v>
          </cell>
          <cell r="G54">
            <v>453691.47577000002</v>
          </cell>
          <cell r="H54">
            <v>284616.64312999998</v>
          </cell>
          <cell r="I54">
            <v>410722.15768</v>
          </cell>
          <cell r="J54">
            <v>73879.56942</v>
          </cell>
          <cell r="K54">
            <v>0</v>
          </cell>
          <cell r="L54">
            <v>0</v>
          </cell>
          <cell r="M54">
            <v>0</v>
          </cell>
          <cell r="N54">
            <v>0.20147999999999999</v>
          </cell>
          <cell r="O54">
            <v>4559.2308300000004</v>
          </cell>
          <cell r="P54">
            <v>0.97550000000000003</v>
          </cell>
          <cell r="Q54">
            <v>15991.69536</v>
          </cell>
          <cell r="R54">
            <v>9555.0372800000005</v>
          </cell>
          <cell r="S54">
            <v>119076.05581999999</v>
          </cell>
          <cell r="T54">
            <v>1013596.82972</v>
          </cell>
        </row>
        <row r="55">
          <cell r="A55" t="str">
            <v>694</v>
          </cell>
          <cell r="B55" t="str">
            <v>АТ "КРИСТАЛБАНК"</v>
          </cell>
          <cell r="C55">
            <v>1326910.6272199999</v>
          </cell>
          <cell r="D55">
            <v>0</v>
          </cell>
          <cell r="E55">
            <v>0</v>
          </cell>
          <cell r="F55">
            <v>960932.73750000005</v>
          </cell>
          <cell r="G55">
            <v>813930.86948999995</v>
          </cell>
          <cell r="H55">
            <v>796886.72655000002</v>
          </cell>
          <cell r="I55">
            <v>147001.86801000001</v>
          </cell>
          <cell r="J55">
            <v>70043.577730000005</v>
          </cell>
          <cell r="K55">
            <v>0</v>
          </cell>
          <cell r="L55">
            <v>0</v>
          </cell>
          <cell r="M55">
            <v>0</v>
          </cell>
          <cell r="N55">
            <v>1098.211</v>
          </cell>
          <cell r="O55">
            <v>0</v>
          </cell>
          <cell r="P55">
            <v>471.75589000000002</v>
          </cell>
          <cell r="Q55">
            <v>39042.12399</v>
          </cell>
          <cell r="R55">
            <v>5937.0752199999997</v>
          </cell>
          <cell r="S55">
            <v>0</v>
          </cell>
          <cell r="T55">
            <v>1007481.9036</v>
          </cell>
        </row>
        <row r="56">
          <cell r="A56" t="str">
            <v>286</v>
          </cell>
          <cell r="B56" t="str">
            <v>ПАТ "АБ "РАДАБАНК"</v>
          </cell>
          <cell r="C56">
            <v>1230648.98407</v>
          </cell>
          <cell r="D56">
            <v>0</v>
          </cell>
          <cell r="E56">
            <v>0</v>
          </cell>
          <cell r="F56">
            <v>753743.18926999997</v>
          </cell>
          <cell r="G56">
            <v>446634.16725</v>
          </cell>
          <cell r="H56">
            <v>387380.27094000002</v>
          </cell>
          <cell r="I56">
            <v>307109.02201999997</v>
          </cell>
          <cell r="J56">
            <v>55287.132839999998</v>
          </cell>
          <cell r="K56">
            <v>0</v>
          </cell>
          <cell r="L56">
            <v>0</v>
          </cell>
          <cell r="M56">
            <v>0</v>
          </cell>
          <cell r="N56">
            <v>1291.347</v>
          </cell>
          <cell r="O56">
            <v>0</v>
          </cell>
          <cell r="P56">
            <v>0</v>
          </cell>
          <cell r="Q56">
            <v>36313.594539999998</v>
          </cell>
          <cell r="R56">
            <v>13732.93129</v>
          </cell>
          <cell r="S56">
            <v>0</v>
          </cell>
          <cell r="T56">
            <v>805081.06209999998</v>
          </cell>
        </row>
        <row r="57">
          <cell r="A57" t="str">
            <v>392</v>
          </cell>
          <cell r="B57" t="str">
            <v>ПуАТ "КБ "АКОРДБАНК"</v>
          </cell>
          <cell r="C57">
            <v>1179419.2523399999</v>
          </cell>
          <cell r="D57">
            <v>0</v>
          </cell>
          <cell r="E57">
            <v>0</v>
          </cell>
          <cell r="F57">
            <v>832901.15243999998</v>
          </cell>
          <cell r="G57">
            <v>555393.19420999999</v>
          </cell>
          <cell r="H57">
            <v>383163.95129</v>
          </cell>
          <cell r="I57">
            <v>277507.95822999999</v>
          </cell>
          <cell r="J57">
            <v>73302.224050000004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4600.3666599999997</v>
          </cell>
          <cell r="Q57">
            <v>47111.469120000002</v>
          </cell>
          <cell r="R57">
            <v>14780.3971</v>
          </cell>
          <cell r="S57">
            <v>0</v>
          </cell>
          <cell r="T57">
            <v>899393.38532</v>
          </cell>
        </row>
        <row r="58">
          <cell r="A58" t="str">
            <v>231</v>
          </cell>
          <cell r="B58" t="str">
            <v>АТ "ЮНЕКС БАНК" м. Київ</v>
          </cell>
          <cell r="C58">
            <v>1092742.17818</v>
          </cell>
          <cell r="D58">
            <v>0</v>
          </cell>
          <cell r="E58">
            <v>0</v>
          </cell>
          <cell r="F58">
            <v>703519.67370000004</v>
          </cell>
          <cell r="G58">
            <v>529317.77344999998</v>
          </cell>
          <cell r="H58">
            <v>515881.03077000001</v>
          </cell>
          <cell r="I58">
            <v>174201.90025000001</v>
          </cell>
          <cell r="J58">
            <v>53210.023759999996</v>
          </cell>
          <cell r="K58">
            <v>0</v>
          </cell>
          <cell r="L58">
            <v>0</v>
          </cell>
          <cell r="M58">
            <v>10018.74523</v>
          </cell>
          <cell r="N58">
            <v>0</v>
          </cell>
          <cell r="O58">
            <v>1504.08213</v>
          </cell>
          <cell r="P58">
            <v>10.049519999999999</v>
          </cell>
          <cell r="Q58">
            <v>5042.51361</v>
          </cell>
          <cell r="R58">
            <v>5853.9403300000004</v>
          </cell>
          <cell r="S58">
            <v>0</v>
          </cell>
          <cell r="T58">
            <v>725949.00451999996</v>
          </cell>
        </row>
        <row r="59">
          <cell r="A59" t="str">
            <v>290</v>
          </cell>
          <cell r="B59" t="str">
            <v>"ПЕРШИЙ ІНВЕСТИЦІЙНИЙ БАНК"</v>
          </cell>
          <cell r="C59">
            <v>1059027.5733099999</v>
          </cell>
          <cell r="D59">
            <v>0</v>
          </cell>
          <cell r="E59">
            <v>0</v>
          </cell>
          <cell r="F59">
            <v>653604.97742999997</v>
          </cell>
          <cell r="G59">
            <v>544588.96536000003</v>
          </cell>
          <cell r="H59">
            <v>531147.73898000002</v>
          </cell>
          <cell r="I59">
            <v>109016.01207</v>
          </cell>
          <cell r="J59">
            <v>54289.752970000001</v>
          </cell>
          <cell r="K59">
            <v>0</v>
          </cell>
          <cell r="L59">
            <v>0</v>
          </cell>
          <cell r="M59">
            <v>0</v>
          </cell>
          <cell r="N59">
            <v>1200</v>
          </cell>
          <cell r="O59">
            <v>0</v>
          </cell>
          <cell r="P59">
            <v>13.90516</v>
          </cell>
          <cell r="Q59">
            <v>19278.02592</v>
          </cell>
          <cell r="R59">
            <v>5590.4143199999999</v>
          </cell>
          <cell r="S59">
            <v>40347.17843</v>
          </cell>
          <cell r="T59">
            <v>720034.50126000005</v>
          </cell>
        </row>
        <row r="60">
          <cell r="A60" t="str">
            <v>123</v>
          </cell>
          <cell r="B60" t="str">
            <v>АТ "БАНК "ГРАНТ"</v>
          </cell>
          <cell r="C60">
            <v>1037486.63917</v>
          </cell>
          <cell r="D60">
            <v>0</v>
          </cell>
          <cell r="E60">
            <v>0</v>
          </cell>
          <cell r="F60">
            <v>485297.10266999999</v>
          </cell>
          <cell r="G60">
            <v>334862.95593</v>
          </cell>
          <cell r="H60">
            <v>229857.38032</v>
          </cell>
          <cell r="I60">
            <v>150434.14674</v>
          </cell>
          <cell r="J60">
            <v>75690.388139999995</v>
          </cell>
          <cell r="K60">
            <v>0</v>
          </cell>
          <cell r="L60">
            <v>0</v>
          </cell>
          <cell r="M60">
            <v>0</v>
          </cell>
          <cell r="N60">
            <v>4522.6000000000004</v>
          </cell>
          <cell r="O60">
            <v>686.84015999999997</v>
          </cell>
          <cell r="P60">
            <v>651.94348000000002</v>
          </cell>
          <cell r="Q60">
            <v>4737.4018900000001</v>
          </cell>
          <cell r="R60">
            <v>4514.9671600000001</v>
          </cell>
          <cell r="S60">
            <v>0</v>
          </cell>
          <cell r="T60">
            <v>500410.85535999999</v>
          </cell>
        </row>
        <row r="61">
          <cell r="A61" t="str">
            <v>133</v>
          </cell>
          <cell r="B61" t="str">
            <v>АТ "АСВІО БАНК"</v>
          </cell>
          <cell r="C61">
            <v>875361.23812999995</v>
          </cell>
          <cell r="D61">
            <v>0</v>
          </cell>
          <cell r="E61">
            <v>0</v>
          </cell>
          <cell r="F61">
            <v>372800.45773000002</v>
          </cell>
          <cell r="G61">
            <v>293779.13257999998</v>
          </cell>
          <cell r="H61">
            <v>220927.43971000001</v>
          </cell>
          <cell r="I61">
            <v>79021.325150000004</v>
          </cell>
          <cell r="J61">
            <v>40741.444759999998</v>
          </cell>
          <cell r="K61">
            <v>0</v>
          </cell>
          <cell r="L61">
            <v>0</v>
          </cell>
          <cell r="M61">
            <v>0</v>
          </cell>
          <cell r="N61">
            <v>2542.6550000000002</v>
          </cell>
          <cell r="O61">
            <v>0</v>
          </cell>
          <cell r="P61">
            <v>30.34562</v>
          </cell>
          <cell r="Q61">
            <v>9423.9861899999996</v>
          </cell>
          <cell r="R61">
            <v>5917.4645600000003</v>
          </cell>
          <cell r="S61">
            <v>0</v>
          </cell>
          <cell r="T61">
            <v>390714.90909999999</v>
          </cell>
        </row>
        <row r="62">
          <cell r="A62" t="str">
            <v>143</v>
          </cell>
          <cell r="B62" t="str">
            <v>АТ "КОМІНВЕСТБАНК"</v>
          </cell>
          <cell r="C62">
            <v>861462.39410000003</v>
          </cell>
          <cell r="D62">
            <v>0</v>
          </cell>
          <cell r="E62">
            <v>0</v>
          </cell>
          <cell r="F62">
            <v>461751.36333999998</v>
          </cell>
          <cell r="G62">
            <v>272633.44209000003</v>
          </cell>
          <cell r="H62">
            <v>239033.42606999999</v>
          </cell>
          <cell r="I62">
            <v>189117.92125000001</v>
          </cell>
          <cell r="J62">
            <v>71583.117209999997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11414.992249999999</v>
          </cell>
          <cell r="P62">
            <v>166.80343999999999</v>
          </cell>
          <cell r="Q62">
            <v>12496.55291</v>
          </cell>
          <cell r="R62">
            <v>1244.0202300000001</v>
          </cell>
          <cell r="S62">
            <v>0</v>
          </cell>
          <cell r="T62">
            <v>487073.73216999997</v>
          </cell>
        </row>
        <row r="63">
          <cell r="A63" t="str">
            <v>381</v>
          </cell>
          <cell r="B63" t="str">
            <v>АТ "МОТОР-БАНК"</v>
          </cell>
          <cell r="C63">
            <v>807550.81256999995</v>
          </cell>
          <cell r="D63">
            <v>0</v>
          </cell>
          <cell r="E63">
            <v>0</v>
          </cell>
          <cell r="F63">
            <v>456262.83022</v>
          </cell>
          <cell r="G63">
            <v>316408.38572999998</v>
          </cell>
          <cell r="H63">
            <v>299565.78399999999</v>
          </cell>
          <cell r="I63">
            <v>139854.44448999999</v>
          </cell>
          <cell r="J63">
            <v>127079.95293</v>
          </cell>
          <cell r="K63">
            <v>0</v>
          </cell>
          <cell r="L63">
            <v>0</v>
          </cell>
          <cell r="M63">
            <v>0</v>
          </cell>
          <cell r="N63">
            <v>3308.30672</v>
          </cell>
          <cell r="O63">
            <v>0</v>
          </cell>
          <cell r="P63">
            <v>218.75650999999999</v>
          </cell>
          <cell r="Q63">
            <v>12847.53939</v>
          </cell>
          <cell r="R63">
            <v>6253.7223599999998</v>
          </cell>
          <cell r="S63">
            <v>0</v>
          </cell>
          <cell r="T63">
            <v>478891.15519999998</v>
          </cell>
        </row>
        <row r="64">
          <cell r="A64" t="str">
            <v>240</v>
          </cell>
          <cell r="B64" t="str">
            <v>АТ "КІБ"</v>
          </cell>
          <cell r="C64">
            <v>780880.59114999999</v>
          </cell>
          <cell r="D64">
            <v>0</v>
          </cell>
          <cell r="E64">
            <v>0</v>
          </cell>
          <cell r="F64">
            <v>591768.25479000004</v>
          </cell>
          <cell r="G64">
            <v>359145.74933999998</v>
          </cell>
          <cell r="H64">
            <v>223841.63539000001</v>
          </cell>
          <cell r="I64">
            <v>232622.50545</v>
          </cell>
          <cell r="J64">
            <v>14840.704369999999</v>
          </cell>
          <cell r="K64">
            <v>1954.1360999999999</v>
          </cell>
          <cell r="L64">
            <v>0</v>
          </cell>
          <cell r="M64">
            <v>0</v>
          </cell>
          <cell r="N64">
            <v>512.42200000000003</v>
          </cell>
          <cell r="O64">
            <v>0</v>
          </cell>
          <cell r="P64">
            <v>754.64452000000006</v>
          </cell>
          <cell r="Q64">
            <v>20637.11738</v>
          </cell>
          <cell r="R64">
            <v>7186.7499699999998</v>
          </cell>
          <cell r="S64">
            <v>0</v>
          </cell>
          <cell r="T64">
            <v>622813.32475999999</v>
          </cell>
        </row>
        <row r="65">
          <cell r="A65" t="str">
            <v>241</v>
          </cell>
          <cell r="B65" t="str">
            <v>АТ "АЙБОКС БАНК"</v>
          </cell>
          <cell r="C65">
            <v>754434.09516999999</v>
          </cell>
          <cell r="D65">
            <v>0</v>
          </cell>
          <cell r="E65">
            <v>133.92713000000001</v>
          </cell>
          <cell r="F65">
            <v>379017.45357999997</v>
          </cell>
          <cell r="G65">
            <v>275331.21445999999</v>
          </cell>
          <cell r="H65">
            <v>237829.07139999999</v>
          </cell>
          <cell r="I65">
            <v>103686.23912</v>
          </cell>
          <cell r="J65">
            <v>14983.06178</v>
          </cell>
          <cell r="K65">
            <v>0</v>
          </cell>
          <cell r="L65">
            <v>0</v>
          </cell>
          <cell r="M65">
            <v>11683.5044</v>
          </cell>
          <cell r="N65">
            <v>0</v>
          </cell>
          <cell r="O65">
            <v>1601.4062300000001</v>
          </cell>
          <cell r="P65">
            <v>826.93917999999996</v>
          </cell>
          <cell r="Q65">
            <v>64272.210780000001</v>
          </cell>
          <cell r="R65">
            <v>5045.7069199999996</v>
          </cell>
          <cell r="S65">
            <v>17072.499459999999</v>
          </cell>
          <cell r="T65">
            <v>479653.64767999999</v>
          </cell>
        </row>
        <row r="66">
          <cell r="A66" t="str">
            <v>205</v>
          </cell>
          <cell r="B66" t="str">
            <v>АТ "МетаБанк"</v>
          </cell>
          <cell r="C66">
            <v>682151.27772000001</v>
          </cell>
          <cell r="D66">
            <v>0</v>
          </cell>
          <cell r="E66">
            <v>0</v>
          </cell>
          <cell r="F66">
            <v>382862.95546000003</v>
          </cell>
          <cell r="G66">
            <v>235807.19047</v>
          </cell>
          <cell r="H66">
            <v>183717.47209</v>
          </cell>
          <cell r="I66">
            <v>147055.76499</v>
          </cell>
          <cell r="J66">
            <v>30709.859280000001</v>
          </cell>
          <cell r="K66">
            <v>0</v>
          </cell>
          <cell r="L66">
            <v>0</v>
          </cell>
          <cell r="M66">
            <v>0</v>
          </cell>
          <cell r="N66">
            <v>2835.5899899999999</v>
          </cell>
          <cell r="O66">
            <v>407.13711000000001</v>
          </cell>
          <cell r="P66">
            <v>0.28133999999999998</v>
          </cell>
          <cell r="Q66">
            <v>3654.5490100000002</v>
          </cell>
          <cell r="R66">
            <v>6665.4635799999996</v>
          </cell>
          <cell r="S66">
            <v>0</v>
          </cell>
          <cell r="T66">
            <v>396425.97648999997</v>
          </cell>
        </row>
        <row r="67">
          <cell r="A67" t="str">
            <v>377</v>
          </cell>
          <cell r="B67" t="str">
            <v>АТ "УКРБУДІНВЕСТБАНК"</v>
          </cell>
          <cell r="C67">
            <v>681337.05099000002</v>
          </cell>
          <cell r="D67">
            <v>0</v>
          </cell>
          <cell r="E67">
            <v>0</v>
          </cell>
          <cell r="F67">
            <v>465465.52841000003</v>
          </cell>
          <cell r="G67">
            <v>390963.41407</v>
          </cell>
          <cell r="H67">
            <v>317766.12170000002</v>
          </cell>
          <cell r="I67">
            <v>74502.11434</v>
          </cell>
          <cell r="J67">
            <v>34845.534339999998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3040.8050699999999</v>
          </cell>
          <cell r="Q67">
            <v>8847.2503799999995</v>
          </cell>
          <cell r="R67">
            <v>4153.7392300000001</v>
          </cell>
          <cell r="S67">
            <v>0</v>
          </cell>
          <cell r="T67">
            <v>481507.32309000002</v>
          </cell>
        </row>
        <row r="68">
          <cell r="A68" t="str">
            <v>146</v>
          </cell>
          <cell r="B68" t="str">
            <v>ПАТ"БАНК "УКРАЇН.КАПІТАЛ"</v>
          </cell>
          <cell r="C68">
            <v>639325.12642999995</v>
          </cell>
          <cell r="D68">
            <v>0</v>
          </cell>
          <cell r="E68">
            <v>27847.11562</v>
          </cell>
          <cell r="F68">
            <v>314195.68669</v>
          </cell>
          <cell r="G68">
            <v>158849.36246999999</v>
          </cell>
          <cell r="H68">
            <v>145546.82397999999</v>
          </cell>
          <cell r="I68">
            <v>155346.32422000001</v>
          </cell>
          <cell r="J68">
            <v>16224.387489999999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169.06109000000001</v>
          </cell>
          <cell r="P68">
            <v>58.690939999999998</v>
          </cell>
          <cell r="Q68">
            <v>5717.7686899999999</v>
          </cell>
          <cell r="R68">
            <v>3280.1782600000001</v>
          </cell>
          <cell r="S68">
            <v>17172.29204</v>
          </cell>
          <cell r="T68">
            <v>368440.79333000001</v>
          </cell>
        </row>
        <row r="69">
          <cell r="A69" t="str">
            <v>326</v>
          </cell>
          <cell r="B69" t="str">
            <v>АТ "АКБ "КОНКОРД"</v>
          </cell>
          <cell r="C69">
            <v>613750.74520999996</v>
          </cell>
          <cell r="D69">
            <v>0</v>
          </cell>
          <cell r="E69">
            <v>0</v>
          </cell>
          <cell r="F69">
            <v>308836.6446</v>
          </cell>
          <cell r="G69">
            <v>171294.79754999999</v>
          </cell>
          <cell r="H69">
            <v>161952.37401</v>
          </cell>
          <cell r="I69">
            <v>137541.84705000001</v>
          </cell>
          <cell r="J69">
            <v>62473.74538</v>
          </cell>
          <cell r="K69">
            <v>0</v>
          </cell>
          <cell r="L69">
            <v>0</v>
          </cell>
          <cell r="M69">
            <v>0</v>
          </cell>
          <cell r="N69">
            <v>570.77499999999998</v>
          </cell>
          <cell r="O69">
            <v>0</v>
          </cell>
          <cell r="P69">
            <v>2892.00369</v>
          </cell>
          <cell r="Q69">
            <v>46302.234980000001</v>
          </cell>
          <cell r="R69">
            <v>3568.24737</v>
          </cell>
          <cell r="S69">
            <v>0</v>
          </cell>
          <cell r="T69">
            <v>362169.90564000001</v>
          </cell>
        </row>
        <row r="70">
          <cell r="A70" t="str">
            <v>774</v>
          </cell>
          <cell r="B70" t="str">
            <v>ПАТ "РВС БАНК"</v>
          </cell>
          <cell r="C70">
            <v>602309.91315000004</v>
          </cell>
          <cell r="D70">
            <v>0</v>
          </cell>
          <cell r="E70">
            <v>0</v>
          </cell>
          <cell r="F70">
            <v>361290.71370999998</v>
          </cell>
          <cell r="G70">
            <v>189355.35519999999</v>
          </cell>
          <cell r="H70">
            <v>158464.00709</v>
          </cell>
          <cell r="I70">
            <v>171935.35850999999</v>
          </cell>
          <cell r="J70">
            <v>15873.545749999999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1016.84088</v>
          </cell>
          <cell r="Q70">
            <v>67282.74381</v>
          </cell>
          <cell r="R70">
            <v>9348.6272300000001</v>
          </cell>
          <cell r="S70">
            <v>0</v>
          </cell>
          <cell r="T70">
            <v>438938.92563000001</v>
          </cell>
        </row>
        <row r="71">
          <cell r="A71" t="str">
            <v xml:space="preserve"> 49</v>
          </cell>
          <cell r="B71" t="str">
            <v>Полікомбанк</v>
          </cell>
          <cell r="C71">
            <v>573798.25977</v>
          </cell>
          <cell r="D71">
            <v>0</v>
          </cell>
          <cell r="E71">
            <v>0</v>
          </cell>
          <cell r="F71">
            <v>247438.02400999999</v>
          </cell>
          <cell r="G71">
            <v>141208.21731000001</v>
          </cell>
          <cell r="H71">
            <v>77115.264230000001</v>
          </cell>
          <cell r="I71">
            <v>106229.8067</v>
          </cell>
          <cell r="J71">
            <v>32675.20537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12188.528910000001</v>
          </cell>
          <cell r="P71">
            <v>0</v>
          </cell>
          <cell r="Q71">
            <v>1193.85572</v>
          </cell>
          <cell r="R71">
            <v>1723.0305800000001</v>
          </cell>
          <cell r="S71">
            <v>0</v>
          </cell>
          <cell r="T71">
            <v>262543.43922</v>
          </cell>
        </row>
        <row r="72">
          <cell r="A72" t="str">
            <v>243</v>
          </cell>
          <cell r="B72" t="str">
            <v>ПАТ "КБ "ЗЕМЕЛЬНИЙ КАПІТАЛ"</v>
          </cell>
          <cell r="C72">
            <v>540809.43285999994</v>
          </cell>
          <cell r="D72">
            <v>0</v>
          </cell>
          <cell r="E72">
            <v>0</v>
          </cell>
          <cell r="F72">
            <v>310391.73632999999</v>
          </cell>
          <cell r="G72">
            <v>93455.278330000001</v>
          </cell>
          <cell r="H72">
            <v>82802.321920000002</v>
          </cell>
          <cell r="I72">
            <v>216936.45800000001</v>
          </cell>
          <cell r="J72">
            <v>4216.6952499999998</v>
          </cell>
          <cell r="K72">
            <v>0</v>
          </cell>
          <cell r="L72">
            <v>0</v>
          </cell>
          <cell r="M72">
            <v>0</v>
          </cell>
          <cell r="N72">
            <v>1511.2169799999999</v>
          </cell>
          <cell r="O72">
            <v>0</v>
          </cell>
          <cell r="P72">
            <v>0</v>
          </cell>
          <cell r="Q72">
            <v>9396.0637900000002</v>
          </cell>
          <cell r="R72">
            <v>2283.6636100000001</v>
          </cell>
          <cell r="S72">
            <v>0</v>
          </cell>
          <cell r="T72">
            <v>323582.68070999999</v>
          </cell>
        </row>
        <row r="73">
          <cell r="A73" t="str">
            <v>553</v>
          </cell>
          <cell r="B73" t="str">
            <v>АТ "БАНК АВАНГАРД"</v>
          </cell>
          <cell r="C73">
            <v>538031.80617999996</v>
          </cell>
          <cell r="D73">
            <v>0</v>
          </cell>
          <cell r="E73">
            <v>0</v>
          </cell>
          <cell r="F73">
            <v>344492.30051999999</v>
          </cell>
          <cell r="G73">
            <v>343120.94909000001</v>
          </cell>
          <cell r="H73">
            <v>309192.50355999998</v>
          </cell>
          <cell r="I73">
            <v>1371.3514299999999</v>
          </cell>
          <cell r="J73">
            <v>1371.3514299999999</v>
          </cell>
          <cell r="K73">
            <v>1910.1402</v>
          </cell>
          <cell r="L73">
            <v>0</v>
          </cell>
          <cell r="M73">
            <v>0</v>
          </cell>
          <cell r="N73">
            <v>6704.8694800000003</v>
          </cell>
          <cell r="O73">
            <v>0</v>
          </cell>
          <cell r="P73">
            <v>0</v>
          </cell>
          <cell r="Q73">
            <v>13410.803610000001</v>
          </cell>
          <cell r="R73">
            <v>2436.7332500000002</v>
          </cell>
          <cell r="S73">
            <v>0</v>
          </cell>
          <cell r="T73">
            <v>368954.84706</v>
          </cell>
        </row>
        <row r="74">
          <cell r="A74" t="str">
            <v>460</v>
          </cell>
          <cell r="B74" t="str">
            <v>АТ "БАНК СІЧ"</v>
          </cell>
          <cell r="C74">
            <v>526924.89791000006</v>
          </cell>
          <cell r="D74">
            <v>0</v>
          </cell>
          <cell r="E74">
            <v>55330.088329999999</v>
          </cell>
          <cell r="F74">
            <v>308268.92589999997</v>
          </cell>
          <cell r="G74">
            <v>196733.77866000001</v>
          </cell>
          <cell r="H74">
            <v>174919.48616</v>
          </cell>
          <cell r="I74">
            <v>111535.14724000001</v>
          </cell>
          <cell r="J74">
            <v>22853.11837</v>
          </cell>
          <cell r="K74">
            <v>0</v>
          </cell>
          <cell r="L74">
            <v>0</v>
          </cell>
          <cell r="M74">
            <v>0</v>
          </cell>
          <cell r="N74">
            <v>24.184000000000001</v>
          </cell>
          <cell r="O74">
            <v>0</v>
          </cell>
          <cell r="P74">
            <v>55.929870000000001</v>
          </cell>
          <cell r="Q74">
            <v>9371.3493400000007</v>
          </cell>
          <cell r="R74">
            <v>4202.5857900000001</v>
          </cell>
          <cell r="S74">
            <v>0</v>
          </cell>
          <cell r="T74">
            <v>377253.06323000003</v>
          </cell>
        </row>
        <row r="75">
          <cell r="A75" t="str">
            <v>387</v>
          </cell>
          <cell r="B75" t="str">
            <v>ПАТ "АП БАНК"</v>
          </cell>
          <cell r="C75">
            <v>524965.73346000002</v>
          </cell>
          <cell r="D75">
            <v>0</v>
          </cell>
          <cell r="E75">
            <v>0</v>
          </cell>
          <cell r="F75">
            <v>210225.52209000001</v>
          </cell>
          <cell r="G75">
            <v>164846.58064</v>
          </cell>
          <cell r="H75">
            <v>164284.70368999999</v>
          </cell>
          <cell r="I75">
            <v>45378.941449999998</v>
          </cell>
          <cell r="J75">
            <v>2327.3330000000001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8.1868999999999996</v>
          </cell>
          <cell r="Q75">
            <v>1178.52531</v>
          </cell>
          <cell r="R75">
            <v>2581.1415499999998</v>
          </cell>
          <cell r="S75">
            <v>0</v>
          </cell>
          <cell r="T75">
            <v>213993.37585000001</v>
          </cell>
        </row>
        <row r="76">
          <cell r="A76" t="str">
            <v>394</v>
          </cell>
          <cell r="B76" t="str">
            <v>ПАТ "БАНК 3/4"</v>
          </cell>
          <cell r="C76">
            <v>522795.54165000003</v>
          </cell>
          <cell r="D76">
            <v>0</v>
          </cell>
          <cell r="E76">
            <v>0.77897000000000005</v>
          </cell>
          <cell r="F76">
            <v>158380.95514999999</v>
          </cell>
          <cell r="G76">
            <v>64700.470630000003</v>
          </cell>
          <cell r="H76">
            <v>57421.717210000003</v>
          </cell>
          <cell r="I76">
            <v>93680.484519999998</v>
          </cell>
          <cell r="J76">
            <v>19660.33253</v>
          </cell>
          <cell r="K76">
            <v>148.00149999999999</v>
          </cell>
          <cell r="L76">
            <v>0</v>
          </cell>
          <cell r="M76">
            <v>0</v>
          </cell>
          <cell r="N76">
            <v>3859.172</v>
          </cell>
          <cell r="O76">
            <v>7459.55987</v>
          </cell>
          <cell r="P76">
            <v>0</v>
          </cell>
          <cell r="Q76">
            <v>3548.8703</v>
          </cell>
          <cell r="R76">
            <v>3755.9844199999998</v>
          </cell>
          <cell r="S76">
            <v>0</v>
          </cell>
          <cell r="T76">
            <v>177153.32221000001</v>
          </cell>
        </row>
        <row r="77">
          <cell r="A77" t="str">
            <v>128</v>
          </cell>
          <cell r="B77" t="str">
            <v>АТ "СКАЙ БАНК"</v>
          </cell>
          <cell r="C77">
            <v>489478.91609000001</v>
          </cell>
          <cell r="D77">
            <v>0</v>
          </cell>
          <cell r="E77">
            <v>0</v>
          </cell>
          <cell r="F77">
            <v>238015.58786999999</v>
          </cell>
          <cell r="G77">
            <v>135281.27051</v>
          </cell>
          <cell r="H77">
            <v>105564.70323</v>
          </cell>
          <cell r="I77">
            <v>102733.58408</v>
          </cell>
          <cell r="J77">
            <v>19144.47191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2863.76271</v>
          </cell>
          <cell r="P77">
            <v>47.015140000000002</v>
          </cell>
          <cell r="Q77">
            <v>2786.5166800000002</v>
          </cell>
          <cell r="R77">
            <v>1857.8288700000001</v>
          </cell>
          <cell r="S77">
            <v>0</v>
          </cell>
          <cell r="T77">
            <v>245570.71127</v>
          </cell>
        </row>
        <row r="78">
          <cell r="A78" t="str">
            <v>395</v>
          </cell>
          <cell r="B78" t="str">
            <v>АТ "ЄПБ"</v>
          </cell>
          <cell r="C78">
            <v>414399.23194999999</v>
          </cell>
          <cell r="D78">
            <v>0</v>
          </cell>
          <cell r="E78">
            <v>0</v>
          </cell>
          <cell r="F78">
            <v>130062.94154</v>
          </cell>
          <cell r="G78">
            <v>44161.548999999999</v>
          </cell>
          <cell r="H78">
            <v>29304.62009</v>
          </cell>
          <cell r="I78">
            <v>85901.392540000001</v>
          </cell>
          <cell r="J78">
            <v>2079.1287499999999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320.29878000000002</v>
          </cell>
          <cell r="Q78">
            <v>1716.0843400000001</v>
          </cell>
          <cell r="R78">
            <v>3414.3892799999999</v>
          </cell>
          <cell r="S78">
            <v>0</v>
          </cell>
          <cell r="T78">
            <v>135513.71393999999</v>
          </cell>
        </row>
        <row r="79">
          <cell r="A79" t="str">
            <v xml:space="preserve"> 43</v>
          </cell>
          <cell r="B79" t="str">
            <v>АТ "АЛЬТБАНК"</v>
          </cell>
          <cell r="C79">
            <v>411290.64717000001</v>
          </cell>
          <cell r="D79">
            <v>0</v>
          </cell>
          <cell r="E79">
            <v>0</v>
          </cell>
          <cell r="F79">
            <v>78699.28645</v>
          </cell>
          <cell r="G79">
            <v>43480.384489999997</v>
          </cell>
          <cell r="H79">
            <v>43178.116000000002</v>
          </cell>
          <cell r="I79">
            <v>35218.901960000003</v>
          </cell>
          <cell r="J79">
            <v>29934.599289999998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168.17092</v>
          </cell>
          <cell r="Q79">
            <v>98823.732250000001</v>
          </cell>
          <cell r="R79">
            <v>3044.8964599999999</v>
          </cell>
          <cell r="S79">
            <v>0</v>
          </cell>
          <cell r="T79">
            <v>180736.08608000001</v>
          </cell>
        </row>
        <row r="80">
          <cell r="A80" t="str">
            <v>402</v>
          </cell>
          <cell r="B80" t="str">
            <v>ПАТ "ВЕРНУМ БАНК"</v>
          </cell>
          <cell r="C80">
            <v>360160.98008000001</v>
          </cell>
          <cell r="D80">
            <v>0</v>
          </cell>
          <cell r="E80">
            <v>13564.271570000001</v>
          </cell>
          <cell r="F80">
            <v>96573.440409999996</v>
          </cell>
          <cell r="G80">
            <v>25169.334470000002</v>
          </cell>
          <cell r="H80">
            <v>16236.87189</v>
          </cell>
          <cell r="I80">
            <v>71404.105939999994</v>
          </cell>
          <cell r="J80">
            <v>6775.69715</v>
          </cell>
          <cell r="K80">
            <v>0.11260000000000001</v>
          </cell>
          <cell r="L80">
            <v>0</v>
          </cell>
          <cell r="M80">
            <v>0</v>
          </cell>
          <cell r="N80">
            <v>0</v>
          </cell>
          <cell r="O80">
            <v>1085.4531999999999</v>
          </cell>
          <cell r="P80">
            <v>964.89805000000001</v>
          </cell>
          <cell r="Q80">
            <v>2095.3676099999998</v>
          </cell>
          <cell r="R80">
            <v>1608.73757</v>
          </cell>
          <cell r="S80">
            <v>0</v>
          </cell>
          <cell r="T80">
            <v>115892.28101000001</v>
          </cell>
        </row>
        <row r="81">
          <cell r="A81" t="str">
            <v>311</v>
          </cell>
          <cell r="B81" t="str">
            <v>ПАТ "АКБ "Траст-капітал"</v>
          </cell>
          <cell r="C81">
            <v>341173.28009000001</v>
          </cell>
          <cell r="D81">
            <v>0</v>
          </cell>
          <cell r="E81">
            <v>0</v>
          </cell>
          <cell r="F81">
            <v>69704.678180000003</v>
          </cell>
          <cell r="G81">
            <v>64834.923759999998</v>
          </cell>
          <cell r="H81">
            <v>49595.47885</v>
          </cell>
          <cell r="I81">
            <v>4869.7544200000002</v>
          </cell>
          <cell r="J81">
            <v>3155.6553199999998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7532.6880000000001</v>
          </cell>
          <cell r="P81">
            <v>16.778009999999998</v>
          </cell>
          <cell r="Q81">
            <v>2530.72694</v>
          </cell>
          <cell r="R81">
            <v>1510.1091799999999</v>
          </cell>
          <cell r="S81">
            <v>0</v>
          </cell>
          <cell r="T81">
            <v>81294.980309999999</v>
          </cell>
        </row>
        <row r="82">
          <cell r="A82" t="str">
            <v xml:space="preserve"> 95</v>
          </cell>
          <cell r="B82" t="str">
            <v>ПАТ "ОКСІ БАНК"</v>
          </cell>
          <cell r="C82">
            <v>334466.02727999998</v>
          </cell>
          <cell r="D82">
            <v>0</v>
          </cell>
          <cell r="E82">
            <v>0</v>
          </cell>
          <cell r="F82">
            <v>113977.66313</v>
          </cell>
          <cell r="G82">
            <v>60596.634729999998</v>
          </cell>
          <cell r="H82">
            <v>46428.559139999998</v>
          </cell>
          <cell r="I82">
            <v>53381.028400000003</v>
          </cell>
          <cell r="J82">
            <v>9234.8782499999998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2.2170999999999998</v>
          </cell>
          <cell r="Q82">
            <v>5159.2664199999999</v>
          </cell>
          <cell r="R82">
            <v>1355.9458</v>
          </cell>
          <cell r="S82">
            <v>0</v>
          </cell>
          <cell r="T82">
            <v>120495.09245</v>
          </cell>
        </row>
        <row r="83">
          <cell r="A83" t="str">
            <v>634</v>
          </cell>
          <cell r="B83" t="str">
            <v>ПАТ "БАНК "ПОРТАЛ"</v>
          </cell>
          <cell r="C83">
            <v>266347.92859000002</v>
          </cell>
          <cell r="D83">
            <v>0</v>
          </cell>
          <cell r="E83">
            <v>0</v>
          </cell>
          <cell r="F83">
            <v>12636.648219999999</v>
          </cell>
          <cell r="G83">
            <v>12105.721519999999</v>
          </cell>
          <cell r="H83">
            <v>9041.9038400000009</v>
          </cell>
          <cell r="I83">
            <v>530.92669999999998</v>
          </cell>
          <cell r="J83">
            <v>115.93465</v>
          </cell>
          <cell r="K83">
            <v>0</v>
          </cell>
          <cell r="L83">
            <v>0</v>
          </cell>
          <cell r="M83">
            <v>0</v>
          </cell>
          <cell r="N83">
            <v>8.6524900000000002</v>
          </cell>
          <cell r="O83">
            <v>0</v>
          </cell>
          <cell r="P83">
            <v>1.42689</v>
          </cell>
          <cell r="Q83">
            <v>14.806950000000001</v>
          </cell>
          <cell r="R83">
            <v>2507.9236299999998</v>
          </cell>
          <cell r="S83">
            <v>0</v>
          </cell>
          <cell r="T83">
            <v>15169.45818</v>
          </cell>
        </row>
        <row r="84">
          <cell r="A84" t="str">
            <v xml:space="preserve"> 72</v>
          </cell>
          <cell r="B84" t="str">
            <v>ПрАТ "БАНК ФАМІЛЬНИЙ"</v>
          </cell>
          <cell r="C84">
            <v>246612.31604999999</v>
          </cell>
          <cell r="D84">
            <v>0</v>
          </cell>
          <cell r="E84">
            <v>3700</v>
          </cell>
          <cell r="F84">
            <v>35458.613469999997</v>
          </cell>
          <cell r="G84">
            <v>30460.510050000001</v>
          </cell>
          <cell r="H84">
            <v>30456.51298</v>
          </cell>
          <cell r="I84">
            <v>4998.1034200000004</v>
          </cell>
          <cell r="J84">
            <v>4998.1034200000004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288.56997000000001</v>
          </cell>
          <cell r="P84">
            <v>0</v>
          </cell>
          <cell r="Q84">
            <v>18587.095669999999</v>
          </cell>
          <cell r="R84">
            <v>1144.9213999999999</v>
          </cell>
          <cell r="S84">
            <v>0</v>
          </cell>
          <cell r="T84">
            <v>59179.200510000002</v>
          </cell>
        </row>
        <row r="85">
          <cell r="A85" t="str">
            <v>512</v>
          </cell>
          <cell r="B85" t="str">
            <v>АТ "АЛЬПАРІ БАНК"</v>
          </cell>
          <cell r="C85">
            <v>240445.79527999999</v>
          </cell>
          <cell r="D85">
            <v>0</v>
          </cell>
          <cell r="E85">
            <v>0</v>
          </cell>
          <cell r="F85">
            <v>12090.860409999999</v>
          </cell>
          <cell r="G85">
            <v>8778.7170299999998</v>
          </cell>
          <cell r="H85">
            <v>8778.7167399999998</v>
          </cell>
          <cell r="I85">
            <v>3312.14338</v>
          </cell>
          <cell r="J85">
            <v>3312.14338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1287.73606</v>
          </cell>
          <cell r="R85">
            <v>1511.2959000000001</v>
          </cell>
          <cell r="S85">
            <v>0</v>
          </cell>
          <cell r="T85">
            <v>14889.89237</v>
          </cell>
        </row>
        <row r="86">
          <cell r="A86" t="str">
            <v>313</v>
          </cell>
          <cell r="B86" t="str">
            <v>Укр.банк реконстр.та розв.</v>
          </cell>
          <cell r="C86">
            <v>228719.45468</v>
          </cell>
          <cell r="D86">
            <v>0</v>
          </cell>
          <cell r="E86">
            <v>0</v>
          </cell>
          <cell r="F86">
            <v>267.05268999999998</v>
          </cell>
          <cell r="G86">
            <v>239.81853000000001</v>
          </cell>
          <cell r="H86">
            <v>239.81853000000001</v>
          </cell>
          <cell r="I86">
            <v>27.234159999999999</v>
          </cell>
          <cell r="J86">
            <v>6.9227299999999996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2.1264099999999999</v>
          </cell>
          <cell r="R86">
            <v>312.73392000000001</v>
          </cell>
          <cell r="S86">
            <v>32221.031459999998</v>
          </cell>
          <cell r="T86">
            <v>32802.944479999998</v>
          </cell>
        </row>
        <row r="87">
          <cell r="A87" t="str">
            <v>Total</v>
          </cell>
          <cell r="C87">
            <v>123815935.10771</v>
          </cell>
          <cell r="D87">
            <v>480010.28128</v>
          </cell>
          <cell r="E87">
            <v>922483.46091000002</v>
          </cell>
          <cell r="F87">
            <v>77509011.952779993</v>
          </cell>
          <cell r="G87">
            <v>46142735.050399996</v>
          </cell>
          <cell r="H87">
            <v>32764784.50917</v>
          </cell>
          <cell r="I87">
            <v>31365992.980700001</v>
          </cell>
          <cell r="J87">
            <v>9268763.6521899998</v>
          </cell>
          <cell r="K87">
            <v>10242.7772</v>
          </cell>
          <cell r="L87">
            <v>41358.948219999998</v>
          </cell>
          <cell r="M87">
            <v>295539.10983999999</v>
          </cell>
          <cell r="N87">
            <v>166165.80519000001</v>
          </cell>
          <cell r="O87">
            <v>339671.61346000002</v>
          </cell>
          <cell r="P87">
            <v>89225.965379999994</v>
          </cell>
          <cell r="Q87">
            <v>3501189.69196</v>
          </cell>
          <cell r="R87">
            <v>1089942.41818</v>
          </cell>
          <cell r="S87">
            <v>885605.96172000002</v>
          </cell>
          <cell r="T87">
            <v>85330447.98612</v>
          </cell>
        </row>
        <row r="88">
          <cell r="A88" t="str">
            <v>317</v>
          </cell>
          <cell r="B88" t="str">
            <v>ПАТ КБ"ФІНАНСОВА ІНІЦІАТИВА</v>
          </cell>
          <cell r="C88">
            <v>20943856.828389999</v>
          </cell>
          <cell r="D88">
            <v>9708783.4253000002</v>
          </cell>
          <cell r="E88">
            <v>0</v>
          </cell>
          <cell r="F88">
            <v>778091.37383000006</v>
          </cell>
          <cell r="G88">
            <v>461720.21003000002</v>
          </cell>
          <cell r="H88">
            <v>423081.88290999999</v>
          </cell>
          <cell r="I88">
            <v>316371.16379999998</v>
          </cell>
          <cell r="J88">
            <v>131368.91970999999</v>
          </cell>
          <cell r="K88">
            <v>0</v>
          </cell>
          <cell r="L88">
            <v>10058.771430000001</v>
          </cell>
          <cell r="M88">
            <v>5402397.7992000002</v>
          </cell>
          <cell r="N88">
            <v>0</v>
          </cell>
          <cell r="O88">
            <v>0</v>
          </cell>
          <cell r="P88">
            <v>30538.0867</v>
          </cell>
          <cell r="Q88">
            <v>2495.9002399999999</v>
          </cell>
          <cell r="R88">
            <v>35521.240790000003</v>
          </cell>
          <cell r="S88">
            <v>0</v>
          </cell>
          <cell r="T88">
            <v>15967886.59749</v>
          </cell>
        </row>
        <row r="89">
          <cell r="A89" t="str">
            <v>Total</v>
          </cell>
          <cell r="C89">
            <v>20943856.828389999</v>
          </cell>
          <cell r="D89">
            <v>9708783.4253000002</v>
          </cell>
          <cell r="E89">
            <v>0</v>
          </cell>
          <cell r="F89">
            <v>778091.37383000006</v>
          </cell>
          <cell r="G89">
            <v>461720.21003000002</v>
          </cell>
          <cell r="H89">
            <v>423081.88290999999</v>
          </cell>
          <cell r="I89">
            <v>316371.16379999998</v>
          </cell>
          <cell r="J89">
            <v>131368.91970999999</v>
          </cell>
          <cell r="K89">
            <v>0</v>
          </cell>
          <cell r="L89">
            <v>10058.771430000001</v>
          </cell>
          <cell r="M89">
            <v>5402397.7992000002</v>
          </cell>
          <cell r="N89">
            <v>0</v>
          </cell>
          <cell r="O89">
            <v>0</v>
          </cell>
          <cell r="P89">
            <v>30538.0867</v>
          </cell>
          <cell r="Q89">
            <v>2495.9002399999999</v>
          </cell>
          <cell r="R89">
            <v>35521.240790000003</v>
          </cell>
          <cell r="S89">
            <v>0</v>
          </cell>
          <cell r="T89">
            <v>15967886.59749</v>
          </cell>
        </row>
        <row r="90">
          <cell r="C90">
            <v>1138970766.5754199</v>
          </cell>
          <cell r="D90">
            <v>24462846.093600001</v>
          </cell>
          <cell r="E90">
            <v>8510141.5967200007</v>
          </cell>
          <cell r="F90">
            <v>528812301.85745001</v>
          </cell>
          <cell r="G90">
            <v>255523067.03683999</v>
          </cell>
          <cell r="H90">
            <v>180588054.52583</v>
          </cell>
          <cell r="I90">
            <v>257388903.69560999</v>
          </cell>
          <cell r="J90">
            <v>115050748.10537</v>
          </cell>
          <cell r="K90">
            <v>67505.638229999997</v>
          </cell>
          <cell r="L90">
            <v>351635.56293999997</v>
          </cell>
          <cell r="M90">
            <v>13186661.527629999</v>
          </cell>
          <cell r="N90">
            <v>994405.65278</v>
          </cell>
          <cell r="O90">
            <v>1089723.5484800001</v>
          </cell>
          <cell r="P90">
            <v>4444234.2679199995</v>
          </cell>
          <cell r="Q90">
            <v>19478237.452939998</v>
          </cell>
          <cell r="R90">
            <v>6314390.4513299996</v>
          </cell>
          <cell r="S90">
            <v>1020845.01432</v>
          </cell>
          <cell r="T90">
            <v>608732928.66434002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XFB101"/>
  <sheetViews>
    <sheetView showGridLines="0" tabSelected="1" zoomScale="80" zoomScaleNormal="80" workbookViewId="0">
      <pane ySplit="6" topLeftCell="A7" activePane="bottomLeft" state="frozen"/>
      <selection pane="bottomLeft" sqref="A1:XFD1"/>
    </sheetView>
  </sheetViews>
  <sheetFormatPr defaultColWidth="10.85546875" defaultRowHeight="12.75" customHeight="1" x14ac:dyDescent="0.2"/>
  <cols>
    <col min="1" max="1" width="5.42578125" style="2" customWidth="1"/>
    <col min="2" max="2" width="5.7109375" style="2" customWidth="1"/>
    <col min="3" max="3" width="47.85546875" style="2" customWidth="1"/>
    <col min="4" max="4" width="13.85546875" style="2" customWidth="1"/>
    <col min="5" max="8" width="12.7109375" style="2" customWidth="1"/>
    <col min="9" max="9" width="13.42578125" style="2" customWidth="1"/>
    <col min="10" max="20" width="12.7109375" style="2" customWidth="1"/>
    <col min="21" max="21" width="13.85546875" style="2" customWidth="1"/>
    <col min="22" max="24" width="12.7109375" style="2" customWidth="1"/>
    <col min="25" max="25" width="14.140625" style="2" customWidth="1"/>
    <col min="26" max="26" width="13.28515625" style="2" customWidth="1"/>
    <col min="27" max="32" width="12.7109375" style="2" customWidth="1"/>
    <col min="33" max="33" width="13.140625" style="2" customWidth="1"/>
    <col min="34" max="34" width="12.7109375" style="2" customWidth="1"/>
    <col min="35" max="35" width="13.140625" style="2" customWidth="1"/>
    <col min="36" max="36" width="12.7109375" style="2" customWidth="1"/>
    <col min="37" max="16384" width="10.85546875" style="2"/>
  </cols>
  <sheetData>
    <row r="1" spans="1:1023 1027:2048 2052:4093 4097:5118 5122:6143 6147:7168 7172:9213 9217:10238 10242:11263 11267:12288 12292:14333 14337:15358 15362:16382" ht="15.75" customHeight="1" x14ac:dyDescent="0.25">
      <c r="A1" s="23" t="s">
        <v>235</v>
      </c>
      <c r="C1" s="1"/>
      <c r="G1" s="15"/>
      <c r="H1" s="1"/>
      <c r="L1" s="15"/>
      <c r="M1" s="1"/>
      <c r="Q1" s="15"/>
      <c r="R1" s="1"/>
      <c r="V1" s="15"/>
      <c r="W1" s="1"/>
      <c r="AA1" s="15"/>
      <c r="AB1" s="1"/>
      <c r="AF1" s="15"/>
      <c r="AG1" s="1"/>
      <c r="AK1" s="15"/>
      <c r="AL1" s="1"/>
      <c r="AP1" s="15"/>
      <c r="AQ1" s="1"/>
      <c r="AU1" s="15"/>
      <c r="AV1" s="1"/>
      <c r="AZ1" s="15"/>
      <c r="BA1" s="1"/>
      <c r="BE1" s="15"/>
      <c r="BF1" s="1"/>
      <c r="BJ1" s="15"/>
      <c r="BK1" s="1"/>
      <c r="BO1" s="15"/>
      <c r="BP1" s="1"/>
      <c r="BT1" s="15"/>
      <c r="BU1" s="1"/>
      <c r="BY1" s="15"/>
      <c r="BZ1" s="1"/>
      <c r="CD1" s="15"/>
      <c r="CE1" s="1"/>
      <c r="CI1" s="15"/>
      <c r="CJ1" s="1"/>
      <c r="CN1" s="15"/>
      <c r="CO1" s="1"/>
      <c r="CS1" s="15"/>
      <c r="CT1" s="1"/>
      <c r="CX1" s="15"/>
      <c r="CY1" s="1"/>
      <c r="DC1" s="15"/>
      <c r="DD1" s="1"/>
      <c r="DH1" s="15"/>
      <c r="DI1" s="1"/>
      <c r="DM1" s="15"/>
      <c r="DN1" s="1"/>
      <c r="DR1" s="15"/>
      <c r="DS1" s="1"/>
      <c r="DW1" s="15"/>
      <c r="DX1" s="1"/>
      <c r="EB1" s="15"/>
      <c r="EC1" s="1"/>
      <c r="EG1" s="15"/>
      <c r="EH1" s="1"/>
      <c r="EL1" s="15"/>
      <c r="EM1" s="1"/>
      <c r="EQ1" s="15"/>
      <c r="ER1" s="1"/>
      <c r="EV1" s="15"/>
      <c r="EW1" s="1"/>
      <c r="FA1" s="15"/>
      <c r="FB1" s="1"/>
      <c r="FF1" s="15"/>
      <c r="FG1" s="1"/>
      <c r="FK1" s="15"/>
      <c r="FL1" s="1"/>
      <c r="FP1" s="15"/>
      <c r="FQ1" s="1"/>
      <c r="FU1" s="15"/>
      <c r="FV1" s="1"/>
      <c r="FZ1" s="15"/>
      <c r="GA1" s="1"/>
      <c r="GE1" s="15"/>
      <c r="GF1" s="1"/>
      <c r="GJ1" s="15"/>
      <c r="GK1" s="1"/>
      <c r="GO1" s="15"/>
      <c r="GP1" s="1"/>
      <c r="GT1" s="15"/>
      <c r="GU1" s="1"/>
      <c r="GY1" s="15"/>
      <c r="GZ1" s="1"/>
      <c r="HD1" s="15"/>
      <c r="HE1" s="1"/>
      <c r="HI1" s="15"/>
      <c r="HJ1" s="1"/>
      <c r="HN1" s="15"/>
      <c r="HO1" s="1"/>
      <c r="HS1" s="15"/>
      <c r="HT1" s="1"/>
      <c r="HX1" s="15"/>
      <c r="HY1" s="1"/>
      <c r="IC1" s="15"/>
      <c r="ID1" s="1"/>
      <c r="IH1" s="15"/>
      <c r="II1" s="1"/>
      <c r="IM1" s="15"/>
      <c r="IN1" s="1"/>
      <c r="IR1" s="15"/>
      <c r="IS1" s="1"/>
      <c r="IW1" s="15"/>
      <c r="IX1" s="1"/>
      <c r="JB1" s="15"/>
      <c r="JC1" s="1"/>
      <c r="JG1" s="15"/>
      <c r="JH1" s="1"/>
      <c r="JL1" s="15"/>
      <c r="JM1" s="1"/>
      <c r="JQ1" s="15"/>
      <c r="JR1" s="1"/>
      <c r="JV1" s="15"/>
      <c r="JW1" s="1"/>
      <c r="KA1" s="15"/>
      <c r="KB1" s="1"/>
      <c r="KF1" s="15"/>
      <c r="KG1" s="1"/>
      <c r="KK1" s="15"/>
      <c r="KL1" s="1"/>
      <c r="KP1" s="15"/>
      <c r="KQ1" s="1"/>
      <c r="KU1" s="15"/>
      <c r="KV1" s="1"/>
      <c r="KZ1" s="15"/>
      <c r="LA1" s="1"/>
      <c r="LE1" s="15"/>
      <c r="LF1" s="1"/>
      <c r="LJ1" s="15"/>
      <c r="LK1" s="1"/>
      <c r="LO1" s="15"/>
      <c r="LP1" s="1"/>
      <c r="LT1" s="15"/>
      <c r="LU1" s="1"/>
      <c r="LY1" s="15"/>
      <c r="LZ1" s="1"/>
      <c r="MD1" s="15"/>
      <c r="ME1" s="1"/>
      <c r="MI1" s="15"/>
      <c r="MJ1" s="1"/>
      <c r="MN1" s="15"/>
      <c r="MO1" s="1"/>
      <c r="MS1" s="15"/>
      <c r="MT1" s="1"/>
      <c r="MX1" s="15"/>
      <c r="MY1" s="1"/>
      <c r="NC1" s="15"/>
      <c r="ND1" s="1"/>
      <c r="NH1" s="15"/>
      <c r="NI1" s="1"/>
      <c r="NM1" s="15"/>
      <c r="NN1" s="1"/>
      <c r="NR1" s="15"/>
      <c r="NS1" s="1"/>
      <c r="NW1" s="15"/>
      <c r="NX1" s="1"/>
      <c r="OB1" s="15"/>
      <c r="OC1" s="1"/>
      <c r="OG1" s="15"/>
      <c r="OH1" s="1"/>
      <c r="OL1" s="15"/>
      <c r="OM1" s="1"/>
      <c r="OQ1" s="15"/>
      <c r="OR1" s="1"/>
      <c r="OV1" s="15"/>
      <c r="OW1" s="1"/>
      <c r="PA1" s="15"/>
      <c r="PB1" s="1"/>
      <c r="PF1" s="15"/>
      <c r="PG1" s="1"/>
      <c r="PK1" s="15"/>
      <c r="PL1" s="1"/>
      <c r="PP1" s="15"/>
      <c r="PQ1" s="1"/>
      <c r="PU1" s="15"/>
      <c r="PV1" s="1"/>
      <c r="PZ1" s="15"/>
      <c r="QA1" s="1"/>
      <c r="QE1" s="15"/>
      <c r="QF1" s="1"/>
      <c r="QJ1" s="15"/>
      <c r="QK1" s="1"/>
      <c r="QO1" s="15"/>
      <c r="QP1" s="1"/>
      <c r="QT1" s="15"/>
      <c r="QU1" s="1"/>
      <c r="QY1" s="15"/>
      <c r="QZ1" s="1"/>
      <c r="RD1" s="15"/>
      <c r="RE1" s="1"/>
      <c r="RI1" s="15"/>
      <c r="RJ1" s="1"/>
      <c r="RN1" s="15"/>
      <c r="RO1" s="1"/>
      <c r="RS1" s="15"/>
      <c r="RT1" s="1"/>
      <c r="RX1" s="15"/>
      <c r="RY1" s="1"/>
      <c r="SC1" s="15"/>
      <c r="SD1" s="1"/>
      <c r="SH1" s="15"/>
      <c r="SI1" s="1"/>
      <c r="SM1" s="15"/>
      <c r="SN1" s="1"/>
      <c r="SR1" s="15"/>
      <c r="SS1" s="1"/>
      <c r="SW1" s="15"/>
      <c r="SX1" s="1"/>
      <c r="TB1" s="15"/>
      <c r="TC1" s="1"/>
      <c r="TG1" s="15"/>
      <c r="TH1" s="1"/>
      <c r="TL1" s="15"/>
      <c r="TM1" s="1"/>
      <c r="TQ1" s="15"/>
      <c r="TR1" s="1"/>
      <c r="TV1" s="15"/>
      <c r="TW1" s="1"/>
      <c r="UA1" s="15"/>
      <c r="UB1" s="1"/>
      <c r="UF1" s="15"/>
      <c r="UG1" s="1"/>
      <c r="UK1" s="15"/>
      <c r="UL1" s="1"/>
      <c r="UP1" s="15"/>
      <c r="UQ1" s="1"/>
      <c r="UU1" s="15"/>
      <c r="UV1" s="1"/>
      <c r="UZ1" s="15"/>
      <c r="VA1" s="1"/>
      <c r="VE1" s="15"/>
      <c r="VF1" s="1"/>
      <c r="VJ1" s="15"/>
      <c r="VK1" s="1"/>
      <c r="VO1" s="15"/>
      <c r="VP1" s="1"/>
      <c r="VT1" s="15"/>
      <c r="VU1" s="1"/>
      <c r="VY1" s="15"/>
      <c r="VZ1" s="1"/>
      <c r="WD1" s="15"/>
      <c r="WE1" s="1"/>
      <c r="WI1" s="15"/>
      <c r="WJ1" s="1"/>
      <c r="WN1" s="15"/>
      <c r="WO1" s="1"/>
      <c r="WS1" s="15"/>
      <c r="WT1" s="1"/>
      <c r="WX1" s="15"/>
      <c r="WY1" s="1"/>
      <c r="XC1" s="15"/>
      <c r="XD1" s="1"/>
      <c r="XH1" s="15"/>
      <c r="XI1" s="1"/>
      <c r="XM1" s="15"/>
      <c r="XN1" s="1"/>
      <c r="XR1" s="15"/>
      <c r="XS1" s="1"/>
      <c r="XW1" s="15"/>
      <c r="XX1" s="1"/>
      <c r="YB1" s="15"/>
      <c r="YC1" s="1"/>
      <c r="YG1" s="15"/>
      <c r="YH1" s="1"/>
      <c r="YL1" s="15"/>
      <c r="YM1" s="1"/>
      <c r="YQ1" s="15"/>
      <c r="YR1" s="1"/>
      <c r="YV1" s="15"/>
      <c r="YW1" s="1"/>
      <c r="ZA1" s="15"/>
      <c r="ZB1" s="1"/>
      <c r="ZF1" s="15"/>
      <c r="ZG1" s="1"/>
      <c r="ZK1" s="15"/>
      <c r="ZL1" s="1"/>
      <c r="ZP1" s="15"/>
      <c r="ZQ1" s="1"/>
      <c r="ZU1" s="15"/>
      <c r="ZV1" s="1"/>
      <c r="ZZ1" s="15"/>
      <c r="AAA1" s="1"/>
      <c r="AAE1" s="15"/>
      <c r="AAF1" s="1"/>
      <c r="AAJ1" s="15"/>
      <c r="AAK1" s="1"/>
      <c r="AAO1" s="15"/>
      <c r="AAP1" s="1"/>
      <c r="AAT1" s="15"/>
      <c r="AAU1" s="1"/>
      <c r="AAY1" s="15"/>
      <c r="AAZ1" s="1"/>
      <c r="ABD1" s="15"/>
      <c r="ABE1" s="1"/>
      <c r="ABI1" s="15"/>
      <c r="ABJ1" s="1"/>
      <c r="ABN1" s="15"/>
      <c r="ABO1" s="1"/>
      <c r="ABS1" s="15"/>
      <c r="ABT1" s="1"/>
      <c r="ABX1" s="15"/>
      <c r="ABY1" s="1"/>
      <c r="ACC1" s="15"/>
      <c r="ACD1" s="1"/>
      <c r="ACH1" s="15"/>
      <c r="ACI1" s="1"/>
      <c r="ACM1" s="15"/>
      <c r="ACN1" s="1"/>
      <c r="ACR1" s="15"/>
      <c r="ACS1" s="1"/>
      <c r="ACW1" s="15"/>
      <c r="ACX1" s="1"/>
      <c r="ADB1" s="15"/>
      <c r="ADC1" s="1"/>
      <c r="ADG1" s="15"/>
      <c r="ADH1" s="1"/>
      <c r="ADL1" s="15"/>
      <c r="ADM1" s="1"/>
      <c r="ADQ1" s="15"/>
      <c r="ADR1" s="1"/>
      <c r="ADV1" s="15"/>
      <c r="ADW1" s="1"/>
      <c r="AEA1" s="15"/>
      <c r="AEB1" s="1"/>
      <c r="AEF1" s="15"/>
      <c r="AEG1" s="1"/>
      <c r="AEK1" s="15"/>
      <c r="AEL1" s="1"/>
      <c r="AEP1" s="15"/>
      <c r="AEQ1" s="1"/>
      <c r="AEU1" s="15"/>
      <c r="AEV1" s="1"/>
      <c r="AEZ1" s="15"/>
      <c r="AFA1" s="1"/>
      <c r="AFE1" s="15"/>
      <c r="AFF1" s="1"/>
      <c r="AFJ1" s="15"/>
      <c r="AFK1" s="1"/>
      <c r="AFO1" s="15"/>
      <c r="AFP1" s="1"/>
      <c r="AFT1" s="15"/>
      <c r="AFU1" s="1"/>
      <c r="AFY1" s="15"/>
      <c r="AFZ1" s="1"/>
      <c r="AGD1" s="15"/>
      <c r="AGE1" s="1"/>
      <c r="AGI1" s="15"/>
      <c r="AGJ1" s="1"/>
      <c r="AGN1" s="15"/>
      <c r="AGO1" s="1"/>
      <c r="AGS1" s="15"/>
      <c r="AGT1" s="1"/>
      <c r="AGX1" s="15"/>
      <c r="AGY1" s="1"/>
      <c r="AHC1" s="15"/>
      <c r="AHD1" s="1"/>
      <c r="AHH1" s="15"/>
      <c r="AHI1" s="1"/>
      <c r="AHM1" s="15"/>
      <c r="AHN1" s="1"/>
      <c r="AHR1" s="15"/>
      <c r="AHS1" s="1"/>
      <c r="AHW1" s="15"/>
      <c r="AHX1" s="1"/>
      <c r="AIB1" s="15"/>
      <c r="AIC1" s="1"/>
      <c r="AIG1" s="15"/>
      <c r="AIH1" s="1"/>
      <c r="AIL1" s="15"/>
      <c r="AIM1" s="1"/>
      <c r="AIQ1" s="15"/>
      <c r="AIR1" s="1"/>
      <c r="AIV1" s="15"/>
      <c r="AIW1" s="1"/>
      <c r="AJA1" s="15"/>
      <c r="AJB1" s="1"/>
      <c r="AJF1" s="15"/>
      <c r="AJG1" s="1"/>
      <c r="AJK1" s="15"/>
      <c r="AJL1" s="1"/>
      <c r="AJP1" s="15"/>
      <c r="AJQ1" s="1"/>
      <c r="AJU1" s="15"/>
      <c r="AJV1" s="1"/>
      <c r="AJZ1" s="15"/>
      <c r="AKA1" s="1"/>
      <c r="AKE1" s="15"/>
      <c r="AKF1" s="1"/>
      <c r="AKJ1" s="15"/>
      <c r="AKK1" s="1"/>
      <c r="AKO1" s="15"/>
      <c r="AKP1" s="1"/>
      <c r="AKT1" s="15"/>
      <c r="AKU1" s="1"/>
      <c r="AKY1" s="15"/>
      <c r="AKZ1" s="1"/>
      <c r="ALD1" s="15"/>
      <c r="ALE1" s="1"/>
      <c r="ALI1" s="15"/>
      <c r="ALJ1" s="1"/>
      <c r="ALN1" s="15"/>
      <c r="ALO1" s="1"/>
      <c r="ALS1" s="15"/>
      <c r="ALT1" s="1"/>
      <c r="ALX1" s="15"/>
      <c r="ALY1" s="1"/>
      <c r="AMC1" s="15"/>
      <c r="AMD1" s="1"/>
      <c r="AMH1" s="15"/>
      <c r="AMI1" s="1"/>
      <c r="AMM1" s="15"/>
      <c r="AMN1" s="1"/>
      <c r="AMR1" s="15"/>
      <c r="AMS1" s="1"/>
      <c r="AMW1" s="15"/>
      <c r="AMX1" s="1"/>
      <c r="ANB1" s="15"/>
      <c r="ANC1" s="1"/>
      <c r="ANG1" s="15"/>
      <c r="ANH1" s="1"/>
      <c r="ANL1" s="15"/>
      <c r="ANM1" s="1"/>
      <c r="ANQ1" s="15"/>
      <c r="ANR1" s="1"/>
      <c r="ANV1" s="15"/>
      <c r="ANW1" s="1"/>
      <c r="AOA1" s="15"/>
      <c r="AOB1" s="1"/>
      <c r="AOF1" s="15"/>
      <c r="AOG1" s="1"/>
      <c r="AOK1" s="15"/>
      <c r="AOL1" s="1"/>
      <c r="AOP1" s="15"/>
      <c r="AOQ1" s="1"/>
      <c r="AOU1" s="15"/>
      <c r="AOV1" s="1"/>
      <c r="AOZ1" s="15"/>
      <c r="APA1" s="1"/>
      <c r="APE1" s="15"/>
      <c r="APF1" s="1"/>
      <c r="APJ1" s="15"/>
      <c r="APK1" s="1"/>
      <c r="APO1" s="15"/>
      <c r="APP1" s="1"/>
      <c r="APT1" s="15"/>
      <c r="APU1" s="1"/>
      <c r="APY1" s="15"/>
      <c r="APZ1" s="1"/>
      <c r="AQD1" s="15"/>
      <c r="AQE1" s="1"/>
      <c r="AQI1" s="15"/>
      <c r="AQJ1" s="1"/>
      <c r="AQN1" s="15"/>
      <c r="AQO1" s="1"/>
      <c r="AQS1" s="15"/>
      <c r="AQT1" s="1"/>
      <c r="AQX1" s="15"/>
      <c r="AQY1" s="1"/>
      <c r="ARC1" s="15"/>
      <c r="ARD1" s="1"/>
      <c r="ARH1" s="15"/>
      <c r="ARI1" s="1"/>
      <c r="ARM1" s="15"/>
      <c r="ARN1" s="1"/>
      <c r="ARR1" s="15"/>
      <c r="ARS1" s="1"/>
      <c r="ARW1" s="15"/>
      <c r="ARX1" s="1"/>
      <c r="ASB1" s="15"/>
      <c r="ASC1" s="1"/>
      <c r="ASG1" s="15"/>
      <c r="ASH1" s="1"/>
      <c r="ASL1" s="15"/>
      <c r="ASM1" s="1"/>
      <c r="ASQ1" s="15"/>
      <c r="ASR1" s="1"/>
      <c r="ASV1" s="15"/>
      <c r="ASW1" s="1"/>
      <c r="ATA1" s="15"/>
      <c r="ATB1" s="1"/>
      <c r="ATF1" s="15"/>
      <c r="ATG1" s="1"/>
      <c r="ATK1" s="15"/>
      <c r="ATL1" s="1"/>
      <c r="ATP1" s="15"/>
      <c r="ATQ1" s="1"/>
      <c r="ATU1" s="15"/>
      <c r="ATV1" s="1"/>
      <c r="ATZ1" s="15"/>
      <c r="AUA1" s="1"/>
      <c r="AUE1" s="15"/>
      <c r="AUF1" s="1"/>
      <c r="AUJ1" s="15"/>
      <c r="AUK1" s="1"/>
      <c r="AUO1" s="15"/>
      <c r="AUP1" s="1"/>
      <c r="AUT1" s="15"/>
      <c r="AUU1" s="1"/>
      <c r="AUY1" s="15"/>
      <c r="AUZ1" s="1"/>
      <c r="AVD1" s="15"/>
      <c r="AVE1" s="1"/>
      <c r="AVI1" s="15"/>
      <c r="AVJ1" s="1"/>
      <c r="AVN1" s="15"/>
      <c r="AVO1" s="1"/>
      <c r="AVS1" s="15"/>
      <c r="AVT1" s="1"/>
      <c r="AVX1" s="15"/>
      <c r="AVY1" s="1"/>
      <c r="AWC1" s="15"/>
      <c r="AWD1" s="1"/>
      <c r="AWH1" s="15"/>
      <c r="AWI1" s="1"/>
      <c r="AWM1" s="15"/>
      <c r="AWN1" s="1"/>
      <c r="AWR1" s="15"/>
      <c r="AWS1" s="1"/>
      <c r="AWW1" s="15"/>
      <c r="AWX1" s="1"/>
      <c r="AXB1" s="15"/>
      <c r="AXC1" s="1"/>
      <c r="AXG1" s="15"/>
      <c r="AXH1" s="1"/>
      <c r="AXL1" s="15"/>
      <c r="AXM1" s="1"/>
      <c r="AXQ1" s="15"/>
      <c r="AXR1" s="1"/>
      <c r="AXV1" s="15"/>
      <c r="AXW1" s="1"/>
      <c r="AYA1" s="15"/>
      <c r="AYB1" s="1"/>
      <c r="AYF1" s="15"/>
      <c r="AYG1" s="1"/>
      <c r="AYK1" s="15"/>
      <c r="AYL1" s="1"/>
      <c r="AYP1" s="15"/>
      <c r="AYQ1" s="1"/>
      <c r="AYU1" s="15"/>
      <c r="AYV1" s="1"/>
      <c r="AYZ1" s="15"/>
      <c r="AZA1" s="1"/>
      <c r="AZE1" s="15"/>
      <c r="AZF1" s="1"/>
      <c r="AZJ1" s="15"/>
      <c r="AZK1" s="1"/>
      <c r="AZO1" s="15"/>
      <c r="AZP1" s="1"/>
      <c r="AZT1" s="15"/>
      <c r="AZU1" s="1"/>
      <c r="AZY1" s="15"/>
      <c r="AZZ1" s="1"/>
      <c r="BAD1" s="15"/>
      <c r="BAE1" s="1"/>
      <c r="BAI1" s="15"/>
      <c r="BAJ1" s="1"/>
      <c r="BAN1" s="15"/>
      <c r="BAO1" s="1"/>
      <c r="BAS1" s="15"/>
      <c r="BAT1" s="1"/>
      <c r="BAX1" s="15"/>
      <c r="BAY1" s="1"/>
      <c r="BBC1" s="15"/>
      <c r="BBD1" s="1"/>
      <c r="BBH1" s="15"/>
      <c r="BBI1" s="1"/>
      <c r="BBM1" s="15"/>
      <c r="BBN1" s="1"/>
      <c r="BBR1" s="15"/>
      <c r="BBS1" s="1"/>
      <c r="BBW1" s="15"/>
      <c r="BBX1" s="1"/>
      <c r="BCB1" s="15"/>
      <c r="BCC1" s="1"/>
      <c r="BCG1" s="15"/>
      <c r="BCH1" s="1"/>
      <c r="BCL1" s="15"/>
      <c r="BCM1" s="1"/>
      <c r="BCQ1" s="15"/>
      <c r="BCR1" s="1"/>
      <c r="BCV1" s="15"/>
      <c r="BCW1" s="1"/>
      <c r="BDA1" s="15"/>
      <c r="BDB1" s="1"/>
      <c r="BDF1" s="15"/>
      <c r="BDG1" s="1"/>
      <c r="BDK1" s="15"/>
      <c r="BDL1" s="1"/>
      <c r="BDP1" s="15"/>
      <c r="BDQ1" s="1"/>
      <c r="BDU1" s="15"/>
      <c r="BDV1" s="1"/>
      <c r="BDZ1" s="15"/>
      <c r="BEA1" s="1"/>
      <c r="BEE1" s="15"/>
      <c r="BEF1" s="1"/>
      <c r="BEJ1" s="15"/>
      <c r="BEK1" s="1"/>
      <c r="BEO1" s="15"/>
      <c r="BEP1" s="1"/>
      <c r="BET1" s="15"/>
      <c r="BEU1" s="1"/>
      <c r="BEY1" s="15"/>
      <c r="BEZ1" s="1"/>
      <c r="BFD1" s="15"/>
      <c r="BFE1" s="1"/>
      <c r="BFI1" s="15"/>
      <c r="BFJ1" s="1"/>
      <c r="BFN1" s="15"/>
      <c r="BFO1" s="1"/>
      <c r="BFS1" s="15"/>
      <c r="BFT1" s="1"/>
      <c r="BFX1" s="15"/>
      <c r="BFY1" s="1"/>
      <c r="BGC1" s="15"/>
      <c r="BGD1" s="1"/>
      <c r="BGH1" s="15"/>
      <c r="BGI1" s="1"/>
      <c r="BGM1" s="15"/>
      <c r="BGN1" s="1"/>
      <c r="BGR1" s="15"/>
      <c r="BGS1" s="1"/>
      <c r="BGW1" s="15"/>
      <c r="BGX1" s="1"/>
      <c r="BHB1" s="15"/>
      <c r="BHC1" s="1"/>
      <c r="BHG1" s="15"/>
      <c r="BHH1" s="1"/>
      <c r="BHL1" s="15"/>
      <c r="BHM1" s="1"/>
      <c r="BHQ1" s="15"/>
      <c r="BHR1" s="1"/>
      <c r="BHV1" s="15"/>
      <c r="BHW1" s="1"/>
      <c r="BIA1" s="15"/>
      <c r="BIB1" s="1"/>
      <c r="BIF1" s="15"/>
      <c r="BIG1" s="1"/>
      <c r="BIK1" s="15"/>
      <c r="BIL1" s="1"/>
      <c r="BIP1" s="15"/>
      <c r="BIQ1" s="1"/>
      <c r="BIU1" s="15"/>
      <c r="BIV1" s="1"/>
      <c r="BIZ1" s="15"/>
      <c r="BJA1" s="1"/>
      <c r="BJE1" s="15"/>
      <c r="BJF1" s="1"/>
      <c r="BJJ1" s="15"/>
      <c r="BJK1" s="1"/>
      <c r="BJO1" s="15"/>
      <c r="BJP1" s="1"/>
      <c r="BJT1" s="15"/>
      <c r="BJU1" s="1"/>
      <c r="BJY1" s="15"/>
      <c r="BJZ1" s="1"/>
      <c r="BKD1" s="15"/>
      <c r="BKE1" s="1"/>
      <c r="BKI1" s="15"/>
      <c r="BKJ1" s="1"/>
      <c r="BKN1" s="15"/>
      <c r="BKO1" s="1"/>
      <c r="BKS1" s="15"/>
      <c r="BKT1" s="1"/>
      <c r="BKX1" s="15"/>
      <c r="BKY1" s="1"/>
      <c r="BLC1" s="15"/>
      <c r="BLD1" s="1"/>
      <c r="BLH1" s="15"/>
      <c r="BLI1" s="1"/>
      <c r="BLM1" s="15"/>
      <c r="BLN1" s="1"/>
      <c r="BLR1" s="15"/>
      <c r="BLS1" s="1"/>
      <c r="BLW1" s="15"/>
      <c r="BLX1" s="1"/>
      <c r="BMB1" s="15"/>
      <c r="BMC1" s="1"/>
      <c r="BMG1" s="15"/>
      <c r="BMH1" s="1"/>
      <c r="BML1" s="15"/>
      <c r="BMM1" s="1"/>
      <c r="BMQ1" s="15"/>
      <c r="BMR1" s="1"/>
      <c r="BMV1" s="15"/>
      <c r="BMW1" s="1"/>
      <c r="BNA1" s="15"/>
      <c r="BNB1" s="1"/>
      <c r="BNF1" s="15"/>
      <c r="BNG1" s="1"/>
      <c r="BNK1" s="15"/>
      <c r="BNL1" s="1"/>
      <c r="BNP1" s="15"/>
      <c r="BNQ1" s="1"/>
      <c r="BNU1" s="15"/>
      <c r="BNV1" s="1"/>
      <c r="BNZ1" s="15"/>
      <c r="BOA1" s="1"/>
      <c r="BOE1" s="15"/>
      <c r="BOF1" s="1"/>
      <c r="BOJ1" s="15"/>
      <c r="BOK1" s="1"/>
      <c r="BOO1" s="15"/>
      <c r="BOP1" s="1"/>
      <c r="BOT1" s="15"/>
      <c r="BOU1" s="1"/>
      <c r="BOY1" s="15"/>
      <c r="BOZ1" s="1"/>
      <c r="BPD1" s="15"/>
      <c r="BPE1" s="1"/>
      <c r="BPI1" s="15"/>
      <c r="BPJ1" s="1"/>
      <c r="BPN1" s="15"/>
      <c r="BPO1" s="1"/>
      <c r="BPS1" s="15"/>
      <c r="BPT1" s="1"/>
      <c r="BPX1" s="15"/>
      <c r="BPY1" s="1"/>
      <c r="BQC1" s="15"/>
      <c r="BQD1" s="1"/>
      <c r="BQH1" s="15"/>
      <c r="BQI1" s="1"/>
      <c r="BQM1" s="15"/>
      <c r="BQN1" s="1"/>
      <c r="BQR1" s="15"/>
      <c r="BQS1" s="1"/>
      <c r="BQW1" s="15"/>
      <c r="BQX1" s="1"/>
      <c r="BRB1" s="15"/>
      <c r="BRC1" s="1"/>
      <c r="BRG1" s="15"/>
      <c r="BRH1" s="1"/>
      <c r="BRL1" s="15"/>
      <c r="BRM1" s="1"/>
      <c r="BRQ1" s="15"/>
      <c r="BRR1" s="1"/>
      <c r="BRV1" s="15"/>
      <c r="BRW1" s="1"/>
      <c r="BSA1" s="15"/>
      <c r="BSB1" s="1"/>
      <c r="BSF1" s="15"/>
      <c r="BSG1" s="1"/>
      <c r="BSK1" s="15"/>
      <c r="BSL1" s="1"/>
      <c r="BSP1" s="15"/>
      <c r="BSQ1" s="1"/>
      <c r="BSU1" s="15"/>
      <c r="BSV1" s="1"/>
      <c r="BSZ1" s="15"/>
      <c r="BTA1" s="1"/>
      <c r="BTE1" s="15"/>
      <c r="BTF1" s="1"/>
      <c r="BTJ1" s="15"/>
      <c r="BTK1" s="1"/>
      <c r="BTO1" s="15"/>
      <c r="BTP1" s="1"/>
      <c r="BTT1" s="15"/>
      <c r="BTU1" s="1"/>
      <c r="BTY1" s="15"/>
      <c r="BTZ1" s="1"/>
      <c r="BUD1" s="15"/>
      <c r="BUE1" s="1"/>
      <c r="BUI1" s="15"/>
      <c r="BUJ1" s="1"/>
      <c r="BUN1" s="15"/>
      <c r="BUO1" s="1"/>
      <c r="BUS1" s="15"/>
      <c r="BUT1" s="1"/>
      <c r="BUX1" s="15"/>
      <c r="BUY1" s="1"/>
      <c r="BVC1" s="15"/>
      <c r="BVD1" s="1"/>
      <c r="BVH1" s="15"/>
      <c r="BVI1" s="1"/>
      <c r="BVM1" s="15"/>
      <c r="BVN1" s="1"/>
      <c r="BVR1" s="15"/>
      <c r="BVS1" s="1"/>
      <c r="BVW1" s="15"/>
      <c r="BVX1" s="1"/>
      <c r="BWB1" s="15"/>
      <c r="BWC1" s="1"/>
      <c r="BWG1" s="15"/>
      <c r="BWH1" s="1"/>
      <c r="BWL1" s="15"/>
      <c r="BWM1" s="1"/>
      <c r="BWQ1" s="15"/>
      <c r="BWR1" s="1"/>
      <c r="BWV1" s="15"/>
      <c r="BWW1" s="1"/>
      <c r="BXA1" s="15"/>
      <c r="BXB1" s="1"/>
      <c r="BXF1" s="15"/>
      <c r="BXG1" s="1"/>
      <c r="BXK1" s="15"/>
      <c r="BXL1" s="1"/>
      <c r="BXP1" s="15"/>
      <c r="BXQ1" s="1"/>
      <c r="BXU1" s="15"/>
      <c r="BXV1" s="1"/>
      <c r="BXZ1" s="15"/>
      <c r="BYA1" s="1"/>
      <c r="BYE1" s="15"/>
      <c r="BYF1" s="1"/>
      <c r="BYJ1" s="15"/>
      <c r="BYK1" s="1"/>
      <c r="BYO1" s="15"/>
      <c r="BYP1" s="1"/>
      <c r="BYT1" s="15"/>
      <c r="BYU1" s="1"/>
      <c r="BYY1" s="15"/>
      <c r="BYZ1" s="1"/>
      <c r="BZD1" s="15"/>
      <c r="BZE1" s="1"/>
      <c r="BZI1" s="15"/>
      <c r="BZJ1" s="1"/>
      <c r="BZN1" s="15"/>
      <c r="BZO1" s="1"/>
      <c r="BZS1" s="15"/>
      <c r="BZT1" s="1"/>
      <c r="BZX1" s="15"/>
      <c r="BZY1" s="1"/>
      <c r="CAC1" s="15"/>
      <c r="CAD1" s="1"/>
      <c r="CAH1" s="15"/>
      <c r="CAI1" s="1"/>
      <c r="CAM1" s="15"/>
      <c r="CAN1" s="1"/>
      <c r="CAR1" s="15"/>
      <c r="CAS1" s="1"/>
      <c r="CAW1" s="15"/>
      <c r="CAX1" s="1"/>
      <c r="CBB1" s="15"/>
      <c r="CBC1" s="1"/>
      <c r="CBG1" s="15"/>
      <c r="CBH1" s="1"/>
      <c r="CBL1" s="15"/>
      <c r="CBM1" s="1"/>
      <c r="CBQ1" s="15"/>
      <c r="CBR1" s="1"/>
      <c r="CBV1" s="15"/>
      <c r="CBW1" s="1"/>
      <c r="CCA1" s="15"/>
      <c r="CCB1" s="1"/>
      <c r="CCF1" s="15"/>
      <c r="CCG1" s="1"/>
      <c r="CCK1" s="15"/>
      <c r="CCL1" s="1"/>
      <c r="CCP1" s="15"/>
      <c r="CCQ1" s="1"/>
      <c r="CCU1" s="15"/>
      <c r="CCV1" s="1"/>
      <c r="CCZ1" s="15"/>
      <c r="CDA1" s="1"/>
      <c r="CDE1" s="15"/>
      <c r="CDF1" s="1"/>
      <c r="CDJ1" s="15"/>
      <c r="CDK1" s="1"/>
      <c r="CDO1" s="15"/>
      <c r="CDP1" s="1"/>
      <c r="CDT1" s="15"/>
      <c r="CDU1" s="1"/>
      <c r="CDY1" s="15"/>
      <c r="CDZ1" s="1"/>
      <c r="CED1" s="15"/>
      <c r="CEE1" s="1"/>
      <c r="CEI1" s="15"/>
      <c r="CEJ1" s="1"/>
      <c r="CEN1" s="15"/>
      <c r="CEO1" s="1"/>
      <c r="CES1" s="15"/>
      <c r="CET1" s="1"/>
      <c r="CEX1" s="15"/>
      <c r="CEY1" s="1"/>
      <c r="CFC1" s="15"/>
      <c r="CFD1" s="1"/>
      <c r="CFH1" s="15"/>
      <c r="CFI1" s="1"/>
      <c r="CFM1" s="15"/>
      <c r="CFN1" s="1"/>
      <c r="CFR1" s="15"/>
      <c r="CFS1" s="1"/>
      <c r="CFW1" s="15"/>
      <c r="CFX1" s="1"/>
      <c r="CGB1" s="15"/>
      <c r="CGC1" s="1"/>
      <c r="CGG1" s="15"/>
      <c r="CGH1" s="1"/>
      <c r="CGL1" s="15"/>
      <c r="CGM1" s="1"/>
      <c r="CGQ1" s="15"/>
      <c r="CGR1" s="1"/>
      <c r="CGV1" s="15"/>
      <c r="CGW1" s="1"/>
      <c r="CHA1" s="15"/>
      <c r="CHB1" s="1"/>
      <c r="CHF1" s="15"/>
      <c r="CHG1" s="1"/>
      <c r="CHK1" s="15"/>
      <c r="CHL1" s="1"/>
      <c r="CHP1" s="15"/>
      <c r="CHQ1" s="1"/>
      <c r="CHU1" s="15"/>
      <c r="CHV1" s="1"/>
      <c r="CHZ1" s="15"/>
      <c r="CIA1" s="1"/>
      <c r="CIE1" s="15"/>
      <c r="CIF1" s="1"/>
      <c r="CIJ1" s="15"/>
      <c r="CIK1" s="1"/>
      <c r="CIO1" s="15"/>
      <c r="CIP1" s="1"/>
      <c r="CIT1" s="15"/>
      <c r="CIU1" s="1"/>
      <c r="CIY1" s="15"/>
      <c r="CIZ1" s="1"/>
      <c r="CJD1" s="15"/>
      <c r="CJE1" s="1"/>
      <c r="CJI1" s="15"/>
      <c r="CJJ1" s="1"/>
      <c r="CJN1" s="15"/>
      <c r="CJO1" s="1"/>
      <c r="CJS1" s="15"/>
      <c r="CJT1" s="1"/>
      <c r="CJX1" s="15"/>
      <c r="CJY1" s="1"/>
      <c r="CKC1" s="15"/>
      <c r="CKD1" s="1"/>
      <c r="CKH1" s="15"/>
      <c r="CKI1" s="1"/>
      <c r="CKM1" s="15"/>
      <c r="CKN1" s="1"/>
      <c r="CKR1" s="15"/>
      <c r="CKS1" s="1"/>
      <c r="CKW1" s="15"/>
      <c r="CKX1" s="1"/>
      <c r="CLB1" s="15"/>
      <c r="CLC1" s="1"/>
      <c r="CLG1" s="15"/>
      <c r="CLH1" s="1"/>
      <c r="CLL1" s="15"/>
      <c r="CLM1" s="1"/>
      <c r="CLQ1" s="15"/>
      <c r="CLR1" s="1"/>
      <c r="CLV1" s="15"/>
      <c r="CLW1" s="1"/>
      <c r="CMA1" s="15"/>
      <c r="CMB1" s="1"/>
      <c r="CMF1" s="15"/>
      <c r="CMG1" s="1"/>
      <c r="CMK1" s="15"/>
      <c r="CML1" s="1"/>
      <c r="CMP1" s="15"/>
      <c r="CMQ1" s="1"/>
      <c r="CMU1" s="15"/>
      <c r="CMV1" s="1"/>
      <c r="CMZ1" s="15"/>
      <c r="CNA1" s="1"/>
      <c r="CNE1" s="15"/>
      <c r="CNF1" s="1"/>
      <c r="CNJ1" s="15"/>
      <c r="CNK1" s="1"/>
      <c r="CNO1" s="15"/>
      <c r="CNP1" s="1"/>
      <c r="CNT1" s="15"/>
      <c r="CNU1" s="1"/>
      <c r="CNY1" s="15"/>
      <c r="CNZ1" s="1"/>
      <c r="COD1" s="15"/>
      <c r="COE1" s="1"/>
      <c r="COI1" s="15"/>
      <c r="COJ1" s="1"/>
      <c r="CON1" s="15"/>
      <c r="COO1" s="1"/>
      <c r="COS1" s="15"/>
      <c r="COT1" s="1"/>
      <c r="COX1" s="15"/>
      <c r="COY1" s="1"/>
      <c r="CPC1" s="15"/>
      <c r="CPD1" s="1"/>
      <c r="CPH1" s="15"/>
      <c r="CPI1" s="1"/>
      <c r="CPM1" s="15"/>
      <c r="CPN1" s="1"/>
      <c r="CPR1" s="15"/>
      <c r="CPS1" s="1"/>
      <c r="CPW1" s="15"/>
      <c r="CPX1" s="1"/>
      <c r="CQB1" s="15"/>
      <c r="CQC1" s="1"/>
      <c r="CQG1" s="15"/>
      <c r="CQH1" s="1"/>
      <c r="CQL1" s="15"/>
      <c r="CQM1" s="1"/>
      <c r="CQQ1" s="15"/>
      <c r="CQR1" s="1"/>
      <c r="CQV1" s="15"/>
      <c r="CQW1" s="1"/>
      <c r="CRA1" s="15"/>
      <c r="CRB1" s="1"/>
      <c r="CRF1" s="15"/>
      <c r="CRG1" s="1"/>
      <c r="CRK1" s="15"/>
      <c r="CRL1" s="1"/>
      <c r="CRP1" s="15"/>
      <c r="CRQ1" s="1"/>
      <c r="CRU1" s="15"/>
      <c r="CRV1" s="1"/>
      <c r="CRZ1" s="15"/>
      <c r="CSA1" s="1"/>
      <c r="CSE1" s="15"/>
      <c r="CSF1" s="1"/>
      <c r="CSJ1" s="15"/>
      <c r="CSK1" s="1"/>
      <c r="CSO1" s="15"/>
      <c r="CSP1" s="1"/>
      <c r="CST1" s="15"/>
      <c r="CSU1" s="1"/>
      <c r="CSY1" s="15"/>
      <c r="CSZ1" s="1"/>
      <c r="CTD1" s="15"/>
      <c r="CTE1" s="1"/>
      <c r="CTI1" s="15"/>
      <c r="CTJ1" s="1"/>
      <c r="CTN1" s="15"/>
      <c r="CTO1" s="1"/>
      <c r="CTS1" s="15"/>
      <c r="CTT1" s="1"/>
      <c r="CTX1" s="15"/>
      <c r="CTY1" s="1"/>
      <c r="CUC1" s="15"/>
      <c r="CUD1" s="1"/>
      <c r="CUH1" s="15"/>
      <c r="CUI1" s="1"/>
      <c r="CUM1" s="15"/>
      <c r="CUN1" s="1"/>
      <c r="CUR1" s="15"/>
      <c r="CUS1" s="1"/>
      <c r="CUW1" s="15"/>
      <c r="CUX1" s="1"/>
      <c r="CVB1" s="15"/>
      <c r="CVC1" s="1"/>
      <c r="CVG1" s="15"/>
      <c r="CVH1" s="1"/>
      <c r="CVL1" s="15"/>
      <c r="CVM1" s="1"/>
      <c r="CVQ1" s="15"/>
      <c r="CVR1" s="1"/>
      <c r="CVV1" s="15"/>
      <c r="CVW1" s="1"/>
      <c r="CWA1" s="15"/>
      <c r="CWB1" s="1"/>
      <c r="CWF1" s="15"/>
      <c r="CWG1" s="1"/>
      <c r="CWK1" s="15"/>
      <c r="CWL1" s="1"/>
      <c r="CWP1" s="15"/>
      <c r="CWQ1" s="1"/>
      <c r="CWU1" s="15"/>
      <c r="CWV1" s="1"/>
      <c r="CWZ1" s="15"/>
      <c r="CXA1" s="1"/>
      <c r="CXE1" s="15"/>
      <c r="CXF1" s="1"/>
      <c r="CXJ1" s="15"/>
      <c r="CXK1" s="1"/>
      <c r="CXO1" s="15"/>
      <c r="CXP1" s="1"/>
      <c r="CXT1" s="15"/>
      <c r="CXU1" s="1"/>
      <c r="CXY1" s="15"/>
      <c r="CXZ1" s="1"/>
      <c r="CYD1" s="15"/>
      <c r="CYE1" s="1"/>
      <c r="CYI1" s="15"/>
      <c r="CYJ1" s="1"/>
      <c r="CYN1" s="15"/>
      <c r="CYO1" s="1"/>
      <c r="CYS1" s="15"/>
      <c r="CYT1" s="1"/>
      <c r="CYX1" s="15"/>
      <c r="CYY1" s="1"/>
      <c r="CZC1" s="15"/>
      <c r="CZD1" s="1"/>
      <c r="CZH1" s="15"/>
      <c r="CZI1" s="1"/>
      <c r="CZM1" s="15"/>
      <c r="CZN1" s="1"/>
      <c r="CZR1" s="15"/>
      <c r="CZS1" s="1"/>
      <c r="CZW1" s="15"/>
      <c r="CZX1" s="1"/>
      <c r="DAB1" s="15"/>
      <c r="DAC1" s="1"/>
      <c r="DAG1" s="15"/>
      <c r="DAH1" s="1"/>
      <c r="DAL1" s="15"/>
      <c r="DAM1" s="1"/>
      <c r="DAQ1" s="15"/>
      <c r="DAR1" s="1"/>
      <c r="DAV1" s="15"/>
      <c r="DAW1" s="1"/>
      <c r="DBA1" s="15"/>
      <c r="DBB1" s="1"/>
      <c r="DBF1" s="15"/>
      <c r="DBG1" s="1"/>
      <c r="DBK1" s="15"/>
      <c r="DBL1" s="1"/>
      <c r="DBP1" s="15"/>
      <c r="DBQ1" s="1"/>
      <c r="DBU1" s="15"/>
      <c r="DBV1" s="1"/>
      <c r="DBZ1" s="15"/>
      <c r="DCA1" s="1"/>
      <c r="DCE1" s="15"/>
      <c r="DCF1" s="1"/>
      <c r="DCJ1" s="15"/>
      <c r="DCK1" s="1"/>
      <c r="DCO1" s="15"/>
      <c r="DCP1" s="1"/>
      <c r="DCT1" s="15"/>
      <c r="DCU1" s="1"/>
      <c r="DCY1" s="15"/>
      <c r="DCZ1" s="1"/>
      <c r="DDD1" s="15"/>
      <c r="DDE1" s="1"/>
      <c r="DDI1" s="15"/>
      <c r="DDJ1" s="1"/>
      <c r="DDN1" s="15"/>
      <c r="DDO1" s="1"/>
      <c r="DDS1" s="15"/>
      <c r="DDT1" s="1"/>
      <c r="DDX1" s="15"/>
      <c r="DDY1" s="1"/>
      <c r="DEC1" s="15"/>
      <c r="DED1" s="1"/>
      <c r="DEH1" s="15"/>
      <c r="DEI1" s="1"/>
      <c r="DEM1" s="15"/>
      <c r="DEN1" s="1"/>
      <c r="DER1" s="15"/>
      <c r="DES1" s="1"/>
      <c r="DEW1" s="15"/>
      <c r="DEX1" s="1"/>
      <c r="DFB1" s="15"/>
      <c r="DFC1" s="1"/>
      <c r="DFG1" s="15"/>
      <c r="DFH1" s="1"/>
      <c r="DFL1" s="15"/>
      <c r="DFM1" s="1"/>
      <c r="DFQ1" s="15"/>
      <c r="DFR1" s="1"/>
      <c r="DFV1" s="15"/>
      <c r="DFW1" s="1"/>
      <c r="DGA1" s="15"/>
      <c r="DGB1" s="1"/>
      <c r="DGF1" s="15"/>
      <c r="DGG1" s="1"/>
      <c r="DGK1" s="15"/>
      <c r="DGL1" s="1"/>
      <c r="DGP1" s="15"/>
      <c r="DGQ1" s="1"/>
      <c r="DGU1" s="15"/>
      <c r="DGV1" s="1"/>
      <c r="DGZ1" s="15"/>
      <c r="DHA1" s="1"/>
      <c r="DHE1" s="15"/>
      <c r="DHF1" s="1"/>
      <c r="DHJ1" s="15"/>
      <c r="DHK1" s="1"/>
      <c r="DHO1" s="15"/>
      <c r="DHP1" s="1"/>
      <c r="DHT1" s="15"/>
      <c r="DHU1" s="1"/>
      <c r="DHY1" s="15"/>
      <c r="DHZ1" s="1"/>
      <c r="DID1" s="15"/>
      <c r="DIE1" s="1"/>
      <c r="DII1" s="15"/>
      <c r="DIJ1" s="1"/>
      <c r="DIN1" s="15"/>
      <c r="DIO1" s="1"/>
      <c r="DIS1" s="15"/>
      <c r="DIT1" s="1"/>
      <c r="DIX1" s="15"/>
      <c r="DIY1" s="1"/>
      <c r="DJC1" s="15"/>
      <c r="DJD1" s="1"/>
      <c r="DJH1" s="15"/>
      <c r="DJI1" s="1"/>
      <c r="DJM1" s="15"/>
      <c r="DJN1" s="1"/>
      <c r="DJR1" s="15"/>
      <c r="DJS1" s="1"/>
      <c r="DJW1" s="15"/>
      <c r="DJX1" s="1"/>
      <c r="DKB1" s="15"/>
      <c r="DKC1" s="1"/>
      <c r="DKG1" s="15"/>
      <c r="DKH1" s="1"/>
      <c r="DKL1" s="15"/>
      <c r="DKM1" s="1"/>
      <c r="DKQ1" s="15"/>
      <c r="DKR1" s="1"/>
      <c r="DKV1" s="15"/>
      <c r="DKW1" s="1"/>
      <c r="DLA1" s="15"/>
      <c r="DLB1" s="1"/>
      <c r="DLF1" s="15"/>
      <c r="DLG1" s="1"/>
      <c r="DLK1" s="15"/>
      <c r="DLL1" s="1"/>
      <c r="DLP1" s="15"/>
      <c r="DLQ1" s="1"/>
      <c r="DLU1" s="15"/>
      <c r="DLV1" s="1"/>
      <c r="DLZ1" s="15"/>
      <c r="DMA1" s="1"/>
      <c r="DME1" s="15"/>
      <c r="DMF1" s="1"/>
      <c r="DMJ1" s="15"/>
      <c r="DMK1" s="1"/>
      <c r="DMO1" s="15"/>
      <c r="DMP1" s="1"/>
      <c r="DMT1" s="15"/>
      <c r="DMU1" s="1"/>
      <c r="DMY1" s="15"/>
      <c r="DMZ1" s="1"/>
      <c r="DND1" s="15"/>
      <c r="DNE1" s="1"/>
      <c r="DNI1" s="15"/>
      <c r="DNJ1" s="1"/>
      <c r="DNN1" s="15"/>
      <c r="DNO1" s="1"/>
      <c r="DNS1" s="15"/>
      <c r="DNT1" s="1"/>
      <c r="DNX1" s="15"/>
      <c r="DNY1" s="1"/>
      <c r="DOC1" s="15"/>
      <c r="DOD1" s="1"/>
      <c r="DOH1" s="15"/>
      <c r="DOI1" s="1"/>
      <c r="DOM1" s="15"/>
      <c r="DON1" s="1"/>
      <c r="DOR1" s="15"/>
      <c r="DOS1" s="1"/>
      <c r="DOW1" s="15"/>
      <c r="DOX1" s="1"/>
      <c r="DPB1" s="15"/>
      <c r="DPC1" s="1"/>
      <c r="DPG1" s="15"/>
      <c r="DPH1" s="1"/>
      <c r="DPL1" s="15"/>
      <c r="DPM1" s="1"/>
      <c r="DPQ1" s="15"/>
      <c r="DPR1" s="1"/>
      <c r="DPV1" s="15"/>
      <c r="DPW1" s="1"/>
      <c r="DQA1" s="15"/>
      <c r="DQB1" s="1"/>
      <c r="DQF1" s="15"/>
      <c r="DQG1" s="1"/>
      <c r="DQK1" s="15"/>
      <c r="DQL1" s="1"/>
      <c r="DQP1" s="15"/>
      <c r="DQQ1" s="1"/>
      <c r="DQU1" s="15"/>
      <c r="DQV1" s="1"/>
      <c r="DQZ1" s="15"/>
      <c r="DRA1" s="1"/>
      <c r="DRE1" s="15"/>
      <c r="DRF1" s="1"/>
      <c r="DRJ1" s="15"/>
      <c r="DRK1" s="1"/>
      <c r="DRO1" s="15"/>
      <c r="DRP1" s="1"/>
      <c r="DRT1" s="15"/>
      <c r="DRU1" s="1"/>
      <c r="DRY1" s="15"/>
      <c r="DRZ1" s="1"/>
      <c r="DSD1" s="15"/>
      <c r="DSE1" s="1"/>
      <c r="DSI1" s="15"/>
      <c r="DSJ1" s="1"/>
      <c r="DSN1" s="15"/>
      <c r="DSO1" s="1"/>
      <c r="DSS1" s="15"/>
      <c r="DST1" s="1"/>
      <c r="DSX1" s="15"/>
      <c r="DSY1" s="1"/>
      <c r="DTC1" s="15"/>
      <c r="DTD1" s="1"/>
      <c r="DTH1" s="15"/>
      <c r="DTI1" s="1"/>
      <c r="DTM1" s="15"/>
      <c r="DTN1" s="1"/>
      <c r="DTR1" s="15"/>
      <c r="DTS1" s="1"/>
      <c r="DTW1" s="15"/>
      <c r="DTX1" s="1"/>
      <c r="DUB1" s="15"/>
      <c r="DUC1" s="1"/>
      <c r="DUG1" s="15"/>
      <c r="DUH1" s="1"/>
      <c r="DUL1" s="15"/>
      <c r="DUM1" s="1"/>
      <c r="DUQ1" s="15"/>
      <c r="DUR1" s="1"/>
      <c r="DUV1" s="15"/>
      <c r="DUW1" s="1"/>
      <c r="DVA1" s="15"/>
      <c r="DVB1" s="1"/>
      <c r="DVF1" s="15"/>
      <c r="DVG1" s="1"/>
      <c r="DVK1" s="15"/>
      <c r="DVL1" s="1"/>
      <c r="DVP1" s="15"/>
      <c r="DVQ1" s="1"/>
      <c r="DVU1" s="15"/>
      <c r="DVV1" s="1"/>
      <c r="DVZ1" s="15"/>
      <c r="DWA1" s="1"/>
      <c r="DWE1" s="15"/>
      <c r="DWF1" s="1"/>
      <c r="DWJ1" s="15"/>
      <c r="DWK1" s="1"/>
      <c r="DWO1" s="15"/>
      <c r="DWP1" s="1"/>
      <c r="DWT1" s="15"/>
      <c r="DWU1" s="1"/>
      <c r="DWY1" s="15"/>
      <c r="DWZ1" s="1"/>
      <c r="DXD1" s="15"/>
      <c r="DXE1" s="1"/>
      <c r="DXI1" s="15"/>
      <c r="DXJ1" s="1"/>
      <c r="DXN1" s="15"/>
      <c r="DXO1" s="1"/>
      <c r="DXS1" s="15"/>
      <c r="DXT1" s="1"/>
      <c r="DXX1" s="15"/>
      <c r="DXY1" s="1"/>
      <c r="DYC1" s="15"/>
      <c r="DYD1" s="1"/>
      <c r="DYH1" s="15"/>
      <c r="DYI1" s="1"/>
      <c r="DYM1" s="15"/>
      <c r="DYN1" s="1"/>
      <c r="DYR1" s="15"/>
      <c r="DYS1" s="1"/>
      <c r="DYW1" s="15"/>
      <c r="DYX1" s="1"/>
      <c r="DZB1" s="15"/>
      <c r="DZC1" s="1"/>
      <c r="DZG1" s="15"/>
      <c r="DZH1" s="1"/>
      <c r="DZL1" s="15"/>
      <c r="DZM1" s="1"/>
      <c r="DZQ1" s="15"/>
      <c r="DZR1" s="1"/>
      <c r="DZV1" s="15"/>
      <c r="DZW1" s="1"/>
      <c r="EAA1" s="15"/>
      <c r="EAB1" s="1"/>
      <c r="EAF1" s="15"/>
      <c r="EAG1" s="1"/>
      <c r="EAK1" s="15"/>
      <c r="EAL1" s="1"/>
      <c r="EAP1" s="15"/>
      <c r="EAQ1" s="1"/>
      <c r="EAU1" s="15"/>
      <c r="EAV1" s="1"/>
      <c r="EAZ1" s="15"/>
      <c r="EBA1" s="1"/>
      <c r="EBE1" s="15"/>
      <c r="EBF1" s="1"/>
      <c r="EBJ1" s="15"/>
      <c r="EBK1" s="1"/>
      <c r="EBO1" s="15"/>
      <c r="EBP1" s="1"/>
      <c r="EBT1" s="15"/>
      <c r="EBU1" s="1"/>
      <c r="EBY1" s="15"/>
      <c r="EBZ1" s="1"/>
      <c r="ECD1" s="15"/>
      <c r="ECE1" s="1"/>
      <c r="ECI1" s="15"/>
      <c r="ECJ1" s="1"/>
      <c r="ECN1" s="15"/>
      <c r="ECO1" s="1"/>
      <c r="ECS1" s="15"/>
      <c r="ECT1" s="1"/>
      <c r="ECX1" s="15"/>
      <c r="ECY1" s="1"/>
      <c r="EDC1" s="15"/>
      <c r="EDD1" s="1"/>
      <c r="EDH1" s="15"/>
      <c r="EDI1" s="1"/>
      <c r="EDM1" s="15"/>
      <c r="EDN1" s="1"/>
      <c r="EDR1" s="15"/>
      <c r="EDS1" s="1"/>
      <c r="EDW1" s="15"/>
      <c r="EDX1" s="1"/>
      <c r="EEB1" s="15"/>
      <c r="EEC1" s="1"/>
      <c r="EEG1" s="15"/>
      <c r="EEH1" s="1"/>
      <c r="EEL1" s="15"/>
      <c r="EEM1" s="1"/>
      <c r="EEQ1" s="15"/>
      <c r="EER1" s="1"/>
      <c r="EEV1" s="15"/>
      <c r="EEW1" s="1"/>
      <c r="EFA1" s="15"/>
      <c r="EFB1" s="1"/>
      <c r="EFF1" s="15"/>
      <c r="EFG1" s="1"/>
      <c r="EFK1" s="15"/>
      <c r="EFL1" s="1"/>
      <c r="EFP1" s="15"/>
      <c r="EFQ1" s="1"/>
      <c r="EFU1" s="15"/>
      <c r="EFV1" s="1"/>
      <c r="EFZ1" s="15"/>
      <c r="EGA1" s="1"/>
      <c r="EGE1" s="15"/>
      <c r="EGF1" s="1"/>
      <c r="EGJ1" s="15"/>
      <c r="EGK1" s="1"/>
      <c r="EGO1" s="15"/>
      <c r="EGP1" s="1"/>
      <c r="EGT1" s="15"/>
      <c r="EGU1" s="1"/>
      <c r="EGY1" s="15"/>
      <c r="EGZ1" s="1"/>
      <c r="EHD1" s="15"/>
      <c r="EHE1" s="1"/>
      <c r="EHI1" s="15"/>
      <c r="EHJ1" s="1"/>
      <c r="EHN1" s="15"/>
      <c r="EHO1" s="1"/>
      <c r="EHS1" s="15"/>
      <c r="EHT1" s="1"/>
      <c r="EHX1" s="15"/>
      <c r="EHY1" s="1"/>
      <c r="EIC1" s="15"/>
      <c r="EID1" s="1"/>
      <c r="EIH1" s="15"/>
      <c r="EII1" s="1"/>
      <c r="EIM1" s="15"/>
      <c r="EIN1" s="1"/>
      <c r="EIR1" s="15"/>
      <c r="EIS1" s="1"/>
      <c r="EIW1" s="15"/>
      <c r="EIX1" s="1"/>
      <c r="EJB1" s="15"/>
      <c r="EJC1" s="1"/>
      <c r="EJG1" s="15"/>
      <c r="EJH1" s="1"/>
      <c r="EJL1" s="15"/>
      <c r="EJM1" s="1"/>
      <c r="EJQ1" s="15"/>
      <c r="EJR1" s="1"/>
      <c r="EJV1" s="15"/>
      <c r="EJW1" s="1"/>
      <c r="EKA1" s="15"/>
      <c r="EKB1" s="1"/>
      <c r="EKF1" s="15"/>
      <c r="EKG1" s="1"/>
      <c r="EKK1" s="15"/>
      <c r="EKL1" s="1"/>
      <c r="EKP1" s="15"/>
      <c r="EKQ1" s="1"/>
      <c r="EKU1" s="15"/>
      <c r="EKV1" s="1"/>
      <c r="EKZ1" s="15"/>
      <c r="ELA1" s="1"/>
      <c r="ELE1" s="15"/>
      <c r="ELF1" s="1"/>
      <c r="ELJ1" s="15"/>
      <c r="ELK1" s="1"/>
      <c r="ELO1" s="15"/>
      <c r="ELP1" s="1"/>
      <c r="ELT1" s="15"/>
      <c r="ELU1" s="1"/>
      <c r="ELY1" s="15"/>
      <c r="ELZ1" s="1"/>
      <c r="EMD1" s="15"/>
      <c r="EME1" s="1"/>
      <c r="EMI1" s="15"/>
      <c r="EMJ1" s="1"/>
      <c r="EMN1" s="15"/>
      <c r="EMO1" s="1"/>
      <c r="EMS1" s="15"/>
      <c r="EMT1" s="1"/>
      <c r="EMX1" s="15"/>
      <c r="EMY1" s="1"/>
      <c r="ENC1" s="15"/>
      <c r="END1" s="1"/>
      <c r="ENH1" s="15"/>
      <c r="ENI1" s="1"/>
      <c r="ENM1" s="15"/>
      <c r="ENN1" s="1"/>
      <c r="ENR1" s="15"/>
      <c r="ENS1" s="1"/>
      <c r="ENW1" s="15"/>
      <c r="ENX1" s="1"/>
      <c r="EOB1" s="15"/>
      <c r="EOC1" s="1"/>
      <c r="EOG1" s="15"/>
      <c r="EOH1" s="1"/>
      <c r="EOL1" s="15"/>
      <c r="EOM1" s="1"/>
      <c r="EOQ1" s="15"/>
      <c r="EOR1" s="1"/>
      <c r="EOV1" s="15"/>
      <c r="EOW1" s="1"/>
      <c r="EPA1" s="15"/>
      <c r="EPB1" s="1"/>
      <c r="EPF1" s="15"/>
      <c r="EPG1" s="1"/>
      <c r="EPK1" s="15"/>
      <c r="EPL1" s="1"/>
      <c r="EPP1" s="15"/>
      <c r="EPQ1" s="1"/>
      <c r="EPU1" s="15"/>
      <c r="EPV1" s="1"/>
      <c r="EPZ1" s="15"/>
      <c r="EQA1" s="1"/>
      <c r="EQE1" s="15"/>
      <c r="EQF1" s="1"/>
      <c r="EQJ1" s="15"/>
      <c r="EQK1" s="1"/>
      <c r="EQO1" s="15"/>
      <c r="EQP1" s="1"/>
      <c r="EQT1" s="15"/>
      <c r="EQU1" s="1"/>
      <c r="EQY1" s="15"/>
      <c r="EQZ1" s="1"/>
      <c r="ERD1" s="15"/>
      <c r="ERE1" s="1"/>
      <c r="ERI1" s="15"/>
      <c r="ERJ1" s="1"/>
      <c r="ERN1" s="15"/>
      <c r="ERO1" s="1"/>
      <c r="ERS1" s="15"/>
      <c r="ERT1" s="1"/>
      <c r="ERX1" s="15"/>
      <c r="ERY1" s="1"/>
      <c r="ESC1" s="15"/>
      <c r="ESD1" s="1"/>
      <c r="ESH1" s="15"/>
      <c r="ESI1" s="1"/>
      <c r="ESM1" s="15"/>
      <c r="ESN1" s="1"/>
      <c r="ESR1" s="15"/>
      <c r="ESS1" s="1"/>
      <c r="ESW1" s="15"/>
      <c r="ESX1" s="1"/>
      <c r="ETB1" s="15"/>
      <c r="ETC1" s="1"/>
      <c r="ETG1" s="15"/>
      <c r="ETH1" s="1"/>
      <c r="ETL1" s="15"/>
      <c r="ETM1" s="1"/>
      <c r="ETQ1" s="15"/>
      <c r="ETR1" s="1"/>
      <c r="ETV1" s="15"/>
      <c r="ETW1" s="1"/>
      <c r="EUA1" s="15"/>
      <c r="EUB1" s="1"/>
      <c r="EUF1" s="15"/>
      <c r="EUG1" s="1"/>
      <c r="EUK1" s="15"/>
      <c r="EUL1" s="1"/>
      <c r="EUP1" s="15"/>
      <c r="EUQ1" s="1"/>
      <c r="EUU1" s="15"/>
      <c r="EUV1" s="1"/>
      <c r="EUZ1" s="15"/>
      <c r="EVA1" s="1"/>
      <c r="EVE1" s="15"/>
      <c r="EVF1" s="1"/>
      <c r="EVJ1" s="15"/>
      <c r="EVK1" s="1"/>
      <c r="EVO1" s="15"/>
      <c r="EVP1" s="1"/>
      <c r="EVT1" s="15"/>
      <c r="EVU1" s="1"/>
      <c r="EVY1" s="15"/>
      <c r="EVZ1" s="1"/>
      <c r="EWD1" s="15"/>
      <c r="EWE1" s="1"/>
      <c r="EWI1" s="15"/>
      <c r="EWJ1" s="1"/>
      <c r="EWN1" s="15"/>
      <c r="EWO1" s="1"/>
      <c r="EWS1" s="15"/>
      <c r="EWT1" s="1"/>
      <c r="EWX1" s="15"/>
      <c r="EWY1" s="1"/>
      <c r="EXC1" s="15"/>
      <c r="EXD1" s="1"/>
      <c r="EXH1" s="15"/>
      <c r="EXI1" s="1"/>
      <c r="EXM1" s="15"/>
      <c r="EXN1" s="1"/>
      <c r="EXR1" s="15"/>
      <c r="EXS1" s="1"/>
      <c r="EXW1" s="15"/>
      <c r="EXX1" s="1"/>
      <c r="EYB1" s="15"/>
      <c r="EYC1" s="1"/>
      <c r="EYG1" s="15"/>
      <c r="EYH1" s="1"/>
      <c r="EYL1" s="15"/>
      <c r="EYM1" s="1"/>
      <c r="EYQ1" s="15"/>
      <c r="EYR1" s="1"/>
      <c r="EYV1" s="15"/>
      <c r="EYW1" s="1"/>
      <c r="EZA1" s="15"/>
      <c r="EZB1" s="1"/>
      <c r="EZF1" s="15"/>
      <c r="EZG1" s="1"/>
      <c r="EZK1" s="15"/>
      <c r="EZL1" s="1"/>
      <c r="EZP1" s="15"/>
      <c r="EZQ1" s="1"/>
      <c r="EZU1" s="15"/>
      <c r="EZV1" s="1"/>
      <c r="EZZ1" s="15"/>
      <c r="FAA1" s="1"/>
      <c r="FAE1" s="15"/>
      <c r="FAF1" s="1"/>
      <c r="FAJ1" s="15"/>
      <c r="FAK1" s="1"/>
      <c r="FAO1" s="15"/>
      <c r="FAP1" s="1"/>
      <c r="FAT1" s="15"/>
      <c r="FAU1" s="1"/>
      <c r="FAY1" s="15"/>
      <c r="FAZ1" s="1"/>
      <c r="FBD1" s="15"/>
      <c r="FBE1" s="1"/>
      <c r="FBI1" s="15"/>
      <c r="FBJ1" s="1"/>
      <c r="FBN1" s="15"/>
      <c r="FBO1" s="1"/>
      <c r="FBS1" s="15"/>
      <c r="FBT1" s="1"/>
      <c r="FBX1" s="15"/>
      <c r="FBY1" s="1"/>
      <c r="FCC1" s="15"/>
      <c r="FCD1" s="1"/>
      <c r="FCH1" s="15"/>
      <c r="FCI1" s="1"/>
      <c r="FCM1" s="15"/>
      <c r="FCN1" s="1"/>
      <c r="FCR1" s="15"/>
      <c r="FCS1" s="1"/>
      <c r="FCW1" s="15"/>
      <c r="FCX1" s="1"/>
      <c r="FDB1" s="15"/>
      <c r="FDC1" s="1"/>
      <c r="FDG1" s="15"/>
      <c r="FDH1" s="1"/>
      <c r="FDL1" s="15"/>
      <c r="FDM1" s="1"/>
      <c r="FDQ1" s="15"/>
      <c r="FDR1" s="1"/>
      <c r="FDV1" s="15"/>
      <c r="FDW1" s="1"/>
      <c r="FEA1" s="15"/>
      <c r="FEB1" s="1"/>
      <c r="FEF1" s="15"/>
      <c r="FEG1" s="1"/>
      <c r="FEK1" s="15"/>
      <c r="FEL1" s="1"/>
      <c r="FEP1" s="15"/>
      <c r="FEQ1" s="1"/>
      <c r="FEU1" s="15"/>
      <c r="FEV1" s="1"/>
      <c r="FEZ1" s="15"/>
      <c r="FFA1" s="1"/>
      <c r="FFE1" s="15"/>
      <c r="FFF1" s="1"/>
      <c r="FFJ1" s="15"/>
      <c r="FFK1" s="1"/>
      <c r="FFO1" s="15"/>
      <c r="FFP1" s="1"/>
      <c r="FFT1" s="15"/>
      <c r="FFU1" s="1"/>
      <c r="FFY1" s="15"/>
      <c r="FFZ1" s="1"/>
      <c r="FGD1" s="15"/>
      <c r="FGE1" s="1"/>
      <c r="FGI1" s="15"/>
      <c r="FGJ1" s="1"/>
      <c r="FGN1" s="15"/>
      <c r="FGO1" s="1"/>
      <c r="FGS1" s="15"/>
      <c r="FGT1" s="1"/>
      <c r="FGX1" s="15"/>
      <c r="FGY1" s="1"/>
      <c r="FHC1" s="15"/>
      <c r="FHD1" s="1"/>
      <c r="FHH1" s="15"/>
      <c r="FHI1" s="1"/>
      <c r="FHM1" s="15"/>
      <c r="FHN1" s="1"/>
      <c r="FHR1" s="15"/>
      <c r="FHS1" s="1"/>
      <c r="FHW1" s="15"/>
      <c r="FHX1" s="1"/>
      <c r="FIB1" s="15"/>
      <c r="FIC1" s="1"/>
      <c r="FIG1" s="15"/>
      <c r="FIH1" s="1"/>
      <c r="FIL1" s="15"/>
      <c r="FIM1" s="1"/>
      <c r="FIQ1" s="15"/>
      <c r="FIR1" s="1"/>
      <c r="FIV1" s="15"/>
      <c r="FIW1" s="1"/>
      <c r="FJA1" s="15"/>
      <c r="FJB1" s="1"/>
      <c r="FJF1" s="15"/>
      <c r="FJG1" s="1"/>
      <c r="FJK1" s="15"/>
      <c r="FJL1" s="1"/>
      <c r="FJP1" s="15"/>
      <c r="FJQ1" s="1"/>
      <c r="FJU1" s="15"/>
      <c r="FJV1" s="1"/>
      <c r="FJZ1" s="15"/>
      <c r="FKA1" s="1"/>
      <c r="FKE1" s="15"/>
      <c r="FKF1" s="1"/>
      <c r="FKJ1" s="15"/>
      <c r="FKK1" s="1"/>
      <c r="FKO1" s="15"/>
      <c r="FKP1" s="1"/>
      <c r="FKT1" s="15"/>
      <c r="FKU1" s="1"/>
      <c r="FKY1" s="15"/>
      <c r="FKZ1" s="1"/>
      <c r="FLD1" s="15"/>
      <c r="FLE1" s="1"/>
      <c r="FLI1" s="15"/>
      <c r="FLJ1" s="1"/>
      <c r="FLN1" s="15"/>
      <c r="FLO1" s="1"/>
      <c r="FLS1" s="15"/>
      <c r="FLT1" s="1"/>
      <c r="FLX1" s="15"/>
      <c r="FLY1" s="1"/>
      <c r="FMC1" s="15"/>
      <c r="FMD1" s="1"/>
      <c r="FMH1" s="15"/>
      <c r="FMI1" s="1"/>
      <c r="FMM1" s="15"/>
      <c r="FMN1" s="1"/>
      <c r="FMR1" s="15"/>
      <c r="FMS1" s="1"/>
      <c r="FMW1" s="15"/>
      <c r="FMX1" s="1"/>
      <c r="FNB1" s="15"/>
      <c r="FNC1" s="1"/>
      <c r="FNG1" s="15"/>
      <c r="FNH1" s="1"/>
      <c r="FNL1" s="15"/>
      <c r="FNM1" s="1"/>
      <c r="FNQ1" s="15"/>
      <c r="FNR1" s="1"/>
      <c r="FNV1" s="15"/>
      <c r="FNW1" s="1"/>
      <c r="FOA1" s="15"/>
      <c r="FOB1" s="1"/>
      <c r="FOF1" s="15"/>
      <c r="FOG1" s="1"/>
      <c r="FOK1" s="15"/>
      <c r="FOL1" s="1"/>
      <c r="FOP1" s="15"/>
      <c r="FOQ1" s="1"/>
      <c r="FOU1" s="15"/>
      <c r="FOV1" s="1"/>
      <c r="FOZ1" s="15"/>
      <c r="FPA1" s="1"/>
      <c r="FPE1" s="15"/>
      <c r="FPF1" s="1"/>
      <c r="FPJ1" s="15"/>
      <c r="FPK1" s="1"/>
      <c r="FPO1" s="15"/>
      <c r="FPP1" s="1"/>
      <c r="FPT1" s="15"/>
      <c r="FPU1" s="1"/>
      <c r="FPY1" s="15"/>
      <c r="FPZ1" s="1"/>
      <c r="FQD1" s="15"/>
      <c r="FQE1" s="1"/>
      <c r="FQI1" s="15"/>
      <c r="FQJ1" s="1"/>
      <c r="FQN1" s="15"/>
      <c r="FQO1" s="1"/>
      <c r="FQS1" s="15"/>
      <c r="FQT1" s="1"/>
      <c r="FQX1" s="15"/>
      <c r="FQY1" s="1"/>
      <c r="FRC1" s="15"/>
      <c r="FRD1" s="1"/>
      <c r="FRH1" s="15"/>
      <c r="FRI1" s="1"/>
      <c r="FRM1" s="15"/>
      <c r="FRN1" s="1"/>
      <c r="FRR1" s="15"/>
      <c r="FRS1" s="1"/>
      <c r="FRW1" s="15"/>
      <c r="FRX1" s="1"/>
      <c r="FSB1" s="15"/>
      <c r="FSC1" s="1"/>
      <c r="FSG1" s="15"/>
      <c r="FSH1" s="1"/>
      <c r="FSL1" s="15"/>
      <c r="FSM1" s="1"/>
      <c r="FSQ1" s="15"/>
      <c r="FSR1" s="1"/>
      <c r="FSV1" s="15"/>
      <c r="FSW1" s="1"/>
      <c r="FTA1" s="15"/>
      <c r="FTB1" s="1"/>
      <c r="FTF1" s="15"/>
      <c r="FTG1" s="1"/>
      <c r="FTK1" s="15"/>
      <c r="FTL1" s="1"/>
      <c r="FTP1" s="15"/>
      <c r="FTQ1" s="1"/>
      <c r="FTU1" s="15"/>
      <c r="FTV1" s="1"/>
      <c r="FTZ1" s="15"/>
      <c r="FUA1" s="1"/>
      <c r="FUE1" s="15"/>
      <c r="FUF1" s="1"/>
      <c r="FUJ1" s="15"/>
      <c r="FUK1" s="1"/>
      <c r="FUO1" s="15"/>
      <c r="FUP1" s="1"/>
      <c r="FUT1" s="15"/>
      <c r="FUU1" s="1"/>
      <c r="FUY1" s="15"/>
      <c r="FUZ1" s="1"/>
      <c r="FVD1" s="15"/>
      <c r="FVE1" s="1"/>
      <c r="FVI1" s="15"/>
      <c r="FVJ1" s="1"/>
      <c r="FVN1" s="15"/>
      <c r="FVO1" s="1"/>
      <c r="FVS1" s="15"/>
      <c r="FVT1" s="1"/>
      <c r="FVX1" s="15"/>
      <c r="FVY1" s="1"/>
      <c r="FWC1" s="15"/>
      <c r="FWD1" s="1"/>
      <c r="FWH1" s="15"/>
      <c r="FWI1" s="1"/>
      <c r="FWM1" s="15"/>
      <c r="FWN1" s="1"/>
      <c r="FWR1" s="15"/>
      <c r="FWS1" s="1"/>
      <c r="FWW1" s="15"/>
      <c r="FWX1" s="1"/>
      <c r="FXB1" s="15"/>
      <c r="FXC1" s="1"/>
      <c r="FXG1" s="15"/>
      <c r="FXH1" s="1"/>
      <c r="FXL1" s="15"/>
      <c r="FXM1" s="1"/>
      <c r="FXQ1" s="15"/>
      <c r="FXR1" s="1"/>
      <c r="FXV1" s="15"/>
      <c r="FXW1" s="1"/>
      <c r="FYA1" s="15"/>
      <c r="FYB1" s="1"/>
      <c r="FYF1" s="15"/>
      <c r="FYG1" s="1"/>
      <c r="FYK1" s="15"/>
      <c r="FYL1" s="1"/>
      <c r="FYP1" s="15"/>
      <c r="FYQ1" s="1"/>
      <c r="FYU1" s="15"/>
      <c r="FYV1" s="1"/>
      <c r="FYZ1" s="15"/>
      <c r="FZA1" s="1"/>
      <c r="FZE1" s="15"/>
      <c r="FZF1" s="1"/>
      <c r="FZJ1" s="15"/>
      <c r="FZK1" s="1"/>
      <c r="FZO1" s="15"/>
      <c r="FZP1" s="1"/>
      <c r="FZT1" s="15"/>
      <c r="FZU1" s="1"/>
      <c r="FZY1" s="15"/>
      <c r="FZZ1" s="1"/>
      <c r="GAD1" s="15"/>
      <c r="GAE1" s="1"/>
      <c r="GAI1" s="15"/>
      <c r="GAJ1" s="1"/>
      <c r="GAN1" s="15"/>
      <c r="GAO1" s="1"/>
      <c r="GAS1" s="15"/>
      <c r="GAT1" s="1"/>
      <c r="GAX1" s="15"/>
      <c r="GAY1" s="1"/>
      <c r="GBC1" s="15"/>
      <c r="GBD1" s="1"/>
      <c r="GBH1" s="15"/>
      <c r="GBI1" s="1"/>
      <c r="GBM1" s="15"/>
      <c r="GBN1" s="1"/>
      <c r="GBR1" s="15"/>
      <c r="GBS1" s="1"/>
      <c r="GBW1" s="15"/>
      <c r="GBX1" s="1"/>
      <c r="GCB1" s="15"/>
      <c r="GCC1" s="1"/>
      <c r="GCG1" s="15"/>
      <c r="GCH1" s="1"/>
      <c r="GCL1" s="15"/>
      <c r="GCM1" s="1"/>
      <c r="GCQ1" s="15"/>
      <c r="GCR1" s="1"/>
      <c r="GCV1" s="15"/>
      <c r="GCW1" s="1"/>
      <c r="GDA1" s="15"/>
      <c r="GDB1" s="1"/>
      <c r="GDF1" s="15"/>
      <c r="GDG1" s="1"/>
      <c r="GDK1" s="15"/>
      <c r="GDL1" s="1"/>
      <c r="GDP1" s="15"/>
      <c r="GDQ1" s="1"/>
      <c r="GDU1" s="15"/>
      <c r="GDV1" s="1"/>
      <c r="GDZ1" s="15"/>
      <c r="GEA1" s="1"/>
      <c r="GEE1" s="15"/>
      <c r="GEF1" s="1"/>
      <c r="GEJ1" s="15"/>
      <c r="GEK1" s="1"/>
      <c r="GEO1" s="15"/>
      <c r="GEP1" s="1"/>
      <c r="GET1" s="15"/>
      <c r="GEU1" s="1"/>
      <c r="GEY1" s="15"/>
      <c r="GEZ1" s="1"/>
      <c r="GFD1" s="15"/>
      <c r="GFE1" s="1"/>
      <c r="GFI1" s="15"/>
      <c r="GFJ1" s="1"/>
      <c r="GFN1" s="15"/>
      <c r="GFO1" s="1"/>
      <c r="GFS1" s="15"/>
      <c r="GFT1" s="1"/>
      <c r="GFX1" s="15"/>
      <c r="GFY1" s="1"/>
      <c r="GGC1" s="15"/>
      <c r="GGD1" s="1"/>
      <c r="GGH1" s="15"/>
      <c r="GGI1" s="1"/>
      <c r="GGM1" s="15"/>
      <c r="GGN1" s="1"/>
      <c r="GGR1" s="15"/>
      <c r="GGS1" s="1"/>
      <c r="GGW1" s="15"/>
      <c r="GGX1" s="1"/>
      <c r="GHB1" s="15"/>
      <c r="GHC1" s="1"/>
      <c r="GHG1" s="15"/>
      <c r="GHH1" s="1"/>
      <c r="GHL1" s="15"/>
      <c r="GHM1" s="1"/>
      <c r="GHQ1" s="15"/>
      <c r="GHR1" s="1"/>
      <c r="GHV1" s="15"/>
      <c r="GHW1" s="1"/>
      <c r="GIA1" s="15"/>
      <c r="GIB1" s="1"/>
      <c r="GIF1" s="15"/>
      <c r="GIG1" s="1"/>
      <c r="GIK1" s="15"/>
      <c r="GIL1" s="1"/>
      <c r="GIP1" s="15"/>
      <c r="GIQ1" s="1"/>
      <c r="GIU1" s="15"/>
      <c r="GIV1" s="1"/>
      <c r="GIZ1" s="15"/>
      <c r="GJA1" s="1"/>
      <c r="GJE1" s="15"/>
      <c r="GJF1" s="1"/>
      <c r="GJJ1" s="15"/>
      <c r="GJK1" s="1"/>
      <c r="GJO1" s="15"/>
      <c r="GJP1" s="1"/>
      <c r="GJT1" s="15"/>
      <c r="GJU1" s="1"/>
      <c r="GJY1" s="15"/>
      <c r="GJZ1" s="1"/>
      <c r="GKD1" s="15"/>
      <c r="GKE1" s="1"/>
      <c r="GKI1" s="15"/>
      <c r="GKJ1" s="1"/>
      <c r="GKN1" s="15"/>
      <c r="GKO1" s="1"/>
      <c r="GKS1" s="15"/>
      <c r="GKT1" s="1"/>
      <c r="GKX1" s="15"/>
      <c r="GKY1" s="1"/>
      <c r="GLC1" s="15"/>
      <c r="GLD1" s="1"/>
      <c r="GLH1" s="15"/>
      <c r="GLI1" s="1"/>
      <c r="GLM1" s="15"/>
      <c r="GLN1" s="1"/>
      <c r="GLR1" s="15"/>
      <c r="GLS1" s="1"/>
      <c r="GLW1" s="15"/>
      <c r="GLX1" s="1"/>
      <c r="GMB1" s="15"/>
      <c r="GMC1" s="1"/>
      <c r="GMG1" s="15"/>
      <c r="GMH1" s="1"/>
      <c r="GML1" s="15"/>
      <c r="GMM1" s="1"/>
      <c r="GMQ1" s="15"/>
      <c r="GMR1" s="1"/>
      <c r="GMV1" s="15"/>
      <c r="GMW1" s="1"/>
      <c r="GNA1" s="15"/>
      <c r="GNB1" s="1"/>
      <c r="GNF1" s="15"/>
      <c r="GNG1" s="1"/>
      <c r="GNK1" s="15"/>
      <c r="GNL1" s="1"/>
      <c r="GNP1" s="15"/>
      <c r="GNQ1" s="1"/>
      <c r="GNU1" s="15"/>
      <c r="GNV1" s="1"/>
      <c r="GNZ1" s="15"/>
      <c r="GOA1" s="1"/>
      <c r="GOE1" s="15"/>
      <c r="GOF1" s="1"/>
      <c r="GOJ1" s="15"/>
      <c r="GOK1" s="1"/>
      <c r="GOO1" s="15"/>
      <c r="GOP1" s="1"/>
      <c r="GOT1" s="15"/>
      <c r="GOU1" s="1"/>
      <c r="GOY1" s="15"/>
      <c r="GOZ1" s="1"/>
      <c r="GPD1" s="15"/>
      <c r="GPE1" s="1"/>
      <c r="GPI1" s="15"/>
      <c r="GPJ1" s="1"/>
      <c r="GPN1" s="15"/>
      <c r="GPO1" s="1"/>
      <c r="GPS1" s="15"/>
      <c r="GPT1" s="1"/>
      <c r="GPX1" s="15"/>
      <c r="GPY1" s="1"/>
      <c r="GQC1" s="15"/>
      <c r="GQD1" s="1"/>
      <c r="GQH1" s="15"/>
      <c r="GQI1" s="1"/>
      <c r="GQM1" s="15"/>
      <c r="GQN1" s="1"/>
      <c r="GQR1" s="15"/>
      <c r="GQS1" s="1"/>
      <c r="GQW1" s="15"/>
      <c r="GQX1" s="1"/>
      <c r="GRB1" s="15"/>
      <c r="GRC1" s="1"/>
      <c r="GRG1" s="15"/>
      <c r="GRH1" s="1"/>
      <c r="GRL1" s="15"/>
      <c r="GRM1" s="1"/>
      <c r="GRQ1" s="15"/>
      <c r="GRR1" s="1"/>
      <c r="GRV1" s="15"/>
      <c r="GRW1" s="1"/>
      <c r="GSA1" s="15"/>
      <c r="GSB1" s="1"/>
      <c r="GSF1" s="15"/>
      <c r="GSG1" s="1"/>
      <c r="GSK1" s="15"/>
      <c r="GSL1" s="1"/>
      <c r="GSP1" s="15"/>
      <c r="GSQ1" s="1"/>
      <c r="GSU1" s="15"/>
      <c r="GSV1" s="1"/>
      <c r="GSZ1" s="15"/>
      <c r="GTA1" s="1"/>
      <c r="GTE1" s="15"/>
      <c r="GTF1" s="1"/>
      <c r="GTJ1" s="15"/>
      <c r="GTK1" s="1"/>
      <c r="GTO1" s="15"/>
      <c r="GTP1" s="1"/>
      <c r="GTT1" s="15"/>
      <c r="GTU1" s="1"/>
      <c r="GTY1" s="15"/>
      <c r="GTZ1" s="1"/>
      <c r="GUD1" s="15"/>
      <c r="GUE1" s="1"/>
      <c r="GUI1" s="15"/>
      <c r="GUJ1" s="1"/>
      <c r="GUN1" s="15"/>
      <c r="GUO1" s="1"/>
      <c r="GUS1" s="15"/>
      <c r="GUT1" s="1"/>
      <c r="GUX1" s="15"/>
      <c r="GUY1" s="1"/>
      <c r="GVC1" s="15"/>
      <c r="GVD1" s="1"/>
      <c r="GVH1" s="15"/>
      <c r="GVI1" s="1"/>
      <c r="GVM1" s="15"/>
      <c r="GVN1" s="1"/>
      <c r="GVR1" s="15"/>
      <c r="GVS1" s="1"/>
      <c r="GVW1" s="15"/>
      <c r="GVX1" s="1"/>
      <c r="GWB1" s="15"/>
      <c r="GWC1" s="1"/>
      <c r="GWG1" s="15"/>
      <c r="GWH1" s="1"/>
      <c r="GWL1" s="15"/>
      <c r="GWM1" s="1"/>
      <c r="GWQ1" s="15"/>
      <c r="GWR1" s="1"/>
      <c r="GWV1" s="15"/>
      <c r="GWW1" s="1"/>
      <c r="GXA1" s="15"/>
      <c r="GXB1" s="1"/>
      <c r="GXF1" s="15"/>
      <c r="GXG1" s="1"/>
      <c r="GXK1" s="15"/>
      <c r="GXL1" s="1"/>
      <c r="GXP1" s="15"/>
      <c r="GXQ1" s="1"/>
      <c r="GXU1" s="15"/>
      <c r="GXV1" s="1"/>
      <c r="GXZ1" s="15"/>
      <c r="GYA1" s="1"/>
      <c r="GYE1" s="15"/>
      <c r="GYF1" s="1"/>
      <c r="GYJ1" s="15"/>
      <c r="GYK1" s="1"/>
      <c r="GYO1" s="15"/>
      <c r="GYP1" s="1"/>
      <c r="GYT1" s="15"/>
      <c r="GYU1" s="1"/>
      <c r="GYY1" s="15"/>
      <c r="GYZ1" s="1"/>
      <c r="GZD1" s="15"/>
      <c r="GZE1" s="1"/>
      <c r="GZI1" s="15"/>
      <c r="GZJ1" s="1"/>
      <c r="GZN1" s="15"/>
      <c r="GZO1" s="1"/>
      <c r="GZS1" s="15"/>
      <c r="GZT1" s="1"/>
      <c r="GZX1" s="15"/>
      <c r="GZY1" s="1"/>
      <c r="HAC1" s="15"/>
      <c r="HAD1" s="1"/>
      <c r="HAH1" s="15"/>
      <c r="HAI1" s="1"/>
      <c r="HAM1" s="15"/>
      <c r="HAN1" s="1"/>
      <c r="HAR1" s="15"/>
      <c r="HAS1" s="1"/>
      <c r="HAW1" s="15"/>
      <c r="HAX1" s="1"/>
      <c r="HBB1" s="15"/>
      <c r="HBC1" s="1"/>
      <c r="HBG1" s="15"/>
      <c r="HBH1" s="1"/>
      <c r="HBL1" s="15"/>
      <c r="HBM1" s="1"/>
      <c r="HBQ1" s="15"/>
      <c r="HBR1" s="1"/>
      <c r="HBV1" s="15"/>
      <c r="HBW1" s="1"/>
      <c r="HCA1" s="15"/>
      <c r="HCB1" s="1"/>
      <c r="HCF1" s="15"/>
      <c r="HCG1" s="1"/>
      <c r="HCK1" s="15"/>
      <c r="HCL1" s="1"/>
      <c r="HCP1" s="15"/>
      <c r="HCQ1" s="1"/>
      <c r="HCU1" s="15"/>
      <c r="HCV1" s="1"/>
      <c r="HCZ1" s="15"/>
      <c r="HDA1" s="1"/>
      <c r="HDE1" s="15"/>
      <c r="HDF1" s="1"/>
      <c r="HDJ1" s="15"/>
      <c r="HDK1" s="1"/>
      <c r="HDO1" s="15"/>
      <c r="HDP1" s="1"/>
      <c r="HDT1" s="15"/>
      <c r="HDU1" s="1"/>
      <c r="HDY1" s="15"/>
      <c r="HDZ1" s="1"/>
      <c r="HED1" s="15"/>
      <c r="HEE1" s="1"/>
      <c r="HEI1" s="15"/>
      <c r="HEJ1" s="1"/>
      <c r="HEN1" s="15"/>
      <c r="HEO1" s="1"/>
      <c r="HES1" s="15"/>
      <c r="HET1" s="1"/>
      <c r="HEX1" s="15"/>
      <c r="HEY1" s="1"/>
      <c r="HFC1" s="15"/>
      <c r="HFD1" s="1"/>
      <c r="HFH1" s="15"/>
      <c r="HFI1" s="1"/>
      <c r="HFM1" s="15"/>
      <c r="HFN1" s="1"/>
      <c r="HFR1" s="15"/>
      <c r="HFS1" s="1"/>
      <c r="HFW1" s="15"/>
      <c r="HFX1" s="1"/>
      <c r="HGB1" s="15"/>
      <c r="HGC1" s="1"/>
      <c r="HGG1" s="15"/>
      <c r="HGH1" s="1"/>
      <c r="HGL1" s="15"/>
      <c r="HGM1" s="1"/>
      <c r="HGQ1" s="15"/>
      <c r="HGR1" s="1"/>
      <c r="HGV1" s="15"/>
      <c r="HGW1" s="1"/>
      <c r="HHA1" s="15"/>
      <c r="HHB1" s="1"/>
      <c r="HHF1" s="15"/>
      <c r="HHG1" s="1"/>
      <c r="HHK1" s="15"/>
      <c r="HHL1" s="1"/>
      <c r="HHP1" s="15"/>
      <c r="HHQ1" s="1"/>
      <c r="HHU1" s="15"/>
      <c r="HHV1" s="1"/>
      <c r="HHZ1" s="15"/>
      <c r="HIA1" s="1"/>
      <c r="HIE1" s="15"/>
      <c r="HIF1" s="1"/>
      <c r="HIJ1" s="15"/>
      <c r="HIK1" s="1"/>
      <c r="HIO1" s="15"/>
      <c r="HIP1" s="1"/>
      <c r="HIT1" s="15"/>
      <c r="HIU1" s="1"/>
      <c r="HIY1" s="15"/>
      <c r="HIZ1" s="1"/>
      <c r="HJD1" s="15"/>
      <c r="HJE1" s="1"/>
      <c r="HJI1" s="15"/>
      <c r="HJJ1" s="1"/>
      <c r="HJN1" s="15"/>
      <c r="HJO1" s="1"/>
      <c r="HJS1" s="15"/>
      <c r="HJT1" s="1"/>
      <c r="HJX1" s="15"/>
      <c r="HJY1" s="1"/>
      <c r="HKC1" s="15"/>
      <c r="HKD1" s="1"/>
      <c r="HKH1" s="15"/>
      <c r="HKI1" s="1"/>
      <c r="HKM1" s="15"/>
      <c r="HKN1" s="1"/>
      <c r="HKR1" s="15"/>
      <c r="HKS1" s="1"/>
      <c r="HKW1" s="15"/>
      <c r="HKX1" s="1"/>
      <c r="HLB1" s="15"/>
      <c r="HLC1" s="1"/>
      <c r="HLG1" s="15"/>
      <c r="HLH1" s="1"/>
      <c r="HLL1" s="15"/>
      <c r="HLM1" s="1"/>
      <c r="HLQ1" s="15"/>
      <c r="HLR1" s="1"/>
      <c r="HLV1" s="15"/>
      <c r="HLW1" s="1"/>
      <c r="HMA1" s="15"/>
      <c r="HMB1" s="1"/>
      <c r="HMF1" s="15"/>
      <c r="HMG1" s="1"/>
      <c r="HMK1" s="15"/>
      <c r="HML1" s="1"/>
      <c r="HMP1" s="15"/>
      <c r="HMQ1" s="1"/>
      <c r="HMU1" s="15"/>
      <c r="HMV1" s="1"/>
      <c r="HMZ1" s="15"/>
      <c r="HNA1" s="1"/>
      <c r="HNE1" s="15"/>
      <c r="HNF1" s="1"/>
      <c r="HNJ1" s="15"/>
      <c r="HNK1" s="1"/>
      <c r="HNO1" s="15"/>
      <c r="HNP1" s="1"/>
      <c r="HNT1" s="15"/>
      <c r="HNU1" s="1"/>
      <c r="HNY1" s="15"/>
      <c r="HNZ1" s="1"/>
      <c r="HOD1" s="15"/>
      <c r="HOE1" s="1"/>
      <c r="HOI1" s="15"/>
      <c r="HOJ1" s="1"/>
      <c r="HON1" s="15"/>
      <c r="HOO1" s="1"/>
      <c r="HOS1" s="15"/>
      <c r="HOT1" s="1"/>
      <c r="HOX1" s="15"/>
      <c r="HOY1" s="1"/>
      <c r="HPC1" s="15"/>
      <c r="HPD1" s="1"/>
      <c r="HPH1" s="15"/>
      <c r="HPI1" s="1"/>
      <c r="HPM1" s="15"/>
      <c r="HPN1" s="1"/>
      <c r="HPR1" s="15"/>
      <c r="HPS1" s="1"/>
      <c r="HPW1" s="15"/>
      <c r="HPX1" s="1"/>
      <c r="HQB1" s="15"/>
      <c r="HQC1" s="1"/>
      <c r="HQG1" s="15"/>
      <c r="HQH1" s="1"/>
      <c r="HQL1" s="15"/>
      <c r="HQM1" s="1"/>
      <c r="HQQ1" s="15"/>
      <c r="HQR1" s="1"/>
      <c r="HQV1" s="15"/>
      <c r="HQW1" s="1"/>
      <c r="HRA1" s="15"/>
      <c r="HRB1" s="1"/>
      <c r="HRF1" s="15"/>
      <c r="HRG1" s="1"/>
      <c r="HRK1" s="15"/>
      <c r="HRL1" s="1"/>
      <c r="HRP1" s="15"/>
      <c r="HRQ1" s="1"/>
      <c r="HRU1" s="15"/>
      <c r="HRV1" s="1"/>
      <c r="HRZ1" s="15"/>
      <c r="HSA1" s="1"/>
      <c r="HSE1" s="15"/>
      <c r="HSF1" s="1"/>
      <c r="HSJ1" s="15"/>
      <c r="HSK1" s="1"/>
      <c r="HSO1" s="15"/>
      <c r="HSP1" s="1"/>
      <c r="HST1" s="15"/>
      <c r="HSU1" s="1"/>
      <c r="HSY1" s="15"/>
      <c r="HSZ1" s="1"/>
      <c r="HTD1" s="15"/>
      <c r="HTE1" s="1"/>
      <c r="HTI1" s="15"/>
      <c r="HTJ1" s="1"/>
      <c r="HTN1" s="15"/>
      <c r="HTO1" s="1"/>
      <c r="HTS1" s="15"/>
      <c r="HTT1" s="1"/>
      <c r="HTX1" s="15"/>
      <c r="HTY1" s="1"/>
      <c r="HUC1" s="15"/>
      <c r="HUD1" s="1"/>
      <c r="HUH1" s="15"/>
      <c r="HUI1" s="1"/>
      <c r="HUM1" s="15"/>
      <c r="HUN1" s="1"/>
      <c r="HUR1" s="15"/>
      <c r="HUS1" s="1"/>
      <c r="HUW1" s="15"/>
      <c r="HUX1" s="1"/>
      <c r="HVB1" s="15"/>
      <c r="HVC1" s="1"/>
      <c r="HVG1" s="15"/>
      <c r="HVH1" s="1"/>
      <c r="HVL1" s="15"/>
      <c r="HVM1" s="1"/>
      <c r="HVQ1" s="15"/>
      <c r="HVR1" s="1"/>
      <c r="HVV1" s="15"/>
      <c r="HVW1" s="1"/>
      <c r="HWA1" s="15"/>
      <c r="HWB1" s="1"/>
      <c r="HWF1" s="15"/>
      <c r="HWG1" s="1"/>
      <c r="HWK1" s="15"/>
      <c r="HWL1" s="1"/>
      <c r="HWP1" s="15"/>
      <c r="HWQ1" s="1"/>
      <c r="HWU1" s="15"/>
      <c r="HWV1" s="1"/>
      <c r="HWZ1" s="15"/>
      <c r="HXA1" s="1"/>
      <c r="HXE1" s="15"/>
      <c r="HXF1" s="1"/>
      <c r="HXJ1" s="15"/>
      <c r="HXK1" s="1"/>
      <c r="HXO1" s="15"/>
      <c r="HXP1" s="1"/>
      <c r="HXT1" s="15"/>
      <c r="HXU1" s="1"/>
      <c r="HXY1" s="15"/>
      <c r="HXZ1" s="1"/>
      <c r="HYD1" s="15"/>
      <c r="HYE1" s="1"/>
      <c r="HYI1" s="15"/>
      <c r="HYJ1" s="1"/>
      <c r="HYN1" s="15"/>
      <c r="HYO1" s="1"/>
      <c r="HYS1" s="15"/>
      <c r="HYT1" s="1"/>
      <c r="HYX1" s="15"/>
      <c r="HYY1" s="1"/>
      <c r="HZC1" s="15"/>
      <c r="HZD1" s="1"/>
      <c r="HZH1" s="15"/>
      <c r="HZI1" s="1"/>
      <c r="HZM1" s="15"/>
      <c r="HZN1" s="1"/>
      <c r="HZR1" s="15"/>
      <c r="HZS1" s="1"/>
      <c r="HZW1" s="15"/>
      <c r="HZX1" s="1"/>
      <c r="IAB1" s="15"/>
      <c r="IAC1" s="1"/>
      <c r="IAG1" s="15"/>
      <c r="IAH1" s="1"/>
      <c r="IAL1" s="15"/>
      <c r="IAM1" s="1"/>
      <c r="IAQ1" s="15"/>
      <c r="IAR1" s="1"/>
      <c r="IAV1" s="15"/>
      <c r="IAW1" s="1"/>
      <c r="IBA1" s="15"/>
      <c r="IBB1" s="1"/>
      <c r="IBF1" s="15"/>
      <c r="IBG1" s="1"/>
      <c r="IBK1" s="15"/>
      <c r="IBL1" s="1"/>
      <c r="IBP1" s="15"/>
      <c r="IBQ1" s="1"/>
      <c r="IBU1" s="15"/>
      <c r="IBV1" s="1"/>
      <c r="IBZ1" s="15"/>
      <c r="ICA1" s="1"/>
      <c r="ICE1" s="15"/>
      <c r="ICF1" s="1"/>
      <c r="ICJ1" s="15"/>
      <c r="ICK1" s="1"/>
      <c r="ICO1" s="15"/>
      <c r="ICP1" s="1"/>
      <c r="ICT1" s="15"/>
      <c r="ICU1" s="1"/>
      <c r="ICY1" s="15"/>
      <c r="ICZ1" s="1"/>
      <c r="IDD1" s="15"/>
      <c r="IDE1" s="1"/>
      <c r="IDI1" s="15"/>
      <c r="IDJ1" s="1"/>
      <c r="IDN1" s="15"/>
      <c r="IDO1" s="1"/>
      <c r="IDS1" s="15"/>
      <c r="IDT1" s="1"/>
      <c r="IDX1" s="15"/>
      <c r="IDY1" s="1"/>
      <c r="IEC1" s="15"/>
      <c r="IED1" s="1"/>
      <c r="IEH1" s="15"/>
      <c r="IEI1" s="1"/>
      <c r="IEM1" s="15"/>
      <c r="IEN1" s="1"/>
      <c r="IER1" s="15"/>
      <c r="IES1" s="1"/>
      <c r="IEW1" s="15"/>
      <c r="IEX1" s="1"/>
      <c r="IFB1" s="15"/>
      <c r="IFC1" s="1"/>
      <c r="IFG1" s="15"/>
      <c r="IFH1" s="1"/>
      <c r="IFL1" s="15"/>
      <c r="IFM1" s="1"/>
      <c r="IFQ1" s="15"/>
      <c r="IFR1" s="1"/>
      <c r="IFV1" s="15"/>
      <c r="IFW1" s="1"/>
      <c r="IGA1" s="15"/>
      <c r="IGB1" s="1"/>
      <c r="IGF1" s="15"/>
      <c r="IGG1" s="1"/>
      <c r="IGK1" s="15"/>
      <c r="IGL1" s="1"/>
      <c r="IGP1" s="15"/>
      <c r="IGQ1" s="1"/>
      <c r="IGU1" s="15"/>
      <c r="IGV1" s="1"/>
      <c r="IGZ1" s="15"/>
      <c r="IHA1" s="1"/>
      <c r="IHE1" s="15"/>
      <c r="IHF1" s="1"/>
      <c r="IHJ1" s="15"/>
      <c r="IHK1" s="1"/>
      <c r="IHO1" s="15"/>
      <c r="IHP1" s="1"/>
      <c r="IHT1" s="15"/>
      <c r="IHU1" s="1"/>
      <c r="IHY1" s="15"/>
      <c r="IHZ1" s="1"/>
      <c r="IID1" s="15"/>
      <c r="IIE1" s="1"/>
      <c r="III1" s="15"/>
      <c r="IIJ1" s="1"/>
      <c r="IIN1" s="15"/>
      <c r="IIO1" s="1"/>
      <c r="IIS1" s="15"/>
      <c r="IIT1" s="1"/>
      <c r="IIX1" s="15"/>
      <c r="IIY1" s="1"/>
      <c r="IJC1" s="15"/>
      <c r="IJD1" s="1"/>
      <c r="IJH1" s="15"/>
      <c r="IJI1" s="1"/>
      <c r="IJM1" s="15"/>
      <c r="IJN1" s="1"/>
      <c r="IJR1" s="15"/>
      <c r="IJS1" s="1"/>
      <c r="IJW1" s="15"/>
      <c r="IJX1" s="1"/>
      <c r="IKB1" s="15"/>
      <c r="IKC1" s="1"/>
      <c r="IKG1" s="15"/>
      <c r="IKH1" s="1"/>
      <c r="IKL1" s="15"/>
      <c r="IKM1" s="1"/>
      <c r="IKQ1" s="15"/>
      <c r="IKR1" s="1"/>
      <c r="IKV1" s="15"/>
      <c r="IKW1" s="1"/>
      <c r="ILA1" s="15"/>
      <c r="ILB1" s="1"/>
      <c r="ILF1" s="15"/>
      <c r="ILG1" s="1"/>
      <c r="ILK1" s="15"/>
      <c r="ILL1" s="1"/>
      <c r="ILP1" s="15"/>
      <c r="ILQ1" s="1"/>
      <c r="ILU1" s="15"/>
      <c r="ILV1" s="1"/>
      <c r="ILZ1" s="15"/>
      <c r="IMA1" s="1"/>
      <c r="IME1" s="15"/>
      <c r="IMF1" s="1"/>
      <c r="IMJ1" s="15"/>
      <c r="IMK1" s="1"/>
      <c r="IMO1" s="15"/>
      <c r="IMP1" s="1"/>
      <c r="IMT1" s="15"/>
      <c r="IMU1" s="1"/>
      <c r="IMY1" s="15"/>
      <c r="IMZ1" s="1"/>
      <c r="IND1" s="15"/>
      <c r="INE1" s="1"/>
      <c r="INI1" s="15"/>
      <c r="INJ1" s="1"/>
      <c r="INN1" s="15"/>
      <c r="INO1" s="1"/>
      <c r="INS1" s="15"/>
      <c r="INT1" s="1"/>
      <c r="INX1" s="15"/>
      <c r="INY1" s="1"/>
      <c r="IOC1" s="15"/>
      <c r="IOD1" s="1"/>
      <c r="IOH1" s="15"/>
      <c r="IOI1" s="1"/>
      <c r="IOM1" s="15"/>
      <c r="ION1" s="1"/>
      <c r="IOR1" s="15"/>
      <c r="IOS1" s="1"/>
      <c r="IOW1" s="15"/>
      <c r="IOX1" s="1"/>
      <c r="IPB1" s="15"/>
      <c r="IPC1" s="1"/>
      <c r="IPG1" s="15"/>
      <c r="IPH1" s="1"/>
      <c r="IPL1" s="15"/>
      <c r="IPM1" s="1"/>
      <c r="IPQ1" s="15"/>
      <c r="IPR1" s="1"/>
      <c r="IPV1" s="15"/>
      <c r="IPW1" s="1"/>
      <c r="IQA1" s="15"/>
      <c r="IQB1" s="1"/>
      <c r="IQF1" s="15"/>
      <c r="IQG1" s="1"/>
      <c r="IQK1" s="15"/>
      <c r="IQL1" s="1"/>
      <c r="IQP1" s="15"/>
      <c r="IQQ1" s="1"/>
      <c r="IQU1" s="15"/>
      <c r="IQV1" s="1"/>
      <c r="IQZ1" s="15"/>
      <c r="IRA1" s="1"/>
      <c r="IRE1" s="15"/>
      <c r="IRF1" s="1"/>
      <c r="IRJ1" s="15"/>
      <c r="IRK1" s="1"/>
      <c r="IRO1" s="15"/>
      <c r="IRP1" s="1"/>
      <c r="IRT1" s="15"/>
      <c r="IRU1" s="1"/>
      <c r="IRY1" s="15"/>
      <c r="IRZ1" s="1"/>
      <c r="ISD1" s="15"/>
      <c r="ISE1" s="1"/>
      <c r="ISI1" s="15"/>
      <c r="ISJ1" s="1"/>
      <c r="ISN1" s="15"/>
      <c r="ISO1" s="1"/>
      <c r="ISS1" s="15"/>
      <c r="IST1" s="1"/>
      <c r="ISX1" s="15"/>
      <c r="ISY1" s="1"/>
      <c r="ITC1" s="15"/>
      <c r="ITD1" s="1"/>
      <c r="ITH1" s="15"/>
      <c r="ITI1" s="1"/>
      <c r="ITM1" s="15"/>
      <c r="ITN1" s="1"/>
      <c r="ITR1" s="15"/>
      <c r="ITS1" s="1"/>
      <c r="ITW1" s="15"/>
      <c r="ITX1" s="1"/>
      <c r="IUB1" s="15"/>
      <c r="IUC1" s="1"/>
      <c r="IUG1" s="15"/>
      <c r="IUH1" s="1"/>
      <c r="IUL1" s="15"/>
      <c r="IUM1" s="1"/>
      <c r="IUQ1" s="15"/>
      <c r="IUR1" s="1"/>
      <c r="IUV1" s="15"/>
      <c r="IUW1" s="1"/>
      <c r="IVA1" s="15"/>
      <c r="IVB1" s="1"/>
      <c r="IVF1" s="15"/>
      <c r="IVG1" s="1"/>
      <c r="IVK1" s="15"/>
      <c r="IVL1" s="1"/>
      <c r="IVP1" s="15"/>
      <c r="IVQ1" s="1"/>
      <c r="IVU1" s="15"/>
      <c r="IVV1" s="1"/>
      <c r="IVZ1" s="15"/>
      <c r="IWA1" s="1"/>
      <c r="IWE1" s="15"/>
      <c r="IWF1" s="1"/>
      <c r="IWJ1" s="15"/>
      <c r="IWK1" s="1"/>
      <c r="IWO1" s="15"/>
      <c r="IWP1" s="1"/>
      <c r="IWT1" s="15"/>
      <c r="IWU1" s="1"/>
      <c r="IWY1" s="15"/>
      <c r="IWZ1" s="1"/>
      <c r="IXD1" s="15"/>
      <c r="IXE1" s="1"/>
      <c r="IXI1" s="15"/>
      <c r="IXJ1" s="1"/>
      <c r="IXN1" s="15"/>
      <c r="IXO1" s="1"/>
      <c r="IXS1" s="15"/>
      <c r="IXT1" s="1"/>
      <c r="IXX1" s="15"/>
      <c r="IXY1" s="1"/>
      <c r="IYC1" s="15"/>
      <c r="IYD1" s="1"/>
      <c r="IYH1" s="15"/>
      <c r="IYI1" s="1"/>
      <c r="IYM1" s="15"/>
      <c r="IYN1" s="1"/>
      <c r="IYR1" s="15"/>
      <c r="IYS1" s="1"/>
      <c r="IYW1" s="15"/>
      <c r="IYX1" s="1"/>
      <c r="IZB1" s="15"/>
      <c r="IZC1" s="1"/>
      <c r="IZG1" s="15"/>
      <c r="IZH1" s="1"/>
      <c r="IZL1" s="15"/>
      <c r="IZM1" s="1"/>
      <c r="IZQ1" s="15"/>
      <c r="IZR1" s="1"/>
      <c r="IZV1" s="15"/>
      <c r="IZW1" s="1"/>
      <c r="JAA1" s="15"/>
      <c r="JAB1" s="1"/>
      <c r="JAF1" s="15"/>
      <c r="JAG1" s="1"/>
      <c r="JAK1" s="15"/>
      <c r="JAL1" s="1"/>
      <c r="JAP1" s="15"/>
      <c r="JAQ1" s="1"/>
      <c r="JAU1" s="15"/>
      <c r="JAV1" s="1"/>
      <c r="JAZ1" s="15"/>
      <c r="JBA1" s="1"/>
      <c r="JBE1" s="15"/>
      <c r="JBF1" s="1"/>
      <c r="JBJ1" s="15"/>
      <c r="JBK1" s="1"/>
      <c r="JBO1" s="15"/>
      <c r="JBP1" s="1"/>
      <c r="JBT1" s="15"/>
      <c r="JBU1" s="1"/>
      <c r="JBY1" s="15"/>
      <c r="JBZ1" s="1"/>
      <c r="JCD1" s="15"/>
      <c r="JCE1" s="1"/>
      <c r="JCI1" s="15"/>
      <c r="JCJ1" s="1"/>
      <c r="JCN1" s="15"/>
      <c r="JCO1" s="1"/>
      <c r="JCS1" s="15"/>
      <c r="JCT1" s="1"/>
      <c r="JCX1" s="15"/>
      <c r="JCY1" s="1"/>
      <c r="JDC1" s="15"/>
      <c r="JDD1" s="1"/>
      <c r="JDH1" s="15"/>
      <c r="JDI1" s="1"/>
      <c r="JDM1" s="15"/>
      <c r="JDN1" s="1"/>
      <c r="JDR1" s="15"/>
      <c r="JDS1" s="1"/>
      <c r="JDW1" s="15"/>
      <c r="JDX1" s="1"/>
      <c r="JEB1" s="15"/>
      <c r="JEC1" s="1"/>
      <c r="JEG1" s="15"/>
      <c r="JEH1" s="1"/>
      <c r="JEL1" s="15"/>
      <c r="JEM1" s="1"/>
      <c r="JEQ1" s="15"/>
      <c r="JER1" s="1"/>
      <c r="JEV1" s="15"/>
      <c r="JEW1" s="1"/>
      <c r="JFA1" s="15"/>
      <c r="JFB1" s="1"/>
      <c r="JFF1" s="15"/>
      <c r="JFG1" s="1"/>
      <c r="JFK1" s="15"/>
      <c r="JFL1" s="1"/>
      <c r="JFP1" s="15"/>
      <c r="JFQ1" s="1"/>
      <c r="JFU1" s="15"/>
      <c r="JFV1" s="1"/>
      <c r="JFZ1" s="15"/>
      <c r="JGA1" s="1"/>
      <c r="JGE1" s="15"/>
      <c r="JGF1" s="1"/>
      <c r="JGJ1" s="15"/>
      <c r="JGK1" s="1"/>
      <c r="JGO1" s="15"/>
      <c r="JGP1" s="1"/>
      <c r="JGT1" s="15"/>
      <c r="JGU1" s="1"/>
      <c r="JGY1" s="15"/>
      <c r="JGZ1" s="1"/>
      <c r="JHD1" s="15"/>
      <c r="JHE1" s="1"/>
      <c r="JHI1" s="15"/>
      <c r="JHJ1" s="1"/>
      <c r="JHN1" s="15"/>
      <c r="JHO1" s="1"/>
      <c r="JHS1" s="15"/>
      <c r="JHT1" s="1"/>
      <c r="JHX1" s="15"/>
      <c r="JHY1" s="1"/>
      <c r="JIC1" s="15"/>
      <c r="JID1" s="1"/>
      <c r="JIH1" s="15"/>
      <c r="JII1" s="1"/>
      <c r="JIM1" s="15"/>
      <c r="JIN1" s="1"/>
      <c r="JIR1" s="15"/>
      <c r="JIS1" s="1"/>
      <c r="JIW1" s="15"/>
      <c r="JIX1" s="1"/>
      <c r="JJB1" s="15"/>
      <c r="JJC1" s="1"/>
      <c r="JJG1" s="15"/>
      <c r="JJH1" s="1"/>
      <c r="JJL1" s="15"/>
      <c r="JJM1" s="1"/>
      <c r="JJQ1" s="15"/>
      <c r="JJR1" s="1"/>
      <c r="JJV1" s="15"/>
      <c r="JJW1" s="1"/>
      <c r="JKA1" s="15"/>
      <c r="JKB1" s="1"/>
      <c r="JKF1" s="15"/>
      <c r="JKG1" s="1"/>
      <c r="JKK1" s="15"/>
      <c r="JKL1" s="1"/>
      <c r="JKP1" s="15"/>
      <c r="JKQ1" s="1"/>
      <c r="JKU1" s="15"/>
      <c r="JKV1" s="1"/>
      <c r="JKZ1" s="15"/>
      <c r="JLA1" s="1"/>
      <c r="JLE1" s="15"/>
      <c r="JLF1" s="1"/>
      <c r="JLJ1" s="15"/>
      <c r="JLK1" s="1"/>
      <c r="JLO1" s="15"/>
      <c r="JLP1" s="1"/>
      <c r="JLT1" s="15"/>
      <c r="JLU1" s="1"/>
      <c r="JLY1" s="15"/>
      <c r="JLZ1" s="1"/>
      <c r="JMD1" s="15"/>
      <c r="JME1" s="1"/>
      <c r="JMI1" s="15"/>
      <c r="JMJ1" s="1"/>
      <c r="JMN1" s="15"/>
      <c r="JMO1" s="1"/>
      <c r="JMS1" s="15"/>
      <c r="JMT1" s="1"/>
      <c r="JMX1" s="15"/>
      <c r="JMY1" s="1"/>
      <c r="JNC1" s="15"/>
      <c r="JND1" s="1"/>
      <c r="JNH1" s="15"/>
      <c r="JNI1" s="1"/>
      <c r="JNM1" s="15"/>
      <c r="JNN1" s="1"/>
      <c r="JNR1" s="15"/>
      <c r="JNS1" s="1"/>
      <c r="JNW1" s="15"/>
      <c r="JNX1" s="1"/>
      <c r="JOB1" s="15"/>
      <c r="JOC1" s="1"/>
      <c r="JOG1" s="15"/>
      <c r="JOH1" s="1"/>
      <c r="JOL1" s="15"/>
      <c r="JOM1" s="1"/>
      <c r="JOQ1" s="15"/>
      <c r="JOR1" s="1"/>
      <c r="JOV1" s="15"/>
      <c r="JOW1" s="1"/>
      <c r="JPA1" s="15"/>
      <c r="JPB1" s="1"/>
      <c r="JPF1" s="15"/>
      <c r="JPG1" s="1"/>
      <c r="JPK1" s="15"/>
      <c r="JPL1" s="1"/>
      <c r="JPP1" s="15"/>
      <c r="JPQ1" s="1"/>
      <c r="JPU1" s="15"/>
      <c r="JPV1" s="1"/>
      <c r="JPZ1" s="15"/>
      <c r="JQA1" s="1"/>
      <c r="JQE1" s="15"/>
      <c r="JQF1" s="1"/>
      <c r="JQJ1" s="15"/>
      <c r="JQK1" s="1"/>
      <c r="JQO1" s="15"/>
      <c r="JQP1" s="1"/>
      <c r="JQT1" s="15"/>
      <c r="JQU1" s="1"/>
      <c r="JQY1" s="15"/>
      <c r="JQZ1" s="1"/>
      <c r="JRD1" s="15"/>
      <c r="JRE1" s="1"/>
      <c r="JRI1" s="15"/>
      <c r="JRJ1" s="1"/>
      <c r="JRN1" s="15"/>
      <c r="JRO1" s="1"/>
      <c r="JRS1" s="15"/>
      <c r="JRT1" s="1"/>
      <c r="JRX1" s="15"/>
      <c r="JRY1" s="1"/>
      <c r="JSC1" s="15"/>
      <c r="JSD1" s="1"/>
      <c r="JSH1" s="15"/>
      <c r="JSI1" s="1"/>
      <c r="JSM1" s="15"/>
      <c r="JSN1" s="1"/>
      <c r="JSR1" s="15"/>
      <c r="JSS1" s="1"/>
      <c r="JSW1" s="15"/>
      <c r="JSX1" s="1"/>
      <c r="JTB1" s="15"/>
      <c r="JTC1" s="1"/>
      <c r="JTG1" s="15"/>
      <c r="JTH1" s="1"/>
      <c r="JTL1" s="15"/>
      <c r="JTM1" s="1"/>
      <c r="JTQ1" s="15"/>
      <c r="JTR1" s="1"/>
      <c r="JTV1" s="15"/>
      <c r="JTW1" s="1"/>
      <c r="JUA1" s="15"/>
      <c r="JUB1" s="1"/>
      <c r="JUF1" s="15"/>
      <c r="JUG1" s="1"/>
      <c r="JUK1" s="15"/>
      <c r="JUL1" s="1"/>
      <c r="JUP1" s="15"/>
      <c r="JUQ1" s="1"/>
      <c r="JUU1" s="15"/>
      <c r="JUV1" s="1"/>
      <c r="JUZ1" s="15"/>
      <c r="JVA1" s="1"/>
      <c r="JVE1" s="15"/>
      <c r="JVF1" s="1"/>
      <c r="JVJ1" s="15"/>
      <c r="JVK1" s="1"/>
      <c r="JVO1" s="15"/>
      <c r="JVP1" s="1"/>
      <c r="JVT1" s="15"/>
      <c r="JVU1" s="1"/>
      <c r="JVY1" s="15"/>
      <c r="JVZ1" s="1"/>
      <c r="JWD1" s="15"/>
      <c r="JWE1" s="1"/>
      <c r="JWI1" s="15"/>
      <c r="JWJ1" s="1"/>
      <c r="JWN1" s="15"/>
      <c r="JWO1" s="1"/>
      <c r="JWS1" s="15"/>
      <c r="JWT1" s="1"/>
      <c r="JWX1" s="15"/>
      <c r="JWY1" s="1"/>
      <c r="JXC1" s="15"/>
      <c r="JXD1" s="1"/>
      <c r="JXH1" s="15"/>
      <c r="JXI1" s="1"/>
      <c r="JXM1" s="15"/>
      <c r="JXN1" s="1"/>
      <c r="JXR1" s="15"/>
      <c r="JXS1" s="1"/>
      <c r="JXW1" s="15"/>
      <c r="JXX1" s="1"/>
      <c r="JYB1" s="15"/>
      <c r="JYC1" s="1"/>
      <c r="JYG1" s="15"/>
      <c r="JYH1" s="1"/>
      <c r="JYL1" s="15"/>
      <c r="JYM1" s="1"/>
      <c r="JYQ1" s="15"/>
      <c r="JYR1" s="1"/>
      <c r="JYV1" s="15"/>
      <c r="JYW1" s="1"/>
      <c r="JZA1" s="15"/>
      <c r="JZB1" s="1"/>
      <c r="JZF1" s="15"/>
      <c r="JZG1" s="1"/>
      <c r="JZK1" s="15"/>
      <c r="JZL1" s="1"/>
      <c r="JZP1" s="15"/>
      <c r="JZQ1" s="1"/>
      <c r="JZU1" s="15"/>
      <c r="JZV1" s="1"/>
      <c r="JZZ1" s="15"/>
      <c r="KAA1" s="1"/>
      <c r="KAE1" s="15"/>
      <c r="KAF1" s="1"/>
      <c r="KAJ1" s="15"/>
      <c r="KAK1" s="1"/>
      <c r="KAO1" s="15"/>
      <c r="KAP1" s="1"/>
      <c r="KAT1" s="15"/>
      <c r="KAU1" s="1"/>
      <c r="KAY1" s="15"/>
      <c r="KAZ1" s="1"/>
      <c r="KBD1" s="15"/>
      <c r="KBE1" s="1"/>
      <c r="KBI1" s="15"/>
      <c r="KBJ1" s="1"/>
      <c r="KBN1" s="15"/>
      <c r="KBO1" s="1"/>
      <c r="KBS1" s="15"/>
      <c r="KBT1" s="1"/>
      <c r="KBX1" s="15"/>
      <c r="KBY1" s="1"/>
      <c r="KCC1" s="15"/>
      <c r="KCD1" s="1"/>
      <c r="KCH1" s="15"/>
      <c r="KCI1" s="1"/>
      <c r="KCM1" s="15"/>
      <c r="KCN1" s="1"/>
      <c r="KCR1" s="15"/>
      <c r="KCS1" s="1"/>
      <c r="KCW1" s="15"/>
      <c r="KCX1" s="1"/>
      <c r="KDB1" s="15"/>
      <c r="KDC1" s="1"/>
      <c r="KDG1" s="15"/>
      <c r="KDH1" s="1"/>
      <c r="KDL1" s="15"/>
      <c r="KDM1" s="1"/>
      <c r="KDQ1" s="15"/>
      <c r="KDR1" s="1"/>
      <c r="KDV1" s="15"/>
      <c r="KDW1" s="1"/>
      <c r="KEA1" s="15"/>
      <c r="KEB1" s="1"/>
      <c r="KEF1" s="15"/>
      <c r="KEG1" s="1"/>
      <c r="KEK1" s="15"/>
      <c r="KEL1" s="1"/>
      <c r="KEP1" s="15"/>
      <c r="KEQ1" s="1"/>
      <c r="KEU1" s="15"/>
      <c r="KEV1" s="1"/>
      <c r="KEZ1" s="15"/>
      <c r="KFA1" s="1"/>
      <c r="KFE1" s="15"/>
      <c r="KFF1" s="1"/>
      <c r="KFJ1" s="15"/>
      <c r="KFK1" s="1"/>
      <c r="KFO1" s="15"/>
      <c r="KFP1" s="1"/>
      <c r="KFT1" s="15"/>
      <c r="KFU1" s="1"/>
      <c r="KFY1" s="15"/>
      <c r="KFZ1" s="1"/>
      <c r="KGD1" s="15"/>
      <c r="KGE1" s="1"/>
      <c r="KGI1" s="15"/>
      <c r="KGJ1" s="1"/>
      <c r="KGN1" s="15"/>
      <c r="KGO1" s="1"/>
      <c r="KGS1" s="15"/>
      <c r="KGT1" s="1"/>
      <c r="KGX1" s="15"/>
      <c r="KGY1" s="1"/>
      <c r="KHC1" s="15"/>
      <c r="KHD1" s="1"/>
      <c r="KHH1" s="15"/>
      <c r="KHI1" s="1"/>
      <c r="KHM1" s="15"/>
      <c r="KHN1" s="1"/>
      <c r="KHR1" s="15"/>
      <c r="KHS1" s="1"/>
      <c r="KHW1" s="15"/>
      <c r="KHX1" s="1"/>
      <c r="KIB1" s="15"/>
      <c r="KIC1" s="1"/>
      <c r="KIG1" s="15"/>
      <c r="KIH1" s="1"/>
      <c r="KIL1" s="15"/>
      <c r="KIM1" s="1"/>
      <c r="KIQ1" s="15"/>
      <c r="KIR1" s="1"/>
      <c r="KIV1" s="15"/>
      <c r="KIW1" s="1"/>
      <c r="KJA1" s="15"/>
      <c r="KJB1" s="1"/>
      <c r="KJF1" s="15"/>
      <c r="KJG1" s="1"/>
      <c r="KJK1" s="15"/>
      <c r="KJL1" s="1"/>
      <c r="KJP1" s="15"/>
      <c r="KJQ1" s="1"/>
      <c r="KJU1" s="15"/>
      <c r="KJV1" s="1"/>
      <c r="KJZ1" s="15"/>
      <c r="KKA1" s="1"/>
      <c r="KKE1" s="15"/>
      <c r="KKF1" s="1"/>
      <c r="KKJ1" s="15"/>
      <c r="KKK1" s="1"/>
      <c r="KKO1" s="15"/>
      <c r="KKP1" s="1"/>
      <c r="KKT1" s="15"/>
      <c r="KKU1" s="1"/>
      <c r="KKY1" s="15"/>
      <c r="KKZ1" s="1"/>
      <c r="KLD1" s="15"/>
      <c r="KLE1" s="1"/>
      <c r="KLI1" s="15"/>
      <c r="KLJ1" s="1"/>
      <c r="KLN1" s="15"/>
      <c r="KLO1" s="1"/>
      <c r="KLS1" s="15"/>
      <c r="KLT1" s="1"/>
      <c r="KLX1" s="15"/>
      <c r="KLY1" s="1"/>
      <c r="KMC1" s="15"/>
      <c r="KMD1" s="1"/>
      <c r="KMH1" s="15"/>
      <c r="KMI1" s="1"/>
      <c r="KMM1" s="15"/>
      <c r="KMN1" s="1"/>
      <c r="KMR1" s="15"/>
      <c r="KMS1" s="1"/>
      <c r="KMW1" s="15"/>
      <c r="KMX1" s="1"/>
      <c r="KNB1" s="15"/>
      <c r="KNC1" s="1"/>
      <c r="KNG1" s="15"/>
      <c r="KNH1" s="1"/>
      <c r="KNL1" s="15"/>
      <c r="KNM1" s="1"/>
      <c r="KNQ1" s="15"/>
      <c r="KNR1" s="1"/>
      <c r="KNV1" s="15"/>
      <c r="KNW1" s="1"/>
      <c r="KOA1" s="15"/>
      <c r="KOB1" s="1"/>
      <c r="KOF1" s="15"/>
      <c r="KOG1" s="1"/>
      <c r="KOK1" s="15"/>
      <c r="KOL1" s="1"/>
      <c r="KOP1" s="15"/>
      <c r="KOQ1" s="1"/>
      <c r="KOU1" s="15"/>
      <c r="KOV1" s="1"/>
      <c r="KOZ1" s="15"/>
      <c r="KPA1" s="1"/>
      <c r="KPE1" s="15"/>
      <c r="KPF1" s="1"/>
      <c r="KPJ1" s="15"/>
      <c r="KPK1" s="1"/>
      <c r="KPO1" s="15"/>
      <c r="KPP1" s="1"/>
      <c r="KPT1" s="15"/>
      <c r="KPU1" s="1"/>
      <c r="KPY1" s="15"/>
      <c r="KPZ1" s="1"/>
      <c r="KQD1" s="15"/>
      <c r="KQE1" s="1"/>
      <c r="KQI1" s="15"/>
      <c r="KQJ1" s="1"/>
      <c r="KQN1" s="15"/>
      <c r="KQO1" s="1"/>
      <c r="KQS1" s="15"/>
      <c r="KQT1" s="1"/>
      <c r="KQX1" s="15"/>
      <c r="KQY1" s="1"/>
      <c r="KRC1" s="15"/>
      <c r="KRD1" s="1"/>
      <c r="KRH1" s="15"/>
      <c r="KRI1" s="1"/>
      <c r="KRM1" s="15"/>
      <c r="KRN1" s="1"/>
      <c r="KRR1" s="15"/>
      <c r="KRS1" s="1"/>
      <c r="KRW1" s="15"/>
      <c r="KRX1" s="1"/>
      <c r="KSB1" s="15"/>
      <c r="KSC1" s="1"/>
      <c r="KSG1" s="15"/>
      <c r="KSH1" s="1"/>
      <c r="KSL1" s="15"/>
      <c r="KSM1" s="1"/>
      <c r="KSQ1" s="15"/>
      <c r="KSR1" s="1"/>
      <c r="KSV1" s="15"/>
      <c r="KSW1" s="1"/>
      <c r="KTA1" s="15"/>
      <c r="KTB1" s="1"/>
      <c r="KTF1" s="15"/>
      <c r="KTG1" s="1"/>
      <c r="KTK1" s="15"/>
      <c r="KTL1" s="1"/>
      <c r="KTP1" s="15"/>
      <c r="KTQ1" s="1"/>
      <c r="KTU1" s="15"/>
      <c r="KTV1" s="1"/>
      <c r="KTZ1" s="15"/>
      <c r="KUA1" s="1"/>
      <c r="KUE1" s="15"/>
      <c r="KUF1" s="1"/>
      <c r="KUJ1" s="15"/>
      <c r="KUK1" s="1"/>
      <c r="KUO1" s="15"/>
      <c r="KUP1" s="1"/>
      <c r="KUT1" s="15"/>
      <c r="KUU1" s="1"/>
      <c r="KUY1" s="15"/>
      <c r="KUZ1" s="1"/>
      <c r="KVD1" s="15"/>
      <c r="KVE1" s="1"/>
      <c r="KVI1" s="15"/>
      <c r="KVJ1" s="1"/>
      <c r="KVN1" s="15"/>
      <c r="KVO1" s="1"/>
      <c r="KVS1" s="15"/>
      <c r="KVT1" s="1"/>
      <c r="KVX1" s="15"/>
      <c r="KVY1" s="1"/>
      <c r="KWC1" s="15"/>
      <c r="KWD1" s="1"/>
      <c r="KWH1" s="15"/>
      <c r="KWI1" s="1"/>
      <c r="KWM1" s="15"/>
      <c r="KWN1" s="1"/>
      <c r="KWR1" s="15"/>
      <c r="KWS1" s="1"/>
      <c r="KWW1" s="15"/>
      <c r="KWX1" s="1"/>
      <c r="KXB1" s="15"/>
      <c r="KXC1" s="1"/>
      <c r="KXG1" s="15"/>
      <c r="KXH1" s="1"/>
      <c r="KXL1" s="15"/>
      <c r="KXM1" s="1"/>
      <c r="KXQ1" s="15"/>
      <c r="KXR1" s="1"/>
      <c r="KXV1" s="15"/>
      <c r="KXW1" s="1"/>
      <c r="KYA1" s="15"/>
      <c r="KYB1" s="1"/>
      <c r="KYF1" s="15"/>
      <c r="KYG1" s="1"/>
      <c r="KYK1" s="15"/>
      <c r="KYL1" s="1"/>
      <c r="KYP1" s="15"/>
      <c r="KYQ1" s="1"/>
      <c r="KYU1" s="15"/>
      <c r="KYV1" s="1"/>
      <c r="KYZ1" s="15"/>
      <c r="KZA1" s="1"/>
      <c r="KZE1" s="15"/>
      <c r="KZF1" s="1"/>
      <c r="KZJ1" s="15"/>
      <c r="KZK1" s="1"/>
      <c r="KZO1" s="15"/>
      <c r="KZP1" s="1"/>
      <c r="KZT1" s="15"/>
      <c r="KZU1" s="1"/>
      <c r="KZY1" s="15"/>
      <c r="KZZ1" s="1"/>
      <c r="LAD1" s="15"/>
      <c r="LAE1" s="1"/>
      <c r="LAI1" s="15"/>
      <c r="LAJ1" s="1"/>
      <c r="LAN1" s="15"/>
      <c r="LAO1" s="1"/>
      <c r="LAS1" s="15"/>
      <c r="LAT1" s="1"/>
      <c r="LAX1" s="15"/>
      <c r="LAY1" s="1"/>
      <c r="LBC1" s="15"/>
      <c r="LBD1" s="1"/>
      <c r="LBH1" s="15"/>
      <c r="LBI1" s="1"/>
      <c r="LBM1" s="15"/>
      <c r="LBN1" s="1"/>
      <c r="LBR1" s="15"/>
      <c r="LBS1" s="1"/>
      <c r="LBW1" s="15"/>
      <c r="LBX1" s="1"/>
      <c r="LCB1" s="15"/>
      <c r="LCC1" s="1"/>
      <c r="LCG1" s="15"/>
      <c r="LCH1" s="1"/>
      <c r="LCL1" s="15"/>
      <c r="LCM1" s="1"/>
      <c r="LCQ1" s="15"/>
      <c r="LCR1" s="1"/>
      <c r="LCV1" s="15"/>
      <c r="LCW1" s="1"/>
      <c r="LDA1" s="15"/>
      <c r="LDB1" s="1"/>
      <c r="LDF1" s="15"/>
      <c r="LDG1" s="1"/>
      <c r="LDK1" s="15"/>
      <c r="LDL1" s="1"/>
      <c r="LDP1" s="15"/>
      <c r="LDQ1" s="1"/>
      <c r="LDU1" s="15"/>
      <c r="LDV1" s="1"/>
      <c r="LDZ1" s="15"/>
      <c r="LEA1" s="1"/>
      <c r="LEE1" s="15"/>
      <c r="LEF1" s="1"/>
      <c r="LEJ1" s="15"/>
      <c r="LEK1" s="1"/>
      <c r="LEO1" s="15"/>
      <c r="LEP1" s="1"/>
      <c r="LET1" s="15"/>
      <c r="LEU1" s="1"/>
      <c r="LEY1" s="15"/>
      <c r="LEZ1" s="1"/>
      <c r="LFD1" s="15"/>
      <c r="LFE1" s="1"/>
      <c r="LFI1" s="15"/>
      <c r="LFJ1" s="1"/>
      <c r="LFN1" s="15"/>
      <c r="LFO1" s="1"/>
      <c r="LFS1" s="15"/>
      <c r="LFT1" s="1"/>
      <c r="LFX1" s="15"/>
      <c r="LFY1" s="1"/>
      <c r="LGC1" s="15"/>
      <c r="LGD1" s="1"/>
      <c r="LGH1" s="15"/>
      <c r="LGI1" s="1"/>
      <c r="LGM1" s="15"/>
      <c r="LGN1" s="1"/>
      <c r="LGR1" s="15"/>
      <c r="LGS1" s="1"/>
      <c r="LGW1" s="15"/>
      <c r="LGX1" s="1"/>
      <c r="LHB1" s="15"/>
      <c r="LHC1" s="1"/>
      <c r="LHG1" s="15"/>
      <c r="LHH1" s="1"/>
      <c r="LHL1" s="15"/>
      <c r="LHM1" s="1"/>
      <c r="LHQ1" s="15"/>
      <c r="LHR1" s="1"/>
      <c r="LHV1" s="15"/>
      <c r="LHW1" s="1"/>
      <c r="LIA1" s="15"/>
      <c r="LIB1" s="1"/>
      <c r="LIF1" s="15"/>
      <c r="LIG1" s="1"/>
      <c r="LIK1" s="15"/>
      <c r="LIL1" s="1"/>
      <c r="LIP1" s="15"/>
      <c r="LIQ1" s="1"/>
      <c r="LIU1" s="15"/>
      <c r="LIV1" s="1"/>
      <c r="LIZ1" s="15"/>
      <c r="LJA1" s="1"/>
      <c r="LJE1" s="15"/>
      <c r="LJF1" s="1"/>
      <c r="LJJ1" s="15"/>
      <c r="LJK1" s="1"/>
      <c r="LJO1" s="15"/>
      <c r="LJP1" s="1"/>
      <c r="LJT1" s="15"/>
      <c r="LJU1" s="1"/>
      <c r="LJY1" s="15"/>
      <c r="LJZ1" s="1"/>
      <c r="LKD1" s="15"/>
      <c r="LKE1" s="1"/>
      <c r="LKI1" s="15"/>
      <c r="LKJ1" s="1"/>
      <c r="LKN1" s="15"/>
      <c r="LKO1" s="1"/>
      <c r="LKS1" s="15"/>
      <c r="LKT1" s="1"/>
      <c r="LKX1" s="15"/>
      <c r="LKY1" s="1"/>
      <c r="LLC1" s="15"/>
      <c r="LLD1" s="1"/>
      <c r="LLH1" s="15"/>
      <c r="LLI1" s="1"/>
      <c r="LLM1" s="15"/>
      <c r="LLN1" s="1"/>
      <c r="LLR1" s="15"/>
      <c r="LLS1" s="1"/>
      <c r="LLW1" s="15"/>
      <c r="LLX1" s="1"/>
      <c r="LMB1" s="15"/>
      <c r="LMC1" s="1"/>
      <c r="LMG1" s="15"/>
      <c r="LMH1" s="1"/>
      <c r="LML1" s="15"/>
      <c r="LMM1" s="1"/>
      <c r="LMQ1" s="15"/>
      <c r="LMR1" s="1"/>
      <c r="LMV1" s="15"/>
      <c r="LMW1" s="1"/>
      <c r="LNA1" s="15"/>
      <c r="LNB1" s="1"/>
      <c r="LNF1" s="15"/>
      <c r="LNG1" s="1"/>
      <c r="LNK1" s="15"/>
      <c r="LNL1" s="1"/>
      <c r="LNP1" s="15"/>
      <c r="LNQ1" s="1"/>
      <c r="LNU1" s="15"/>
      <c r="LNV1" s="1"/>
      <c r="LNZ1" s="15"/>
      <c r="LOA1" s="1"/>
      <c r="LOE1" s="15"/>
      <c r="LOF1" s="1"/>
      <c r="LOJ1" s="15"/>
      <c r="LOK1" s="1"/>
      <c r="LOO1" s="15"/>
      <c r="LOP1" s="1"/>
      <c r="LOT1" s="15"/>
      <c r="LOU1" s="1"/>
      <c r="LOY1" s="15"/>
      <c r="LOZ1" s="1"/>
      <c r="LPD1" s="15"/>
      <c r="LPE1" s="1"/>
      <c r="LPI1" s="15"/>
      <c r="LPJ1" s="1"/>
      <c r="LPN1" s="15"/>
      <c r="LPO1" s="1"/>
      <c r="LPS1" s="15"/>
      <c r="LPT1" s="1"/>
      <c r="LPX1" s="15"/>
      <c r="LPY1" s="1"/>
      <c r="LQC1" s="15"/>
      <c r="LQD1" s="1"/>
      <c r="LQH1" s="15"/>
      <c r="LQI1" s="1"/>
      <c r="LQM1" s="15"/>
      <c r="LQN1" s="1"/>
      <c r="LQR1" s="15"/>
      <c r="LQS1" s="1"/>
      <c r="LQW1" s="15"/>
      <c r="LQX1" s="1"/>
      <c r="LRB1" s="15"/>
      <c r="LRC1" s="1"/>
      <c r="LRG1" s="15"/>
      <c r="LRH1" s="1"/>
      <c r="LRL1" s="15"/>
      <c r="LRM1" s="1"/>
      <c r="LRQ1" s="15"/>
      <c r="LRR1" s="1"/>
      <c r="LRV1" s="15"/>
      <c r="LRW1" s="1"/>
      <c r="LSA1" s="15"/>
      <c r="LSB1" s="1"/>
      <c r="LSF1" s="15"/>
      <c r="LSG1" s="1"/>
      <c r="LSK1" s="15"/>
      <c r="LSL1" s="1"/>
      <c r="LSP1" s="15"/>
      <c r="LSQ1" s="1"/>
      <c r="LSU1" s="15"/>
      <c r="LSV1" s="1"/>
      <c r="LSZ1" s="15"/>
      <c r="LTA1" s="1"/>
      <c r="LTE1" s="15"/>
      <c r="LTF1" s="1"/>
      <c r="LTJ1" s="15"/>
      <c r="LTK1" s="1"/>
      <c r="LTO1" s="15"/>
      <c r="LTP1" s="1"/>
      <c r="LTT1" s="15"/>
      <c r="LTU1" s="1"/>
      <c r="LTY1" s="15"/>
      <c r="LTZ1" s="1"/>
      <c r="LUD1" s="15"/>
      <c r="LUE1" s="1"/>
      <c r="LUI1" s="15"/>
      <c r="LUJ1" s="1"/>
      <c r="LUN1" s="15"/>
      <c r="LUO1" s="1"/>
      <c r="LUS1" s="15"/>
      <c r="LUT1" s="1"/>
      <c r="LUX1" s="15"/>
      <c r="LUY1" s="1"/>
      <c r="LVC1" s="15"/>
      <c r="LVD1" s="1"/>
      <c r="LVH1" s="15"/>
      <c r="LVI1" s="1"/>
      <c r="LVM1" s="15"/>
      <c r="LVN1" s="1"/>
      <c r="LVR1" s="15"/>
      <c r="LVS1" s="1"/>
      <c r="LVW1" s="15"/>
      <c r="LVX1" s="1"/>
      <c r="LWB1" s="15"/>
      <c r="LWC1" s="1"/>
      <c r="LWG1" s="15"/>
      <c r="LWH1" s="1"/>
      <c r="LWL1" s="15"/>
      <c r="LWM1" s="1"/>
      <c r="LWQ1" s="15"/>
      <c r="LWR1" s="1"/>
      <c r="LWV1" s="15"/>
      <c r="LWW1" s="1"/>
      <c r="LXA1" s="15"/>
      <c r="LXB1" s="1"/>
      <c r="LXF1" s="15"/>
      <c r="LXG1" s="1"/>
      <c r="LXK1" s="15"/>
      <c r="LXL1" s="1"/>
      <c r="LXP1" s="15"/>
      <c r="LXQ1" s="1"/>
      <c r="LXU1" s="15"/>
      <c r="LXV1" s="1"/>
      <c r="LXZ1" s="15"/>
      <c r="LYA1" s="1"/>
      <c r="LYE1" s="15"/>
      <c r="LYF1" s="1"/>
      <c r="LYJ1" s="15"/>
      <c r="LYK1" s="1"/>
      <c r="LYO1" s="15"/>
      <c r="LYP1" s="1"/>
      <c r="LYT1" s="15"/>
      <c r="LYU1" s="1"/>
      <c r="LYY1" s="15"/>
      <c r="LYZ1" s="1"/>
      <c r="LZD1" s="15"/>
      <c r="LZE1" s="1"/>
      <c r="LZI1" s="15"/>
      <c r="LZJ1" s="1"/>
      <c r="LZN1" s="15"/>
      <c r="LZO1" s="1"/>
      <c r="LZS1" s="15"/>
      <c r="LZT1" s="1"/>
      <c r="LZX1" s="15"/>
      <c r="LZY1" s="1"/>
      <c r="MAC1" s="15"/>
      <c r="MAD1" s="1"/>
      <c r="MAH1" s="15"/>
      <c r="MAI1" s="1"/>
      <c r="MAM1" s="15"/>
      <c r="MAN1" s="1"/>
      <c r="MAR1" s="15"/>
      <c r="MAS1" s="1"/>
      <c r="MAW1" s="15"/>
      <c r="MAX1" s="1"/>
      <c r="MBB1" s="15"/>
      <c r="MBC1" s="1"/>
      <c r="MBG1" s="15"/>
      <c r="MBH1" s="1"/>
      <c r="MBL1" s="15"/>
      <c r="MBM1" s="1"/>
      <c r="MBQ1" s="15"/>
      <c r="MBR1" s="1"/>
      <c r="MBV1" s="15"/>
      <c r="MBW1" s="1"/>
      <c r="MCA1" s="15"/>
      <c r="MCB1" s="1"/>
      <c r="MCF1" s="15"/>
      <c r="MCG1" s="1"/>
      <c r="MCK1" s="15"/>
      <c r="MCL1" s="1"/>
      <c r="MCP1" s="15"/>
      <c r="MCQ1" s="1"/>
      <c r="MCU1" s="15"/>
      <c r="MCV1" s="1"/>
      <c r="MCZ1" s="15"/>
      <c r="MDA1" s="1"/>
      <c r="MDE1" s="15"/>
      <c r="MDF1" s="1"/>
      <c r="MDJ1" s="15"/>
      <c r="MDK1" s="1"/>
      <c r="MDO1" s="15"/>
      <c r="MDP1" s="1"/>
      <c r="MDT1" s="15"/>
      <c r="MDU1" s="1"/>
      <c r="MDY1" s="15"/>
      <c r="MDZ1" s="1"/>
      <c r="MED1" s="15"/>
      <c r="MEE1" s="1"/>
      <c r="MEI1" s="15"/>
      <c r="MEJ1" s="1"/>
      <c r="MEN1" s="15"/>
      <c r="MEO1" s="1"/>
      <c r="MES1" s="15"/>
      <c r="MET1" s="1"/>
      <c r="MEX1" s="15"/>
      <c r="MEY1" s="1"/>
      <c r="MFC1" s="15"/>
      <c r="MFD1" s="1"/>
      <c r="MFH1" s="15"/>
      <c r="MFI1" s="1"/>
      <c r="MFM1" s="15"/>
      <c r="MFN1" s="1"/>
      <c r="MFR1" s="15"/>
      <c r="MFS1" s="1"/>
      <c r="MFW1" s="15"/>
      <c r="MFX1" s="1"/>
      <c r="MGB1" s="15"/>
      <c r="MGC1" s="1"/>
      <c r="MGG1" s="15"/>
      <c r="MGH1" s="1"/>
      <c r="MGL1" s="15"/>
      <c r="MGM1" s="1"/>
      <c r="MGQ1" s="15"/>
      <c r="MGR1" s="1"/>
      <c r="MGV1" s="15"/>
      <c r="MGW1" s="1"/>
      <c r="MHA1" s="15"/>
      <c r="MHB1" s="1"/>
      <c r="MHF1" s="15"/>
      <c r="MHG1" s="1"/>
      <c r="MHK1" s="15"/>
      <c r="MHL1" s="1"/>
      <c r="MHP1" s="15"/>
      <c r="MHQ1" s="1"/>
      <c r="MHU1" s="15"/>
      <c r="MHV1" s="1"/>
      <c r="MHZ1" s="15"/>
      <c r="MIA1" s="1"/>
      <c r="MIE1" s="15"/>
      <c r="MIF1" s="1"/>
      <c r="MIJ1" s="15"/>
      <c r="MIK1" s="1"/>
      <c r="MIO1" s="15"/>
      <c r="MIP1" s="1"/>
      <c r="MIT1" s="15"/>
      <c r="MIU1" s="1"/>
      <c r="MIY1" s="15"/>
      <c r="MIZ1" s="1"/>
      <c r="MJD1" s="15"/>
      <c r="MJE1" s="1"/>
      <c r="MJI1" s="15"/>
      <c r="MJJ1" s="1"/>
      <c r="MJN1" s="15"/>
      <c r="MJO1" s="1"/>
      <c r="MJS1" s="15"/>
      <c r="MJT1" s="1"/>
      <c r="MJX1" s="15"/>
      <c r="MJY1" s="1"/>
      <c r="MKC1" s="15"/>
      <c r="MKD1" s="1"/>
      <c r="MKH1" s="15"/>
      <c r="MKI1" s="1"/>
      <c r="MKM1" s="15"/>
      <c r="MKN1" s="1"/>
      <c r="MKR1" s="15"/>
      <c r="MKS1" s="1"/>
      <c r="MKW1" s="15"/>
      <c r="MKX1" s="1"/>
      <c r="MLB1" s="15"/>
      <c r="MLC1" s="1"/>
      <c r="MLG1" s="15"/>
      <c r="MLH1" s="1"/>
      <c r="MLL1" s="15"/>
      <c r="MLM1" s="1"/>
      <c r="MLQ1" s="15"/>
      <c r="MLR1" s="1"/>
      <c r="MLV1" s="15"/>
      <c r="MLW1" s="1"/>
      <c r="MMA1" s="15"/>
      <c r="MMB1" s="1"/>
      <c r="MMF1" s="15"/>
      <c r="MMG1" s="1"/>
      <c r="MMK1" s="15"/>
      <c r="MML1" s="1"/>
      <c r="MMP1" s="15"/>
      <c r="MMQ1" s="1"/>
      <c r="MMU1" s="15"/>
      <c r="MMV1" s="1"/>
      <c r="MMZ1" s="15"/>
      <c r="MNA1" s="1"/>
      <c r="MNE1" s="15"/>
      <c r="MNF1" s="1"/>
      <c r="MNJ1" s="15"/>
      <c r="MNK1" s="1"/>
      <c r="MNO1" s="15"/>
      <c r="MNP1" s="1"/>
      <c r="MNT1" s="15"/>
      <c r="MNU1" s="1"/>
      <c r="MNY1" s="15"/>
      <c r="MNZ1" s="1"/>
      <c r="MOD1" s="15"/>
      <c r="MOE1" s="1"/>
      <c r="MOI1" s="15"/>
      <c r="MOJ1" s="1"/>
      <c r="MON1" s="15"/>
      <c r="MOO1" s="1"/>
      <c r="MOS1" s="15"/>
      <c r="MOT1" s="1"/>
      <c r="MOX1" s="15"/>
      <c r="MOY1" s="1"/>
      <c r="MPC1" s="15"/>
      <c r="MPD1" s="1"/>
      <c r="MPH1" s="15"/>
      <c r="MPI1" s="1"/>
      <c r="MPM1" s="15"/>
      <c r="MPN1" s="1"/>
      <c r="MPR1" s="15"/>
      <c r="MPS1" s="1"/>
      <c r="MPW1" s="15"/>
      <c r="MPX1" s="1"/>
      <c r="MQB1" s="15"/>
      <c r="MQC1" s="1"/>
      <c r="MQG1" s="15"/>
      <c r="MQH1" s="1"/>
      <c r="MQL1" s="15"/>
      <c r="MQM1" s="1"/>
      <c r="MQQ1" s="15"/>
      <c r="MQR1" s="1"/>
      <c r="MQV1" s="15"/>
      <c r="MQW1" s="1"/>
      <c r="MRA1" s="15"/>
      <c r="MRB1" s="1"/>
      <c r="MRF1" s="15"/>
      <c r="MRG1" s="1"/>
      <c r="MRK1" s="15"/>
      <c r="MRL1" s="1"/>
      <c r="MRP1" s="15"/>
      <c r="MRQ1" s="1"/>
      <c r="MRU1" s="15"/>
      <c r="MRV1" s="1"/>
      <c r="MRZ1" s="15"/>
      <c r="MSA1" s="1"/>
      <c r="MSE1" s="15"/>
      <c r="MSF1" s="1"/>
      <c r="MSJ1" s="15"/>
      <c r="MSK1" s="1"/>
      <c r="MSO1" s="15"/>
      <c r="MSP1" s="1"/>
      <c r="MST1" s="15"/>
      <c r="MSU1" s="1"/>
      <c r="MSY1" s="15"/>
      <c r="MSZ1" s="1"/>
      <c r="MTD1" s="15"/>
      <c r="MTE1" s="1"/>
      <c r="MTI1" s="15"/>
      <c r="MTJ1" s="1"/>
      <c r="MTN1" s="15"/>
      <c r="MTO1" s="1"/>
      <c r="MTS1" s="15"/>
      <c r="MTT1" s="1"/>
      <c r="MTX1" s="15"/>
      <c r="MTY1" s="1"/>
      <c r="MUC1" s="15"/>
      <c r="MUD1" s="1"/>
      <c r="MUH1" s="15"/>
      <c r="MUI1" s="1"/>
      <c r="MUM1" s="15"/>
      <c r="MUN1" s="1"/>
      <c r="MUR1" s="15"/>
      <c r="MUS1" s="1"/>
      <c r="MUW1" s="15"/>
      <c r="MUX1" s="1"/>
      <c r="MVB1" s="15"/>
      <c r="MVC1" s="1"/>
      <c r="MVG1" s="15"/>
      <c r="MVH1" s="1"/>
      <c r="MVL1" s="15"/>
      <c r="MVM1" s="1"/>
      <c r="MVQ1" s="15"/>
      <c r="MVR1" s="1"/>
      <c r="MVV1" s="15"/>
      <c r="MVW1" s="1"/>
      <c r="MWA1" s="15"/>
      <c r="MWB1" s="1"/>
      <c r="MWF1" s="15"/>
      <c r="MWG1" s="1"/>
      <c r="MWK1" s="15"/>
      <c r="MWL1" s="1"/>
      <c r="MWP1" s="15"/>
      <c r="MWQ1" s="1"/>
      <c r="MWU1" s="15"/>
      <c r="MWV1" s="1"/>
      <c r="MWZ1" s="15"/>
      <c r="MXA1" s="1"/>
      <c r="MXE1" s="15"/>
      <c r="MXF1" s="1"/>
      <c r="MXJ1" s="15"/>
      <c r="MXK1" s="1"/>
      <c r="MXO1" s="15"/>
      <c r="MXP1" s="1"/>
      <c r="MXT1" s="15"/>
      <c r="MXU1" s="1"/>
      <c r="MXY1" s="15"/>
      <c r="MXZ1" s="1"/>
      <c r="MYD1" s="15"/>
      <c r="MYE1" s="1"/>
      <c r="MYI1" s="15"/>
      <c r="MYJ1" s="1"/>
      <c r="MYN1" s="15"/>
      <c r="MYO1" s="1"/>
      <c r="MYS1" s="15"/>
      <c r="MYT1" s="1"/>
      <c r="MYX1" s="15"/>
      <c r="MYY1" s="1"/>
      <c r="MZC1" s="15"/>
      <c r="MZD1" s="1"/>
      <c r="MZH1" s="15"/>
      <c r="MZI1" s="1"/>
      <c r="MZM1" s="15"/>
      <c r="MZN1" s="1"/>
      <c r="MZR1" s="15"/>
      <c r="MZS1" s="1"/>
      <c r="MZW1" s="15"/>
      <c r="MZX1" s="1"/>
      <c r="NAB1" s="15"/>
      <c r="NAC1" s="1"/>
      <c r="NAG1" s="15"/>
      <c r="NAH1" s="1"/>
      <c r="NAL1" s="15"/>
      <c r="NAM1" s="1"/>
      <c r="NAQ1" s="15"/>
      <c r="NAR1" s="1"/>
      <c r="NAV1" s="15"/>
      <c r="NAW1" s="1"/>
      <c r="NBA1" s="15"/>
      <c r="NBB1" s="1"/>
      <c r="NBF1" s="15"/>
      <c r="NBG1" s="1"/>
      <c r="NBK1" s="15"/>
      <c r="NBL1" s="1"/>
      <c r="NBP1" s="15"/>
      <c r="NBQ1" s="1"/>
      <c r="NBU1" s="15"/>
      <c r="NBV1" s="1"/>
      <c r="NBZ1" s="15"/>
      <c r="NCA1" s="1"/>
      <c r="NCE1" s="15"/>
      <c r="NCF1" s="1"/>
      <c r="NCJ1" s="15"/>
      <c r="NCK1" s="1"/>
      <c r="NCO1" s="15"/>
      <c r="NCP1" s="1"/>
      <c r="NCT1" s="15"/>
      <c r="NCU1" s="1"/>
      <c r="NCY1" s="15"/>
      <c r="NCZ1" s="1"/>
      <c r="NDD1" s="15"/>
      <c r="NDE1" s="1"/>
      <c r="NDI1" s="15"/>
      <c r="NDJ1" s="1"/>
      <c r="NDN1" s="15"/>
      <c r="NDO1" s="1"/>
      <c r="NDS1" s="15"/>
      <c r="NDT1" s="1"/>
      <c r="NDX1" s="15"/>
      <c r="NDY1" s="1"/>
      <c r="NEC1" s="15"/>
      <c r="NED1" s="1"/>
      <c r="NEH1" s="15"/>
      <c r="NEI1" s="1"/>
      <c r="NEM1" s="15"/>
      <c r="NEN1" s="1"/>
      <c r="NER1" s="15"/>
      <c r="NES1" s="1"/>
      <c r="NEW1" s="15"/>
      <c r="NEX1" s="1"/>
      <c r="NFB1" s="15"/>
      <c r="NFC1" s="1"/>
      <c r="NFG1" s="15"/>
      <c r="NFH1" s="1"/>
      <c r="NFL1" s="15"/>
      <c r="NFM1" s="1"/>
      <c r="NFQ1" s="15"/>
      <c r="NFR1" s="1"/>
      <c r="NFV1" s="15"/>
      <c r="NFW1" s="1"/>
      <c r="NGA1" s="15"/>
      <c r="NGB1" s="1"/>
      <c r="NGF1" s="15"/>
      <c r="NGG1" s="1"/>
      <c r="NGK1" s="15"/>
      <c r="NGL1" s="1"/>
      <c r="NGP1" s="15"/>
      <c r="NGQ1" s="1"/>
      <c r="NGU1" s="15"/>
      <c r="NGV1" s="1"/>
      <c r="NGZ1" s="15"/>
      <c r="NHA1" s="1"/>
      <c r="NHE1" s="15"/>
      <c r="NHF1" s="1"/>
      <c r="NHJ1" s="15"/>
      <c r="NHK1" s="1"/>
      <c r="NHO1" s="15"/>
      <c r="NHP1" s="1"/>
      <c r="NHT1" s="15"/>
      <c r="NHU1" s="1"/>
      <c r="NHY1" s="15"/>
      <c r="NHZ1" s="1"/>
      <c r="NID1" s="15"/>
      <c r="NIE1" s="1"/>
      <c r="NII1" s="15"/>
      <c r="NIJ1" s="1"/>
      <c r="NIN1" s="15"/>
      <c r="NIO1" s="1"/>
      <c r="NIS1" s="15"/>
      <c r="NIT1" s="1"/>
      <c r="NIX1" s="15"/>
      <c r="NIY1" s="1"/>
      <c r="NJC1" s="15"/>
      <c r="NJD1" s="1"/>
      <c r="NJH1" s="15"/>
      <c r="NJI1" s="1"/>
      <c r="NJM1" s="15"/>
      <c r="NJN1" s="1"/>
      <c r="NJR1" s="15"/>
      <c r="NJS1" s="1"/>
      <c r="NJW1" s="15"/>
      <c r="NJX1" s="1"/>
      <c r="NKB1" s="15"/>
      <c r="NKC1" s="1"/>
      <c r="NKG1" s="15"/>
      <c r="NKH1" s="1"/>
      <c r="NKL1" s="15"/>
      <c r="NKM1" s="1"/>
      <c r="NKQ1" s="15"/>
      <c r="NKR1" s="1"/>
      <c r="NKV1" s="15"/>
      <c r="NKW1" s="1"/>
      <c r="NLA1" s="15"/>
      <c r="NLB1" s="1"/>
      <c r="NLF1" s="15"/>
      <c r="NLG1" s="1"/>
      <c r="NLK1" s="15"/>
      <c r="NLL1" s="1"/>
      <c r="NLP1" s="15"/>
      <c r="NLQ1" s="1"/>
      <c r="NLU1" s="15"/>
      <c r="NLV1" s="1"/>
      <c r="NLZ1" s="15"/>
      <c r="NMA1" s="1"/>
      <c r="NME1" s="15"/>
      <c r="NMF1" s="1"/>
      <c r="NMJ1" s="15"/>
      <c r="NMK1" s="1"/>
      <c r="NMO1" s="15"/>
      <c r="NMP1" s="1"/>
      <c r="NMT1" s="15"/>
      <c r="NMU1" s="1"/>
      <c r="NMY1" s="15"/>
      <c r="NMZ1" s="1"/>
      <c r="NND1" s="15"/>
      <c r="NNE1" s="1"/>
      <c r="NNI1" s="15"/>
      <c r="NNJ1" s="1"/>
      <c r="NNN1" s="15"/>
      <c r="NNO1" s="1"/>
      <c r="NNS1" s="15"/>
      <c r="NNT1" s="1"/>
      <c r="NNX1" s="15"/>
      <c r="NNY1" s="1"/>
      <c r="NOC1" s="15"/>
      <c r="NOD1" s="1"/>
      <c r="NOH1" s="15"/>
      <c r="NOI1" s="1"/>
      <c r="NOM1" s="15"/>
      <c r="NON1" s="1"/>
      <c r="NOR1" s="15"/>
      <c r="NOS1" s="1"/>
      <c r="NOW1" s="15"/>
      <c r="NOX1" s="1"/>
      <c r="NPB1" s="15"/>
      <c r="NPC1" s="1"/>
      <c r="NPG1" s="15"/>
      <c r="NPH1" s="1"/>
      <c r="NPL1" s="15"/>
      <c r="NPM1" s="1"/>
      <c r="NPQ1" s="15"/>
      <c r="NPR1" s="1"/>
      <c r="NPV1" s="15"/>
      <c r="NPW1" s="1"/>
      <c r="NQA1" s="15"/>
      <c r="NQB1" s="1"/>
      <c r="NQF1" s="15"/>
      <c r="NQG1" s="1"/>
      <c r="NQK1" s="15"/>
      <c r="NQL1" s="1"/>
      <c r="NQP1" s="15"/>
      <c r="NQQ1" s="1"/>
      <c r="NQU1" s="15"/>
      <c r="NQV1" s="1"/>
      <c r="NQZ1" s="15"/>
      <c r="NRA1" s="1"/>
      <c r="NRE1" s="15"/>
      <c r="NRF1" s="1"/>
      <c r="NRJ1" s="15"/>
      <c r="NRK1" s="1"/>
      <c r="NRO1" s="15"/>
      <c r="NRP1" s="1"/>
      <c r="NRT1" s="15"/>
      <c r="NRU1" s="1"/>
      <c r="NRY1" s="15"/>
      <c r="NRZ1" s="1"/>
      <c r="NSD1" s="15"/>
      <c r="NSE1" s="1"/>
      <c r="NSI1" s="15"/>
      <c r="NSJ1" s="1"/>
      <c r="NSN1" s="15"/>
      <c r="NSO1" s="1"/>
      <c r="NSS1" s="15"/>
      <c r="NST1" s="1"/>
      <c r="NSX1" s="15"/>
      <c r="NSY1" s="1"/>
      <c r="NTC1" s="15"/>
      <c r="NTD1" s="1"/>
      <c r="NTH1" s="15"/>
      <c r="NTI1" s="1"/>
      <c r="NTM1" s="15"/>
      <c r="NTN1" s="1"/>
      <c r="NTR1" s="15"/>
      <c r="NTS1" s="1"/>
      <c r="NTW1" s="15"/>
      <c r="NTX1" s="1"/>
      <c r="NUB1" s="15"/>
      <c r="NUC1" s="1"/>
      <c r="NUG1" s="15"/>
      <c r="NUH1" s="1"/>
      <c r="NUL1" s="15"/>
      <c r="NUM1" s="1"/>
      <c r="NUQ1" s="15"/>
      <c r="NUR1" s="1"/>
      <c r="NUV1" s="15"/>
      <c r="NUW1" s="1"/>
      <c r="NVA1" s="15"/>
      <c r="NVB1" s="1"/>
      <c r="NVF1" s="15"/>
      <c r="NVG1" s="1"/>
      <c r="NVK1" s="15"/>
      <c r="NVL1" s="1"/>
      <c r="NVP1" s="15"/>
      <c r="NVQ1" s="1"/>
      <c r="NVU1" s="15"/>
      <c r="NVV1" s="1"/>
      <c r="NVZ1" s="15"/>
      <c r="NWA1" s="1"/>
      <c r="NWE1" s="15"/>
      <c r="NWF1" s="1"/>
      <c r="NWJ1" s="15"/>
      <c r="NWK1" s="1"/>
      <c r="NWO1" s="15"/>
      <c r="NWP1" s="1"/>
      <c r="NWT1" s="15"/>
      <c r="NWU1" s="1"/>
      <c r="NWY1" s="15"/>
      <c r="NWZ1" s="1"/>
      <c r="NXD1" s="15"/>
      <c r="NXE1" s="1"/>
      <c r="NXI1" s="15"/>
      <c r="NXJ1" s="1"/>
      <c r="NXN1" s="15"/>
      <c r="NXO1" s="1"/>
      <c r="NXS1" s="15"/>
      <c r="NXT1" s="1"/>
      <c r="NXX1" s="15"/>
      <c r="NXY1" s="1"/>
      <c r="NYC1" s="15"/>
      <c r="NYD1" s="1"/>
      <c r="NYH1" s="15"/>
      <c r="NYI1" s="1"/>
      <c r="NYM1" s="15"/>
      <c r="NYN1" s="1"/>
      <c r="NYR1" s="15"/>
      <c r="NYS1" s="1"/>
      <c r="NYW1" s="15"/>
      <c r="NYX1" s="1"/>
      <c r="NZB1" s="15"/>
      <c r="NZC1" s="1"/>
      <c r="NZG1" s="15"/>
      <c r="NZH1" s="1"/>
      <c r="NZL1" s="15"/>
      <c r="NZM1" s="1"/>
      <c r="NZQ1" s="15"/>
      <c r="NZR1" s="1"/>
      <c r="NZV1" s="15"/>
      <c r="NZW1" s="1"/>
      <c r="OAA1" s="15"/>
      <c r="OAB1" s="1"/>
      <c r="OAF1" s="15"/>
      <c r="OAG1" s="1"/>
      <c r="OAK1" s="15"/>
      <c r="OAL1" s="1"/>
      <c r="OAP1" s="15"/>
      <c r="OAQ1" s="1"/>
      <c r="OAU1" s="15"/>
      <c r="OAV1" s="1"/>
      <c r="OAZ1" s="15"/>
      <c r="OBA1" s="1"/>
      <c r="OBE1" s="15"/>
      <c r="OBF1" s="1"/>
      <c r="OBJ1" s="15"/>
      <c r="OBK1" s="1"/>
      <c r="OBO1" s="15"/>
      <c r="OBP1" s="1"/>
      <c r="OBT1" s="15"/>
      <c r="OBU1" s="1"/>
      <c r="OBY1" s="15"/>
      <c r="OBZ1" s="1"/>
      <c r="OCD1" s="15"/>
      <c r="OCE1" s="1"/>
      <c r="OCI1" s="15"/>
      <c r="OCJ1" s="1"/>
      <c r="OCN1" s="15"/>
      <c r="OCO1" s="1"/>
      <c r="OCS1" s="15"/>
      <c r="OCT1" s="1"/>
      <c r="OCX1" s="15"/>
      <c r="OCY1" s="1"/>
      <c r="ODC1" s="15"/>
      <c r="ODD1" s="1"/>
      <c r="ODH1" s="15"/>
      <c r="ODI1" s="1"/>
      <c r="ODM1" s="15"/>
      <c r="ODN1" s="1"/>
      <c r="ODR1" s="15"/>
      <c r="ODS1" s="1"/>
      <c r="ODW1" s="15"/>
      <c r="ODX1" s="1"/>
      <c r="OEB1" s="15"/>
      <c r="OEC1" s="1"/>
      <c r="OEG1" s="15"/>
      <c r="OEH1" s="1"/>
      <c r="OEL1" s="15"/>
      <c r="OEM1" s="1"/>
      <c r="OEQ1" s="15"/>
      <c r="OER1" s="1"/>
      <c r="OEV1" s="15"/>
      <c r="OEW1" s="1"/>
      <c r="OFA1" s="15"/>
      <c r="OFB1" s="1"/>
      <c r="OFF1" s="15"/>
      <c r="OFG1" s="1"/>
      <c r="OFK1" s="15"/>
      <c r="OFL1" s="1"/>
      <c r="OFP1" s="15"/>
      <c r="OFQ1" s="1"/>
      <c r="OFU1" s="15"/>
      <c r="OFV1" s="1"/>
      <c r="OFZ1" s="15"/>
      <c r="OGA1" s="1"/>
      <c r="OGE1" s="15"/>
      <c r="OGF1" s="1"/>
      <c r="OGJ1" s="15"/>
      <c r="OGK1" s="1"/>
      <c r="OGO1" s="15"/>
      <c r="OGP1" s="1"/>
      <c r="OGT1" s="15"/>
      <c r="OGU1" s="1"/>
      <c r="OGY1" s="15"/>
      <c r="OGZ1" s="1"/>
      <c r="OHD1" s="15"/>
      <c r="OHE1" s="1"/>
      <c r="OHI1" s="15"/>
      <c r="OHJ1" s="1"/>
      <c r="OHN1" s="15"/>
      <c r="OHO1" s="1"/>
      <c r="OHS1" s="15"/>
      <c r="OHT1" s="1"/>
      <c r="OHX1" s="15"/>
      <c r="OHY1" s="1"/>
      <c r="OIC1" s="15"/>
      <c r="OID1" s="1"/>
      <c r="OIH1" s="15"/>
      <c r="OII1" s="1"/>
      <c r="OIM1" s="15"/>
      <c r="OIN1" s="1"/>
      <c r="OIR1" s="15"/>
      <c r="OIS1" s="1"/>
      <c r="OIW1" s="15"/>
      <c r="OIX1" s="1"/>
      <c r="OJB1" s="15"/>
      <c r="OJC1" s="1"/>
      <c r="OJG1" s="15"/>
      <c r="OJH1" s="1"/>
      <c r="OJL1" s="15"/>
      <c r="OJM1" s="1"/>
      <c r="OJQ1" s="15"/>
      <c r="OJR1" s="1"/>
      <c r="OJV1" s="15"/>
      <c r="OJW1" s="1"/>
      <c r="OKA1" s="15"/>
      <c r="OKB1" s="1"/>
      <c r="OKF1" s="15"/>
      <c r="OKG1" s="1"/>
      <c r="OKK1" s="15"/>
      <c r="OKL1" s="1"/>
      <c r="OKP1" s="15"/>
      <c r="OKQ1" s="1"/>
      <c r="OKU1" s="15"/>
      <c r="OKV1" s="1"/>
      <c r="OKZ1" s="15"/>
      <c r="OLA1" s="1"/>
      <c r="OLE1" s="15"/>
      <c r="OLF1" s="1"/>
      <c r="OLJ1" s="15"/>
      <c r="OLK1" s="1"/>
      <c r="OLO1" s="15"/>
      <c r="OLP1" s="1"/>
      <c r="OLT1" s="15"/>
      <c r="OLU1" s="1"/>
      <c r="OLY1" s="15"/>
      <c r="OLZ1" s="1"/>
      <c r="OMD1" s="15"/>
      <c r="OME1" s="1"/>
      <c r="OMI1" s="15"/>
      <c r="OMJ1" s="1"/>
      <c r="OMN1" s="15"/>
      <c r="OMO1" s="1"/>
      <c r="OMS1" s="15"/>
      <c r="OMT1" s="1"/>
      <c r="OMX1" s="15"/>
      <c r="OMY1" s="1"/>
      <c r="ONC1" s="15"/>
      <c r="OND1" s="1"/>
      <c r="ONH1" s="15"/>
      <c r="ONI1" s="1"/>
      <c r="ONM1" s="15"/>
      <c r="ONN1" s="1"/>
      <c r="ONR1" s="15"/>
      <c r="ONS1" s="1"/>
      <c r="ONW1" s="15"/>
      <c r="ONX1" s="1"/>
      <c r="OOB1" s="15"/>
      <c r="OOC1" s="1"/>
      <c r="OOG1" s="15"/>
      <c r="OOH1" s="1"/>
      <c r="OOL1" s="15"/>
      <c r="OOM1" s="1"/>
      <c r="OOQ1" s="15"/>
      <c r="OOR1" s="1"/>
      <c r="OOV1" s="15"/>
      <c r="OOW1" s="1"/>
      <c r="OPA1" s="15"/>
      <c r="OPB1" s="1"/>
      <c r="OPF1" s="15"/>
      <c r="OPG1" s="1"/>
      <c r="OPK1" s="15"/>
      <c r="OPL1" s="1"/>
      <c r="OPP1" s="15"/>
      <c r="OPQ1" s="1"/>
      <c r="OPU1" s="15"/>
      <c r="OPV1" s="1"/>
      <c r="OPZ1" s="15"/>
      <c r="OQA1" s="1"/>
      <c r="OQE1" s="15"/>
      <c r="OQF1" s="1"/>
      <c r="OQJ1" s="15"/>
      <c r="OQK1" s="1"/>
      <c r="OQO1" s="15"/>
      <c r="OQP1" s="1"/>
      <c r="OQT1" s="15"/>
      <c r="OQU1" s="1"/>
      <c r="OQY1" s="15"/>
      <c r="OQZ1" s="1"/>
      <c r="ORD1" s="15"/>
      <c r="ORE1" s="1"/>
      <c r="ORI1" s="15"/>
      <c r="ORJ1" s="1"/>
      <c r="ORN1" s="15"/>
      <c r="ORO1" s="1"/>
      <c r="ORS1" s="15"/>
      <c r="ORT1" s="1"/>
      <c r="ORX1" s="15"/>
      <c r="ORY1" s="1"/>
      <c r="OSC1" s="15"/>
      <c r="OSD1" s="1"/>
      <c r="OSH1" s="15"/>
      <c r="OSI1" s="1"/>
      <c r="OSM1" s="15"/>
      <c r="OSN1" s="1"/>
      <c r="OSR1" s="15"/>
      <c r="OSS1" s="1"/>
      <c r="OSW1" s="15"/>
      <c r="OSX1" s="1"/>
      <c r="OTB1" s="15"/>
      <c r="OTC1" s="1"/>
      <c r="OTG1" s="15"/>
      <c r="OTH1" s="1"/>
      <c r="OTL1" s="15"/>
      <c r="OTM1" s="1"/>
      <c r="OTQ1" s="15"/>
      <c r="OTR1" s="1"/>
      <c r="OTV1" s="15"/>
      <c r="OTW1" s="1"/>
      <c r="OUA1" s="15"/>
      <c r="OUB1" s="1"/>
      <c r="OUF1" s="15"/>
      <c r="OUG1" s="1"/>
      <c r="OUK1" s="15"/>
      <c r="OUL1" s="1"/>
      <c r="OUP1" s="15"/>
      <c r="OUQ1" s="1"/>
      <c r="OUU1" s="15"/>
      <c r="OUV1" s="1"/>
      <c r="OUZ1" s="15"/>
      <c r="OVA1" s="1"/>
      <c r="OVE1" s="15"/>
      <c r="OVF1" s="1"/>
      <c r="OVJ1" s="15"/>
      <c r="OVK1" s="1"/>
      <c r="OVO1" s="15"/>
      <c r="OVP1" s="1"/>
      <c r="OVT1" s="15"/>
      <c r="OVU1" s="1"/>
      <c r="OVY1" s="15"/>
      <c r="OVZ1" s="1"/>
      <c r="OWD1" s="15"/>
      <c r="OWE1" s="1"/>
      <c r="OWI1" s="15"/>
      <c r="OWJ1" s="1"/>
      <c r="OWN1" s="15"/>
      <c r="OWO1" s="1"/>
      <c r="OWS1" s="15"/>
      <c r="OWT1" s="1"/>
      <c r="OWX1" s="15"/>
      <c r="OWY1" s="1"/>
      <c r="OXC1" s="15"/>
      <c r="OXD1" s="1"/>
      <c r="OXH1" s="15"/>
      <c r="OXI1" s="1"/>
      <c r="OXM1" s="15"/>
      <c r="OXN1" s="1"/>
      <c r="OXR1" s="15"/>
      <c r="OXS1" s="1"/>
      <c r="OXW1" s="15"/>
      <c r="OXX1" s="1"/>
      <c r="OYB1" s="15"/>
      <c r="OYC1" s="1"/>
      <c r="OYG1" s="15"/>
      <c r="OYH1" s="1"/>
      <c r="OYL1" s="15"/>
      <c r="OYM1" s="1"/>
      <c r="OYQ1" s="15"/>
      <c r="OYR1" s="1"/>
      <c r="OYV1" s="15"/>
      <c r="OYW1" s="1"/>
      <c r="OZA1" s="15"/>
      <c r="OZB1" s="1"/>
      <c r="OZF1" s="15"/>
      <c r="OZG1" s="1"/>
      <c r="OZK1" s="15"/>
      <c r="OZL1" s="1"/>
      <c r="OZP1" s="15"/>
      <c r="OZQ1" s="1"/>
      <c r="OZU1" s="15"/>
      <c r="OZV1" s="1"/>
      <c r="OZZ1" s="15"/>
      <c r="PAA1" s="1"/>
      <c r="PAE1" s="15"/>
      <c r="PAF1" s="1"/>
      <c r="PAJ1" s="15"/>
      <c r="PAK1" s="1"/>
      <c r="PAO1" s="15"/>
      <c r="PAP1" s="1"/>
      <c r="PAT1" s="15"/>
      <c r="PAU1" s="1"/>
      <c r="PAY1" s="15"/>
      <c r="PAZ1" s="1"/>
      <c r="PBD1" s="15"/>
      <c r="PBE1" s="1"/>
      <c r="PBI1" s="15"/>
      <c r="PBJ1" s="1"/>
      <c r="PBN1" s="15"/>
      <c r="PBO1" s="1"/>
      <c r="PBS1" s="15"/>
      <c r="PBT1" s="1"/>
      <c r="PBX1" s="15"/>
      <c r="PBY1" s="1"/>
      <c r="PCC1" s="15"/>
      <c r="PCD1" s="1"/>
      <c r="PCH1" s="15"/>
      <c r="PCI1" s="1"/>
      <c r="PCM1" s="15"/>
      <c r="PCN1" s="1"/>
      <c r="PCR1" s="15"/>
      <c r="PCS1" s="1"/>
      <c r="PCW1" s="15"/>
      <c r="PCX1" s="1"/>
      <c r="PDB1" s="15"/>
      <c r="PDC1" s="1"/>
      <c r="PDG1" s="15"/>
      <c r="PDH1" s="1"/>
      <c r="PDL1" s="15"/>
      <c r="PDM1" s="1"/>
      <c r="PDQ1" s="15"/>
      <c r="PDR1" s="1"/>
      <c r="PDV1" s="15"/>
      <c r="PDW1" s="1"/>
      <c r="PEA1" s="15"/>
      <c r="PEB1" s="1"/>
      <c r="PEF1" s="15"/>
      <c r="PEG1" s="1"/>
      <c r="PEK1" s="15"/>
      <c r="PEL1" s="1"/>
      <c r="PEP1" s="15"/>
      <c r="PEQ1" s="1"/>
      <c r="PEU1" s="15"/>
      <c r="PEV1" s="1"/>
      <c r="PEZ1" s="15"/>
      <c r="PFA1" s="1"/>
      <c r="PFE1" s="15"/>
      <c r="PFF1" s="1"/>
      <c r="PFJ1" s="15"/>
      <c r="PFK1" s="1"/>
      <c r="PFO1" s="15"/>
      <c r="PFP1" s="1"/>
      <c r="PFT1" s="15"/>
      <c r="PFU1" s="1"/>
      <c r="PFY1" s="15"/>
      <c r="PFZ1" s="1"/>
      <c r="PGD1" s="15"/>
      <c r="PGE1" s="1"/>
      <c r="PGI1" s="15"/>
      <c r="PGJ1" s="1"/>
      <c r="PGN1" s="15"/>
      <c r="PGO1" s="1"/>
      <c r="PGS1" s="15"/>
      <c r="PGT1" s="1"/>
      <c r="PGX1" s="15"/>
      <c r="PGY1" s="1"/>
      <c r="PHC1" s="15"/>
      <c r="PHD1" s="1"/>
      <c r="PHH1" s="15"/>
      <c r="PHI1" s="1"/>
      <c r="PHM1" s="15"/>
      <c r="PHN1" s="1"/>
      <c r="PHR1" s="15"/>
      <c r="PHS1" s="1"/>
      <c r="PHW1" s="15"/>
      <c r="PHX1" s="1"/>
      <c r="PIB1" s="15"/>
      <c r="PIC1" s="1"/>
      <c r="PIG1" s="15"/>
      <c r="PIH1" s="1"/>
      <c r="PIL1" s="15"/>
      <c r="PIM1" s="1"/>
      <c r="PIQ1" s="15"/>
      <c r="PIR1" s="1"/>
      <c r="PIV1" s="15"/>
      <c r="PIW1" s="1"/>
      <c r="PJA1" s="15"/>
      <c r="PJB1" s="1"/>
      <c r="PJF1" s="15"/>
      <c r="PJG1" s="1"/>
      <c r="PJK1" s="15"/>
      <c r="PJL1" s="1"/>
      <c r="PJP1" s="15"/>
      <c r="PJQ1" s="1"/>
      <c r="PJU1" s="15"/>
      <c r="PJV1" s="1"/>
      <c r="PJZ1" s="15"/>
      <c r="PKA1" s="1"/>
      <c r="PKE1" s="15"/>
      <c r="PKF1" s="1"/>
      <c r="PKJ1" s="15"/>
      <c r="PKK1" s="1"/>
      <c r="PKO1" s="15"/>
      <c r="PKP1" s="1"/>
      <c r="PKT1" s="15"/>
      <c r="PKU1" s="1"/>
      <c r="PKY1" s="15"/>
      <c r="PKZ1" s="1"/>
      <c r="PLD1" s="15"/>
      <c r="PLE1" s="1"/>
      <c r="PLI1" s="15"/>
      <c r="PLJ1" s="1"/>
      <c r="PLN1" s="15"/>
      <c r="PLO1" s="1"/>
      <c r="PLS1" s="15"/>
      <c r="PLT1" s="1"/>
      <c r="PLX1" s="15"/>
      <c r="PLY1" s="1"/>
      <c r="PMC1" s="15"/>
      <c r="PMD1" s="1"/>
      <c r="PMH1" s="15"/>
      <c r="PMI1" s="1"/>
      <c r="PMM1" s="15"/>
      <c r="PMN1" s="1"/>
      <c r="PMR1" s="15"/>
      <c r="PMS1" s="1"/>
      <c r="PMW1" s="15"/>
      <c r="PMX1" s="1"/>
      <c r="PNB1" s="15"/>
      <c r="PNC1" s="1"/>
      <c r="PNG1" s="15"/>
      <c r="PNH1" s="1"/>
      <c r="PNL1" s="15"/>
      <c r="PNM1" s="1"/>
      <c r="PNQ1" s="15"/>
      <c r="PNR1" s="1"/>
      <c r="PNV1" s="15"/>
      <c r="PNW1" s="1"/>
      <c r="POA1" s="15"/>
      <c r="POB1" s="1"/>
      <c r="POF1" s="15"/>
      <c r="POG1" s="1"/>
      <c r="POK1" s="15"/>
      <c r="POL1" s="1"/>
      <c r="POP1" s="15"/>
      <c r="POQ1" s="1"/>
      <c r="POU1" s="15"/>
      <c r="POV1" s="1"/>
      <c r="POZ1" s="15"/>
      <c r="PPA1" s="1"/>
      <c r="PPE1" s="15"/>
      <c r="PPF1" s="1"/>
      <c r="PPJ1" s="15"/>
      <c r="PPK1" s="1"/>
      <c r="PPO1" s="15"/>
      <c r="PPP1" s="1"/>
      <c r="PPT1" s="15"/>
      <c r="PPU1" s="1"/>
      <c r="PPY1" s="15"/>
      <c r="PPZ1" s="1"/>
      <c r="PQD1" s="15"/>
      <c r="PQE1" s="1"/>
      <c r="PQI1" s="15"/>
      <c r="PQJ1" s="1"/>
      <c r="PQN1" s="15"/>
      <c r="PQO1" s="1"/>
      <c r="PQS1" s="15"/>
      <c r="PQT1" s="1"/>
      <c r="PQX1" s="15"/>
      <c r="PQY1" s="1"/>
      <c r="PRC1" s="15"/>
      <c r="PRD1" s="1"/>
      <c r="PRH1" s="15"/>
      <c r="PRI1" s="1"/>
      <c r="PRM1" s="15"/>
      <c r="PRN1" s="1"/>
      <c r="PRR1" s="15"/>
      <c r="PRS1" s="1"/>
      <c r="PRW1" s="15"/>
      <c r="PRX1" s="1"/>
      <c r="PSB1" s="15"/>
      <c r="PSC1" s="1"/>
      <c r="PSG1" s="15"/>
      <c r="PSH1" s="1"/>
      <c r="PSL1" s="15"/>
      <c r="PSM1" s="1"/>
      <c r="PSQ1" s="15"/>
      <c r="PSR1" s="1"/>
      <c r="PSV1" s="15"/>
      <c r="PSW1" s="1"/>
      <c r="PTA1" s="15"/>
      <c r="PTB1" s="1"/>
      <c r="PTF1" s="15"/>
      <c r="PTG1" s="1"/>
      <c r="PTK1" s="15"/>
      <c r="PTL1" s="1"/>
      <c r="PTP1" s="15"/>
      <c r="PTQ1" s="1"/>
      <c r="PTU1" s="15"/>
      <c r="PTV1" s="1"/>
      <c r="PTZ1" s="15"/>
      <c r="PUA1" s="1"/>
      <c r="PUE1" s="15"/>
      <c r="PUF1" s="1"/>
      <c r="PUJ1" s="15"/>
      <c r="PUK1" s="1"/>
      <c r="PUO1" s="15"/>
      <c r="PUP1" s="1"/>
      <c r="PUT1" s="15"/>
      <c r="PUU1" s="1"/>
      <c r="PUY1" s="15"/>
      <c r="PUZ1" s="1"/>
      <c r="PVD1" s="15"/>
      <c r="PVE1" s="1"/>
      <c r="PVI1" s="15"/>
      <c r="PVJ1" s="1"/>
      <c r="PVN1" s="15"/>
      <c r="PVO1" s="1"/>
      <c r="PVS1" s="15"/>
      <c r="PVT1" s="1"/>
      <c r="PVX1" s="15"/>
      <c r="PVY1" s="1"/>
      <c r="PWC1" s="15"/>
      <c r="PWD1" s="1"/>
      <c r="PWH1" s="15"/>
      <c r="PWI1" s="1"/>
      <c r="PWM1" s="15"/>
      <c r="PWN1" s="1"/>
      <c r="PWR1" s="15"/>
      <c r="PWS1" s="1"/>
      <c r="PWW1" s="15"/>
      <c r="PWX1" s="1"/>
      <c r="PXB1" s="15"/>
      <c r="PXC1" s="1"/>
      <c r="PXG1" s="15"/>
      <c r="PXH1" s="1"/>
      <c r="PXL1" s="15"/>
      <c r="PXM1" s="1"/>
      <c r="PXQ1" s="15"/>
      <c r="PXR1" s="1"/>
      <c r="PXV1" s="15"/>
      <c r="PXW1" s="1"/>
      <c r="PYA1" s="15"/>
      <c r="PYB1" s="1"/>
      <c r="PYF1" s="15"/>
      <c r="PYG1" s="1"/>
      <c r="PYK1" s="15"/>
      <c r="PYL1" s="1"/>
      <c r="PYP1" s="15"/>
      <c r="PYQ1" s="1"/>
      <c r="PYU1" s="15"/>
      <c r="PYV1" s="1"/>
      <c r="PYZ1" s="15"/>
      <c r="PZA1" s="1"/>
      <c r="PZE1" s="15"/>
      <c r="PZF1" s="1"/>
      <c r="PZJ1" s="15"/>
      <c r="PZK1" s="1"/>
      <c r="PZO1" s="15"/>
      <c r="PZP1" s="1"/>
      <c r="PZT1" s="15"/>
      <c r="PZU1" s="1"/>
      <c r="PZY1" s="15"/>
      <c r="PZZ1" s="1"/>
      <c r="QAD1" s="15"/>
      <c r="QAE1" s="1"/>
      <c r="QAI1" s="15"/>
      <c r="QAJ1" s="1"/>
      <c r="QAN1" s="15"/>
      <c r="QAO1" s="1"/>
      <c r="QAS1" s="15"/>
      <c r="QAT1" s="1"/>
      <c r="QAX1" s="15"/>
      <c r="QAY1" s="1"/>
      <c r="QBC1" s="15"/>
      <c r="QBD1" s="1"/>
      <c r="QBH1" s="15"/>
      <c r="QBI1" s="1"/>
      <c r="QBM1" s="15"/>
      <c r="QBN1" s="1"/>
      <c r="QBR1" s="15"/>
      <c r="QBS1" s="1"/>
      <c r="QBW1" s="15"/>
      <c r="QBX1" s="1"/>
      <c r="QCB1" s="15"/>
      <c r="QCC1" s="1"/>
      <c r="QCG1" s="15"/>
      <c r="QCH1" s="1"/>
      <c r="QCL1" s="15"/>
      <c r="QCM1" s="1"/>
      <c r="QCQ1" s="15"/>
      <c r="QCR1" s="1"/>
      <c r="QCV1" s="15"/>
      <c r="QCW1" s="1"/>
      <c r="QDA1" s="15"/>
      <c r="QDB1" s="1"/>
      <c r="QDF1" s="15"/>
      <c r="QDG1" s="1"/>
      <c r="QDK1" s="15"/>
      <c r="QDL1" s="1"/>
      <c r="QDP1" s="15"/>
      <c r="QDQ1" s="1"/>
      <c r="QDU1" s="15"/>
      <c r="QDV1" s="1"/>
      <c r="QDZ1" s="15"/>
      <c r="QEA1" s="1"/>
      <c r="QEE1" s="15"/>
      <c r="QEF1" s="1"/>
      <c r="QEJ1" s="15"/>
      <c r="QEK1" s="1"/>
      <c r="QEO1" s="15"/>
      <c r="QEP1" s="1"/>
      <c r="QET1" s="15"/>
      <c r="QEU1" s="1"/>
      <c r="QEY1" s="15"/>
      <c r="QEZ1" s="1"/>
      <c r="QFD1" s="15"/>
      <c r="QFE1" s="1"/>
      <c r="QFI1" s="15"/>
      <c r="QFJ1" s="1"/>
      <c r="QFN1" s="15"/>
      <c r="QFO1" s="1"/>
      <c r="QFS1" s="15"/>
      <c r="QFT1" s="1"/>
      <c r="QFX1" s="15"/>
      <c r="QFY1" s="1"/>
      <c r="QGC1" s="15"/>
      <c r="QGD1" s="1"/>
      <c r="QGH1" s="15"/>
      <c r="QGI1" s="1"/>
      <c r="QGM1" s="15"/>
      <c r="QGN1" s="1"/>
      <c r="QGR1" s="15"/>
      <c r="QGS1" s="1"/>
      <c r="QGW1" s="15"/>
      <c r="QGX1" s="1"/>
      <c r="QHB1" s="15"/>
      <c r="QHC1" s="1"/>
      <c r="QHG1" s="15"/>
      <c r="QHH1" s="1"/>
      <c r="QHL1" s="15"/>
      <c r="QHM1" s="1"/>
      <c r="QHQ1" s="15"/>
      <c r="QHR1" s="1"/>
      <c r="QHV1" s="15"/>
      <c r="QHW1" s="1"/>
      <c r="QIA1" s="15"/>
      <c r="QIB1" s="1"/>
      <c r="QIF1" s="15"/>
      <c r="QIG1" s="1"/>
      <c r="QIK1" s="15"/>
      <c r="QIL1" s="1"/>
      <c r="QIP1" s="15"/>
      <c r="QIQ1" s="1"/>
      <c r="QIU1" s="15"/>
      <c r="QIV1" s="1"/>
      <c r="QIZ1" s="15"/>
      <c r="QJA1" s="1"/>
      <c r="QJE1" s="15"/>
      <c r="QJF1" s="1"/>
      <c r="QJJ1" s="15"/>
      <c r="QJK1" s="1"/>
      <c r="QJO1" s="15"/>
      <c r="QJP1" s="1"/>
      <c r="QJT1" s="15"/>
      <c r="QJU1" s="1"/>
      <c r="QJY1" s="15"/>
      <c r="QJZ1" s="1"/>
      <c r="QKD1" s="15"/>
      <c r="QKE1" s="1"/>
      <c r="QKI1" s="15"/>
      <c r="QKJ1" s="1"/>
      <c r="QKN1" s="15"/>
      <c r="QKO1" s="1"/>
      <c r="QKS1" s="15"/>
      <c r="QKT1" s="1"/>
      <c r="QKX1" s="15"/>
      <c r="QKY1" s="1"/>
      <c r="QLC1" s="15"/>
      <c r="QLD1" s="1"/>
      <c r="QLH1" s="15"/>
      <c r="QLI1" s="1"/>
      <c r="QLM1" s="15"/>
      <c r="QLN1" s="1"/>
      <c r="QLR1" s="15"/>
      <c r="QLS1" s="1"/>
      <c r="QLW1" s="15"/>
      <c r="QLX1" s="1"/>
      <c r="QMB1" s="15"/>
      <c r="QMC1" s="1"/>
      <c r="QMG1" s="15"/>
      <c r="QMH1" s="1"/>
      <c r="QML1" s="15"/>
      <c r="QMM1" s="1"/>
      <c r="QMQ1" s="15"/>
      <c r="QMR1" s="1"/>
      <c r="QMV1" s="15"/>
      <c r="QMW1" s="1"/>
      <c r="QNA1" s="15"/>
      <c r="QNB1" s="1"/>
      <c r="QNF1" s="15"/>
      <c r="QNG1" s="1"/>
      <c r="QNK1" s="15"/>
      <c r="QNL1" s="1"/>
      <c r="QNP1" s="15"/>
      <c r="QNQ1" s="1"/>
      <c r="QNU1" s="15"/>
      <c r="QNV1" s="1"/>
      <c r="QNZ1" s="15"/>
      <c r="QOA1" s="1"/>
      <c r="QOE1" s="15"/>
      <c r="QOF1" s="1"/>
      <c r="QOJ1" s="15"/>
      <c r="QOK1" s="1"/>
      <c r="QOO1" s="15"/>
      <c r="QOP1" s="1"/>
      <c r="QOT1" s="15"/>
      <c r="QOU1" s="1"/>
      <c r="QOY1" s="15"/>
      <c r="QOZ1" s="1"/>
      <c r="QPD1" s="15"/>
      <c r="QPE1" s="1"/>
      <c r="QPI1" s="15"/>
      <c r="QPJ1" s="1"/>
      <c r="QPN1" s="15"/>
      <c r="QPO1" s="1"/>
      <c r="QPS1" s="15"/>
      <c r="QPT1" s="1"/>
      <c r="QPX1" s="15"/>
      <c r="QPY1" s="1"/>
      <c r="QQC1" s="15"/>
      <c r="QQD1" s="1"/>
      <c r="QQH1" s="15"/>
      <c r="QQI1" s="1"/>
      <c r="QQM1" s="15"/>
      <c r="QQN1" s="1"/>
      <c r="QQR1" s="15"/>
      <c r="QQS1" s="1"/>
      <c r="QQW1" s="15"/>
      <c r="QQX1" s="1"/>
      <c r="QRB1" s="15"/>
      <c r="QRC1" s="1"/>
      <c r="QRG1" s="15"/>
      <c r="QRH1" s="1"/>
      <c r="QRL1" s="15"/>
      <c r="QRM1" s="1"/>
      <c r="QRQ1" s="15"/>
      <c r="QRR1" s="1"/>
      <c r="QRV1" s="15"/>
      <c r="QRW1" s="1"/>
      <c r="QSA1" s="15"/>
      <c r="QSB1" s="1"/>
      <c r="QSF1" s="15"/>
      <c r="QSG1" s="1"/>
      <c r="QSK1" s="15"/>
      <c r="QSL1" s="1"/>
      <c r="QSP1" s="15"/>
      <c r="QSQ1" s="1"/>
      <c r="QSU1" s="15"/>
      <c r="QSV1" s="1"/>
      <c r="QSZ1" s="15"/>
      <c r="QTA1" s="1"/>
      <c r="QTE1" s="15"/>
      <c r="QTF1" s="1"/>
      <c r="QTJ1" s="15"/>
      <c r="QTK1" s="1"/>
      <c r="QTO1" s="15"/>
      <c r="QTP1" s="1"/>
      <c r="QTT1" s="15"/>
      <c r="QTU1" s="1"/>
      <c r="QTY1" s="15"/>
      <c r="QTZ1" s="1"/>
      <c r="QUD1" s="15"/>
      <c r="QUE1" s="1"/>
      <c r="QUI1" s="15"/>
      <c r="QUJ1" s="1"/>
      <c r="QUN1" s="15"/>
      <c r="QUO1" s="1"/>
      <c r="QUS1" s="15"/>
      <c r="QUT1" s="1"/>
      <c r="QUX1" s="15"/>
      <c r="QUY1" s="1"/>
      <c r="QVC1" s="15"/>
      <c r="QVD1" s="1"/>
      <c r="QVH1" s="15"/>
      <c r="QVI1" s="1"/>
      <c r="QVM1" s="15"/>
      <c r="QVN1" s="1"/>
      <c r="QVR1" s="15"/>
      <c r="QVS1" s="1"/>
      <c r="QVW1" s="15"/>
      <c r="QVX1" s="1"/>
      <c r="QWB1" s="15"/>
      <c r="QWC1" s="1"/>
      <c r="QWG1" s="15"/>
      <c r="QWH1" s="1"/>
      <c r="QWL1" s="15"/>
      <c r="QWM1" s="1"/>
      <c r="QWQ1" s="15"/>
      <c r="QWR1" s="1"/>
      <c r="QWV1" s="15"/>
      <c r="QWW1" s="1"/>
      <c r="QXA1" s="15"/>
      <c r="QXB1" s="1"/>
      <c r="QXF1" s="15"/>
      <c r="QXG1" s="1"/>
      <c r="QXK1" s="15"/>
      <c r="QXL1" s="1"/>
      <c r="QXP1" s="15"/>
      <c r="QXQ1" s="1"/>
      <c r="QXU1" s="15"/>
      <c r="QXV1" s="1"/>
      <c r="QXZ1" s="15"/>
      <c r="QYA1" s="1"/>
      <c r="QYE1" s="15"/>
      <c r="QYF1" s="1"/>
      <c r="QYJ1" s="15"/>
      <c r="QYK1" s="1"/>
      <c r="QYO1" s="15"/>
      <c r="QYP1" s="1"/>
      <c r="QYT1" s="15"/>
      <c r="QYU1" s="1"/>
      <c r="QYY1" s="15"/>
      <c r="QYZ1" s="1"/>
      <c r="QZD1" s="15"/>
      <c r="QZE1" s="1"/>
      <c r="QZI1" s="15"/>
      <c r="QZJ1" s="1"/>
      <c r="QZN1" s="15"/>
      <c r="QZO1" s="1"/>
      <c r="QZS1" s="15"/>
      <c r="QZT1" s="1"/>
      <c r="QZX1" s="15"/>
      <c r="QZY1" s="1"/>
      <c r="RAC1" s="15"/>
      <c r="RAD1" s="1"/>
      <c r="RAH1" s="15"/>
      <c r="RAI1" s="1"/>
      <c r="RAM1" s="15"/>
      <c r="RAN1" s="1"/>
      <c r="RAR1" s="15"/>
      <c r="RAS1" s="1"/>
      <c r="RAW1" s="15"/>
      <c r="RAX1" s="1"/>
      <c r="RBB1" s="15"/>
      <c r="RBC1" s="1"/>
      <c r="RBG1" s="15"/>
      <c r="RBH1" s="1"/>
      <c r="RBL1" s="15"/>
      <c r="RBM1" s="1"/>
      <c r="RBQ1" s="15"/>
      <c r="RBR1" s="1"/>
      <c r="RBV1" s="15"/>
      <c r="RBW1" s="1"/>
      <c r="RCA1" s="15"/>
      <c r="RCB1" s="1"/>
      <c r="RCF1" s="15"/>
      <c r="RCG1" s="1"/>
      <c r="RCK1" s="15"/>
      <c r="RCL1" s="1"/>
      <c r="RCP1" s="15"/>
      <c r="RCQ1" s="1"/>
      <c r="RCU1" s="15"/>
      <c r="RCV1" s="1"/>
      <c r="RCZ1" s="15"/>
      <c r="RDA1" s="1"/>
      <c r="RDE1" s="15"/>
      <c r="RDF1" s="1"/>
      <c r="RDJ1" s="15"/>
      <c r="RDK1" s="1"/>
      <c r="RDO1" s="15"/>
      <c r="RDP1" s="1"/>
      <c r="RDT1" s="15"/>
      <c r="RDU1" s="1"/>
      <c r="RDY1" s="15"/>
      <c r="RDZ1" s="1"/>
      <c r="RED1" s="15"/>
      <c r="REE1" s="1"/>
      <c r="REI1" s="15"/>
      <c r="REJ1" s="1"/>
      <c r="REN1" s="15"/>
      <c r="REO1" s="1"/>
      <c r="RES1" s="15"/>
      <c r="RET1" s="1"/>
      <c r="REX1" s="15"/>
      <c r="REY1" s="1"/>
      <c r="RFC1" s="15"/>
      <c r="RFD1" s="1"/>
      <c r="RFH1" s="15"/>
      <c r="RFI1" s="1"/>
      <c r="RFM1" s="15"/>
      <c r="RFN1" s="1"/>
      <c r="RFR1" s="15"/>
      <c r="RFS1" s="1"/>
      <c r="RFW1" s="15"/>
      <c r="RFX1" s="1"/>
      <c r="RGB1" s="15"/>
      <c r="RGC1" s="1"/>
      <c r="RGG1" s="15"/>
      <c r="RGH1" s="1"/>
      <c r="RGL1" s="15"/>
      <c r="RGM1" s="1"/>
      <c r="RGQ1" s="15"/>
      <c r="RGR1" s="1"/>
      <c r="RGV1" s="15"/>
      <c r="RGW1" s="1"/>
      <c r="RHA1" s="15"/>
      <c r="RHB1" s="1"/>
      <c r="RHF1" s="15"/>
      <c r="RHG1" s="1"/>
      <c r="RHK1" s="15"/>
      <c r="RHL1" s="1"/>
      <c r="RHP1" s="15"/>
      <c r="RHQ1" s="1"/>
      <c r="RHU1" s="15"/>
      <c r="RHV1" s="1"/>
      <c r="RHZ1" s="15"/>
      <c r="RIA1" s="1"/>
      <c r="RIE1" s="15"/>
      <c r="RIF1" s="1"/>
      <c r="RIJ1" s="15"/>
      <c r="RIK1" s="1"/>
      <c r="RIO1" s="15"/>
      <c r="RIP1" s="1"/>
      <c r="RIT1" s="15"/>
      <c r="RIU1" s="1"/>
      <c r="RIY1" s="15"/>
      <c r="RIZ1" s="1"/>
      <c r="RJD1" s="15"/>
      <c r="RJE1" s="1"/>
      <c r="RJI1" s="15"/>
      <c r="RJJ1" s="1"/>
      <c r="RJN1" s="15"/>
      <c r="RJO1" s="1"/>
      <c r="RJS1" s="15"/>
      <c r="RJT1" s="1"/>
      <c r="RJX1" s="15"/>
      <c r="RJY1" s="1"/>
      <c r="RKC1" s="15"/>
      <c r="RKD1" s="1"/>
      <c r="RKH1" s="15"/>
      <c r="RKI1" s="1"/>
      <c r="RKM1" s="15"/>
      <c r="RKN1" s="1"/>
      <c r="RKR1" s="15"/>
      <c r="RKS1" s="1"/>
      <c r="RKW1" s="15"/>
      <c r="RKX1" s="1"/>
      <c r="RLB1" s="15"/>
      <c r="RLC1" s="1"/>
      <c r="RLG1" s="15"/>
      <c r="RLH1" s="1"/>
      <c r="RLL1" s="15"/>
      <c r="RLM1" s="1"/>
      <c r="RLQ1" s="15"/>
      <c r="RLR1" s="1"/>
      <c r="RLV1" s="15"/>
      <c r="RLW1" s="1"/>
      <c r="RMA1" s="15"/>
      <c r="RMB1" s="1"/>
      <c r="RMF1" s="15"/>
      <c r="RMG1" s="1"/>
      <c r="RMK1" s="15"/>
      <c r="RML1" s="1"/>
      <c r="RMP1" s="15"/>
      <c r="RMQ1" s="1"/>
      <c r="RMU1" s="15"/>
      <c r="RMV1" s="1"/>
      <c r="RMZ1" s="15"/>
      <c r="RNA1" s="1"/>
      <c r="RNE1" s="15"/>
      <c r="RNF1" s="1"/>
      <c r="RNJ1" s="15"/>
      <c r="RNK1" s="1"/>
      <c r="RNO1" s="15"/>
      <c r="RNP1" s="1"/>
      <c r="RNT1" s="15"/>
      <c r="RNU1" s="1"/>
      <c r="RNY1" s="15"/>
      <c r="RNZ1" s="1"/>
      <c r="ROD1" s="15"/>
      <c r="ROE1" s="1"/>
      <c r="ROI1" s="15"/>
      <c r="ROJ1" s="1"/>
      <c r="RON1" s="15"/>
      <c r="ROO1" s="1"/>
      <c r="ROS1" s="15"/>
      <c r="ROT1" s="1"/>
      <c r="ROX1" s="15"/>
      <c r="ROY1" s="1"/>
      <c r="RPC1" s="15"/>
      <c r="RPD1" s="1"/>
      <c r="RPH1" s="15"/>
      <c r="RPI1" s="1"/>
      <c r="RPM1" s="15"/>
      <c r="RPN1" s="1"/>
      <c r="RPR1" s="15"/>
      <c r="RPS1" s="1"/>
      <c r="RPW1" s="15"/>
      <c r="RPX1" s="1"/>
      <c r="RQB1" s="15"/>
      <c r="RQC1" s="1"/>
      <c r="RQG1" s="15"/>
      <c r="RQH1" s="1"/>
      <c r="RQL1" s="15"/>
      <c r="RQM1" s="1"/>
      <c r="RQQ1" s="15"/>
      <c r="RQR1" s="1"/>
      <c r="RQV1" s="15"/>
      <c r="RQW1" s="1"/>
      <c r="RRA1" s="15"/>
      <c r="RRB1" s="1"/>
      <c r="RRF1" s="15"/>
      <c r="RRG1" s="1"/>
      <c r="RRK1" s="15"/>
      <c r="RRL1" s="1"/>
      <c r="RRP1" s="15"/>
      <c r="RRQ1" s="1"/>
      <c r="RRU1" s="15"/>
      <c r="RRV1" s="1"/>
      <c r="RRZ1" s="15"/>
      <c r="RSA1" s="1"/>
      <c r="RSE1" s="15"/>
      <c r="RSF1" s="1"/>
      <c r="RSJ1" s="15"/>
      <c r="RSK1" s="1"/>
      <c r="RSO1" s="15"/>
      <c r="RSP1" s="1"/>
      <c r="RST1" s="15"/>
      <c r="RSU1" s="1"/>
      <c r="RSY1" s="15"/>
      <c r="RSZ1" s="1"/>
      <c r="RTD1" s="15"/>
      <c r="RTE1" s="1"/>
      <c r="RTI1" s="15"/>
      <c r="RTJ1" s="1"/>
      <c r="RTN1" s="15"/>
      <c r="RTO1" s="1"/>
      <c r="RTS1" s="15"/>
      <c r="RTT1" s="1"/>
      <c r="RTX1" s="15"/>
      <c r="RTY1" s="1"/>
      <c r="RUC1" s="15"/>
      <c r="RUD1" s="1"/>
      <c r="RUH1" s="15"/>
      <c r="RUI1" s="1"/>
      <c r="RUM1" s="15"/>
      <c r="RUN1" s="1"/>
      <c r="RUR1" s="15"/>
      <c r="RUS1" s="1"/>
      <c r="RUW1" s="15"/>
      <c r="RUX1" s="1"/>
      <c r="RVB1" s="15"/>
      <c r="RVC1" s="1"/>
      <c r="RVG1" s="15"/>
      <c r="RVH1" s="1"/>
      <c r="RVL1" s="15"/>
      <c r="RVM1" s="1"/>
      <c r="RVQ1" s="15"/>
      <c r="RVR1" s="1"/>
      <c r="RVV1" s="15"/>
      <c r="RVW1" s="1"/>
      <c r="RWA1" s="15"/>
      <c r="RWB1" s="1"/>
      <c r="RWF1" s="15"/>
      <c r="RWG1" s="1"/>
      <c r="RWK1" s="15"/>
      <c r="RWL1" s="1"/>
      <c r="RWP1" s="15"/>
      <c r="RWQ1" s="1"/>
      <c r="RWU1" s="15"/>
      <c r="RWV1" s="1"/>
      <c r="RWZ1" s="15"/>
      <c r="RXA1" s="1"/>
      <c r="RXE1" s="15"/>
      <c r="RXF1" s="1"/>
      <c r="RXJ1" s="15"/>
      <c r="RXK1" s="1"/>
      <c r="RXO1" s="15"/>
      <c r="RXP1" s="1"/>
      <c r="RXT1" s="15"/>
      <c r="RXU1" s="1"/>
      <c r="RXY1" s="15"/>
      <c r="RXZ1" s="1"/>
      <c r="RYD1" s="15"/>
      <c r="RYE1" s="1"/>
      <c r="RYI1" s="15"/>
      <c r="RYJ1" s="1"/>
      <c r="RYN1" s="15"/>
      <c r="RYO1" s="1"/>
      <c r="RYS1" s="15"/>
      <c r="RYT1" s="1"/>
      <c r="RYX1" s="15"/>
      <c r="RYY1" s="1"/>
      <c r="RZC1" s="15"/>
      <c r="RZD1" s="1"/>
      <c r="RZH1" s="15"/>
      <c r="RZI1" s="1"/>
      <c r="RZM1" s="15"/>
      <c r="RZN1" s="1"/>
      <c r="RZR1" s="15"/>
      <c r="RZS1" s="1"/>
      <c r="RZW1" s="15"/>
      <c r="RZX1" s="1"/>
      <c r="SAB1" s="15"/>
      <c r="SAC1" s="1"/>
      <c r="SAG1" s="15"/>
      <c r="SAH1" s="1"/>
      <c r="SAL1" s="15"/>
      <c r="SAM1" s="1"/>
      <c r="SAQ1" s="15"/>
      <c r="SAR1" s="1"/>
      <c r="SAV1" s="15"/>
      <c r="SAW1" s="1"/>
      <c r="SBA1" s="15"/>
      <c r="SBB1" s="1"/>
      <c r="SBF1" s="15"/>
      <c r="SBG1" s="1"/>
      <c r="SBK1" s="15"/>
      <c r="SBL1" s="1"/>
      <c r="SBP1" s="15"/>
      <c r="SBQ1" s="1"/>
      <c r="SBU1" s="15"/>
      <c r="SBV1" s="1"/>
      <c r="SBZ1" s="15"/>
      <c r="SCA1" s="1"/>
      <c r="SCE1" s="15"/>
      <c r="SCF1" s="1"/>
      <c r="SCJ1" s="15"/>
      <c r="SCK1" s="1"/>
      <c r="SCO1" s="15"/>
      <c r="SCP1" s="1"/>
      <c r="SCT1" s="15"/>
      <c r="SCU1" s="1"/>
      <c r="SCY1" s="15"/>
      <c r="SCZ1" s="1"/>
      <c r="SDD1" s="15"/>
      <c r="SDE1" s="1"/>
      <c r="SDI1" s="15"/>
      <c r="SDJ1" s="1"/>
      <c r="SDN1" s="15"/>
      <c r="SDO1" s="1"/>
      <c r="SDS1" s="15"/>
      <c r="SDT1" s="1"/>
      <c r="SDX1" s="15"/>
      <c r="SDY1" s="1"/>
      <c r="SEC1" s="15"/>
      <c r="SED1" s="1"/>
      <c r="SEH1" s="15"/>
      <c r="SEI1" s="1"/>
      <c r="SEM1" s="15"/>
      <c r="SEN1" s="1"/>
      <c r="SER1" s="15"/>
      <c r="SES1" s="1"/>
      <c r="SEW1" s="15"/>
      <c r="SEX1" s="1"/>
      <c r="SFB1" s="15"/>
      <c r="SFC1" s="1"/>
      <c r="SFG1" s="15"/>
      <c r="SFH1" s="1"/>
      <c r="SFL1" s="15"/>
      <c r="SFM1" s="1"/>
      <c r="SFQ1" s="15"/>
      <c r="SFR1" s="1"/>
      <c r="SFV1" s="15"/>
      <c r="SFW1" s="1"/>
      <c r="SGA1" s="15"/>
      <c r="SGB1" s="1"/>
      <c r="SGF1" s="15"/>
      <c r="SGG1" s="1"/>
      <c r="SGK1" s="15"/>
      <c r="SGL1" s="1"/>
      <c r="SGP1" s="15"/>
      <c r="SGQ1" s="1"/>
      <c r="SGU1" s="15"/>
      <c r="SGV1" s="1"/>
      <c r="SGZ1" s="15"/>
      <c r="SHA1" s="1"/>
      <c r="SHE1" s="15"/>
      <c r="SHF1" s="1"/>
      <c r="SHJ1" s="15"/>
      <c r="SHK1" s="1"/>
      <c r="SHO1" s="15"/>
      <c r="SHP1" s="1"/>
      <c r="SHT1" s="15"/>
      <c r="SHU1" s="1"/>
      <c r="SHY1" s="15"/>
      <c r="SHZ1" s="1"/>
      <c r="SID1" s="15"/>
      <c r="SIE1" s="1"/>
      <c r="SII1" s="15"/>
      <c r="SIJ1" s="1"/>
      <c r="SIN1" s="15"/>
      <c r="SIO1" s="1"/>
      <c r="SIS1" s="15"/>
      <c r="SIT1" s="1"/>
      <c r="SIX1" s="15"/>
      <c r="SIY1" s="1"/>
      <c r="SJC1" s="15"/>
      <c r="SJD1" s="1"/>
      <c r="SJH1" s="15"/>
      <c r="SJI1" s="1"/>
      <c r="SJM1" s="15"/>
      <c r="SJN1" s="1"/>
      <c r="SJR1" s="15"/>
      <c r="SJS1" s="1"/>
      <c r="SJW1" s="15"/>
      <c r="SJX1" s="1"/>
      <c r="SKB1" s="15"/>
      <c r="SKC1" s="1"/>
      <c r="SKG1" s="15"/>
      <c r="SKH1" s="1"/>
      <c r="SKL1" s="15"/>
      <c r="SKM1" s="1"/>
      <c r="SKQ1" s="15"/>
      <c r="SKR1" s="1"/>
      <c r="SKV1" s="15"/>
      <c r="SKW1" s="1"/>
      <c r="SLA1" s="15"/>
      <c r="SLB1" s="1"/>
      <c r="SLF1" s="15"/>
      <c r="SLG1" s="1"/>
      <c r="SLK1" s="15"/>
      <c r="SLL1" s="1"/>
      <c r="SLP1" s="15"/>
      <c r="SLQ1" s="1"/>
      <c r="SLU1" s="15"/>
      <c r="SLV1" s="1"/>
      <c r="SLZ1" s="15"/>
      <c r="SMA1" s="1"/>
      <c r="SME1" s="15"/>
      <c r="SMF1" s="1"/>
      <c r="SMJ1" s="15"/>
      <c r="SMK1" s="1"/>
      <c r="SMO1" s="15"/>
      <c r="SMP1" s="1"/>
      <c r="SMT1" s="15"/>
      <c r="SMU1" s="1"/>
      <c r="SMY1" s="15"/>
      <c r="SMZ1" s="1"/>
      <c r="SND1" s="15"/>
      <c r="SNE1" s="1"/>
      <c r="SNI1" s="15"/>
      <c r="SNJ1" s="1"/>
      <c r="SNN1" s="15"/>
      <c r="SNO1" s="1"/>
      <c r="SNS1" s="15"/>
      <c r="SNT1" s="1"/>
      <c r="SNX1" s="15"/>
      <c r="SNY1" s="1"/>
      <c r="SOC1" s="15"/>
      <c r="SOD1" s="1"/>
      <c r="SOH1" s="15"/>
      <c r="SOI1" s="1"/>
      <c r="SOM1" s="15"/>
      <c r="SON1" s="1"/>
      <c r="SOR1" s="15"/>
      <c r="SOS1" s="1"/>
      <c r="SOW1" s="15"/>
      <c r="SOX1" s="1"/>
      <c r="SPB1" s="15"/>
      <c r="SPC1" s="1"/>
      <c r="SPG1" s="15"/>
      <c r="SPH1" s="1"/>
      <c r="SPL1" s="15"/>
      <c r="SPM1" s="1"/>
      <c r="SPQ1" s="15"/>
      <c r="SPR1" s="1"/>
      <c r="SPV1" s="15"/>
      <c r="SPW1" s="1"/>
      <c r="SQA1" s="15"/>
      <c r="SQB1" s="1"/>
      <c r="SQF1" s="15"/>
      <c r="SQG1" s="1"/>
      <c r="SQK1" s="15"/>
      <c r="SQL1" s="1"/>
      <c r="SQP1" s="15"/>
      <c r="SQQ1" s="1"/>
      <c r="SQU1" s="15"/>
      <c r="SQV1" s="1"/>
      <c r="SQZ1" s="15"/>
      <c r="SRA1" s="1"/>
      <c r="SRE1" s="15"/>
      <c r="SRF1" s="1"/>
      <c r="SRJ1" s="15"/>
      <c r="SRK1" s="1"/>
      <c r="SRO1" s="15"/>
      <c r="SRP1" s="1"/>
      <c r="SRT1" s="15"/>
      <c r="SRU1" s="1"/>
      <c r="SRY1" s="15"/>
      <c r="SRZ1" s="1"/>
      <c r="SSD1" s="15"/>
      <c r="SSE1" s="1"/>
      <c r="SSI1" s="15"/>
      <c r="SSJ1" s="1"/>
      <c r="SSN1" s="15"/>
      <c r="SSO1" s="1"/>
      <c r="SSS1" s="15"/>
      <c r="SST1" s="1"/>
      <c r="SSX1" s="15"/>
      <c r="SSY1" s="1"/>
      <c r="STC1" s="15"/>
      <c r="STD1" s="1"/>
      <c r="STH1" s="15"/>
      <c r="STI1" s="1"/>
      <c r="STM1" s="15"/>
      <c r="STN1" s="1"/>
      <c r="STR1" s="15"/>
      <c r="STS1" s="1"/>
      <c r="STW1" s="15"/>
      <c r="STX1" s="1"/>
      <c r="SUB1" s="15"/>
      <c r="SUC1" s="1"/>
      <c r="SUG1" s="15"/>
      <c r="SUH1" s="1"/>
      <c r="SUL1" s="15"/>
      <c r="SUM1" s="1"/>
      <c r="SUQ1" s="15"/>
      <c r="SUR1" s="1"/>
      <c r="SUV1" s="15"/>
      <c r="SUW1" s="1"/>
      <c r="SVA1" s="15"/>
      <c r="SVB1" s="1"/>
      <c r="SVF1" s="15"/>
      <c r="SVG1" s="1"/>
      <c r="SVK1" s="15"/>
      <c r="SVL1" s="1"/>
      <c r="SVP1" s="15"/>
      <c r="SVQ1" s="1"/>
      <c r="SVU1" s="15"/>
      <c r="SVV1" s="1"/>
      <c r="SVZ1" s="15"/>
      <c r="SWA1" s="1"/>
      <c r="SWE1" s="15"/>
      <c r="SWF1" s="1"/>
      <c r="SWJ1" s="15"/>
      <c r="SWK1" s="1"/>
      <c r="SWO1" s="15"/>
      <c r="SWP1" s="1"/>
      <c r="SWT1" s="15"/>
      <c r="SWU1" s="1"/>
      <c r="SWY1" s="15"/>
      <c r="SWZ1" s="1"/>
      <c r="SXD1" s="15"/>
      <c r="SXE1" s="1"/>
      <c r="SXI1" s="15"/>
      <c r="SXJ1" s="1"/>
      <c r="SXN1" s="15"/>
      <c r="SXO1" s="1"/>
      <c r="SXS1" s="15"/>
      <c r="SXT1" s="1"/>
      <c r="SXX1" s="15"/>
      <c r="SXY1" s="1"/>
      <c r="SYC1" s="15"/>
      <c r="SYD1" s="1"/>
      <c r="SYH1" s="15"/>
      <c r="SYI1" s="1"/>
      <c r="SYM1" s="15"/>
      <c r="SYN1" s="1"/>
      <c r="SYR1" s="15"/>
      <c r="SYS1" s="1"/>
      <c r="SYW1" s="15"/>
      <c r="SYX1" s="1"/>
      <c r="SZB1" s="15"/>
      <c r="SZC1" s="1"/>
      <c r="SZG1" s="15"/>
      <c r="SZH1" s="1"/>
      <c r="SZL1" s="15"/>
      <c r="SZM1" s="1"/>
      <c r="SZQ1" s="15"/>
      <c r="SZR1" s="1"/>
      <c r="SZV1" s="15"/>
      <c r="SZW1" s="1"/>
      <c r="TAA1" s="15"/>
      <c r="TAB1" s="1"/>
      <c r="TAF1" s="15"/>
      <c r="TAG1" s="1"/>
      <c r="TAK1" s="15"/>
      <c r="TAL1" s="1"/>
      <c r="TAP1" s="15"/>
      <c r="TAQ1" s="1"/>
      <c r="TAU1" s="15"/>
      <c r="TAV1" s="1"/>
      <c r="TAZ1" s="15"/>
      <c r="TBA1" s="1"/>
      <c r="TBE1" s="15"/>
      <c r="TBF1" s="1"/>
      <c r="TBJ1" s="15"/>
      <c r="TBK1" s="1"/>
      <c r="TBO1" s="15"/>
      <c r="TBP1" s="1"/>
      <c r="TBT1" s="15"/>
      <c r="TBU1" s="1"/>
      <c r="TBY1" s="15"/>
      <c r="TBZ1" s="1"/>
      <c r="TCD1" s="15"/>
      <c r="TCE1" s="1"/>
      <c r="TCI1" s="15"/>
      <c r="TCJ1" s="1"/>
      <c r="TCN1" s="15"/>
      <c r="TCO1" s="1"/>
      <c r="TCS1" s="15"/>
      <c r="TCT1" s="1"/>
      <c r="TCX1" s="15"/>
      <c r="TCY1" s="1"/>
      <c r="TDC1" s="15"/>
      <c r="TDD1" s="1"/>
      <c r="TDH1" s="15"/>
      <c r="TDI1" s="1"/>
      <c r="TDM1" s="15"/>
      <c r="TDN1" s="1"/>
      <c r="TDR1" s="15"/>
      <c r="TDS1" s="1"/>
      <c r="TDW1" s="15"/>
      <c r="TDX1" s="1"/>
      <c r="TEB1" s="15"/>
      <c r="TEC1" s="1"/>
      <c r="TEG1" s="15"/>
      <c r="TEH1" s="1"/>
      <c r="TEL1" s="15"/>
      <c r="TEM1" s="1"/>
      <c r="TEQ1" s="15"/>
      <c r="TER1" s="1"/>
      <c r="TEV1" s="15"/>
      <c r="TEW1" s="1"/>
      <c r="TFA1" s="15"/>
      <c r="TFB1" s="1"/>
      <c r="TFF1" s="15"/>
      <c r="TFG1" s="1"/>
      <c r="TFK1" s="15"/>
      <c r="TFL1" s="1"/>
      <c r="TFP1" s="15"/>
      <c r="TFQ1" s="1"/>
      <c r="TFU1" s="15"/>
      <c r="TFV1" s="1"/>
      <c r="TFZ1" s="15"/>
      <c r="TGA1" s="1"/>
      <c r="TGE1" s="15"/>
      <c r="TGF1" s="1"/>
      <c r="TGJ1" s="15"/>
      <c r="TGK1" s="1"/>
      <c r="TGO1" s="15"/>
      <c r="TGP1" s="1"/>
      <c r="TGT1" s="15"/>
      <c r="TGU1" s="1"/>
      <c r="TGY1" s="15"/>
      <c r="TGZ1" s="1"/>
      <c r="THD1" s="15"/>
      <c r="THE1" s="1"/>
      <c r="THI1" s="15"/>
      <c r="THJ1" s="1"/>
      <c r="THN1" s="15"/>
      <c r="THO1" s="1"/>
      <c r="THS1" s="15"/>
      <c r="THT1" s="1"/>
      <c r="THX1" s="15"/>
      <c r="THY1" s="1"/>
      <c r="TIC1" s="15"/>
      <c r="TID1" s="1"/>
      <c r="TIH1" s="15"/>
      <c r="TII1" s="1"/>
      <c r="TIM1" s="15"/>
      <c r="TIN1" s="1"/>
      <c r="TIR1" s="15"/>
      <c r="TIS1" s="1"/>
      <c r="TIW1" s="15"/>
      <c r="TIX1" s="1"/>
      <c r="TJB1" s="15"/>
      <c r="TJC1" s="1"/>
      <c r="TJG1" s="15"/>
      <c r="TJH1" s="1"/>
      <c r="TJL1" s="15"/>
      <c r="TJM1" s="1"/>
      <c r="TJQ1" s="15"/>
      <c r="TJR1" s="1"/>
      <c r="TJV1" s="15"/>
      <c r="TJW1" s="1"/>
      <c r="TKA1" s="15"/>
      <c r="TKB1" s="1"/>
      <c r="TKF1" s="15"/>
      <c r="TKG1" s="1"/>
      <c r="TKK1" s="15"/>
      <c r="TKL1" s="1"/>
      <c r="TKP1" s="15"/>
      <c r="TKQ1" s="1"/>
      <c r="TKU1" s="15"/>
      <c r="TKV1" s="1"/>
      <c r="TKZ1" s="15"/>
      <c r="TLA1" s="1"/>
      <c r="TLE1" s="15"/>
      <c r="TLF1" s="1"/>
      <c r="TLJ1" s="15"/>
      <c r="TLK1" s="1"/>
      <c r="TLO1" s="15"/>
      <c r="TLP1" s="1"/>
      <c r="TLT1" s="15"/>
      <c r="TLU1" s="1"/>
      <c r="TLY1" s="15"/>
      <c r="TLZ1" s="1"/>
      <c r="TMD1" s="15"/>
      <c r="TME1" s="1"/>
      <c r="TMI1" s="15"/>
      <c r="TMJ1" s="1"/>
      <c r="TMN1" s="15"/>
      <c r="TMO1" s="1"/>
      <c r="TMS1" s="15"/>
      <c r="TMT1" s="1"/>
      <c r="TMX1" s="15"/>
      <c r="TMY1" s="1"/>
      <c r="TNC1" s="15"/>
      <c r="TND1" s="1"/>
      <c r="TNH1" s="15"/>
      <c r="TNI1" s="1"/>
      <c r="TNM1" s="15"/>
      <c r="TNN1" s="1"/>
      <c r="TNR1" s="15"/>
      <c r="TNS1" s="1"/>
      <c r="TNW1" s="15"/>
      <c r="TNX1" s="1"/>
      <c r="TOB1" s="15"/>
      <c r="TOC1" s="1"/>
      <c r="TOG1" s="15"/>
      <c r="TOH1" s="1"/>
      <c r="TOL1" s="15"/>
      <c r="TOM1" s="1"/>
      <c r="TOQ1" s="15"/>
      <c r="TOR1" s="1"/>
      <c r="TOV1" s="15"/>
      <c r="TOW1" s="1"/>
      <c r="TPA1" s="15"/>
      <c r="TPB1" s="1"/>
      <c r="TPF1" s="15"/>
      <c r="TPG1" s="1"/>
      <c r="TPK1" s="15"/>
      <c r="TPL1" s="1"/>
      <c r="TPP1" s="15"/>
      <c r="TPQ1" s="1"/>
      <c r="TPU1" s="15"/>
      <c r="TPV1" s="1"/>
      <c r="TPZ1" s="15"/>
      <c r="TQA1" s="1"/>
      <c r="TQE1" s="15"/>
      <c r="TQF1" s="1"/>
      <c r="TQJ1" s="15"/>
      <c r="TQK1" s="1"/>
      <c r="TQO1" s="15"/>
      <c r="TQP1" s="1"/>
      <c r="TQT1" s="15"/>
      <c r="TQU1" s="1"/>
      <c r="TQY1" s="15"/>
      <c r="TQZ1" s="1"/>
      <c r="TRD1" s="15"/>
      <c r="TRE1" s="1"/>
      <c r="TRI1" s="15"/>
      <c r="TRJ1" s="1"/>
      <c r="TRN1" s="15"/>
      <c r="TRO1" s="1"/>
      <c r="TRS1" s="15"/>
      <c r="TRT1" s="1"/>
      <c r="TRX1" s="15"/>
      <c r="TRY1" s="1"/>
      <c r="TSC1" s="15"/>
      <c r="TSD1" s="1"/>
      <c r="TSH1" s="15"/>
      <c r="TSI1" s="1"/>
      <c r="TSM1" s="15"/>
      <c r="TSN1" s="1"/>
      <c r="TSR1" s="15"/>
      <c r="TSS1" s="1"/>
      <c r="TSW1" s="15"/>
      <c r="TSX1" s="1"/>
      <c r="TTB1" s="15"/>
      <c r="TTC1" s="1"/>
      <c r="TTG1" s="15"/>
      <c r="TTH1" s="1"/>
      <c r="TTL1" s="15"/>
      <c r="TTM1" s="1"/>
      <c r="TTQ1" s="15"/>
      <c r="TTR1" s="1"/>
      <c r="TTV1" s="15"/>
      <c r="TTW1" s="1"/>
      <c r="TUA1" s="15"/>
      <c r="TUB1" s="1"/>
      <c r="TUF1" s="15"/>
      <c r="TUG1" s="1"/>
      <c r="TUK1" s="15"/>
      <c r="TUL1" s="1"/>
      <c r="TUP1" s="15"/>
      <c r="TUQ1" s="1"/>
      <c r="TUU1" s="15"/>
      <c r="TUV1" s="1"/>
      <c r="TUZ1" s="15"/>
      <c r="TVA1" s="1"/>
      <c r="TVE1" s="15"/>
      <c r="TVF1" s="1"/>
      <c r="TVJ1" s="15"/>
      <c r="TVK1" s="1"/>
      <c r="TVO1" s="15"/>
      <c r="TVP1" s="1"/>
      <c r="TVT1" s="15"/>
      <c r="TVU1" s="1"/>
      <c r="TVY1" s="15"/>
      <c r="TVZ1" s="1"/>
      <c r="TWD1" s="15"/>
      <c r="TWE1" s="1"/>
      <c r="TWI1" s="15"/>
      <c r="TWJ1" s="1"/>
      <c r="TWN1" s="15"/>
      <c r="TWO1" s="1"/>
      <c r="TWS1" s="15"/>
      <c r="TWT1" s="1"/>
      <c r="TWX1" s="15"/>
      <c r="TWY1" s="1"/>
      <c r="TXC1" s="15"/>
      <c r="TXD1" s="1"/>
      <c r="TXH1" s="15"/>
      <c r="TXI1" s="1"/>
      <c r="TXM1" s="15"/>
      <c r="TXN1" s="1"/>
      <c r="TXR1" s="15"/>
      <c r="TXS1" s="1"/>
      <c r="TXW1" s="15"/>
      <c r="TXX1" s="1"/>
      <c r="TYB1" s="15"/>
      <c r="TYC1" s="1"/>
      <c r="TYG1" s="15"/>
      <c r="TYH1" s="1"/>
      <c r="TYL1" s="15"/>
      <c r="TYM1" s="1"/>
      <c r="TYQ1" s="15"/>
      <c r="TYR1" s="1"/>
      <c r="TYV1" s="15"/>
      <c r="TYW1" s="1"/>
      <c r="TZA1" s="15"/>
      <c r="TZB1" s="1"/>
      <c r="TZF1" s="15"/>
      <c r="TZG1" s="1"/>
      <c r="TZK1" s="15"/>
      <c r="TZL1" s="1"/>
      <c r="TZP1" s="15"/>
      <c r="TZQ1" s="1"/>
      <c r="TZU1" s="15"/>
      <c r="TZV1" s="1"/>
      <c r="TZZ1" s="15"/>
      <c r="UAA1" s="1"/>
      <c r="UAE1" s="15"/>
      <c r="UAF1" s="1"/>
      <c r="UAJ1" s="15"/>
      <c r="UAK1" s="1"/>
      <c r="UAO1" s="15"/>
      <c r="UAP1" s="1"/>
      <c r="UAT1" s="15"/>
      <c r="UAU1" s="1"/>
      <c r="UAY1" s="15"/>
      <c r="UAZ1" s="1"/>
      <c r="UBD1" s="15"/>
      <c r="UBE1" s="1"/>
      <c r="UBI1" s="15"/>
      <c r="UBJ1" s="1"/>
      <c r="UBN1" s="15"/>
      <c r="UBO1" s="1"/>
      <c r="UBS1" s="15"/>
      <c r="UBT1" s="1"/>
      <c r="UBX1" s="15"/>
      <c r="UBY1" s="1"/>
      <c r="UCC1" s="15"/>
      <c r="UCD1" s="1"/>
      <c r="UCH1" s="15"/>
      <c r="UCI1" s="1"/>
      <c r="UCM1" s="15"/>
      <c r="UCN1" s="1"/>
      <c r="UCR1" s="15"/>
      <c r="UCS1" s="1"/>
      <c r="UCW1" s="15"/>
      <c r="UCX1" s="1"/>
      <c r="UDB1" s="15"/>
      <c r="UDC1" s="1"/>
      <c r="UDG1" s="15"/>
      <c r="UDH1" s="1"/>
      <c r="UDL1" s="15"/>
      <c r="UDM1" s="1"/>
      <c r="UDQ1" s="15"/>
      <c r="UDR1" s="1"/>
      <c r="UDV1" s="15"/>
      <c r="UDW1" s="1"/>
      <c r="UEA1" s="15"/>
      <c r="UEB1" s="1"/>
      <c r="UEF1" s="15"/>
      <c r="UEG1" s="1"/>
      <c r="UEK1" s="15"/>
      <c r="UEL1" s="1"/>
      <c r="UEP1" s="15"/>
      <c r="UEQ1" s="1"/>
      <c r="UEU1" s="15"/>
      <c r="UEV1" s="1"/>
      <c r="UEZ1" s="15"/>
      <c r="UFA1" s="1"/>
      <c r="UFE1" s="15"/>
      <c r="UFF1" s="1"/>
      <c r="UFJ1" s="15"/>
      <c r="UFK1" s="1"/>
      <c r="UFO1" s="15"/>
      <c r="UFP1" s="1"/>
      <c r="UFT1" s="15"/>
      <c r="UFU1" s="1"/>
      <c r="UFY1" s="15"/>
      <c r="UFZ1" s="1"/>
      <c r="UGD1" s="15"/>
      <c r="UGE1" s="1"/>
      <c r="UGI1" s="15"/>
      <c r="UGJ1" s="1"/>
      <c r="UGN1" s="15"/>
      <c r="UGO1" s="1"/>
      <c r="UGS1" s="15"/>
      <c r="UGT1" s="1"/>
      <c r="UGX1" s="15"/>
      <c r="UGY1" s="1"/>
      <c r="UHC1" s="15"/>
      <c r="UHD1" s="1"/>
      <c r="UHH1" s="15"/>
      <c r="UHI1" s="1"/>
      <c r="UHM1" s="15"/>
      <c r="UHN1" s="1"/>
      <c r="UHR1" s="15"/>
      <c r="UHS1" s="1"/>
      <c r="UHW1" s="15"/>
      <c r="UHX1" s="1"/>
      <c r="UIB1" s="15"/>
      <c r="UIC1" s="1"/>
      <c r="UIG1" s="15"/>
      <c r="UIH1" s="1"/>
      <c r="UIL1" s="15"/>
      <c r="UIM1" s="1"/>
      <c r="UIQ1" s="15"/>
      <c r="UIR1" s="1"/>
      <c r="UIV1" s="15"/>
      <c r="UIW1" s="1"/>
      <c r="UJA1" s="15"/>
      <c r="UJB1" s="1"/>
      <c r="UJF1" s="15"/>
      <c r="UJG1" s="1"/>
      <c r="UJK1" s="15"/>
      <c r="UJL1" s="1"/>
      <c r="UJP1" s="15"/>
      <c r="UJQ1" s="1"/>
      <c r="UJU1" s="15"/>
      <c r="UJV1" s="1"/>
      <c r="UJZ1" s="15"/>
      <c r="UKA1" s="1"/>
      <c r="UKE1" s="15"/>
      <c r="UKF1" s="1"/>
      <c r="UKJ1" s="15"/>
      <c r="UKK1" s="1"/>
      <c r="UKO1" s="15"/>
      <c r="UKP1" s="1"/>
      <c r="UKT1" s="15"/>
      <c r="UKU1" s="1"/>
      <c r="UKY1" s="15"/>
      <c r="UKZ1" s="1"/>
      <c r="ULD1" s="15"/>
      <c r="ULE1" s="1"/>
      <c r="ULI1" s="15"/>
      <c r="ULJ1" s="1"/>
      <c r="ULN1" s="15"/>
      <c r="ULO1" s="1"/>
      <c r="ULS1" s="15"/>
      <c r="ULT1" s="1"/>
      <c r="ULX1" s="15"/>
      <c r="ULY1" s="1"/>
      <c r="UMC1" s="15"/>
      <c r="UMD1" s="1"/>
      <c r="UMH1" s="15"/>
      <c r="UMI1" s="1"/>
      <c r="UMM1" s="15"/>
      <c r="UMN1" s="1"/>
      <c r="UMR1" s="15"/>
      <c r="UMS1" s="1"/>
      <c r="UMW1" s="15"/>
      <c r="UMX1" s="1"/>
      <c r="UNB1" s="15"/>
      <c r="UNC1" s="1"/>
      <c r="UNG1" s="15"/>
      <c r="UNH1" s="1"/>
      <c r="UNL1" s="15"/>
      <c r="UNM1" s="1"/>
      <c r="UNQ1" s="15"/>
      <c r="UNR1" s="1"/>
      <c r="UNV1" s="15"/>
      <c r="UNW1" s="1"/>
      <c r="UOA1" s="15"/>
      <c r="UOB1" s="1"/>
      <c r="UOF1" s="15"/>
      <c r="UOG1" s="1"/>
      <c r="UOK1" s="15"/>
      <c r="UOL1" s="1"/>
      <c r="UOP1" s="15"/>
      <c r="UOQ1" s="1"/>
      <c r="UOU1" s="15"/>
      <c r="UOV1" s="1"/>
      <c r="UOZ1" s="15"/>
      <c r="UPA1" s="1"/>
      <c r="UPE1" s="15"/>
      <c r="UPF1" s="1"/>
      <c r="UPJ1" s="15"/>
      <c r="UPK1" s="1"/>
      <c r="UPO1" s="15"/>
      <c r="UPP1" s="1"/>
      <c r="UPT1" s="15"/>
      <c r="UPU1" s="1"/>
      <c r="UPY1" s="15"/>
      <c r="UPZ1" s="1"/>
      <c r="UQD1" s="15"/>
      <c r="UQE1" s="1"/>
      <c r="UQI1" s="15"/>
      <c r="UQJ1" s="1"/>
      <c r="UQN1" s="15"/>
      <c r="UQO1" s="1"/>
      <c r="UQS1" s="15"/>
      <c r="UQT1" s="1"/>
      <c r="UQX1" s="15"/>
      <c r="UQY1" s="1"/>
      <c r="URC1" s="15"/>
      <c r="URD1" s="1"/>
      <c r="URH1" s="15"/>
      <c r="URI1" s="1"/>
      <c r="URM1" s="15"/>
      <c r="URN1" s="1"/>
      <c r="URR1" s="15"/>
      <c r="URS1" s="1"/>
      <c r="URW1" s="15"/>
      <c r="URX1" s="1"/>
      <c r="USB1" s="15"/>
      <c r="USC1" s="1"/>
      <c r="USG1" s="15"/>
      <c r="USH1" s="1"/>
      <c r="USL1" s="15"/>
      <c r="USM1" s="1"/>
      <c r="USQ1" s="15"/>
      <c r="USR1" s="1"/>
      <c r="USV1" s="15"/>
      <c r="USW1" s="1"/>
      <c r="UTA1" s="15"/>
      <c r="UTB1" s="1"/>
      <c r="UTF1" s="15"/>
      <c r="UTG1" s="1"/>
      <c r="UTK1" s="15"/>
      <c r="UTL1" s="1"/>
      <c r="UTP1" s="15"/>
      <c r="UTQ1" s="1"/>
      <c r="UTU1" s="15"/>
      <c r="UTV1" s="1"/>
      <c r="UTZ1" s="15"/>
      <c r="UUA1" s="1"/>
      <c r="UUE1" s="15"/>
      <c r="UUF1" s="1"/>
      <c r="UUJ1" s="15"/>
      <c r="UUK1" s="1"/>
      <c r="UUO1" s="15"/>
      <c r="UUP1" s="1"/>
      <c r="UUT1" s="15"/>
      <c r="UUU1" s="1"/>
      <c r="UUY1" s="15"/>
      <c r="UUZ1" s="1"/>
      <c r="UVD1" s="15"/>
      <c r="UVE1" s="1"/>
      <c r="UVI1" s="15"/>
      <c r="UVJ1" s="1"/>
      <c r="UVN1" s="15"/>
      <c r="UVO1" s="1"/>
      <c r="UVS1" s="15"/>
      <c r="UVT1" s="1"/>
      <c r="UVX1" s="15"/>
      <c r="UVY1" s="1"/>
      <c r="UWC1" s="15"/>
      <c r="UWD1" s="1"/>
      <c r="UWH1" s="15"/>
      <c r="UWI1" s="1"/>
      <c r="UWM1" s="15"/>
      <c r="UWN1" s="1"/>
      <c r="UWR1" s="15"/>
      <c r="UWS1" s="1"/>
      <c r="UWW1" s="15"/>
      <c r="UWX1" s="1"/>
      <c r="UXB1" s="15"/>
      <c r="UXC1" s="1"/>
      <c r="UXG1" s="15"/>
      <c r="UXH1" s="1"/>
      <c r="UXL1" s="15"/>
      <c r="UXM1" s="1"/>
      <c r="UXQ1" s="15"/>
      <c r="UXR1" s="1"/>
      <c r="UXV1" s="15"/>
      <c r="UXW1" s="1"/>
      <c r="UYA1" s="15"/>
      <c r="UYB1" s="1"/>
      <c r="UYF1" s="15"/>
      <c r="UYG1" s="1"/>
      <c r="UYK1" s="15"/>
      <c r="UYL1" s="1"/>
      <c r="UYP1" s="15"/>
      <c r="UYQ1" s="1"/>
      <c r="UYU1" s="15"/>
      <c r="UYV1" s="1"/>
      <c r="UYZ1" s="15"/>
      <c r="UZA1" s="1"/>
      <c r="UZE1" s="15"/>
      <c r="UZF1" s="1"/>
      <c r="UZJ1" s="15"/>
      <c r="UZK1" s="1"/>
      <c r="UZO1" s="15"/>
      <c r="UZP1" s="1"/>
      <c r="UZT1" s="15"/>
      <c r="UZU1" s="1"/>
      <c r="UZY1" s="15"/>
      <c r="UZZ1" s="1"/>
      <c r="VAD1" s="15"/>
      <c r="VAE1" s="1"/>
      <c r="VAI1" s="15"/>
      <c r="VAJ1" s="1"/>
      <c r="VAN1" s="15"/>
      <c r="VAO1" s="1"/>
      <c r="VAS1" s="15"/>
      <c r="VAT1" s="1"/>
      <c r="VAX1" s="15"/>
      <c r="VAY1" s="1"/>
      <c r="VBC1" s="15"/>
      <c r="VBD1" s="1"/>
      <c r="VBH1" s="15"/>
      <c r="VBI1" s="1"/>
      <c r="VBM1" s="15"/>
      <c r="VBN1" s="1"/>
      <c r="VBR1" s="15"/>
      <c r="VBS1" s="1"/>
      <c r="VBW1" s="15"/>
      <c r="VBX1" s="1"/>
      <c r="VCB1" s="15"/>
      <c r="VCC1" s="1"/>
      <c r="VCG1" s="15"/>
      <c r="VCH1" s="1"/>
      <c r="VCL1" s="15"/>
      <c r="VCM1" s="1"/>
      <c r="VCQ1" s="15"/>
      <c r="VCR1" s="1"/>
      <c r="VCV1" s="15"/>
      <c r="VCW1" s="1"/>
      <c r="VDA1" s="15"/>
      <c r="VDB1" s="1"/>
      <c r="VDF1" s="15"/>
      <c r="VDG1" s="1"/>
      <c r="VDK1" s="15"/>
      <c r="VDL1" s="1"/>
      <c r="VDP1" s="15"/>
      <c r="VDQ1" s="1"/>
      <c r="VDU1" s="15"/>
      <c r="VDV1" s="1"/>
      <c r="VDZ1" s="15"/>
      <c r="VEA1" s="1"/>
      <c r="VEE1" s="15"/>
      <c r="VEF1" s="1"/>
      <c r="VEJ1" s="15"/>
      <c r="VEK1" s="1"/>
      <c r="VEO1" s="15"/>
      <c r="VEP1" s="1"/>
      <c r="VET1" s="15"/>
      <c r="VEU1" s="1"/>
      <c r="VEY1" s="15"/>
      <c r="VEZ1" s="1"/>
      <c r="VFD1" s="15"/>
      <c r="VFE1" s="1"/>
      <c r="VFI1" s="15"/>
      <c r="VFJ1" s="1"/>
      <c r="VFN1" s="15"/>
      <c r="VFO1" s="1"/>
      <c r="VFS1" s="15"/>
      <c r="VFT1" s="1"/>
      <c r="VFX1" s="15"/>
      <c r="VFY1" s="1"/>
      <c r="VGC1" s="15"/>
      <c r="VGD1" s="1"/>
      <c r="VGH1" s="15"/>
      <c r="VGI1" s="1"/>
      <c r="VGM1" s="15"/>
      <c r="VGN1" s="1"/>
      <c r="VGR1" s="15"/>
      <c r="VGS1" s="1"/>
      <c r="VGW1" s="15"/>
      <c r="VGX1" s="1"/>
      <c r="VHB1" s="15"/>
      <c r="VHC1" s="1"/>
      <c r="VHG1" s="15"/>
      <c r="VHH1" s="1"/>
      <c r="VHL1" s="15"/>
      <c r="VHM1" s="1"/>
      <c r="VHQ1" s="15"/>
      <c r="VHR1" s="1"/>
      <c r="VHV1" s="15"/>
      <c r="VHW1" s="1"/>
      <c r="VIA1" s="15"/>
      <c r="VIB1" s="1"/>
      <c r="VIF1" s="15"/>
      <c r="VIG1" s="1"/>
      <c r="VIK1" s="15"/>
      <c r="VIL1" s="1"/>
      <c r="VIP1" s="15"/>
      <c r="VIQ1" s="1"/>
      <c r="VIU1" s="15"/>
      <c r="VIV1" s="1"/>
      <c r="VIZ1" s="15"/>
      <c r="VJA1" s="1"/>
      <c r="VJE1" s="15"/>
      <c r="VJF1" s="1"/>
      <c r="VJJ1" s="15"/>
      <c r="VJK1" s="1"/>
      <c r="VJO1" s="15"/>
      <c r="VJP1" s="1"/>
      <c r="VJT1" s="15"/>
      <c r="VJU1" s="1"/>
      <c r="VJY1" s="15"/>
      <c r="VJZ1" s="1"/>
      <c r="VKD1" s="15"/>
      <c r="VKE1" s="1"/>
      <c r="VKI1" s="15"/>
      <c r="VKJ1" s="1"/>
      <c r="VKN1" s="15"/>
      <c r="VKO1" s="1"/>
      <c r="VKS1" s="15"/>
      <c r="VKT1" s="1"/>
      <c r="VKX1" s="15"/>
      <c r="VKY1" s="1"/>
      <c r="VLC1" s="15"/>
      <c r="VLD1" s="1"/>
      <c r="VLH1" s="15"/>
      <c r="VLI1" s="1"/>
      <c r="VLM1" s="15"/>
      <c r="VLN1" s="1"/>
      <c r="VLR1" s="15"/>
      <c r="VLS1" s="1"/>
      <c r="VLW1" s="15"/>
      <c r="VLX1" s="1"/>
      <c r="VMB1" s="15"/>
      <c r="VMC1" s="1"/>
      <c r="VMG1" s="15"/>
      <c r="VMH1" s="1"/>
      <c r="VML1" s="15"/>
      <c r="VMM1" s="1"/>
      <c r="VMQ1" s="15"/>
      <c r="VMR1" s="1"/>
      <c r="VMV1" s="15"/>
      <c r="VMW1" s="1"/>
      <c r="VNA1" s="15"/>
      <c r="VNB1" s="1"/>
      <c r="VNF1" s="15"/>
      <c r="VNG1" s="1"/>
      <c r="VNK1" s="15"/>
      <c r="VNL1" s="1"/>
      <c r="VNP1" s="15"/>
      <c r="VNQ1" s="1"/>
      <c r="VNU1" s="15"/>
      <c r="VNV1" s="1"/>
      <c r="VNZ1" s="15"/>
      <c r="VOA1" s="1"/>
      <c r="VOE1" s="15"/>
      <c r="VOF1" s="1"/>
      <c r="VOJ1" s="15"/>
      <c r="VOK1" s="1"/>
      <c r="VOO1" s="15"/>
      <c r="VOP1" s="1"/>
      <c r="VOT1" s="15"/>
      <c r="VOU1" s="1"/>
      <c r="VOY1" s="15"/>
      <c r="VOZ1" s="1"/>
      <c r="VPD1" s="15"/>
      <c r="VPE1" s="1"/>
      <c r="VPI1" s="15"/>
      <c r="VPJ1" s="1"/>
      <c r="VPN1" s="15"/>
      <c r="VPO1" s="1"/>
      <c r="VPS1" s="15"/>
      <c r="VPT1" s="1"/>
      <c r="VPX1" s="15"/>
      <c r="VPY1" s="1"/>
      <c r="VQC1" s="15"/>
      <c r="VQD1" s="1"/>
      <c r="VQH1" s="15"/>
      <c r="VQI1" s="1"/>
      <c r="VQM1" s="15"/>
      <c r="VQN1" s="1"/>
      <c r="VQR1" s="15"/>
      <c r="VQS1" s="1"/>
      <c r="VQW1" s="15"/>
      <c r="VQX1" s="1"/>
      <c r="VRB1" s="15"/>
      <c r="VRC1" s="1"/>
      <c r="VRG1" s="15"/>
      <c r="VRH1" s="1"/>
      <c r="VRL1" s="15"/>
      <c r="VRM1" s="1"/>
      <c r="VRQ1" s="15"/>
      <c r="VRR1" s="1"/>
      <c r="VRV1" s="15"/>
      <c r="VRW1" s="1"/>
      <c r="VSA1" s="15"/>
      <c r="VSB1" s="1"/>
      <c r="VSF1" s="15"/>
      <c r="VSG1" s="1"/>
      <c r="VSK1" s="15"/>
      <c r="VSL1" s="1"/>
      <c r="VSP1" s="15"/>
      <c r="VSQ1" s="1"/>
      <c r="VSU1" s="15"/>
      <c r="VSV1" s="1"/>
      <c r="VSZ1" s="15"/>
      <c r="VTA1" s="1"/>
      <c r="VTE1" s="15"/>
      <c r="VTF1" s="1"/>
      <c r="VTJ1" s="15"/>
      <c r="VTK1" s="1"/>
      <c r="VTO1" s="15"/>
      <c r="VTP1" s="1"/>
      <c r="VTT1" s="15"/>
      <c r="VTU1" s="1"/>
      <c r="VTY1" s="15"/>
      <c r="VTZ1" s="1"/>
      <c r="VUD1" s="15"/>
      <c r="VUE1" s="1"/>
      <c r="VUI1" s="15"/>
      <c r="VUJ1" s="1"/>
      <c r="VUN1" s="15"/>
      <c r="VUO1" s="1"/>
      <c r="VUS1" s="15"/>
      <c r="VUT1" s="1"/>
      <c r="VUX1" s="15"/>
      <c r="VUY1" s="1"/>
      <c r="VVC1" s="15"/>
      <c r="VVD1" s="1"/>
      <c r="VVH1" s="15"/>
      <c r="VVI1" s="1"/>
      <c r="VVM1" s="15"/>
      <c r="VVN1" s="1"/>
      <c r="VVR1" s="15"/>
      <c r="VVS1" s="1"/>
      <c r="VVW1" s="15"/>
      <c r="VVX1" s="1"/>
      <c r="VWB1" s="15"/>
      <c r="VWC1" s="1"/>
      <c r="VWG1" s="15"/>
      <c r="VWH1" s="1"/>
      <c r="VWL1" s="15"/>
      <c r="VWM1" s="1"/>
      <c r="VWQ1" s="15"/>
      <c r="VWR1" s="1"/>
      <c r="VWV1" s="15"/>
      <c r="VWW1" s="1"/>
      <c r="VXA1" s="15"/>
      <c r="VXB1" s="1"/>
      <c r="VXF1" s="15"/>
      <c r="VXG1" s="1"/>
      <c r="VXK1" s="15"/>
      <c r="VXL1" s="1"/>
      <c r="VXP1" s="15"/>
      <c r="VXQ1" s="1"/>
      <c r="VXU1" s="15"/>
      <c r="VXV1" s="1"/>
      <c r="VXZ1" s="15"/>
      <c r="VYA1" s="1"/>
      <c r="VYE1" s="15"/>
      <c r="VYF1" s="1"/>
      <c r="VYJ1" s="15"/>
      <c r="VYK1" s="1"/>
      <c r="VYO1" s="15"/>
      <c r="VYP1" s="1"/>
      <c r="VYT1" s="15"/>
      <c r="VYU1" s="1"/>
      <c r="VYY1" s="15"/>
      <c r="VYZ1" s="1"/>
      <c r="VZD1" s="15"/>
      <c r="VZE1" s="1"/>
      <c r="VZI1" s="15"/>
      <c r="VZJ1" s="1"/>
      <c r="VZN1" s="15"/>
      <c r="VZO1" s="1"/>
      <c r="VZS1" s="15"/>
      <c r="VZT1" s="1"/>
      <c r="VZX1" s="15"/>
      <c r="VZY1" s="1"/>
      <c r="WAC1" s="15"/>
      <c r="WAD1" s="1"/>
      <c r="WAH1" s="15"/>
      <c r="WAI1" s="1"/>
      <c r="WAM1" s="15"/>
      <c r="WAN1" s="1"/>
      <c r="WAR1" s="15"/>
      <c r="WAS1" s="1"/>
      <c r="WAW1" s="15"/>
      <c r="WAX1" s="1"/>
      <c r="WBB1" s="15"/>
      <c r="WBC1" s="1"/>
      <c r="WBG1" s="15"/>
      <c r="WBH1" s="1"/>
      <c r="WBL1" s="15"/>
      <c r="WBM1" s="1"/>
      <c r="WBQ1" s="15"/>
      <c r="WBR1" s="1"/>
      <c r="WBV1" s="15"/>
      <c r="WBW1" s="1"/>
      <c r="WCA1" s="15"/>
      <c r="WCB1" s="1"/>
      <c r="WCF1" s="15"/>
      <c r="WCG1" s="1"/>
      <c r="WCK1" s="15"/>
      <c r="WCL1" s="1"/>
      <c r="WCP1" s="15"/>
      <c r="WCQ1" s="1"/>
      <c r="WCU1" s="15"/>
      <c r="WCV1" s="1"/>
      <c r="WCZ1" s="15"/>
      <c r="WDA1" s="1"/>
      <c r="WDE1" s="15"/>
      <c r="WDF1" s="1"/>
      <c r="WDJ1" s="15"/>
      <c r="WDK1" s="1"/>
      <c r="WDO1" s="15"/>
      <c r="WDP1" s="1"/>
      <c r="WDT1" s="15"/>
      <c r="WDU1" s="1"/>
      <c r="WDY1" s="15"/>
      <c r="WDZ1" s="1"/>
      <c r="WED1" s="15"/>
      <c r="WEE1" s="1"/>
      <c r="WEI1" s="15"/>
      <c r="WEJ1" s="1"/>
      <c r="WEN1" s="15"/>
      <c r="WEO1" s="1"/>
      <c r="WES1" s="15"/>
      <c r="WET1" s="1"/>
      <c r="WEX1" s="15"/>
      <c r="WEY1" s="1"/>
      <c r="WFC1" s="15"/>
      <c r="WFD1" s="1"/>
      <c r="WFH1" s="15"/>
      <c r="WFI1" s="1"/>
      <c r="WFM1" s="15"/>
      <c r="WFN1" s="1"/>
      <c r="WFR1" s="15"/>
      <c r="WFS1" s="1"/>
      <c r="WFW1" s="15"/>
      <c r="WFX1" s="1"/>
      <c r="WGB1" s="15"/>
      <c r="WGC1" s="1"/>
      <c r="WGG1" s="15"/>
      <c r="WGH1" s="1"/>
      <c r="WGL1" s="15"/>
      <c r="WGM1" s="1"/>
      <c r="WGQ1" s="15"/>
      <c r="WGR1" s="1"/>
      <c r="WGV1" s="15"/>
      <c r="WGW1" s="1"/>
      <c r="WHA1" s="15"/>
      <c r="WHB1" s="1"/>
      <c r="WHF1" s="15"/>
      <c r="WHG1" s="1"/>
      <c r="WHK1" s="15"/>
      <c r="WHL1" s="1"/>
      <c r="WHP1" s="15"/>
      <c r="WHQ1" s="1"/>
      <c r="WHU1" s="15"/>
      <c r="WHV1" s="1"/>
      <c r="WHZ1" s="15"/>
      <c r="WIA1" s="1"/>
      <c r="WIE1" s="15"/>
      <c r="WIF1" s="1"/>
      <c r="WIJ1" s="15"/>
      <c r="WIK1" s="1"/>
      <c r="WIO1" s="15"/>
      <c r="WIP1" s="1"/>
      <c r="WIT1" s="15"/>
      <c r="WIU1" s="1"/>
      <c r="WIY1" s="15"/>
      <c r="WIZ1" s="1"/>
      <c r="WJD1" s="15"/>
      <c r="WJE1" s="1"/>
      <c r="WJI1" s="15"/>
      <c r="WJJ1" s="1"/>
      <c r="WJN1" s="15"/>
      <c r="WJO1" s="1"/>
      <c r="WJS1" s="15"/>
      <c r="WJT1" s="1"/>
      <c r="WJX1" s="15"/>
      <c r="WJY1" s="1"/>
      <c r="WKC1" s="15"/>
      <c r="WKD1" s="1"/>
      <c r="WKH1" s="15"/>
      <c r="WKI1" s="1"/>
      <c r="WKM1" s="15"/>
      <c r="WKN1" s="1"/>
      <c r="WKR1" s="15"/>
      <c r="WKS1" s="1"/>
      <c r="WKW1" s="15"/>
      <c r="WKX1" s="1"/>
      <c r="WLB1" s="15"/>
      <c r="WLC1" s="1"/>
      <c r="WLG1" s="15"/>
      <c r="WLH1" s="1"/>
      <c r="WLL1" s="15"/>
      <c r="WLM1" s="1"/>
      <c r="WLQ1" s="15"/>
      <c r="WLR1" s="1"/>
      <c r="WLV1" s="15"/>
      <c r="WLW1" s="1"/>
      <c r="WMA1" s="15"/>
      <c r="WMB1" s="1"/>
      <c r="WMF1" s="15"/>
      <c r="WMG1" s="1"/>
      <c r="WMK1" s="15"/>
      <c r="WML1" s="1"/>
      <c r="WMP1" s="15"/>
      <c r="WMQ1" s="1"/>
      <c r="WMU1" s="15"/>
      <c r="WMV1" s="1"/>
      <c r="WMZ1" s="15"/>
      <c r="WNA1" s="1"/>
      <c r="WNE1" s="15"/>
      <c r="WNF1" s="1"/>
      <c r="WNJ1" s="15"/>
      <c r="WNK1" s="1"/>
      <c r="WNO1" s="15"/>
      <c r="WNP1" s="1"/>
      <c r="WNT1" s="15"/>
      <c r="WNU1" s="1"/>
      <c r="WNY1" s="15"/>
      <c r="WNZ1" s="1"/>
      <c r="WOD1" s="15"/>
      <c r="WOE1" s="1"/>
      <c r="WOI1" s="15"/>
      <c r="WOJ1" s="1"/>
      <c r="WON1" s="15"/>
      <c r="WOO1" s="1"/>
      <c r="WOS1" s="15"/>
      <c r="WOT1" s="1"/>
      <c r="WOX1" s="15"/>
      <c r="WOY1" s="1"/>
      <c r="WPC1" s="15"/>
      <c r="WPD1" s="1"/>
      <c r="WPH1" s="15"/>
      <c r="WPI1" s="1"/>
      <c r="WPM1" s="15"/>
      <c r="WPN1" s="1"/>
      <c r="WPR1" s="15"/>
      <c r="WPS1" s="1"/>
      <c r="WPW1" s="15"/>
      <c r="WPX1" s="1"/>
      <c r="WQB1" s="15"/>
      <c r="WQC1" s="1"/>
      <c r="WQG1" s="15"/>
      <c r="WQH1" s="1"/>
      <c r="WQL1" s="15"/>
      <c r="WQM1" s="1"/>
      <c r="WQQ1" s="15"/>
      <c r="WQR1" s="1"/>
      <c r="WQV1" s="15"/>
      <c r="WQW1" s="1"/>
      <c r="WRA1" s="15"/>
      <c r="WRB1" s="1"/>
      <c r="WRF1" s="15"/>
      <c r="WRG1" s="1"/>
      <c r="WRK1" s="15"/>
      <c r="WRL1" s="1"/>
      <c r="WRP1" s="15"/>
      <c r="WRQ1" s="1"/>
      <c r="WRU1" s="15"/>
      <c r="WRV1" s="1"/>
      <c r="WRZ1" s="15"/>
      <c r="WSA1" s="1"/>
      <c r="WSE1" s="15"/>
      <c r="WSF1" s="1"/>
      <c r="WSJ1" s="15"/>
      <c r="WSK1" s="1"/>
      <c r="WSO1" s="15"/>
      <c r="WSP1" s="1"/>
      <c r="WST1" s="15"/>
      <c r="WSU1" s="1"/>
      <c r="WSY1" s="15"/>
      <c r="WSZ1" s="1"/>
      <c r="WTD1" s="15"/>
      <c r="WTE1" s="1"/>
      <c r="WTI1" s="15"/>
      <c r="WTJ1" s="1"/>
      <c r="WTN1" s="15"/>
      <c r="WTO1" s="1"/>
      <c r="WTS1" s="15"/>
      <c r="WTT1" s="1"/>
      <c r="WTX1" s="15"/>
      <c r="WTY1" s="1"/>
      <c r="WUC1" s="15"/>
      <c r="WUD1" s="1"/>
      <c r="WUH1" s="15"/>
      <c r="WUI1" s="1"/>
      <c r="WUM1" s="15"/>
      <c r="WUN1" s="1"/>
      <c r="WUR1" s="15"/>
      <c r="WUS1" s="1"/>
      <c r="WUW1" s="15"/>
      <c r="WUX1" s="1"/>
      <c r="WVB1" s="15"/>
      <c r="WVC1" s="1"/>
      <c r="WVG1" s="15"/>
      <c r="WVH1" s="1"/>
      <c r="WVL1" s="15"/>
      <c r="WVM1" s="1"/>
      <c r="WVQ1" s="15"/>
      <c r="WVR1" s="1"/>
      <c r="WVV1" s="15"/>
      <c r="WVW1" s="1"/>
      <c r="WWA1" s="15"/>
      <c r="WWB1" s="1"/>
      <c r="WWF1" s="15"/>
      <c r="WWG1" s="1"/>
      <c r="WWK1" s="15"/>
      <c r="WWL1" s="1"/>
      <c r="WWP1" s="15"/>
      <c r="WWQ1" s="1"/>
      <c r="WWU1" s="15"/>
      <c r="WWV1" s="1"/>
      <c r="WWZ1" s="15"/>
      <c r="WXA1" s="1"/>
      <c r="WXE1" s="15"/>
      <c r="WXF1" s="1"/>
      <c r="WXJ1" s="15"/>
      <c r="WXK1" s="1"/>
      <c r="WXO1" s="15"/>
      <c r="WXP1" s="1"/>
      <c r="WXT1" s="15"/>
      <c r="WXU1" s="1"/>
      <c r="WXY1" s="15"/>
      <c r="WXZ1" s="1"/>
      <c r="WYD1" s="15"/>
      <c r="WYE1" s="1"/>
      <c r="WYI1" s="15"/>
      <c r="WYJ1" s="1"/>
      <c r="WYN1" s="15"/>
      <c r="WYO1" s="1"/>
      <c r="WYS1" s="15"/>
      <c r="WYT1" s="1"/>
      <c r="WYX1" s="15"/>
      <c r="WYY1" s="1"/>
      <c r="WZC1" s="15"/>
      <c r="WZD1" s="1"/>
      <c r="WZH1" s="15"/>
      <c r="WZI1" s="1"/>
      <c r="WZM1" s="15"/>
      <c r="WZN1" s="1"/>
      <c r="WZR1" s="15"/>
      <c r="WZS1" s="1"/>
      <c r="WZW1" s="15"/>
      <c r="WZX1" s="1"/>
      <c r="XAB1" s="15"/>
      <c r="XAC1" s="1"/>
      <c r="XAG1" s="15"/>
      <c r="XAH1" s="1"/>
      <c r="XAL1" s="15"/>
      <c r="XAM1" s="1"/>
      <c r="XAQ1" s="15"/>
      <c r="XAR1" s="1"/>
      <c r="XAV1" s="15"/>
      <c r="XAW1" s="1"/>
      <c r="XBA1" s="15"/>
      <c r="XBB1" s="1"/>
      <c r="XBF1" s="15"/>
      <c r="XBG1" s="1"/>
      <c r="XBK1" s="15"/>
      <c r="XBL1" s="1"/>
      <c r="XBP1" s="15"/>
      <c r="XBQ1" s="1"/>
      <c r="XBU1" s="15"/>
      <c r="XBV1" s="1"/>
      <c r="XBZ1" s="15"/>
      <c r="XCA1" s="1"/>
      <c r="XCE1" s="15"/>
      <c r="XCF1" s="1"/>
      <c r="XCJ1" s="15"/>
      <c r="XCK1" s="1"/>
      <c r="XCO1" s="15"/>
      <c r="XCP1" s="1"/>
      <c r="XCT1" s="15"/>
      <c r="XCU1" s="1"/>
      <c r="XCY1" s="15"/>
      <c r="XCZ1" s="1"/>
      <c r="XDD1" s="15"/>
      <c r="XDE1" s="1"/>
      <c r="XDI1" s="15"/>
      <c r="XDJ1" s="1"/>
      <c r="XDN1" s="15"/>
      <c r="XDO1" s="1"/>
      <c r="XDS1" s="15"/>
      <c r="XDT1" s="1"/>
      <c r="XDX1" s="15"/>
      <c r="XDY1" s="1"/>
      <c r="XEC1" s="15"/>
      <c r="XED1" s="1"/>
      <c r="XEH1" s="15"/>
      <c r="XEI1" s="1"/>
      <c r="XEM1" s="15"/>
      <c r="XEN1" s="1"/>
      <c r="XER1" s="15"/>
      <c r="XES1" s="1"/>
      <c r="XEW1" s="15"/>
      <c r="XEX1" s="1"/>
      <c r="XFB1" s="15"/>
    </row>
    <row r="2" spans="1:1023 1027:2048 2052:4093 4097:5118 5122:6143 6147:7168 7172:9213 9217:10238 10242:11263 11267:12288 12292:14333 14337:15358 15362:16382" ht="17.25" customHeight="1" x14ac:dyDescent="0.2">
      <c r="A2" s="29"/>
      <c r="C2" s="29"/>
    </row>
    <row r="3" spans="1:1023 1027:2048 2052:4093 4097:5118 5122:6143 6147:7168 7172:9213 9217:10238 10242:11263 11267:12288 12292:14333 14337:15358 15362:16382" ht="14.25" customHeight="1" x14ac:dyDescent="0.2">
      <c r="B3" s="40" t="s">
        <v>0</v>
      </c>
      <c r="C3" s="40"/>
      <c r="AJ3" s="6" t="s">
        <v>282</v>
      </c>
    </row>
    <row r="4" spans="1:1023 1027:2048 2052:4093 4097:5118 5122:6143 6147:7168 7172:9213 9217:10238 10242:11263 11267:12288 12292:14333 14337:15358 15362:16382" ht="14.25" customHeight="1" x14ac:dyDescent="0.25">
      <c r="B4" s="18"/>
      <c r="C4" s="20">
        <v>43405</v>
      </c>
      <c r="D4" s="41" t="s">
        <v>230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/>
    </row>
    <row r="5" spans="1:1023 1027:2048 2052:4093 4097:5118 5122:6143 6147:7168 7172:9213 9217:10238 10242:11263 11267:12288 12292:14333 14337:15358 15362:16382" s="13" customFormat="1" ht="195" customHeight="1" x14ac:dyDescent="0.25">
      <c r="A5" s="22" t="s">
        <v>249</v>
      </c>
      <c r="B5" s="22" t="s">
        <v>4</v>
      </c>
      <c r="C5" s="22" t="s">
        <v>5</v>
      </c>
      <c r="D5" s="10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0" t="s">
        <v>11</v>
      </c>
      <c r="J5" s="10" t="s">
        <v>12</v>
      </c>
      <c r="K5" s="10" t="s">
        <v>13</v>
      </c>
      <c r="L5" s="11" t="s">
        <v>14</v>
      </c>
      <c r="M5" s="10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0" t="s">
        <v>20</v>
      </c>
      <c r="S5" s="10" t="s">
        <v>21</v>
      </c>
      <c r="T5" s="11" t="s">
        <v>22</v>
      </c>
      <c r="U5" s="10" t="s">
        <v>23</v>
      </c>
      <c r="V5" s="11" t="s">
        <v>24</v>
      </c>
      <c r="W5" s="11" t="s">
        <v>21</v>
      </c>
      <c r="X5" s="10" t="s">
        <v>25</v>
      </c>
      <c r="Y5" s="10" t="s">
        <v>26</v>
      </c>
      <c r="Z5" s="10" t="s">
        <v>27</v>
      </c>
      <c r="AA5" s="10" t="s">
        <v>28</v>
      </c>
      <c r="AB5" s="10" t="s">
        <v>29</v>
      </c>
      <c r="AC5" s="10" t="s">
        <v>30</v>
      </c>
      <c r="AD5" s="11" t="s">
        <v>31</v>
      </c>
      <c r="AE5" s="10" t="s">
        <v>32</v>
      </c>
      <c r="AF5" s="11" t="s">
        <v>33</v>
      </c>
      <c r="AG5" s="10" t="s">
        <v>34</v>
      </c>
      <c r="AH5" s="10" t="s">
        <v>35</v>
      </c>
      <c r="AI5" s="10" t="s">
        <v>36</v>
      </c>
      <c r="AJ5" s="12" t="s">
        <v>229</v>
      </c>
    </row>
    <row r="6" spans="1:1023 1027:2048 2052:4093 4097:5118 5122:6143 6147:7168 7172:9213 9217:10238 10242:11263 11267:12288 12292:14333 14337:15358 15362:16382" s="13" customFormat="1" ht="17.45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  <c r="AI6" s="9">
        <v>35</v>
      </c>
      <c r="AJ6" s="9">
        <v>36</v>
      </c>
    </row>
    <row r="7" spans="1:1023 1027:2048 2052:4093 4097:5118 5122:6143 6147:7168 7172:9213 9217:10238 10242:11263 11267:12288 12292:14333 14337:15358 15362:16382" s="13" customFormat="1" ht="17.45" customHeight="1" x14ac:dyDescent="0.2">
      <c r="A7" s="21"/>
      <c r="B7" s="21"/>
      <c r="C7" s="32" t="s">
        <v>240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1023 1027:2048 2052:4093 4097:5118 5122:6143 6147:7168 7172:9213 9217:10238 10242:11263 11267:12288 12292:14333 14337:15358 15362:16382" ht="12.75" customHeight="1" x14ac:dyDescent="0.2">
      <c r="A8" s="21">
        <v>1</v>
      </c>
      <c r="B8" s="19" t="s">
        <v>65</v>
      </c>
      <c r="C8" s="19" t="s">
        <v>262</v>
      </c>
      <c r="D8" s="14">
        <v>22119484.855719998</v>
      </c>
      <c r="E8" s="14">
        <v>12695693.597170001</v>
      </c>
      <c r="F8" s="14">
        <v>37435.88783</v>
      </c>
      <c r="G8" s="14">
        <v>-212517.37447000001</v>
      </c>
      <c r="H8" s="14">
        <v>9598872.7451900002</v>
      </c>
      <c r="I8" s="14">
        <v>85468794.727990001</v>
      </c>
      <c r="J8" s="14">
        <v>85468784.827989995</v>
      </c>
      <c r="K8" s="14">
        <v>7738479.9248599997</v>
      </c>
      <c r="L8" s="14">
        <v>-41794.082320000001</v>
      </c>
      <c r="M8" s="14">
        <v>49745516.962119997</v>
      </c>
      <c r="N8" s="14">
        <v>11135326.80253</v>
      </c>
      <c r="O8" s="14">
        <v>-212756307.54571</v>
      </c>
      <c r="P8" s="14">
        <v>38610190.159589998</v>
      </c>
      <c r="Q8" s="14">
        <v>-28398132.731240001</v>
      </c>
      <c r="R8" s="14">
        <v>70421388.534569994</v>
      </c>
      <c r="S8" s="14">
        <v>70420463.065090001</v>
      </c>
      <c r="T8" s="14">
        <v>0</v>
      </c>
      <c r="U8" s="14">
        <v>18054794.428270001</v>
      </c>
      <c r="V8" s="14">
        <v>0</v>
      </c>
      <c r="W8" s="14">
        <v>17026571.247219998</v>
      </c>
      <c r="X8" s="14">
        <v>147099.13211999999</v>
      </c>
      <c r="Y8" s="14">
        <v>3426062.3008900001</v>
      </c>
      <c r="Z8" s="14">
        <v>184089.20879</v>
      </c>
      <c r="AA8" s="14">
        <v>17999.798330000001</v>
      </c>
      <c r="AB8" s="14">
        <v>3515781.9670799999</v>
      </c>
      <c r="AC8" s="14">
        <v>10486993.39144</v>
      </c>
      <c r="AD8" s="14">
        <v>-1042716.41405</v>
      </c>
      <c r="AE8" s="14">
        <v>4552826.0575400004</v>
      </c>
      <c r="AF8" s="14">
        <v>-55171.310169999997</v>
      </c>
      <c r="AG8" s="14">
        <v>275879311.28972</v>
      </c>
      <c r="AH8" s="14">
        <v>-242506639.45796001</v>
      </c>
      <c r="AI8" s="14">
        <v>518385950.74768001</v>
      </c>
      <c r="AJ8" s="14">
        <v>158390163.90557</v>
      </c>
    </row>
    <row r="9" spans="1:1023 1027:2048 2052:4093 4097:5118 5122:6143 6147:7168 7172:9213 9217:10238 10242:11263 11267:12288 12292:14333 14337:15358 15362:16382" ht="12.75" customHeight="1" x14ac:dyDescent="0.2">
      <c r="A9" s="21">
        <v>2</v>
      </c>
      <c r="B9" s="19" t="s">
        <v>63</v>
      </c>
      <c r="C9" s="19" t="s">
        <v>64</v>
      </c>
      <c r="D9" s="14">
        <v>11712656.12111</v>
      </c>
      <c r="E9" s="14">
        <v>4666258.0068100002</v>
      </c>
      <c r="F9" s="14">
        <v>34093.123480000002</v>
      </c>
      <c r="G9" s="14">
        <v>0</v>
      </c>
      <c r="H9" s="14">
        <v>7012304.9908199999</v>
      </c>
      <c r="I9" s="14">
        <v>41728074.532600001</v>
      </c>
      <c r="J9" s="14">
        <v>40867173.010600001</v>
      </c>
      <c r="K9" s="14">
        <v>18378871.99707</v>
      </c>
      <c r="L9" s="14">
        <v>-4682523.6245799996</v>
      </c>
      <c r="M9" s="14">
        <v>59805188.448639996</v>
      </c>
      <c r="N9" s="14">
        <v>54584537.245180003</v>
      </c>
      <c r="O9" s="14">
        <v>-72696223.315789998</v>
      </c>
      <c r="P9" s="14">
        <v>5220651.2034600005</v>
      </c>
      <c r="Q9" s="14">
        <v>-3549337.05015</v>
      </c>
      <c r="R9" s="14">
        <v>56272967.03142</v>
      </c>
      <c r="S9" s="14">
        <v>54187245.667769998</v>
      </c>
      <c r="T9" s="14">
        <v>-174755.02434999999</v>
      </c>
      <c r="U9" s="14">
        <v>13702972.51739</v>
      </c>
      <c r="V9" s="14">
        <v>0</v>
      </c>
      <c r="W9" s="14">
        <v>13702972.51739</v>
      </c>
      <c r="X9" s="14">
        <v>24800</v>
      </c>
      <c r="Y9" s="14">
        <v>796869</v>
      </c>
      <c r="Z9" s="14">
        <v>282624.44365999999</v>
      </c>
      <c r="AA9" s="14">
        <v>25586.303830000001</v>
      </c>
      <c r="AB9" s="14">
        <v>8315326.8041099999</v>
      </c>
      <c r="AC9" s="14">
        <v>748952.46641999995</v>
      </c>
      <c r="AD9" s="14">
        <v>-3154211.3744399999</v>
      </c>
      <c r="AE9" s="14">
        <v>2311787.6329000001</v>
      </c>
      <c r="AF9" s="14">
        <v>-375.90060999999997</v>
      </c>
      <c r="AG9" s="14">
        <v>214106677.29914999</v>
      </c>
      <c r="AH9" s="14">
        <v>-84257426.289920002</v>
      </c>
      <c r="AI9" s="14">
        <v>298364103.58907002</v>
      </c>
      <c r="AJ9" s="14">
        <v>95544121.449000001</v>
      </c>
    </row>
    <row r="10" spans="1:1023 1027:2048 2052:4093 4097:5118 5122:6143 6147:7168 7172:9213 9217:10238 10242:11263 11267:12288 12292:14333 14337:15358 15362:16382" ht="12.75" customHeight="1" x14ac:dyDescent="0.2">
      <c r="A10" s="21">
        <v>3</v>
      </c>
      <c r="B10" s="19" t="s">
        <v>61</v>
      </c>
      <c r="C10" s="19" t="s">
        <v>62</v>
      </c>
      <c r="D10" s="14">
        <v>4690345.1280699996</v>
      </c>
      <c r="E10" s="14">
        <v>1272716.81467</v>
      </c>
      <c r="F10" s="14">
        <v>83376.714659999998</v>
      </c>
      <c r="G10" s="14">
        <v>-35325.866589999998</v>
      </c>
      <c r="H10" s="14">
        <v>3369577.46533</v>
      </c>
      <c r="I10" s="14">
        <v>26646764.364840001</v>
      </c>
      <c r="J10" s="14">
        <v>26646764.364840001</v>
      </c>
      <c r="K10" s="14">
        <v>10321164.56586</v>
      </c>
      <c r="L10" s="14">
        <v>-771868.02720000001</v>
      </c>
      <c r="M10" s="14">
        <v>72954397.643289998</v>
      </c>
      <c r="N10" s="14">
        <v>72754091.068869993</v>
      </c>
      <c r="O10" s="14">
        <v>-63323755.310860001</v>
      </c>
      <c r="P10" s="14">
        <v>200306.57441999999</v>
      </c>
      <c r="Q10" s="14">
        <v>-1794248.80966</v>
      </c>
      <c r="R10" s="14">
        <v>35367969.913039997</v>
      </c>
      <c r="S10" s="14">
        <v>33887496.83388</v>
      </c>
      <c r="T10" s="14">
        <v>-4224900.3049299996</v>
      </c>
      <c r="U10" s="14">
        <v>48404.76182</v>
      </c>
      <c r="V10" s="14">
        <v>0</v>
      </c>
      <c r="W10" s="14">
        <v>48404.76182</v>
      </c>
      <c r="X10" s="14">
        <v>0</v>
      </c>
      <c r="Y10" s="14">
        <v>1258050.294</v>
      </c>
      <c r="Z10" s="14">
        <v>198196.29186999999</v>
      </c>
      <c r="AA10" s="14">
        <v>2138291.9338500001</v>
      </c>
      <c r="AB10" s="14">
        <v>1673186.7215199999</v>
      </c>
      <c r="AC10" s="14">
        <v>314515.89017000003</v>
      </c>
      <c r="AD10" s="14">
        <v>-374596.38811</v>
      </c>
      <c r="AE10" s="14">
        <v>4213232.2362599997</v>
      </c>
      <c r="AF10" s="14">
        <v>-74451.735010000004</v>
      </c>
      <c r="AG10" s="14">
        <v>159824519.74459001</v>
      </c>
      <c r="AH10" s="14">
        <v>-70599146.442359999</v>
      </c>
      <c r="AI10" s="14">
        <v>230423666.18695</v>
      </c>
      <c r="AJ10" s="14">
        <v>54671438.323980004</v>
      </c>
    </row>
    <row r="11" spans="1:1023 1027:2048 2052:4093 4097:5118 5122:6143 6147:7168 7172:9213 9217:10238 10242:11263 11267:12288 12292:14333 14337:15358 15362:16382" ht="12.75" customHeight="1" x14ac:dyDescent="0.2">
      <c r="A11" s="21">
        <v>4</v>
      </c>
      <c r="B11" s="19" t="s">
        <v>66</v>
      </c>
      <c r="C11" s="19" t="s">
        <v>67</v>
      </c>
      <c r="D11" s="14">
        <v>5719857.2639899999</v>
      </c>
      <c r="E11" s="14">
        <v>1529229.01575</v>
      </c>
      <c r="F11" s="14">
        <v>10998.20613</v>
      </c>
      <c r="G11" s="14">
        <v>-50390.056530000002</v>
      </c>
      <c r="H11" s="14">
        <v>4230020.0986400004</v>
      </c>
      <c r="I11" s="14">
        <v>54170.794379999999</v>
      </c>
      <c r="J11" s="14">
        <v>54148.62556</v>
      </c>
      <c r="K11" s="14">
        <v>10959598.8072</v>
      </c>
      <c r="L11" s="14">
        <v>-731758.61176</v>
      </c>
      <c r="M11" s="14">
        <v>40691952.815530002</v>
      </c>
      <c r="N11" s="14">
        <v>38016859.813380003</v>
      </c>
      <c r="O11" s="14">
        <v>-4807375.0918399999</v>
      </c>
      <c r="P11" s="14">
        <v>2675093.0021500001</v>
      </c>
      <c r="Q11" s="14">
        <v>-3953977.2121799998</v>
      </c>
      <c r="R11" s="14">
        <v>23897561.718990002</v>
      </c>
      <c r="S11" s="14">
        <v>23578074.988079999</v>
      </c>
      <c r="T11" s="14">
        <v>-30727.814480000001</v>
      </c>
      <c r="U11" s="14">
        <v>0</v>
      </c>
      <c r="V11" s="14">
        <v>0</v>
      </c>
      <c r="W11" s="14">
        <v>0</v>
      </c>
      <c r="X11" s="14">
        <v>0</v>
      </c>
      <c r="Y11" s="14">
        <v>389901.76503000001</v>
      </c>
      <c r="Z11" s="14">
        <v>4920.8923699999996</v>
      </c>
      <c r="AA11" s="14">
        <v>19263.184860000001</v>
      </c>
      <c r="AB11" s="14">
        <v>1715768.25</v>
      </c>
      <c r="AC11" s="14">
        <v>238724.05145999999</v>
      </c>
      <c r="AD11" s="14">
        <v>-841053.30325</v>
      </c>
      <c r="AE11" s="14">
        <v>1154962.1676400001</v>
      </c>
      <c r="AF11" s="14">
        <v>-25533.5851</v>
      </c>
      <c r="AG11" s="14">
        <v>84846681.711449996</v>
      </c>
      <c r="AH11" s="14">
        <v>-10440815.675140001</v>
      </c>
      <c r="AI11" s="14">
        <v>95287497.386590004</v>
      </c>
      <c r="AJ11" s="14">
        <v>23219399.175190002</v>
      </c>
    </row>
    <row r="12" spans="1:1023 1027:2048 2052:4093 4097:5118 5122:6143 6147:7168 7172:9213 9217:10238 10242:11263 11267:12288 12292:14333 14337:15358 15362:16382" ht="12.75" customHeight="1" x14ac:dyDescent="0.2">
      <c r="A12" s="21">
        <v>5</v>
      </c>
      <c r="B12" s="19" t="s">
        <v>70</v>
      </c>
      <c r="C12" s="19" t="s">
        <v>71</v>
      </c>
      <c r="D12" s="14">
        <v>2716.9892599999998</v>
      </c>
      <c r="E12" s="14">
        <v>0</v>
      </c>
      <c r="F12" s="14">
        <v>0</v>
      </c>
      <c r="G12" s="14">
        <v>0</v>
      </c>
      <c r="H12" s="14">
        <v>2716.9892599999998</v>
      </c>
      <c r="I12" s="14">
        <v>41855.519999999997</v>
      </c>
      <c r="J12" s="14">
        <v>41855.519999999997</v>
      </c>
      <c r="K12" s="14">
        <v>0</v>
      </c>
      <c r="L12" s="14">
        <v>-59.733460000000001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173287.04965</v>
      </c>
      <c r="V12" s="14">
        <v>0</v>
      </c>
      <c r="W12" s="14">
        <v>173287.04965</v>
      </c>
      <c r="X12" s="14">
        <v>0</v>
      </c>
      <c r="Y12" s="14">
        <v>42465.757279999998</v>
      </c>
      <c r="Z12" s="14">
        <v>130.78468000000001</v>
      </c>
      <c r="AA12" s="14">
        <v>0</v>
      </c>
      <c r="AB12" s="14">
        <v>51523.958919999997</v>
      </c>
      <c r="AC12" s="14">
        <v>1126.6294</v>
      </c>
      <c r="AD12" s="14">
        <v>-374.16743000000002</v>
      </c>
      <c r="AE12" s="14">
        <v>586.35333000000003</v>
      </c>
      <c r="AF12" s="14">
        <v>0</v>
      </c>
      <c r="AG12" s="14">
        <v>313693.04252000002</v>
      </c>
      <c r="AH12" s="14">
        <v>-433.90089</v>
      </c>
      <c r="AI12" s="14">
        <v>314126.94341000001</v>
      </c>
      <c r="AJ12" s="14">
        <v>42000</v>
      </c>
    </row>
    <row r="13" spans="1:1023 1027:2048 2052:4093 4097:5118 5122:6143 6147:7168 7172:9213 9217:10238 10242:11263 11267:12288 12292:14333 14337:15358 15362:16382" ht="12.75" customHeight="1" x14ac:dyDescent="0.2">
      <c r="A13" s="21"/>
      <c r="B13" s="21"/>
      <c r="C13" s="31" t="s">
        <v>241</v>
      </c>
      <c r="D13" s="33">
        <v>44245060.358149998</v>
      </c>
      <c r="E13" s="33">
        <v>20163897.4344</v>
      </c>
      <c r="F13" s="33">
        <v>165903.93210000001</v>
      </c>
      <c r="G13" s="33">
        <v>-298233.29758999997</v>
      </c>
      <c r="H13" s="33">
        <v>24213492.289239999</v>
      </c>
      <c r="I13" s="33">
        <v>153939659.93981001</v>
      </c>
      <c r="J13" s="33">
        <v>153078726.34898999</v>
      </c>
      <c r="K13" s="33">
        <v>47398115.294990003</v>
      </c>
      <c r="L13" s="33">
        <v>-6228004.0793199996</v>
      </c>
      <c r="M13" s="33">
        <v>223197055.86958</v>
      </c>
      <c r="N13" s="33">
        <v>176490814.92996001</v>
      </c>
      <c r="O13" s="33">
        <v>-353583661.26419997</v>
      </c>
      <c r="P13" s="33">
        <v>46706240.939620003</v>
      </c>
      <c r="Q13" s="33">
        <v>-37695695.803230003</v>
      </c>
      <c r="R13" s="33">
        <v>185959887.19802001</v>
      </c>
      <c r="S13" s="33">
        <v>182073280.55482</v>
      </c>
      <c r="T13" s="33">
        <v>-4430383.1437600004</v>
      </c>
      <c r="U13" s="33">
        <v>31979458.757130001</v>
      </c>
      <c r="V13" s="33">
        <v>0</v>
      </c>
      <c r="W13" s="33">
        <v>30951235.576079998</v>
      </c>
      <c r="X13" s="33">
        <v>171899.13211999999</v>
      </c>
      <c r="Y13" s="33">
        <v>5913349.1172000002</v>
      </c>
      <c r="Z13" s="33">
        <v>669961.62136999995</v>
      </c>
      <c r="AA13" s="33">
        <v>2201141.2208699998</v>
      </c>
      <c r="AB13" s="33">
        <v>15271587.70163</v>
      </c>
      <c r="AC13" s="33">
        <v>11790312.428889999</v>
      </c>
      <c r="AD13" s="33">
        <v>-5412951.6472800002</v>
      </c>
      <c r="AE13" s="33">
        <v>12233394.44767</v>
      </c>
      <c r="AF13" s="33">
        <v>-155532.53088999999</v>
      </c>
      <c r="AG13" s="33">
        <v>734970883.08743</v>
      </c>
      <c r="AH13" s="33">
        <v>-407804461.76626998</v>
      </c>
      <c r="AI13" s="33">
        <v>1142775344.8536999</v>
      </c>
      <c r="AJ13" s="33">
        <v>331867122.85373998</v>
      </c>
    </row>
    <row r="14" spans="1:1023 1027:2048 2052:4093 4097:5118 5122:6143 6147:7168 7172:9213 9217:10238 10242:11263 11267:12288 12292:14333 14337:15358 15362:16382" ht="12.75" customHeight="1" x14ac:dyDescent="0.2">
      <c r="A14" s="21"/>
      <c r="B14" s="21"/>
      <c r="C14" s="32" t="s">
        <v>242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1023 1027:2048 2052:4093 4097:5118 5122:6143 6147:7168 7172:9213 9217:10238 10242:11263 11267:12288 12292:14333 14337:15358 15362:16382" ht="12.75" customHeight="1" x14ac:dyDescent="0.2">
      <c r="A15" s="21">
        <v>6</v>
      </c>
      <c r="B15" s="19" t="s">
        <v>75</v>
      </c>
      <c r="C15" s="19" t="s">
        <v>76</v>
      </c>
      <c r="D15" s="14">
        <v>8275069.2196500003</v>
      </c>
      <c r="E15" s="14">
        <v>4745788.8955600001</v>
      </c>
      <c r="F15" s="14">
        <v>55819.510609999998</v>
      </c>
      <c r="G15" s="14">
        <v>0</v>
      </c>
      <c r="H15" s="14">
        <v>3473460.81348</v>
      </c>
      <c r="I15" s="14">
        <v>1292266.28364</v>
      </c>
      <c r="J15" s="14">
        <v>924743.27540000004</v>
      </c>
      <c r="K15" s="14">
        <v>5191502.4804300005</v>
      </c>
      <c r="L15" s="14">
        <v>-16.736540000000002</v>
      </c>
      <c r="M15" s="14">
        <v>46365086.173380002</v>
      </c>
      <c r="N15" s="14">
        <v>41668554.365709998</v>
      </c>
      <c r="O15" s="14">
        <v>-2167053.2925999998</v>
      </c>
      <c r="P15" s="14">
        <v>4696531.80767</v>
      </c>
      <c r="Q15" s="14">
        <v>-3443669.73379</v>
      </c>
      <c r="R15" s="14">
        <v>4767614.0806999998</v>
      </c>
      <c r="S15" s="14">
        <v>4767614.0806999998</v>
      </c>
      <c r="T15" s="14">
        <v>-64596.384140000002</v>
      </c>
      <c r="U15" s="14">
        <v>904734.24600000004</v>
      </c>
      <c r="V15" s="14">
        <v>0</v>
      </c>
      <c r="W15" s="14">
        <v>904734.24600000004</v>
      </c>
      <c r="X15" s="14">
        <v>49155.191500000001</v>
      </c>
      <c r="Y15" s="14">
        <v>108387.70606</v>
      </c>
      <c r="Z15" s="14">
        <v>279045.58689999999</v>
      </c>
      <c r="AA15" s="14">
        <v>107658.57423</v>
      </c>
      <c r="AB15" s="14">
        <v>2533494.33733</v>
      </c>
      <c r="AC15" s="14">
        <v>1853194.9853000001</v>
      </c>
      <c r="AD15" s="14">
        <v>-136195.36358999999</v>
      </c>
      <c r="AE15" s="14">
        <v>263072.28178999998</v>
      </c>
      <c r="AF15" s="14">
        <v>-65.819999999999993</v>
      </c>
      <c r="AG15" s="14">
        <v>71990281.146909997</v>
      </c>
      <c r="AH15" s="14">
        <v>-5811597.3306600004</v>
      </c>
      <c r="AI15" s="14">
        <v>77801878.477569997</v>
      </c>
      <c r="AJ15" s="14">
        <v>5578689.9024299998</v>
      </c>
    </row>
    <row r="16" spans="1:1023 1027:2048 2052:4093 4097:5118 5122:6143 6147:7168 7172:9213 9217:10238 10242:11263 11267:12288 12292:14333 14337:15358 15362:16382" ht="12.75" customHeight="1" x14ac:dyDescent="0.2">
      <c r="A16" s="21">
        <v>7</v>
      </c>
      <c r="B16" s="19" t="s">
        <v>90</v>
      </c>
      <c r="C16" s="19" t="s">
        <v>263</v>
      </c>
      <c r="D16" s="14">
        <v>3069628.90491</v>
      </c>
      <c r="E16" s="14">
        <v>767161.08634000004</v>
      </c>
      <c r="F16" s="14">
        <v>0</v>
      </c>
      <c r="G16" s="14">
        <v>0</v>
      </c>
      <c r="H16" s="14">
        <v>2302467.8185700001</v>
      </c>
      <c r="I16" s="14">
        <v>3084648.1881900001</v>
      </c>
      <c r="J16" s="14">
        <v>3037261.2384700002</v>
      </c>
      <c r="K16" s="14">
        <v>12881496.7546</v>
      </c>
      <c r="L16" s="14">
        <v>-19809.318190000002</v>
      </c>
      <c r="M16" s="14">
        <v>33301029.122730002</v>
      </c>
      <c r="N16" s="14">
        <v>21673196.900230002</v>
      </c>
      <c r="O16" s="14">
        <v>-6390659.6390800001</v>
      </c>
      <c r="P16" s="14">
        <v>11627832.2225</v>
      </c>
      <c r="Q16" s="14">
        <v>-3376618.7149700001</v>
      </c>
      <c r="R16" s="14">
        <v>851799.66650000005</v>
      </c>
      <c r="S16" s="14">
        <v>851399.65650000004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1737948.5774600001</v>
      </c>
      <c r="Z16" s="14">
        <v>79.764219999999995</v>
      </c>
      <c r="AA16" s="14">
        <v>808049.35499999998</v>
      </c>
      <c r="AB16" s="14">
        <v>1046816.96398</v>
      </c>
      <c r="AC16" s="14">
        <v>1679598.49486</v>
      </c>
      <c r="AD16" s="14">
        <v>-20924.985850000001</v>
      </c>
      <c r="AE16" s="14">
        <v>673832.54761000001</v>
      </c>
      <c r="AF16" s="14">
        <v>-778.37588000000005</v>
      </c>
      <c r="AG16" s="14">
        <v>59134928.340060003</v>
      </c>
      <c r="AH16" s="14">
        <v>-9808791.0339700002</v>
      </c>
      <c r="AI16" s="14">
        <v>68943719.374029994</v>
      </c>
      <c r="AJ16" s="14">
        <v>3059475.9545999998</v>
      </c>
    </row>
    <row r="17" spans="1:36" ht="12.75" customHeight="1" x14ac:dyDescent="0.2">
      <c r="A17" s="21">
        <v>8</v>
      </c>
      <c r="B17" s="19" t="s">
        <v>98</v>
      </c>
      <c r="C17" s="19" t="s">
        <v>253</v>
      </c>
      <c r="D17" s="14">
        <v>1118749.2331600001</v>
      </c>
      <c r="E17" s="14">
        <v>531652.73285999999</v>
      </c>
      <c r="F17" s="14">
        <v>3608.2488800000001</v>
      </c>
      <c r="G17" s="14">
        <v>0</v>
      </c>
      <c r="H17" s="14">
        <v>583488.25141999999</v>
      </c>
      <c r="I17" s="14">
        <v>0</v>
      </c>
      <c r="J17" s="14">
        <v>0</v>
      </c>
      <c r="K17" s="14">
        <v>4642654.9208000004</v>
      </c>
      <c r="L17" s="14">
        <v>-78143.651610000001</v>
      </c>
      <c r="M17" s="14">
        <v>20757048.599380001</v>
      </c>
      <c r="N17" s="14">
        <v>20669846.45177</v>
      </c>
      <c r="O17" s="14">
        <v>-33441374.674600001</v>
      </c>
      <c r="P17" s="14">
        <v>87202.147609999898</v>
      </c>
      <c r="Q17" s="14">
        <v>-2678797.5298199998</v>
      </c>
      <c r="R17" s="14">
        <v>3513404.6448400002</v>
      </c>
      <c r="S17" s="14">
        <v>3513294.53284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1025654.22132</v>
      </c>
      <c r="Z17" s="14">
        <v>19888.283309999999</v>
      </c>
      <c r="AA17" s="14">
        <v>32500.839779999998</v>
      </c>
      <c r="AB17" s="14">
        <v>833460.66139000002</v>
      </c>
      <c r="AC17" s="14">
        <v>45913.118049999997</v>
      </c>
      <c r="AD17" s="14">
        <v>-42794.546179999998</v>
      </c>
      <c r="AE17" s="14">
        <v>451944.05742999999</v>
      </c>
      <c r="AF17" s="14">
        <v>-48.509410000000003</v>
      </c>
      <c r="AG17" s="14">
        <v>32441218.579459999</v>
      </c>
      <c r="AH17" s="14">
        <v>-36241158.911619999</v>
      </c>
      <c r="AI17" s="14">
        <v>68682377.491080001</v>
      </c>
      <c r="AJ17" s="14">
        <v>0</v>
      </c>
    </row>
    <row r="18" spans="1:36" ht="12.75" customHeight="1" x14ac:dyDescent="0.2">
      <c r="A18" s="21">
        <v>9</v>
      </c>
      <c r="B18" s="19" t="s">
        <v>82</v>
      </c>
      <c r="C18" s="19" t="s">
        <v>83</v>
      </c>
      <c r="D18" s="14">
        <v>4870399.44539</v>
      </c>
      <c r="E18" s="14">
        <v>2498457.6549900002</v>
      </c>
      <c r="F18" s="14">
        <v>0</v>
      </c>
      <c r="G18" s="14">
        <v>0</v>
      </c>
      <c r="H18" s="14">
        <v>2371941.7903999998</v>
      </c>
      <c r="I18" s="14">
        <v>8140.8760199999997</v>
      </c>
      <c r="J18" s="14">
        <v>0</v>
      </c>
      <c r="K18" s="14">
        <v>14598185.384330001</v>
      </c>
      <c r="L18" s="14">
        <v>-1550.7434699999999</v>
      </c>
      <c r="M18" s="14">
        <v>23654582.512019999</v>
      </c>
      <c r="N18" s="14">
        <v>19373660.629039999</v>
      </c>
      <c r="O18" s="14">
        <v>-1601566.1676700001</v>
      </c>
      <c r="P18" s="14">
        <v>4280921.8829800002</v>
      </c>
      <c r="Q18" s="14">
        <v>-6346723.7370499996</v>
      </c>
      <c r="R18" s="14">
        <v>0</v>
      </c>
      <c r="S18" s="14">
        <v>0</v>
      </c>
      <c r="T18" s="14">
        <v>0</v>
      </c>
      <c r="U18" s="14">
        <v>3953940.61993</v>
      </c>
      <c r="V18" s="14">
        <v>-96717.915559999994</v>
      </c>
      <c r="W18" s="14">
        <v>3953940.61993</v>
      </c>
      <c r="X18" s="14">
        <v>263792.73334999999</v>
      </c>
      <c r="Y18" s="14">
        <v>174.87807000000001</v>
      </c>
      <c r="Z18" s="14">
        <v>216000.0025</v>
      </c>
      <c r="AA18" s="14">
        <v>309518.32627000002</v>
      </c>
      <c r="AB18" s="14">
        <v>1515504.9623799999</v>
      </c>
      <c r="AC18" s="14">
        <v>484132.50923999998</v>
      </c>
      <c r="AD18" s="14">
        <v>-138198.09531999999</v>
      </c>
      <c r="AE18" s="14">
        <v>372549.65178000001</v>
      </c>
      <c r="AF18" s="14">
        <v>-2621.1705499999998</v>
      </c>
      <c r="AG18" s="14">
        <v>50246921.901280001</v>
      </c>
      <c r="AH18" s="14">
        <v>-8187377.82962</v>
      </c>
      <c r="AI18" s="14">
        <v>58434299.730899997</v>
      </c>
      <c r="AJ18" s="14">
        <v>945000</v>
      </c>
    </row>
    <row r="19" spans="1:36" ht="12.75" customHeight="1" x14ac:dyDescent="0.2">
      <c r="A19" s="21">
        <v>10</v>
      </c>
      <c r="B19" s="19" t="s">
        <v>72</v>
      </c>
      <c r="C19" s="19" t="s">
        <v>73</v>
      </c>
      <c r="D19" s="14">
        <v>475859.75115999999</v>
      </c>
      <c r="E19" s="14">
        <v>180311.24849</v>
      </c>
      <c r="F19" s="14">
        <v>0</v>
      </c>
      <c r="G19" s="14">
        <v>-13957.10023</v>
      </c>
      <c r="H19" s="14">
        <v>309505.6029</v>
      </c>
      <c r="I19" s="14">
        <v>267.76</v>
      </c>
      <c r="J19" s="14">
        <v>0</v>
      </c>
      <c r="K19" s="14">
        <v>1931920.60136</v>
      </c>
      <c r="L19" s="14">
        <v>-2870.63816</v>
      </c>
      <c r="M19" s="14">
        <v>11280703.83348</v>
      </c>
      <c r="N19" s="14">
        <v>11280703.8335</v>
      </c>
      <c r="O19" s="14">
        <v>-35711077.570050001</v>
      </c>
      <c r="P19" s="14">
        <v>-1.9999992218799899E-5</v>
      </c>
      <c r="Q19" s="14">
        <v>-117075.68682</v>
      </c>
      <c r="R19" s="14">
        <v>75556.55</v>
      </c>
      <c r="S19" s="14">
        <v>74336.25</v>
      </c>
      <c r="T19" s="14">
        <v>0</v>
      </c>
      <c r="U19" s="14">
        <v>0</v>
      </c>
      <c r="V19" s="14">
        <v>0</v>
      </c>
      <c r="W19" s="14">
        <v>0</v>
      </c>
      <c r="X19" s="14">
        <v>43.978000000000002</v>
      </c>
      <c r="Y19" s="14">
        <v>879260.20126999996</v>
      </c>
      <c r="Z19" s="14">
        <v>0</v>
      </c>
      <c r="AA19" s="14">
        <v>465.75</v>
      </c>
      <c r="AB19" s="14">
        <v>2091412.2531099999</v>
      </c>
      <c r="AC19" s="14">
        <v>-84532.622000000105</v>
      </c>
      <c r="AD19" s="14">
        <v>-861764.71747000003</v>
      </c>
      <c r="AE19" s="14">
        <v>297129.22752999997</v>
      </c>
      <c r="AF19" s="14">
        <v>-120</v>
      </c>
      <c r="AG19" s="14">
        <v>16948087.283909999</v>
      </c>
      <c r="AH19" s="14">
        <v>-36706865.712729998</v>
      </c>
      <c r="AI19" s="14">
        <v>53654952.996639997</v>
      </c>
      <c r="AJ19" s="14">
        <v>75000</v>
      </c>
    </row>
    <row r="20" spans="1:36" ht="12.75" customHeight="1" x14ac:dyDescent="0.2">
      <c r="A20" s="21">
        <v>11</v>
      </c>
      <c r="B20" s="19" t="s">
        <v>74</v>
      </c>
      <c r="C20" s="19" t="s">
        <v>264</v>
      </c>
      <c r="D20" s="14">
        <v>1431311.92359</v>
      </c>
      <c r="E20" s="14">
        <v>961673.02228000003</v>
      </c>
      <c r="F20" s="14">
        <v>0</v>
      </c>
      <c r="G20" s="14">
        <v>0</v>
      </c>
      <c r="H20" s="14">
        <v>469512.46607999998</v>
      </c>
      <c r="I20" s="14">
        <v>0</v>
      </c>
      <c r="J20" s="14">
        <v>0</v>
      </c>
      <c r="K20" s="14">
        <v>1029813.80088</v>
      </c>
      <c r="L20" s="14">
        <v>-4440.4728599999999</v>
      </c>
      <c r="M20" s="14">
        <v>10747988.53445</v>
      </c>
      <c r="N20" s="14">
        <v>5288950.0471000001</v>
      </c>
      <c r="O20" s="14">
        <v>-8021723.2872299999</v>
      </c>
      <c r="P20" s="14">
        <v>5459038.4873500001</v>
      </c>
      <c r="Q20" s="14">
        <v>-21043355.058490001</v>
      </c>
      <c r="R20" s="14">
        <v>60.5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8611.7549999999992</v>
      </c>
      <c r="Y20" s="14">
        <v>302591.37173000001</v>
      </c>
      <c r="Z20" s="14">
        <v>1895.74125</v>
      </c>
      <c r="AA20" s="14">
        <v>824660.87684000004</v>
      </c>
      <c r="AB20" s="14">
        <v>1395744.9159899999</v>
      </c>
      <c r="AC20" s="14">
        <v>62535.933510000003</v>
      </c>
      <c r="AD20" s="14">
        <v>-176265.91855</v>
      </c>
      <c r="AE20" s="14">
        <v>1537426.3330099999</v>
      </c>
      <c r="AF20" s="14">
        <v>-141.30717999999999</v>
      </c>
      <c r="AG20" s="14">
        <v>17342641.686250001</v>
      </c>
      <c r="AH20" s="14">
        <v>-29245926.04431</v>
      </c>
      <c r="AI20" s="14">
        <v>46588567.730559997</v>
      </c>
      <c r="AJ20" s="14">
        <v>0</v>
      </c>
    </row>
    <row r="21" spans="1:36" ht="12.75" customHeight="1" x14ac:dyDescent="0.2">
      <c r="A21" s="21">
        <v>12</v>
      </c>
      <c r="B21" s="19" t="s">
        <v>93</v>
      </c>
      <c r="C21" s="19" t="s">
        <v>94</v>
      </c>
      <c r="D21" s="14">
        <v>2374180.6069700001</v>
      </c>
      <c r="E21" s="14">
        <v>991038.65871999995</v>
      </c>
      <c r="F21" s="14">
        <v>4806.70615</v>
      </c>
      <c r="G21" s="14">
        <v>0</v>
      </c>
      <c r="H21" s="14">
        <v>1378335.2420999999</v>
      </c>
      <c r="I21" s="14">
        <v>27306.45636</v>
      </c>
      <c r="J21" s="14">
        <v>0</v>
      </c>
      <c r="K21" s="14">
        <v>4430585.9693799997</v>
      </c>
      <c r="L21" s="14">
        <v>-608.16566999999998</v>
      </c>
      <c r="M21" s="14">
        <v>21197045.428429998</v>
      </c>
      <c r="N21" s="14">
        <v>15503655.33564</v>
      </c>
      <c r="O21" s="14">
        <v>-2767742.5825399999</v>
      </c>
      <c r="P21" s="14">
        <v>5693390.0927900001</v>
      </c>
      <c r="Q21" s="14">
        <v>-3647574.5372199998</v>
      </c>
      <c r="R21" s="14">
        <v>852698.26107999997</v>
      </c>
      <c r="S21" s="14">
        <v>851962.19579999999</v>
      </c>
      <c r="T21" s="14">
        <v>-42508.387309999998</v>
      </c>
      <c r="U21" s="14">
        <v>2659358.8875000002</v>
      </c>
      <c r="V21" s="14">
        <v>0</v>
      </c>
      <c r="W21" s="14">
        <v>2659358.8875000002</v>
      </c>
      <c r="X21" s="14">
        <v>0</v>
      </c>
      <c r="Y21" s="14">
        <v>39905.224159999998</v>
      </c>
      <c r="Z21" s="14">
        <v>179731.11601</v>
      </c>
      <c r="AA21" s="14">
        <v>220317.149</v>
      </c>
      <c r="AB21" s="14">
        <v>421186.18842000002</v>
      </c>
      <c r="AC21" s="14">
        <v>225512.57506</v>
      </c>
      <c r="AD21" s="14">
        <v>-18634.943360000001</v>
      </c>
      <c r="AE21" s="14">
        <v>166522.97450000001</v>
      </c>
      <c r="AF21" s="14">
        <v>-244.61676</v>
      </c>
      <c r="AG21" s="14">
        <v>32794350.83687</v>
      </c>
      <c r="AH21" s="14">
        <v>-6477313.2328599999</v>
      </c>
      <c r="AI21" s="14">
        <v>39271664.069729999</v>
      </c>
      <c r="AJ21" s="14">
        <v>838266.13158000004</v>
      </c>
    </row>
    <row r="22" spans="1:36" ht="12.75" customHeight="1" x14ac:dyDescent="0.2">
      <c r="A22" s="21">
        <v>13</v>
      </c>
      <c r="B22" s="19" t="s">
        <v>86</v>
      </c>
      <c r="C22" s="19" t="s">
        <v>87</v>
      </c>
      <c r="D22" s="14">
        <v>2040005.4171200001</v>
      </c>
      <c r="E22" s="14">
        <v>643401.60537</v>
      </c>
      <c r="F22" s="14">
        <v>0</v>
      </c>
      <c r="G22" s="14">
        <v>0</v>
      </c>
      <c r="H22" s="14">
        <v>1396603.8117500001</v>
      </c>
      <c r="I22" s="14">
        <v>21294.474429999998</v>
      </c>
      <c r="J22" s="14">
        <v>0</v>
      </c>
      <c r="K22" s="14">
        <v>6450107.4764599996</v>
      </c>
      <c r="L22" s="14">
        <v>-1835.2061799999999</v>
      </c>
      <c r="M22" s="14">
        <v>25387240.399980001</v>
      </c>
      <c r="N22" s="14">
        <v>21691184.945549998</v>
      </c>
      <c r="O22" s="14">
        <v>-1971400.81311</v>
      </c>
      <c r="P22" s="14">
        <v>3696055.4544299999</v>
      </c>
      <c r="Q22" s="14">
        <v>-135100.82094999999</v>
      </c>
      <c r="R22" s="14">
        <v>1001002.85724</v>
      </c>
      <c r="S22" s="14">
        <v>1000092.85724</v>
      </c>
      <c r="T22" s="14">
        <v>-10472.55654</v>
      </c>
      <c r="U22" s="14">
        <v>1101852.054</v>
      </c>
      <c r="V22" s="14">
        <v>0</v>
      </c>
      <c r="W22" s="14">
        <v>1101852.054</v>
      </c>
      <c r="X22" s="14">
        <v>0</v>
      </c>
      <c r="Y22" s="14">
        <v>5345.3569600000001</v>
      </c>
      <c r="Z22" s="14">
        <v>0</v>
      </c>
      <c r="AA22" s="14">
        <v>13634.805130000001</v>
      </c>
      <c r="AB22" s="14">
        <v>556982.41405000002</v>
      </c>
      <c r="AC22" s="14">
        <v>40799.468399999998</v>
      </c>
      <c r="AD22" s="14">
        <v>-25812.816360000001</v>
      </c>
      <c r="AE22" s="14">
        <v>92438.246180000002</v>
      </c>
      <c r="AF22" s="14">
        <v>-1.07575</v>
      </c>
      <c r="AG22" s="14">
        <v>36710702.969949998</v>
      </c>
      <c r="AH22" s="14">
        <v>-2144623.28889</v>
      </c>
      <c r="AI22" s="14">
        <v>38855326.258840002</v>
      </c>
      <c r="AJ22" s="14">
        <v>966140</v>
      </c>
    </row>
    <row r="23" spans="1:36" ht="12.75" customHeight="1" x14ac:dyDescent="0.2">
      <c r="A23" s="21">
        <v>14</v>
      </c>
      <c r="B23" s="19" t="s">
        <v>77</v>
      </c>
      <c r="C23" s="19" t="s">
        <v>254</v>
      </c>
      <c r="D23" s="14">
        <v>218822.57285</v>
      </c>
      <c r="E23" s="14">
        <v>21072.235400000001</v>
      </c>
      <c r="F23" s="14">
        <v>0</v>
      </c>
      <c r="G23" s="14">
        <v>0</v>
      </c>
      <c r="H23" s="14">
        <v>197750.33744999999</v>
      </c>
      <c r="I23" s="14">
        <v>13233.19895</v>
      </c>
      <c r="J23" s="14">
        <v>0</v>
      </c>
      <c r="K23" s="14">
        <v>23803.48821</v>
      </c>
      <c r="L23" s="14">
        <v>-234.84943000000001</v>
      </c>
      <c r="M23" s="14">
        <v>3354578.1582200001</v>
      </c>
      <c r="N23" s="14">
        <v>3226526.72707</v>
      </c>
      <c r="O23" s="14">
        <v>-17724452.003970001</v>
      </c>
      <c r="P23" s="14">
        <v>128051.43115</v>
      </c>
      <c r="Q23" s="14">
        <v>-613512.18403</v>
      </c>
      <c r="R23" s="14">
        <v>2384.8444800000002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9.5</v>
      </c>
      <c r="Y23" s="14">
        <v>2553318.2882099999</v>
      </c>
      <c r="Z23" s="14">
        <v>25565.93</v>
      </c>
      <c r="AA23" s="14">
        <v>150014.55197</v>
      </c>
      <c r="AB23" s="14">
        <v>374335.15308999998</v>
      </c>
      <c r="AC23" s="14">
        <v>-14059.38617</v>
      </c>
      <c r="AD23" s="14">
        <v>-37526.837740000003</v>
      </c>
      <c r="AE23" s="14">
        <v>880397.06368999998</v>
      </c>
      <c r="AF23" s="14">
        <v>0</v>
      </c>
      <c r="AG23" s="14">
        <v>7582403.3635</v>
      </c>
      <c r="AH23" s="14">
        <v>-18375725.87517</v>
      </c>
      <c r="AI23" s="14">
        <v>25958129.238669999</v>
      </c>
      <c r="AJ23" s="14">
        <v>0</v>
      </c>
    </row>
    <row r="24" spans="1:36" ht="12.75" customHeight="1" x14ac:dyDescent="0.2">
      <c r="A24" s="21">
        <v>15</v>
      </c>
      <c r="B24" s="19" t="s">
        <v>95</v>
      </c>
      <c r="C24" s="19" t="s">
        <v>265</v>
      </c>
      <c r="D24" s="14">
        <v>1544258.8528499999</v>
      </c>
      <c r="E24" s="14">
        <v>17399.649529999999</v>
      </c>
      <c r="F24" s="14">
        <v>0</v>
      </c>
      <c r="G24" s="14">
        <v>0</v>
      </c>
      <c r="H24" s="14">
        <v>1526859.2033200001</v>
      </c>
      <c r="I24" s="14">
        <v>302826.37920999998</v>
      </c>
      <c r="J24" s="14">
        <v>272502.92457999999</v>
      </c>
      <c r="K24" s="14">
        <v>7646297.48171</v>
      </c>
      <c r="L24" s="14">
        <v>-74.154529999999994</v>
      </c>
      <c r="M24" s="14">
        <v>5860801.1181899998</v>
      </c>
      <c r="N24" s="14">
        <v>5808329.7380799996</v>
      </c>
      <c r="O24" s="14">
        <v>-55081.850899999998</v>
      </c>
      <c r="P24" s="14">
        <v>52471.380109999998</v>
      </c>
      <c r="Q24" s="14">
        <v>-95.631320000000002</v>
      </c>
      <c r="R24" s="14">
        <v>7253402.8525599996</v>
      </c>
      <c r="S24" s="14">
        <v>7253402.8525599996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3661.9110000000001</v>
      </c>
      <c r="AB24" s="14">
        <v>66860.950049999999</v>
      </c>
      <c r="AC24" s="14">
        <v>2428.8328099999999</v>
      </c>
      <c r="AD24" s="14">
        <v>-1156.16905</v>
      </c>
      <c r="AE24" s="14">
        <v>35669.345889999997</v>
      </c>
      <c r="AF24" s="14">
        <v>0</v>
      </c>
      <c r="AG24" s="14">
        <v>22716207.724270001</v>
      </c>
      <c r="AH24" s="14">
        <v>-56407.805800000002</v>
      </c>
      <c r="AI24" s="14">
        <v>22772615.530069999</v>
      </c>
      <c r="AJ24" s="14">
        <v>1746635</v>
      </c>
    </row>
    <row r="25" spans="1:36" ht="12.75" customHeight="1" x14ac:dyDescent="0.2">
      <c r="A25" s="21">
        <v>16</v>
      </c>
      <c r="B25" s="19" t="s">
        <v>96</v>
      </c>
      <c r="C25" s="19" t="s">
        <v>97</v>
      </c>
      <c r="D25" s="14">
        <v>642417.42056999996</v>
      </c>
      <c r="E25" s="14">
        <v>221481.98426999999</v>
      </c>
      <c r="F25" s="14">
        <v>0</v>
      </c>
      <c r="G25" s="14">
        <v>-12788.90992</v>
      </c>
      <c r="H25" s="14">
        <v>433724.34622000001</v>
      </c>
      <c r="I25" s="14">
        <v>0</v>
      </c>
      <c r="J25" s="14">
        <v>0</v>
      </c>
      <c r="K25" s="14">
        <v>2784266.4216</v>
      </c>
      <c r="L25" s="14">
        <v>-370.62509</v>
      </c>
      <c r="M25" s="14">
        <v>16557929.761089999</v>
      </c>
      <c r="N25" s="14">
        <v>16492159.88617</v>
      </c>
      <c r="O25" s="14">
        <v>-436327.56886</v>
      </c>
      <c r="P25" s="14">
        <v>65769.874920000002</v>
      </c>
      <c r="Q25" s="14">
        <v>-90276.990179999993</v>
      </c>
      <c r="R25" s="14">
        <v>602646.96539999999</v>
      </c>
      <c r="S25" s="14">
        <v>601868.49352999998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4897.0590000000002</v>
      </c>
      <c r="AB25" s="14">
        <v>210628.69839000001</v>
      </c>
      <c r="AC25" s="14">
        <v>4746.54216</v>
      </c>
      <c r="AD25" s="14">
        <v>-3557.3951299999999</v>
      </c>
      <c r="AE25" s="14">
        <v>38348.700779999999</v>
      </c>
      <c r="AF25" s="14">
        <v>-2495.2285099999999</v>
      </c>
      <c r="AG25" s="14">
        <v>20845881.56899</v>
      </c>
      <c r="AH25" s="14">
        <v>-545816.71768999996</v>
      </c>
      <c r="AI25" s="14">
        <v>21391698.286680002</v>
      </c>
      <c r="AJ25" s="14">
        <v>0</v>
      </c>
    </row>
    <row r="26" spans="1:36" ht="12.75" customHeight="1" x14ac:dyDescent="0.2">
      <c r="A26" s="21">
        <v>17</v>
      </c>
      <c r="B26" s="19" t="s">
        <v>78</v>
      </c>
      <c r="C26" s="19" t="s">
        <v>79</v>
      </c>
      <c r="D26" s="14">
        <v>1081769.30987</v>
      </c>
      <c r="E26" s="14">
        <v>600832.46909000003</v>
      </c>
      <c r="F26" s="14">
        <v>14968.197099999999</v>
      </c>
      <c r="G26" s="14">
        <v>-3732.76</v>
      </c>
      <c r="H26" s="14">
        <v>469701.40367999999</v>
      </c>
      <c r="I26" s="14">
        <v>0</v>
      </c>
      <c r="J26" s="14">
        <v>0</v>
      </c>
      <c r="K26" s="14">
        <v>1181553.4543900001</v>
      </c>
      <c r="L26" s="14">
        <v>-1393.2906800000001</v>
      </c>
      <c r="M26" s="14">
        <v>9590046.0201200005</v>
      </c>
      <c r="N26" s="14">
        <v>5745237.9962600004</v>
      </c>
      <c r="O26" s="14">
        <v>-281902.65760999999</v>
      </c>
      <c r="P26" s="14">
        <v>3844808.0238600001</v>
      </c>
      <c r="Q26" s="14">
        <v>-334575.46100000001</v>
      </c>
      <c r="R26" s="14">
        <v>2223550.2030799999</v>
      </c>
      <c r="S26" s="14">
        <v>2223540.1730800001</v>
      </c>
      <c r="T26" s="14">
        <v>-28151.942200000001</v>
      </c>
      <c r="U26" s="14">
        <v>920316.10658000002</v>
      </c>
      <c r="V26" s="14">
        <v>-37889.97595</v>
      </c>
      <c r="W26" s="14">
        <v>920316.10658000002</v>
      </c>
      <c r="X26" s="14">
        <v>0</v>
      </c>
      <c r="Y26" s="14">
        <v>14170.40568</v>
      </c>
      <c r="Z26" s="14">
        <v>150.44483</v>
      </c>
      <c r="AA26" s="14">
        <v>27898.842359999999</v>
      </c>
      <c r="AB26" s="14">
        <v>958150.23230000003</v>
      </c>
      <c r="AC26" s="14">
        <v>134359.92986999999</v>
      </c>
      <c r="AD26" s="14">
        <v>-15635.02982</v>
      </c>
      <c r="AE26" s="14">
        <v>148989.51663999999</v>
      </c>
      <c r="AF26" s="14">
        <v>0</v>
      </c>
      <c r="AG26" s="14">
        <v>16280954.46572</v>
      </c>
      <c r="AH26" s="14">
        <v>-703281.11725999997</v>
      </c>
      <c r="AI26" s="14">
        <v>16984235.582979999</v>
      </c>
      <c r="AJ26" s="14">
        <v>3164489.4193000002</v>
      </c>
    </row>
    <row r="27" spans="1:36" ht="12.75" customHeight="1" x14ac:dyDescent="0.2">
      <c r="A27" s="21">
        <v>18</v>
      </c>
      <c r="B27" s="19" t="s">
        <v>91</v>
      </c>
      <c r="C27" s="19" t="s">
        <v>92</v>
      </c>
      <c r="D27" s="14">
        <v>208735.3028</v>
      </c>
      <c r="E27" s="14">
        <v>32271.687539999999</v>
      </c>
      <c r="F27" s="14">
        <v>0</v>
      </c>
      <c r="G27" s="14">
        <v>0</v>
      </c>
      <c r="H27" s="14">
        <v>176463.61525999999</v>
      </c>
      <c r="I27" s="14">
        <v>7163.57</v>
      </c>
      <c r="J27" s="14">
        <v>0</v>
      </c>
      <c r="K27" s="14">
        <v>934102.47030000004</v>
      </c>
      <c r="L27" s="14">
        <v>-6.3346799999999996</v>
      </c>
      <c r="M27" s="14">
        <v>7934204.3643100001</v>
      </c>
      <c r="N27" s="14">
        <v>7933674.1639599996</v>
      </c>
      <c r="O27" s="14">
        <v>-764409.34560999996</v>
      </c>
      <c r="P27" s="14">
        <v>530.20035000000098</v>
      </c>
      <c r="Q27" s="14">
        <v>-11418.220369999999</v>
      </c>
      <c r="R27" s="14">
        <v>61.92</v>
      </c>
      <c r="S27" s="14">
        <v>0</v>
      </c>
      <c r="T27" s="14">
        <v>0</v>
      </c>
      <c r="U27" s="14">
        <v>2008081.548</v>
      </c>
      <c r="V27" s="14">
        <v>0</v>
      </c>
      <c r="W27" s="14">
        <v>2008081.548</v>
      </c>
      <c r="X27" s="14">
        <v>0</v>
      </c>
      <c r="Y27" s="14">
        <v>0</v>
      </c>
      <c r="Z27" s="14">
        <v>15000</v>
      </c>
      <c r="AA27" s="14">
        <v>317.64386999999999</v>
      </c>
      <c r="AB27" s="14">
        <v>33785.88061</v>
      </c>
      <c r="AC27" s="14">
        <v>2277.6771199999998</v>
      </c>
      <c r="AD27" s="14">
        <v>-14.126289999999999</v>
      </c>
      <c r="AE27" s="14">
        <v>15056.28</v>
      </c>
      <c r="AF27" s="14">
        <v>0</v>
      </c>
      <c r="AG27" s="14">
        <v>11158786.65701</v>
      </c>
      <c r="AH27" s="14">
        <v>-775848.02694999997</v>
      </c>
      <c r="AI27" s="14">
        <v>11934634.68396</v>
      </c>
      <c r="AJ27" s="14">
        <v>0</v>
      </c>
    </row>
    <row r="28" spans="1:36" ht="12.75" customHeight="1" x14ac:dyDescent="0.2">
      <c r="A28" s="21">
        <v>19</v>
      </c>
      <c r="B28" s="19" t="s">
        <v>84</v>
      </c>
      <c r="C28" s="19" t="s">
        <v>266</v>
      </c>
      <c r="D28" s="14">
        <v>174506.4314</v>
      </c>
      <c r="E28" s="14">
        <v>71796.887530000007</v>
      </c>
      <c r="F28" s="14">
        <v>94.015709999999999</v>
      </c>
      <c r="G28" s="14">
        <v>0</v>
      </c>
      <c r="H28" s="14">
        <v>102615.52816</v>
      </c>
      <c r="I28" s="14">
        <v>0</v>
      </c>
      <c r="J28" s="14">
        <v>0</v>
      </c>
      <c r="K28" s="14">
        <v>193626.62127999999</v>
      </c>
      <c r="L28" s="14">
        <v>-988.57104000000004</v>
      </c>
      <c r="M28" s="14">
        <v>3227559.7946899999</v>
      </c>
      <c r="N28" s="14">
        <v>41311.757279999998</v>
      </c>
      <c r="O28" s="14">
        <v>-49392.854099999997</v>
      </c>
      <c r="P28" s="14">
        <v>3186248.0374099999</v>
      </c>
      <c r="Q28" s="14">
        <v>-1271599.0417200001</v>
      </c>
      <c r="R28" s="14">
        <v>53.2</v>
      </c>
      <c r="S28" s="14">
        <v>0</v>
      </c>
      <c r="T28" s="14">
        <v>0</v>
      </c>
      <c r="U28" s="14">
        <v>330357.76788</v>
      </c>
      <c r="V28" s="14">
        <v>0</v>
      </c>
      <c r="W28" s="14">
        <v>330357.76788</v>
      </c>
      <c r="X28" s="14">
        <v>0</v>
      </c>
      <c r="Y28" s="14">
        <v>7794.7321599999996</v>
      </c>
      <c r="Z28" s="14">
        <v>3655.2336</v>
      </c>
      <c r="AA28" s="14">
        <v>4706.2888499999999</v>
      </c>
      <c r="AB28" s="14">
        <v>125849.80082</v>
      </c>
      <c r="AC28" s="14">
        <v>13710.252179999999</v>
      </c>
      <c r="AD28" s="14">
        <v>-19125.656930000001</v>
      </c>
      <c r="AE28" s="14">
        <v>29989.048599999998</v>
      </c>
      <c r="AF28" s="14">
        <v>0</v>
      </c>
      <c r="AG28" s="14">
        <v>4111809.1714599999</v>
      </c>
      <c r="AH28" s="14">
        <v>-1341106.1237900001</v>
      </c>
      <c r="AI28" s="14">
        <v>5452915.2952500004</v>
      </c>
      <c r="AJ28" s="14">
        <v>197151.05900000001</v>
      </c>
    </row>
    <row r="29" spans="1:36" ht="12.75" customHeight="1" x14ac:dyDescent="0.2">
      <c r="A29" s="21">
        <v>20</v>
      </c>
      <c r="B29" s="19" t="s">
        <v>85</v>
      </c>
      <c r="C29" s="19" t="s">
        <v>232</v>
      </c>
      <c r="D29" s="14">
        <v>1032149.4940600001</v>
      </c>
      <c r="E29" s="14">
        <v>295039.04560000001</v>
      </c>
      <c r="F29" s="14">
        <v>19602.981240000001</v>
      </c>
      <c r="G29" s="14">
        <v>-1822.8020799999999</v>
      </c>
      <c r="H29" s="14">
        <v>719330.26930000004</v>
      </c>
      <c r="I29" s="14">
        <v>0</v>
      </c>
      <c r="J29" s="14">
        <v>0</v>
      </c>
      <c r="K29" s="14">
        <v>216723.24397000001</v>
      </c>
      <c r="L29" s="14">
        <v>-245.74327</v>
      </c>
      <c r="M29" s="14">
        <v>1038850.4929900001</v>
      </c>
      <c r="N29" s="14">
        <v>847124.17009000003</v>
      </c>
      <c r="O29" s="14">
        <v>-20654.443520000001</v>
      </c>
      <c r="P29" s="14">
        <v>191726.3229</v>
      </c>
      <c r="Q29" s="14">
        <v>-16851.937569999998</v>
      </c>
      <c r="R29" s="14">
        <v>1648467.12274</v>
      </c>
      <c r="S29" s="14">
        <v>1648464.62274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148930.75737000001</v>
      </c>
      <c r="Z29" s="14">
        <v>1631.4072000000001</v>
      </c>
      <c r="AA29" s="14">
        <v>0</v>
      </c>
      <c r="AB29" s="14">
        <v>425380.12053000001</v>
      </c>
      <c r="AC29" s="14">
        <v>20902.642980000001</v>
      </c>
      <c r="AD29" s="14">
        <v>-14089.57087</v>
      </c>
      <c r="AE29" s="14">
        <v>54915.962149999999</v>
      </c>
      <c r="AF29" s="14">
        <v>-931.92569000000003</v>
      </c>
      <c r="AG29" s="14">
        <v>4587951.2439900003</v>
      </c>
      <c r="AH29" s="14">
        <v>-54596.423000000003</v>
      </c>
      <c r="AI29" s="14">
        <v>4642547.6669899998</v>
      </c>
      <c r="AJ29" s="14">
        <v>450000</v>
      </c>
    </row>
    <row r="30" spans="1:36" ht="12.75" customHeight="1" x14ac:dyDescent="0.2">
      <c r="A30" s="21">
        <v>21</v>
      </c>
      <c r="B30" s="19" t="s">
        <v>106</v>
      </c>
      <c r="C30" s="19" t="s">
        <v>107</v>
      </c>
      <c r="D30" s="14">
        <v>119844.88191</v>
      </c>
      <c r="E30" s="14">
        <v>720.38931000000002</v>
      </c>
      <c r="F30" s="14">
        <v>0</v>
      </c>
      <c r="G30" s="14">
        <v>0</v>
      </c>
      <c r="H30" s="14">
        <v>119124.4926</v>
      </c>
      <c r="I30" s="14">
        <v>0</v>
      </c>
      <c r="J30" s="14">
        <v>0</v>
      </c>
      <c r="K30" s="14">
        <v>957907.77431999997</v>
      </c>
      <c r="L30" s="14">
        <v>-559.80358000000001</v>
      </c>
      <c r="M30" s="14">
        <v>1679237.9119599999</v>
      </c>
      <c r="N30" s="14">
        <v>1679237.9119599999</v>
      </c>
      <c r="O30" s="14">
        <v>-1127.77125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190083.28839999999</v>
      </c>
      <c r="V30" s="14">
        <v>0</v>
      </c>
      <c r="W30" s="14">
        <v>190083.28839999999</v>
      </c>
      <c r="X30" s="14">
        <v>0</v>
      </c>
      <c r="Y30" s="14">
        <v>0</v>
      </c>
      <c r="Z30" s="14">
        <v>9.86</v>
      </c>
      <c r="AA30" s="14">
        <v>948.24369999999999</v>
      </c>
      <c r="AB30" s="14">
        <v>12525.389649999999</v>
      </c>
      <c r="AC30" s="14">
        <v>-231.33278999999999</v>
      </c>
      <c r="AD30" s="14">
        <v>-463.14699999999999</v>
      </c>
      <c r="AE30" s="14">
        <v>3229.66149</v>
      </c>
      <c r="AF30" s="14">
        <v>0</v>
      </c>
      <c r="AG30" s="14">
        <v>2963555.6786400001</v>
      </c>
      <c r="AH30" s="14">
        <v>-2150.72183</v>
      </c>
      <c r="AI30" s="14">
        <v>2965706.4004700002</v>
      </c>
      <c r="AJ30" s="14">
        <v>0</v>
      </c>
    </row>
    <row r="31" spans="1:36" ht="12.75" customHeight="1" x14ac:dyDescent="0.2">
      <c r="A31" s="21">
        <v>22</v>
      </c>
      <c r="B31" s="19" t="s">
        <v>88</v>
      </c>
      <c r="C31" s="19" t="s">
        <v>89</v>
      </c>
      <c r="D31" s="14">
        <v>210756.84951999999</v>
      </c>
      <c r="E31" s="14">
        <v>108641.12048</v>
      </c>
      <c r="F31" s="14">
        <v>0</v>
      </c>
      <c r="G31" s="14">
        <v>0</v>
      </c>
      <c r="H31" s="14">
        <v>102115.72904000001</v>
      </c>
      <c r="I31" s="14">
        <v>13160.371950000001</v>
      </c>
      <c r="J31" s="14">
        <v>13160.371950000001</v>
      </c>
      <c r="K31" s="14">
        <v>416896.04326000001</v>
      </c>
      <c r="L31" s="14">
        <v>-643.62937999999997</v>
      </c>
      <c r="M31" s="14">
        <v>1327238.73257</v>
      </c>
      <c r="N31" s="14">
        <v>1288479.4491099999</v>
      </c>
      <c r="O31" s="14">
        <v>-21977.220170000001</v>
      </c>
      <c r="P31" s="14">
        <v>38759.283459999999</v>
      </c>
      <c r="Q31" s="14">
        <v>-100971.37764000001</v>
      </c>
      <c r="R31" s="14">
        <v>138103.75536000001</v>
      </c>
      <c r="S31" s="14">
        <v>138103.75536000001</v>
      </c>
      <c r="T31" s="14">
        <v>0</v>
      </c>
      <c r="U31" s="14">
        <v>250385.9644</v>
      </c>
      <c r="V31" s="14">
        <v>0</v>
      </c>
      <c r="W31" s="14">
        <v>250385.9644</v>
      </c>
      <c r="X31" s="14">
        <v>0</v>
      </c>
      <c r="Y31" s="14">
        <v>30236.97838</v>
      </c>
      <c r="Z31" s="14">
        <v>5758.0566699999999</v>
      </c>
      <c r="AA31" s="14">
        <v>34654.533649999998</v>
      </c>
      <c r="AB31" s="14">
        <v>74221.825039999996</v>
      </c>
      <c r="AC31" s="14">
        <v>2236.9191000000001</v>
      </c>
      <c r="AD31" s="14">
        <v>-699.56560999999999</v>
      </c>
      <c r="AE31" s="14">
        <v>17207.695930000002</v>
      </c>
      <c r="AF31" s="14">
        <v>0</v>
      </c>
      <c r="AG31" s="14">
        <v>2520857.7258299999</v>
      </c>
      <c r="AH31" s="14">
        <v>-124291.7928</v>
      </c>
      <c r="AI31" s="14">
        <v>2645149.5186299998</v>
      </c>
      <c r="AJ31" s="14">
        <v>144065.92094000001</v>
      </c>
    </row>
    <row r="32" spans="1:36" ht="12.75" customHeight="1" x14ac:dyDescent="0.2">
      <c r="A32" s="21">
        <v>23</v>
      </c>
      <c r="B32" s="19" t="s">
        <v>101</v>
      </c>
      <c r="C32" s="19" t="s">
        <v>267</v>
      </c>
      <c r="D32" s="14">
        <v>80312.068889999995</v>
      </c>
      <c r="E32" s="14">
        <v>31211.511109999999</v>
      </c>
      <c r="F32" s="14">
        <v>0</v>
      </c>
      <c r="G32" s="14">
        <v>-142.46415999999999</v>
      </c>
      <c r="H32" s="14">
        <v>49243.021939999999</v>
      </c>
      <c r="I32" s="14">
        <v>0</v>
      </c>
      <c r="J32" s="14">
        <v>0</v>
      </c>
      <c r="K32" s="14">
        <v>56343.379150000001</v>
      </c>
      <c r="L32" s="14">
        <v>-969.94618000000003</v>
      </c>
      <c r="M32" s="14">
        <v>985682.99999000004</v>
      </c>
      <c r="N32" s="14">
        <v>39943.52162</v>
      </c>
      <c r="O32" s="14">
        <v>-5282.4614700000002</v>
      </c>
      <c r="P32" s="14">
        <v>945739.47837000003</v>
      </c>
      <c r="Q32" s="14">
        <v>-743864.22322000004</v>
      </c>
      <c r="R32" s="14">
        <v>0</v>
      </c>
      <c r="S32" s="14">
        <v>0</v>
      </c>
      <c r="T32" s="14">
        <v>0</v>
      </c>
      <c r="U32" s="14">
        <v>120530.2936</v>
      </c>
      <c r="V32" s="14">
        <v>0</v>
      </c>
      <c r="W32" s="14">
        <v>120530.2936</v>
      </c>
      <c r="X32" s="14">
        <v>0</v>
      </c>
      <c r="Y32" s="14">
        <v>9692.2925799999994</v>
      </c>
      <c r="Z32" s="14">
        <v>9426.7330000000002</v>
      </c>
      <c r="AA32" s="14">
        <v>0</v>
      </c>
      <c r="AB32" s="14">
        <v>397992.79852000001</v>
      </c>
      <c r="AC32" s="14">
        <v>13505.59303</v>
      </c>
      <c r="AD32" s="14">
        <v>-7221.3652000000002</v>
      </c>
      <c r="AE32" s="14">
        <v>19291.082470000001</v>
      </c>
      <c r="AF32" s="14">
        <v>-209.04819000000001</v>
      </c>
      <c r="AG32" s="14">
        <v>1692777.24123</v>
      </c>
      <c r="AH32" s="14">
        <v>-757689.50841999997</v>
      </c>
      <c r="AI32" s="14">
        <v>2450466.7496500001</v>
      </c>
      <c r="AJ32" s="14">
        <v>0</v>
      </c>
    </row>
    <row r="33" spans="1:36" ht="12.75" customHeight="1" x14ac:dyDescent="0.2">
      <c r="A33" s="21">
        <v>24</v>
      </c>
      <c r="B33" s="19" t="s">
        <v>102</v>
      </c>
      <c r="C33" s="19" t="s">
        <v>103</v>
      </c>
      <c r="D33" s="14">
        <v>49220.31912</v>
      </c>
      <c r="E33" s="14">
        <v>4909.4309499999999</v>
      </c>
      <c r="F33" s="14">
        <v>0</v>
      </c>
      <c r="G33" s="14">
        <v>0</v>
      </c>
      <c r="H33" s="14">
        <v>44310.888169999998</v>
      </c>
      <c r="I33" s="14">
        <v>781.92691000000195</v>
      </c>
      <c r="J33" s="14">
        <v>0</v>
      </c>
      <c r="K33" s="14">
        <v>579586.29442000005</v>
      </c>
      <c r="L33" s="14">
        <v>-15170.083210000001</v>
      </c>
      <c r="M33" s="14">
        <v>857863.91934999998</v>
      </c>
      <c r="N33" s="14">
        <v>857863.91934999998</v>
      </c>
      <c r="O33" s="14">
        <v>-136943.29440000001</v>
      </c>
      <c r="P33" s="14">
        <v>0</v>
      </c>
      <c r="Q33" s="14">
        <v>-35630.392079999998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22032.310949999999</v>
      </c>
      <c r="Z33" s="14">
        <v>11077.93396</v>
      </c>
      <c r="AA33" s="14">
        <v>10.545</v>
      </c>
      <c r="AB33" s="14">
        <v>6659.1633899999997</v>
      </c>
      <c r="AC33" s="14">
        <v>0.34925</v>
      </c>
      <c r="AD33" s="14">
        <v>-5.8104300000000002</v>
      </c>
      <c r="AE33" s="14">
        <v>4053.0650999999998</v>
      </c>
      <c r="AF33" s="14">
        <v>0</v>
      </c>
      <c r="AG33" s="14">
        <v>1531285.82745</v>
      </c>
      <c r="AH33" s="14">
        <v>-187749.58012</v>
      </c>
      <c r="AI33" s="14">
        <v>1719035.40757</v>
      </c>
      <c r="AJ33" s="14">
        <v>0</v>
      </c>
    </row>
    <row r="34" spans="1:36" ht="12.75" customHeight="1" x14ac:dyDescent="0.2">
      <c r="A34" s="21">
        <v>25</v>
      </c>
      <c r="B34" s="19" t="s">
        <v>104</v>
      </c>
      <c r="C34" s="19" t="s">
        <v>105</v>
      </c>
      <c r="D34" s="14">
        <v>60537.029210000001</v>
      </c>
      <c r="E34" s="14">
        <v>18432.153109999999</v>
      </c>
      <c r="F34" s="14">
        <v>0</v>
      </c>
      <c r="G34" s="14">
        <v>0</v>
      </c>
      <c r="H34" s="14">
        <v>42104.876100000001</v>
      </c>
      <c r="I34" s="14">
        <v>65.441569999999999</v>
      </c>
      <c r="J34" s="14">
        <v>0</v>
      </c>
      <c r="K34" s="14">
        <v>121503.51848</v>
      </c>
      <c r="L34" s="14">
        <v>-391.47206</v>
      </c>
      <c r="M34" s="14">
        <v>1336065.3211600001</v>
      </c>
      <c r="N34" s="14">
        <v>1335865.6519299999</v>
      </c>
      <c r="O34" s="14">
        <v>-8012.6098199999997</v>
      </c>
      <c r="P34" s="14">
        <v>199.66923</v>
      </c>
      <c r="Q34" s="14">
        <v>-804.19484999999997</v>
      </c>
      <c r="R34" s="14">
        <v>0</v>
      </c>
      <c r="S34" s="14">
        <v>0</v>
      </c>
      <c r="T34" s="14">
        <v>0</v>
      </c>
      <c r="U34" s="14">
        <v>80071.116349999997</v>
      </c>
      <c r="V34" s="14">
        <v>0</v>
      </c>
      <c r="W34" s="14">
        <v>80071.116349999997</v>
      </c>
      <c r="X34" s="14">
        <v>0</v>
      </c>
      <c r="Y34" s="14">
        <v>1897</v>
      </c>
      <c r="Z34" s="14">
        <v>0</v>
      </c>
      <c r="AA34" s="14">
        <v>294.649</v>
      </c>
      <c r="AB34" s="14">
        <v>14275.61349</v>
      </c>
      <c r="AC34" s="14">
        <v>-688.30160000000001</v>
      </c>
      <c r="AD34" s="14">
        <v>-1640.8216399999999</v>
      </c>
      <c r="AE34" s="14">
        <v>26416.984700000001</v>
      </c>
      <c r="AF34" s="14">
        <v>0</v>
      </c>
      <c r="AG34" s="14">
        <v>1640438.3723599999</v>
      </c>
      <c r="AH34" s="14">
        <v>-10849.09837</v>
      </c>
      <c r="AI34" s="14">
        <v>1651287.4707299999</v>
      </c>
      <c r="AJ34" s="14">
        <v>0</v>
      </c>
    </row>
    <row r="35" spans="1:36" ht="12.75" customHeight="1" x14ac:dyDescent="0.2">
      <c r="A35" s="21">
        <v>26</v>
      </c>
      <c r="B35" s="19" t="s">
        <v>108</v>
      </c>
      <c r="C35" s="19" t="s">
        <v>109</v>
      </c>
      <c r="D35" s="14">
        <v>82340.411850000004</v>
      </c>
      <c r="E35" s="14">
        <v>5007.0031499999996</v>
      </c>
      <c r="F35" s="14">
        <v>0</v>
      </c>
      <c r="G35" s="14">
        <v>0</v>
      </c>
      <c r="H35" s="14">
        <v>77333.4087</v>
      </c>
      <c r="I35" s="14">
        <v>194075.92016000001</v>
      </c>
      <c r="J35" s="14">
        <v>192943.25078</v>
      </c>
      <c r="K35" s="14">
        <v>278452.58217000001</v>
      </c>
      <c r="L35" s="14">
        <v>0</v>
      </c>
      <c r="M35" s="14">
        <v>584459.82409000001</v>
      </c>
      <c r="N35" s="14">
        <v>584459.82409000001</v>
      </c>
      <c r="O35" s="14">
        <v>-1335.6136100000001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480407.37829999998</v>
      </c>
      <c r="V35" s="14">
        <v>0</v>
      </c>
      <c r="W35" s="14">
        <v>480407.37829999998</v>
      </c>
      <c r="X35" s="14">
        <v>0</v>
      </c>
      <c r="Y35" s="14">
        <v>0</v>
      </c>
      <c r="Z35" s="14">
        <v>0</v>
      </c>
      <c r="AA35" s="14">
        <v>617.42791</v>
      </c>
      <c r="AB35" s="14">
        <v>3239.23774</v>
      </c>
      <c r="AC35" s="14">
        <v>161.006</v>
      </c>
      <c r="AD35" s="14">
        <v>-1.6</v>
      </c>
      <c r="AE35" s="14">
        <v>4958.9688500000002</v>
      </c>
      <c r="AF35" s="14">
        <v>0</v>
      </c>
      <c r="AG35" s="14">
        <v>1628712.7570700001</v>
      </c>
      <c r="AH35" s="14">
        <v>-1337.21361</v>
      </c>
      <c r="AI35" s="14">
        <v>1630049.97068</v>
      </c>
      <c r="AJ35" s="14">
        <v>192414.66800000001</v>
      </c>
    </row>
    <row r="36" spans="1:36" ht="12.75" customHeight="1" x14ac:dyDescent="0.2">
      <c r="A36" s="21">
        <v>27</v>
      </c>
      <c r="B36" s="19" t="s">
        <v>99</v>
      </c>
      <c r="C36" s="19" t="s">
        <v>100</v>
      </c>
      <c r="D36" s="14">
        <v>307.64722999999998</v>
      </c>
      <c r="E36" s="14">
        <v>0</v>
      </c>
      <c r="F36" s="14">
        <v>0</v>
      </c>
      <c r="G36" s="14">
        <v>0</v>
      </c>
      <c r="H36" s="14">
        <v>307.64722999999998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-954079.52633999998</v>
      </c>
      <c r="P36" s="14">
        <v>0</v>
      </c>
      <c r="Q36" s="14">
        <v>-240341.57886000001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1072</v>
      </c>
      <c r="Z36" s="14">
        <v>0</v>
      </c>
      <c r="AA36" s="14">
        <v>0</v>
      </c>
      <c r="AB36" s="14">
        <v>11956.32467</v>
      </c>
      <c r="AC36" s="14">
        <v>19000</v>
      </c>
      <c r="AD36" s="14">
        <v>0</v>
      </c>
      <c r="AE36" s="14">
        <v>75.893219999999999</v>
      </c>
      <c r="AF36" s="14">
        <v>0</v>
      </c>
      <c r="AG36" s="14">
        <v>32411.865119999999</v>
      </c>
      <c r="AH36" s="14">
        <v>-1194421.1052000001</v>
      </c>
      <c r="AI36" s="14">
        <v>1226832.9703200001</v>
      </c>
      <c r="AJ36" s="14">
        <v>0</v>
      </c>
    </row>
    <row r="37" spans="1:36" ht="12.75" customHeight="1" x14ac:dyDescent="0.2">
      <c r="A37" s="21">
        <v>28</v>
      </c>
      <c r="B37" s="19" t="s">
        <v>81</v>
      </c>
      <c r="C37" s="19" t="s">
        <v>268</v>
      </c>
      <c r="D37" s="14">
        <v>24121.39242</v>
      </c>
      <c r="E37" s="14">
        <v>13104.293030000001</v>
      </c>
      <c r="F37" s="14">
        <v>0</v>
      </c>
      <c r="G37" s="14">
        <v>0</v>
      </c>
      <c r="H37" s="14">
        <v>11017.099389999999</v>
      </c>
      <c r="I37" s="14">
        <v>0</v>
      </c>
      <c r="J37" s="14">
        <v>0</v>
      </c>
      <c r="K37" s="14">
        <v>26242.6283</v>
      </c>
      <c r="L37" s="14">
        <v>-2782.60628</v>
      </c>
      <c r="M37" s="14">
        <v>66254.454379999996</v>
      </c>
      <c r="N37" s="14">
        <v>49023.960180000002</v>
      </c>
      <c r="O37" s="14">
        <v>0</v>
      </c>
      <c r="P37" s="14">
        <v>17230.494200000001</v>
      </c>
      <c r="Q37" s="14">
        <v>-38912.287640000002</v>
      </c>
      <c r="R37" s="14">
        <v>123938.09701</v>
      </c>
      <c r="S37" s="14">
        <v>123938.09701</v>
      </c>
      <c r="T37" s="14">
        <v>0</v>
      </c>
      <c r="U37" s="14">
        <v>73252.665909999996</v>
      </c>
      <c r="V37" s="14">
        <v>0</v>
      </c>
      <c r="W37" s="14">
        <v>73252.665909999996</v>
      </c>
      <c r="X37" s="14">
        <v>0</v>
      </c>
      <c r="Y37" s="14">
        <v>66061.407000000007</v>
      </c>
      <c r="Z37" s="14">
        <v>1248.817</v>
      </c>
      <c r="AA37" s="14">
        <v>617.50798999999995</v>
      </c>
      <c r="AB37" s="14">
        <v>69941.645510000002</v>
      </c>
      <c r="AC37" s="14">
        <v>-3737.1088500000001</v>
      </c>
      <c r="AD37" s="14">
        <v>-6185.6075000000001</v>
      </c>
      <c r="AE37" s="14">
        <v>104810.68704999999</v>
      </c>
      <c r="AF37" s="14">
        <v>0</v>
      </c>
      <c r="AG37" s="14">
        <v>552752.19371999998</v>
      </c>
      <c r="AH37" s="14">
        <v>-47880.501420000001</v>
      </c>
      <c r="AI37" s="14">
        <v>600632.69513999997</v>
      </c>
      <c r="AJ37" s="14">
        <v>122209.43700000001</v>
      </c>
    </row>
    <row r="38" spans="1:36" ht="12.75" customHeight="1" x14ac:dyDescent="0.2">
      <c r="A38" s="21"/>
      <c r="B38" s="21"/>
      <c r="C38" s="31" t="s">
        <v>243</v>
      </c>
      <c r="D38" s="33">
        <v>29185304.486499999</v>
      </c>
      <c r="E38" s="33">
        <v>12761404.76471</v>
      </c>
      <c r="F38" s="33">
        <v>98899.65969</v>
      </c>
      <c r="G38" s="33">
        <v>-32444.036390000001</v>
      </c>
      <c r="H38" s="33">
        <v>16357317.66326</v>
      </c>
      <c r="I38" s="33">
        <v>4965230.8473899998</v>
      </c>
      <c r="J38" s="33">
        <v>4440611.0611800002</v>
      </c>
      <c r="K38" s="33">
        <v>66573572.789800003</v>
      </c>
      <c r="L38" s="33">
        <v>-133106.04209</v>
      </c>
      <c r="M38" s="33">
        <v>247091497.47696</v>
      </c>
      <c r="N38" s="33">
        <v>203078991.18568999</v>
      </c>
      <c r="O38" s="33">
        <v>-112533577.24851</v>
      </c>
      <c r="P38" s="33">
        <v>44012506.291270003</v>
      </c>
      <c r="Q38" s="33">
        <v>-44287769.339589998</v>
      </c>
      <c r="R38" s="33">
        <v>23054745.520989999</v>
      </c>
      <c r="S38" s="33">
        <v>23048017.567359999</v>
      </c>
      <c r="T38" s="33">
        <v>-145729.27019000001</v>
      </c>
      <c r="U38" s="33">
        <v>13073371.93685</v>
      </c>
      <c r="V38" s="33">
        <v>-134607.89150999999</v>
      </c>
      <c r="W38" s="33">
        <v>13073371.93685</v>
      </c>
      <c r="X38" s="33">
        <v>321613.15785000002</v>
      </c>
      <c r="Y38" s="33">
        <v>6954473.7093599997</v>
      </c>
      <c r="Z38" s="33">
        <v>770164.91044999997</v>
      </c>
      <c r="AA38" s="33">
        <v>2545444.8805499999</v>
      </c>
      <c r="AB38" s="33">
        <v>13180405.530449999</v>
      </c>
      <c r="AC38" s="33">
        <v>4501768.0775100002</v>
      </c>
      <c r="AD38" s="33">
        <v>-1527914.0898899999</v>
      </c>
      <c r="AE38" s="33">
        <v>5238325.2763900002</v>
      </c>
      <c r="AF38" s="33">
        <v>-7657.0779199999997</v>
      </c>
      <c r="AG38" s="33">
        <v>417455918.60105002</v>
      </c>
      <c r="AH38" s="33">
        <v>-158802804.99608999</v>
      </c>
      <c r="AI38" s="33">
        <v>576258723.59713995</v>
      </c>
      <c r="AJ38" s="33">
        <v>17479537.492849998</v>
      </c>
    </row>
    <row r="39" spans="1:36" ht="12.75" customHeight="1" x14ac:dyDescent="0.2">
      <c r="A39" s="21"/>
      <c r="B39" s="21"/>
      <c r="C39" s="32" t="s">
        <v>244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1:36" ht="12.75" customHeight="1" x14ac:dyDescent="0.2">
      <c r="A40" s="21">
        <v>29</v>
      </c>
      <c r="B40" s="19" t="s">
        <v>128</v>
      </c>
      <c r="C40" s="19" t="s">
        <v>269</v>
      </c>
      <c r="D40" s="14">
        <v>4241662.0385199999</v>
      </c>
      <c r="E40" s="14">
        <v>1429113.6356899999</v>
      </c>
      <c r="F40" s="14">
        <v>0</v>
      </c>
      <c r="G40" s="14">
        <v>0</v>
      </c>
      <c r="H40" s="14">
        <v>2812277.9763500001</v>
      </c>
      <c r="I40" s="14">
        <v>148446.62471</v>
      </c>
      <c r="J40" s="14">
        <v>138590.89569999999</v>
      </c>
      <c r="K40" s="14">
        <v>8252660.7435600003</v>
      </c>
      <c r="L40" s="14">
        <v>-18721.103019999999</v>
      </c>
      <c r="M40" s="14">
        <v>26396396.913350001</v>
      </c>
      <c r="N40" s="14">
        <v>18601746.303369999</v>
      </c>
      <c r="O40" s="14">
        <v>-6093814.7797800004</v>
      </c>
      <c r="P40" s="14">
        <v>7794650.6099800002</v>
      </c>
      <c r="Q40" s="14">
        <v>-3211444.6071899999</v>
      </c>
      <c r="R40" s="14">
        <v>7551484.8410599995</v>
      </c>
      <c r="S40" s="14">
        <v>7544428.3013500003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132174.38803999999</v>
      </c>
      <c r="Z40" s="14">
        <v>0</v>
      </c>
      <c r="AA40" s="14">
        <v>0</v>
      </c>
      <c r="AB40" s="14">
        <v>1701379.99697</v>
      </c>
      <c r="AC40" s="14">
        <v>724935.44842999999</v>
      </c>
      <c r="AD40" s="14">
        <v>-32456.09503</v>
      </c>
      <c r="AE40" s="14">
        <v>444484.51305000001</v>
      </c>
      <c r="AF40" s="14">
        <v>-8339.7290300000004</v>
      </c>
      <c r="AG40" s="14">
        <v>49593625.507689998</v>
      </c>
      <c r="AH40" s="14">
        <v>-9364776.3140500002</v>
      </c>
      <c r="AI40" s="14">
        <v>58958401.821740001</v>
      </c>
      <c r="AJ40" s="14">
        <v>7631874.1999899996</v>
      </c>
    </row>
    <row r="41" spans="1:36" ht="12.75" customHeight="1" x14ac:dyDescent="0.2">
      <c r="A41" s="21">
        <v>30</v>
      </c>
      <c r="B41" s="19" t="s">
        <v>125</v>
      </c>
      <c r="C41" s="19" t="s">
        <v>126</v>
      </c>
      <c r="D41" s="14">
        <v>2164788.63069</v>
      </c>
      <c r="E41" s="14">
        <v>1048998.45334</v>
      </c>
      <c r="F41" s="14">
        <v>6862.0974900000001</v>
      </c>
      <c r="G41" s="14">
        <v>0</v>
      </c>
      <c r="H41" s="14">
        <v>1108928.0798599999</v>
      </c>
      <c r="I41" s="14">
        <v>0</v>
      </c>
      <c r="J41" s="14">
        <v>0</v>
      </c>
      <c r="K41" s="14">
        <v>3255566.92025</v>
      </c>
      <c r="L41" s="14">
        <v>-1829.84358</v>
      </c>
      <c r="M41" s="14">
        <v>16553524.60533</v>
      </c>
      <c r="N41" s="14">
        <v>16346559.60516</v>
      </c>
      <c r="O41" s="14">
        <v>-1770894.55941</v>
      </c>
      <c r="P41" s="14">
        <v>206965.00017000001</v>
      </c>
      <c r="Q41" s="14">
        <v>-141469.93544999999</v>
      </c>
      <c r="R41" s="14">
        <v>1250834.54049</v>
      </c>
      <c r="S41" s="14">
        <v>1244547.7605099999</v>
      </c>
      <c r="T41" s="14">
        <v>-791.55035999999996</v>
      </c>
      <c r="U41" s="14">
        <v>0</v>
      </c>
      <c r="V41" s="14">
        <v>0</v>
      </c>
      <c r="W41" s="14">
        <v>0</v>
      </c>
      <c r="X41" s="14">
        <v>42422.685980000002</v>
      </c>
      <c r="Y41" s="14">
        <v>46727.822990000001</v>
      </c>
      <c r="Z41" s="14">
        <v>99.799009999999996</v>
      </c>
      <c r="AA41" s="14">
        <v>1027.2658300000001</v>
      </c>
      <c r="AB41" s="14">
        <v>924799.64587000001</v>
      </c>
      <c r="AC41" s="14">
        <v>77970.972420000006</v>
      </c>
      <c r="AD41" s="14">
        <v>-15231.44945</v>
      </c>
      <c r="AE41" s="14">
        <v>1515884.1460500001</v>
      </c>
      <c r="AF41" s="14">
        <v>0</v>
      </c>
      <c r="AG41" s="14">
        <v>25833647.034910001</v>
      </c>
      <c r="AH41" s="14">
        <v>-1930217.33825</v>
      </c>
      <c r="AI41" s="14">
        <v>27763864.373160001</v>
      </c>
      <c r="AJ41" s="14">
        <v>1276849.0106299999</v>
      </c>
    </row>
    <row r="42" spans="1:36" ht="12.75" customHeight="1" x14ac:dyDescent="0.2">
      <c r="A42" s="21">
        <v>31</v>
      </c>
      <c r="B42" s="19" t="s">
        <v>115</v>
      </c>
      <c r="C42" s="19" t="s">
        <v>116</v>
      </c>
      <c r="D42" s="14">
        <v>1243776.1699099999</v>
      </c>
      <c r="E42" s="14">
        <v>504277.65906999999</v>
      </c>
      <c r="F42" s="14">
        <v>1338.6895</v>
      </c>
      <c r="G42" s="14">
        <v>0</v>
      </c>
      <c r="H42" s="14">
        <v>738159.82134000002</v>
      </c>
      <c r="I42" s="14">
        <v>456.04149999999998</v>
      </c>
      <c r="J42" s="14">
        <v>0</v>
      </c>
      <c r="K42" s="14">
        <v>1551022.24756</v>
      </c>
      <c r="L42" s="14">
        <v>-28664.372050000002</v>
      </c>
      <c r="M42" s="14">
        <v>12774662.092770001</v>
      </c>
      <c r="N42" s="14">
        <v>11242137.639590001</v>
      </c>
      <c r="O42" s="14">
        <v>-1028820.62442</v>
      </c>
      <c r="P42" s="14">
        <v>1532524.45318</v>
      </c>
      <c r="Q42" s="14">
        <v>-504377.93352999998</v>
      </c>
      <c r="R42" s="14">
        <v>488712.23547000001</v>
      </c>
      <c r="S42" s="14">
        <v>488712.23547000001</v>
      </c>
      <c r="T42" s="14">
        <v>-2347.0514899999998</v>
      </c>
      <c r="U42" s="14">
        <v>100295.89043</v>
      </c>
      <c r="V42" s="14">
        <v>0</v>
      </c>
      <c r="W42" s="14">
        <v>100295.89043</v>
      </c>
      <c r="X42" s="14">
        <v>0</v>
      </c>
      <c r="Y42" s="14">
        <v>16816.063150000002</v>
      </c>
      <c r="Z42" s="14">
        <v>2173.4657200000001</v>
      </c>
      <c r="AA42" s="14">
        <v>0</v>
      </c>
      <c r="AB42" s="14">
        <v>716966.04630000005</v>
      </c>
      <c r="AC42" s="14">
        <v>146992.05160000001</v>
      </c>
      <c r="AD42" s="14">
        <v>-5632.6673600000004</v>
      </c>
      <c r="AE42" s="14">
        <v>218834.89483</v>
      </c>
      <c r="AF42" s="14">
        <v>-19147.038079999998</v>
      </c>
      <c r="AG42" s="14">
        <v>17260707.199239999</v>
      </c>
      <c r="AH42" s="14">
        <v>-1588989.6869300001</v>
      </c>
      <c r="AI42" s="14">
        <v>18849696.88617</v>
      </c>
      <c r="AJ42" s="14">
        <v>494318.36664999998</v>
      </c>
    </row>
    <row r="43" spans="1:36" ht="12.75" customHeight="1" x14ac:dyDescent="0.2">
      <c r="A43" s="21">
        <v>32</v>
      </c>
      <c r="B43" s="19" t="s">
        <v>149</v>
      </c>
      <c r="C43" s="19" t="s">
        <v>270</v>
      </c>
      <c r="D43" s="14">
        <v>482361.04236999998</v>
      </c>
      <c r="E43" s="14">
        <v>174148.07990000001</v>
      </c>
      <c r="F43" s="14">
        <v>347.61196000000001</v>
      </c>
      <c r="G43" s="14">
        <v>0</v>
      </c>
      <c r="H43" s="14">
        <v>307583.70614000002</v>
      </c>
      <c r="I43" s="14">
        <v>0</v>
      </c>
      <c r="J43" s="14">
        <v>0</v>
      </c>
      <c r="K43" s="14">
        <v>1181242.68976</v>
      </c>
      <c r="L43" s="14">
        <v>-6861.3741600000003</v>
      </c>
      <c r="M43" s="14">
        <v>4351289.9067500001</v>
      </c>
      <c r="N43" s="14">
        <v>3841823.5906199999</v>
      </c>
      <c r="O43" s="14">
        <v>-2536536.6320400001</v>
      </c>
      <c r="P43" s="14">
        <v>509466.31612999999</v>
      </c>
      <c r="Q43" s="14">
        <v>-478055.72454999998</v>
      </c>
      <c r="R43" s="14">
        <v>277487.92191999999</v>
      </c>
      <c r="S43" s="14">
        <v>277157.92191999999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1531209.96854</v>
      </c>
      <c r="Z43" s="14">
        <v>3.00827</v>
      </c>
      <c r="AA43" s="14">
        <v>263099.37083999999</v>
      </c>
      <c r="AB43" s="14">
        <v>224781.98131999999</v>
      </c>
      <c r="AC43" s="14">
        <v>8732.5345899999993</v>
      </c>
      <c r="AD43" s="14">
        <v>-97457.383119999999</v>
      </c>
      <c r="AE43" s="14">
        <v>181316.58726</v>
      </c>
      <c r="AF43" s="14">
        <v>-27724.272239999998</v>
      </c>
      <c r="AG43" s="14">
        <v>8501525.01162</v>
      </c>
      <c r="AH43" s="14">
        <v>-3146635.3861099998</v>
      </c>
      <c r="AI43" s="14">
        <v>11648160.39773</v>
      </c>
      <c r="AJ43" s="14">
        <v>281362.72563</v>
      </c>
    </row>
    <row r="44" spans="1:36" ht="12.75" customHeight="1" x14ac:dyDescent="0.2">
      <c r="A44" s="21">
        <v>33</v>
      </c>
      <c r="B44" s="19" t="s">
        <v>130</v>
      </c>
      <c r="C44" s="19" t="s">
        <v>271</v>
      </c>
      <c r="D44" s="14">
        <v>437967.36475000001</v>
      </c>
      <c r="E44" s="14">
        <v>199682.31406999999</v>
      </c>
      <c r="F44" s="14">
        <v>750.58525999999995</v>
      </c>
      <c r="G44" s="14">
        <v>0</v>
      </c>
      <c r="H44" s="14">
        <v>236949.67481999999</v>
      </c>
      <c r="I44" s="14">
        <v>0</v>
      </c>
      <c r="J44" s="14">
        <v>0</v>
      </c>
      <c r="K44" s="14">
        <v>415565.34010999999</v>
      </c>
      <c r="L44" s="14">
        <v>0</v>
      </c>
      <c r="M44" s="14">
        <v>7164775.6625600001</v>
      </c>
      <c r="N44" s="14">
        <v>6454353.8559900001</v>
      </c>
      <c r="O44" s="14">
        <v>-395400.58877999999</v>
      </c>
      <c r="P44" s="14">
        <v>710421.80657000002</v>
      </c>
      <c r="Q44" s="14">
        <v>-274807.87997000001</v>
      </c>
      <c r="R44" s="14">
        <v>80331.733609999996</v>
      </c>
      <c r="S44" s="14">
        <v>46353.743670000003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925680.9</v>
      </c>
      <c r="Z44" s="14">
        <v>4784.89869</v>
      </c>
      <c r="AA44" s="14">
        <v>8403.72048</v>
      </c>
      <c r="AB44" s="14">
        <v>281942.15220000001</v>
      </c>
      <c r="AC44" s="14">
        <v>12191.384700000001</v>
      </c>
      <c r="AD44" s="14">
        <v>-2804.8113199999998</v>
      </c>
      <c r="AE44" s="14">
        <v>467875.09986999998</v>
      </c>
      <c r="AF44" s="14">
        <v>0</v>
      </c>
      <c r="AG44" s="14">
        <v>9799518.2569699995</v>
      </c>
      <c r="AH44" s="14">
        <v>-673013.28006999998</v>
      </c>
      <c r="AI44" s="14">
        <v>10472531.537040001</v>
      </c>
      <c r="AJ44" s="14">
        <v>45311</v>
      </c>
    </row>
    <row r="45" spans="1:36" ht="12.75" customHeight="1" x14ac:dyDescent="0.2">
      <c r="A45" s="21">
        <v>34</v>
      </c>
      <c r="B45" s="19" t="s">
        <v>156</v>
      </c>
      <c r="C45" s="19" t="s">
        <v>157</v>
      </c>
      <c r="D45" s="14">
        <v>1151513.46269</v>
      </c>
      <c r="E45" s="14">
        <v>687016.63737999997</v>
      </c>
      <c r="F45" s="14">
        <v>0</v>
      </c>
      <c r="G45" s="14">
        <v>0</v>
      </c>
      <c r="H45" s="14">
        <v>464496.82530999999</v>
      </c>
      <c r="I45" s="14">
        <v>0</v>
      </c>
      <c r="J45" s="14">
        <v>0</v>
      </c>
      <c r="K45" s="14">
        <v>994820.61667999998</v>
      </c>
      <c r="L45" s="14">
        <v>-1237.9530099999999</v>
      </c>
      <c r="M45" s="14">
        <v>6583366.25239</v>
      </c>
      <c r="N45" s="14">
        <v>6542219.1701400001</v>
      </c>
      <c r="O45" s="14">
        <v>-280025.66943000001</v>
      </c>
      <c r="P45" s="14">
        <v>41147.082249999999</v>
      </c>
      <c r="Q45" s="14">
        <v>-672.17791999999997</v>
      </c>
      <c r="R45" s="14">
        <v>92.032200000000003</v>
      </c>
      <c r="S45" s="14">
        <v>92.032200000000003</v>
      </c>
      <c r="T45" s="14">
        <v>0</v>
      </c>
      <c r="U45" s="14">
        <v>707707.77399000002</v>
      </c>
      <c r="V45" s="14">
        <v>0</v>
      </c>
      <c r="W45" s="14">
        <v>707707.77399000002</v>
      </c>
      <c r="X45" s="14">
        <v>0</v>
      </c>
      <c r="Y45" s="14">
        <v>0</v>
      </c>
      <c r="Z45" s="14">
        <v>91.220219999999998</v>
      </c>
      <c r="AA45" s="14">
        <v>4524.6052</v>
      </c>
      <c r="AB45" s="14">
        <v>75302.558069999999</v>
      </c>
      <c r="AC45" s="14">
        <v>30596.970280000001</v>
      </c>
      <c r="AD45" s="14">
        <v>-551.74053000000004</v>
      </c>
      <c r="AE45" s="14">
        <v>35097.517359999998</v>
      </c>
      <c r="AF45" s="14">
        <v>-62.019120000000001</v>
      </c>
      <c r="AG45" s="14">
        <v>9583113.0090800002</v>
      </c>
      <c r="AH45" s="14">
        <v>-282549.56001000002</v>
      </c>
      <c r="AI45" s="14">
        <v>9865662.5690899994</v>
      </c>
      <c r="AJ45" s="14">
        <v>58957.273330000004</v>
      </c>
    </row>
    <row r="46" spans="1:36" ht="12.75" customHeight="1" x14ac:dyDescent="0.2">
      <c r="A46" s="21">
        <v>35</v>
      </c>
      <c r="B46" s="19" t="s">
        <v>145</v>
      </c>
      <c r="C46" s="19" t="s">
        <v>146</v>
      </c>
      <c r="D46" s="14">
        <v>415933.7597</v>
      </c>
      <c r="E46" s="14">
        <v>219962.77744000001</v>
      </c>
      <c r="F46" s="14">
        <v>0</v>
      </c>
      <c r="G46" s="14">
        <v>-194.29845</v>
      </c>
      <c r="H46" s="14">
        <v>196165.28070999999</v>
      </c>
      <c r="I46" s="14">
        <v>0</v>
      </c>
      <c r="J46" s="14">
        <v>0</v>
      </c>
      <c r="K46" s="14">
        <v>846004.96782000002</v>
      </c>
      <c r="L46" s="14">
        <v>-2866.77729</v>
      </c>
      <c r="M46" s="14">
        <v>4678590.6540799998</v>
      </c>
      <c r="N46" s="14">
        <v>1209966.00688</v>
      </c>
      <c r="O46" s="14">
        <v>-72134.091620000007</v>
      </c>
      <c r="P46" s="14">
        <v>3468624.6472</v>
      </c>
      <c r="Q46" s="14">
        <v>-1984867.4256200001</v>
      </c>
      <c r="R46" s="14">
        <v>281162</v>
      </c>
      <c r="S46" s="14">
        <v>281162</v>
      </c>
      <c r="T46" s="14">
        <v>0</v>
      </c>
      <c r="U46" s="14">
        <v>126652.43835</v>
      </c>
      <c r="V46" s="14">
        <v>-42979.260390000003</v>
      </c>
      <c r="W46" s="14">
        <v>70206.7163</v>
      </c>
      <c r="X46" s="14">
        <v>0</v>
      </c>
      <c r="Y46" s="14">
        <v>79381.154399999999</v>
      </c>
      <c r="Z46" s="14">
        <v>4059.8069300000002</v>
      </c>
      <c r="AA46" s="14">
        <v>12365.47363</v>
      </c>
      <c r="AB46" s="14">
        <v>112433.52654000001</v>
      </c>
      <c r="AC46" s="14">
        <v>302244.10022000002</v>
      </c>
      <c r="AD46" s="14">
        <v>-18035.65727</v>
      </c>
      <c r="AE46" s="14">
        <v>310546.16606000002</v>
      </c>
      <c r="AF46" s="14">
        <v>-36.383330000000001</v>
      </c>
      <c r="AG46" s="14">
        <v>7169374.0477299998</v>
      </c>
      <c r="AH46" s="14">
        <v>-2121113.8939700001</v>
      </c>
      <c r="AI46" s="14">
        <v>9290487.9417000003</v>
      </c>
      <c r="AJ46" s="14">
        <v>280000</v>
      </c>
    </row>
    <row r="47" spans="1:36" ht="12.75" customHeight="1" x14ac:dyDescent="0.2">
      <c r="A47" s="21">
        <v>36</v>
      </c>
      <c r="B47" s="19" t="s">
        <v>170</v>
      </c>
      <c r="C47" s="19" t="s">
        <v>255</v>
      </c>
      <c r="D47" s="14">
        <v>373183.83373000001</v>
      </c>
      <c r="E47" s="14">
        <v>153939.23436</v>
      </c>
      <c r="F47" s="14">
        <v>474.52006999999998</v>
      </c>
      <c r="G47" s="14">
        <v>0</v>
      </c>
      <c r="H47" s="14">
        <v>218770.07930000001</v>
      </c>
      <c r="I47" s="14">
        <v>3351504.3797800001</v>
      </c>
      <c r="J47" s="14">
        <v>3351504.3797800001</v>
      </c>
      <c r="K47" s="14">
        <v>1640642.2594999999</v>
      </c>
      <c r="L47" s="14">
        <v>-16106.793799999999</v>
      </c>
      <c r="M47" s="14">
        <v>1759656.4723100001</v>
      </c>
      <c r="N47" s="14">
        <v>1726702.6246400001</v>
      </c>
      <c r="O47" s="14">
        <v>-751719.16359000001</v>
      </c>
      <c r="P47" s="14">
        <v>32953.847670000003</v>
      </c>
      <c r="Q47" s="14">
        <v>-5212.2676099999999</v>
      </c>
      <c r="R47" s="14">
        <v>0</v>
      </c>
      <c r="S47" s="14">
        <v>0</v>
      </c>
      <c r="T47" s="14">
        <v>0</v>
      </c>
      <c r="U47" s="14">
        <v>587712.60030000005</v>
      </c>
      <c r="V47" s="14">
        <v>0</v>
      </c>
      <c r="W47" s="14">
        <v>587712.60030000005</v>
      </c>
      <c r="X47" s="14">
        <v>5822</v>
      </c>
      <c r="Y47" s="14">
        <v>27502.960999999999</v>
      </c>
      <c r="Z47" s="14">
        <v>0.22505</v>
      </c>
      <c r="AA47" s="14">
        <v>186.35909000000001</v>
      </c>
      <c r="AB47" s="14">
        <v>16362.373170000001</v>
      </c>
      <c r="AC47" s="14">
        <v>5834.1094999999996</v>
      </c>
      <c r="AD47" s="14">
        <v>-1029.64472</v>
      </c>
      <c r="AE47" s="14">
        <v>43201.974999999999</v>
      </c>
      <c r="AF47" s="14">
        <v>-8974.3349300000009</v>
      </c>
      <c r="AG47" s="14">
        <v>7811609.5484300004</v>
      </c>
      <c r="AH47" s="14">
        <v>-783042.20464999997</v>
      </c>
      <c r="AI47" s="14">
        <v>8594651.7530799992</v>
      </c>
      <c r="AJ47" s="14">
        <v>3357796.9490100001</v>
      </c>
    </row>
    <row r="48" spans="1:36" ht="12.75" customHeight="1" x14ac:dyDescent="0.2">
      <c r="A48" s="21">
        <v>37</v>
      </c>
      <c r="B48" s="19" t="s">
        <v>122</v>
      </c>
      <c r="C48" s="19" t="s">
        <v>272</v>
      </c>
      <c r="D48" s="14">
        <v>181242.32180999999</v>
      </c>
      <c r="E48" s="14">
        <v>50372.606359999998</v>
      </c>
      <c r="F48" s="14">
        <v>0</v>
      </c>
      <c r="G48" s="14">
        <v>0</v>
      </c>
      <c r="H48" s="14">
        <v>130869.71545</v>
      </c>
      <c r="I48" s="14">
        <v>0</v>
      </c>
      <c r="J48" s="14">
        <v>0</v>
      </c>
      <c r="K48" s="14">
        <v>409970.63780000003</v>
      </c>
      <c r="L48" s="14">
        <v>-14265.85247</v>
      </c>
      <c r="M48" s="14">
        <v>3371960.9531700001</v>
      </c>
      <c r="N48" s="14">
        <v>135034.2292</v>
      </c>
      <c r="O48" s="14">
        <v>-19149.694619999998</v>
      </c>
      <c r="P48" s="14">
        <v>3236926.7239700002</v>
      </c>
      <c r="Q48" s="14">
        <v>-487281.00652</v>
      </c>
      <c r="R48" s="14">
        <v>30207.414850000001</v>
      </c>
      <c r="S48" s="14">
        <v>0</v>
      </c>
      <c r="T48" s="14">
        <v>0</v>
      </c>
      <c r="U48" s="14">
        <v>371395.61644000001</v>
      </c>
      <c r="V48" s="14">
        <v>0</v>
      </c>
      <c r="W48" s="14">
        <v>371395.61644000001</v>
      </c>
      <c r="X48" s="14">
        <v>0</v>
      </c>
      <c r="Y48" s="14">
        <v>0</v>
      </c>
      <c r="Z48" s="14">
        <v>0</v>
      </c>
      <c r="AA48" s="14">
        <v>0</v>
      </c>
      <c r="AB48" s="14">
        <v>132768.06051000001</v>
      </c>
      <c r="AC48" s="14">
        <v>56539.097049999997</v>
      </c>
      <c r="AD48" s="14">
        <v>-6557.0104199999996</v>
      </c>
      <c r="AE48" s="14">
        <v>46698.545310000001</v>
      </c>
      <c r="AF48" s="14">
        <v>-385219.58594000002</v>
      </c>
      <c r="AG48" s="14">
        <v>4600782.6469400004</v>
      </c>
      <c r="AH48" s="14">
        <v>-912473.14997000003</v>
      </c>
      <c r="AI48" s="14">
        <v>5513255.79691</v>
      </c>
      <c r="AJ48" s="14">
        <v>0</v>
      </c>
    </row>
    <row r="49" spans="1:36" ht="12.75" customHeight="1" x14ac:dyDescent="0.2">
      <c r="A49" s="21">
        <v>38</v>
      </c>
      <c r="B49" s="19" t="s">
        <v>80</v>
      </c>
      <c r="C49" s="19" t="s">
        <v>231</v>
      </c>
      <c r="D49" s="14">
        <v>338298.05949999997</v>
      </c>
      <c r="E49" s="14">
        <v>232234.63079</v>
      </c>
      <c r="F49" s="14">
        <v>2254.0562100000002</v>
      </c>
      <c r="G49" s="14">
        <v>0</v>
      </c>
      <c r="H49" s="14">
        <v>103809.3725</v>
      </c>
      <c r="I49" s="14">
        <v>0</v>
      </c>
      <c r="J49" s="14">
        <v>0</v>
      </c>
      <c r="K49" s="14">
        <v>852835.36537999997</v>
      </c>
      <c r="L49" s="14">
        <v>-778.48170000000005</v>
      </c>
      <c r="M49" s="14">
        <v>1847982.77682</v>
      </c>
      <c r="N49" s="14">
        <v>1554679.5830399999</v>
      </c>
      <c r="O49" s="14">
        <v>-54446.152650000004</v>
      </c>
      <c r="P49" s="14">
        <v>293303.19377999997</v>
      </c>
      <c r="Q49" s="14">
        <v>-265197.09402999998</v>
      </c>
      <c r="R49" s="14">
        <v>1005901.3115299999</v>
      </c>
      <c r="S49" s="14">
        <v>1005901.3115299999</v>
      </c>
      <c r="T49" s="14">
        <v>0</v>
      </c>
      <c r="U49" s="14">
        <v>250523.8352</v>
      </c>
      <c r="V49" s="14">
        <v>0</v>
      </c>
      <c r="W49" s="14">
        <v>250523.8352</v>
      </c>
      <c r="X49" s="14">
        <v>0</v>
      </c>
      <c r="Y49" s="14">
        <v>213279.09299999999</v>
      </c>
      <c r="Z49" s="14">
        <v>4632.7340000000004</v>
      </c>
      <c r="AA49" s="14">
        <v>0</v>
      </c>
      <c r="AB49" s="14">
        <v>177405.81604000001</v>
      </c>
      <c r="AC49" s="14">
        <v>44381.740019999997</v>
      </c>
      <c r="AD49" s="14">
        <v>-945.53918999999996</v>
      </c>
      <c r="AE49" s="14">
        <v>273945.80050000001</v>
      </c>
      <c r="AF49" s="14">
        <v>0</v>
      </c>
      <c r="AG49" s="14">
        <v>5009186.53199</v>
      </c>
      <c r="AH49" s="14">
        <v>-321367.26757000003</v>
      </c>
      <c r="AI49" s="14">
        <v>5330553.7995600002</v>
      </c>
      <c r="AJ49" s="14">
        <v>1018081.78602</v>
      </c>
    </row>
    <row r="50" spans="1:36" ht="12.75" customHeight="1" x14ac:dyDescent="0.2">
      <c r="A50" s="21">
        <v>39</v>
      </c>
      <c r="B50" s="19" t="s">
        <v>123</v>
      </c>
      <c r="C50" s="19" t="s">
        <v>124</v>
      </c>
      <c r="D50" s="14">
        <v>405635.90762999997</v>
      </c>
      <c r="E50" s="14">
        <v>206373.44258999999</v>
      </c>
      <c r="F50" s="14">
        <v>9484.0074100000002</v>
      </c>
      <c r="G50" s="14">
        <v>-3063.9127899999999</v>
      </c>
      <c r="H50" s="14">
        <v>192281.11515</v>
      </c>
      <c r="I50" s="14">
        <v>1494.7347500000001</v>
      </c>
      <c r="J50" s="14">
        <v>0</v>
      </c>
      <c r="K50" s="14">
        <v>858044.59820000001</v>
      </c>
      <c r="L50" s="14">
        <v>0</v>
      </c>
      <c r="M50" s="14">
        <v>2341250.5252399999</v>
      </c>
      <c r="N50" s="14">
        <v>2278659.8755100002</v>
      </c>
      <c r="O50" s="14">
        <v>-289235.01212000003</v>
      </c>
      <c r="P50" s="14">
        <v>62590.649729999997</v>
      </c>
      <c r="Q50" s="14">
        <v>-95065.967669999998</v>
      </c>
      <c r="R50" s="14">
        <v>214041.07811999999</v>
      </c>
      <c r="S50" s="14">
        <v>214041.07811999999</v>
      </c>
      <c r="T50" s="14">
        <v>-65150.599490000001</v>
      </c>
      <c r="U50" s="14">
        <v>601755.77099999995</v>
      </c>
      <c r="V50" s="14">
        <v>0</v>
      </c>
      <c r="W50" s="14">
        <v>601755.77099999995</v>
      </c>
      <c r="X50" s="14">
        <v>0</v>
      </c>
      <c r="Y50" s="14">
        <v>88345.80575</v>
      </c>
      <c r="Z50" s="14">
        <v>19964.437699999999</v>
      </c>
      <c r="AA50" s="14">
        <v>5464.1948199999997</v>
      </c>
      <c r="AB50" s="14">
        <v>145155.72222</v>
      </c>
      <c r="AC50" s="14">
        <v>5078.6373400000002</v>
      </c>
      <c r="AD50" s="14">
        <v>-16030.09247</v>
      </c>
      <c r="AE50" s="14">
        <v>30404.223259999999</v>
      </c>
      <c r="AF50" s="14">
        <v>-6.80016</v>
      </c>
      <c r="AG50" s="14">
        <v>4716635.6360299997</v>
      </c>
      <c r="AH50" s="14">
        <v>-468552.3847</v>
      </c>
      <c r="AI50" s="14">
        <v>5185188.02073</v>
      </c>
      <c r="AJ50" s="14">
        <v>215770.90799000001</v>
      </c>
    </row>
    <row r="51" spans="1:36" ht="12.75" customHeight="1" x14ac:dyDescent="0.2">
      <c r="A51" s="21">
        <v>40</v>
      </c>
      <c r="B51" s="19" t="s">
        <v>160</v>
      </c>
      <c r="C51" s="19" t="s">
        <v>161</v>
      </c>
      <c r="D51" s="14">
        <v>328948.87361000001</v>
      </c>
      <c r="E51" s="14">
        <v>202599.63514999999</v>
      </c>
      <c r="F51" s="14">
        <v>981.57411999999999</v>
      </c>
      <c r="G51" s="14">
        <v>0</v>
      </c>
      <c r="H51" s="14">
        <v>125367.66434</v>
      </c>
      <c r="I51" s="14">
        <v>2111.2175000000002</v>
      </c>
      <c r="J51" s="14">
        <v>0</v>
      </c>
      <c r="K51" s="14">
        <v>188677.55471999999</v>
      </c>
      <c r="L51" s="14">
        <v>-57271.214650000002</v>
      </c>
      <c r="M51" s="14">
        <v>3067586.7744700001</v>
      </c>
      <c r="N51" s="14">
        <v>2988965.8288799999</v>
      </c>
      <c r="O51" s="14">
        <v>-308467.73940999998</v>
      </c>
      <c r="P51" s="14">
        <v>78620.945590000003</v>
      </c>
      <c r="Q51" s="14">
        <v>-2956.4701799999998</v>
      </c>
      <c r="R51" s="14">
        <v>132566.35443000001</v>
      </c>
      <c r="S51" s="14">
        <v>132566.35443000001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282019.59999999998</v>
      </c>
      <c r="Z51" s="14">
        <v>4.4630000000000003E-2</v>
      </c>
      <c r="AA51" s="14">
        <v>352.28233999999998</v>
      </c>
      <c r="AB51" s="14">
        <v>44501.230620000002</v>
      </c>
      <c r="AC51" s="14">
        <v>15448.953820000001</v>
      </c>
      <c r="AD51" s="14">
        <v>-2108.2192</v>
      </c>
      <c r="AE51" s="14">
        <v>23929.78011</v>
      </c>
      <c r="AF51" s="14">
        <v>-1005.81601</v>
      </c>
      <c r="AG51" s="14">
        <v>4086142.6662499998</v>
      </c>
      <c r="AH51" s="14">
        <v>-371809.45945000002</v>
      </c>
      <c r="AI51" s="14">
        <v>4457952.1256999997</v>
      </c>
      <c r="AJ51" s="14">
        <v>130072.43700000001</v>
      </c>
    </row>
    <row r="52" spans="1:36" ht="12.75" customHeight="1" x14ac:dyDescent="0.2">
      <c r="A52" s="21">
        <v>41</v>
      </c>
      <c r="B52" s="19" t="s">
        <v>166</v>
      </c>
      <c r="C52" s="19" t="s">
        <v>167</v>
      </c>
      <c r="D52" s="14">
        <v>195230.71627</v>
      </c>
      <c r="E52" s="14">
        <v>63366.552660000001</v>
      </c>
      <c r="F52" s="14">
        <v>1355.52619</v>
      </c>
      <c r="G52" s="14">
        <v>0</v>
      </c>
      <c r="H52" s="14">
        <v>130508.63742</v>
      </c>
      <c r="I52" s="14">
        <v>133595.69482</v>
      </c>
      <c r="J52" s="14">
        <v>133585.96372999999</v>
      </c>
      <c r="K52" s="14">
        <v>294729.23898000002</v>
      </c>
      <c r="L52" s="14">
        <v>0</v>
      </c>
      <c r="M52" s="14">
        <v>1671834.6714300001</v>
      </c>
      <c r="N52" s="14">
        <v>853061.32623999997</v>
      </c>
      <c r="O52" s="14">
        <v>-44326.997609999999</v>
      </c>
      <c r="P52" s="14">
        <v>818773.34519000002</v>
      </c>
      <c r="Q52" s="14">
        <v>-34781.957289999998</v>
      </c>
      <c r="R52" s="14">
        <v>10101.86958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248892.68299999999</v>
      </c>
      <c r="Z52" s="14">
        <v>340</v>
      </c>
      <c r="AA52" s="14">
        <v>20000</v>
      </c>
      <c r="AB52" s="14">
        <v>103375.4578</v>
      </c>
      <c r="AC52" s="14">
        <v>11585.85061</v>
      </c>
      <c r="AD52" s="14">
        <v>-7394.4760699999997</v>
      </c>
      <c r="AE52" s="14">
        <v>16332.92742</v>
      </c>
      <c r="AF52" s="14">
        <v>-13703.631439999999</v>
      </c>
      <c r="AG52" s="14">
        <v>2706019.1099100001</v>
      </c>
      <c r="AH52" s="14">
        <v>-100207.06241</v>
      </c>
      <c r="AI52" s="14">
        <v>2806226.1723199999</v>
      </c>
      <c r="AJ52" s="14">
        <v>129540.83332999999</v>
      </c>
    </row>
    <row r="53" spans="1:36" ht="12.75" customHeight="1" x14ac:dyDescent="0.2">
      <c r="A53" s="21">
        <v>42</v>
      </c>
      <c r="B53" s="19" t="s">
        <v>152</v>
      </c>
      <c r="C53" s="19" t="s">
        <v>153</v>
      </c>
      <c r="D53" s="14">
        <v>85881.603969999996</v>
      </c>
      <c r="E53" s="14">
        <v>40894.990239999999</v>
      </c>
      <c r="F53" s="14">
        <v>0</v>
      </c>
      <c r="G53" s="14">
        <v>0</v>
      </c>
      <c r="H53" s="14">
        <v>44986.613729999997</v>
      </c>
      <c r="I53" s="14">
        <v>0</v>
      </c>
      <c r="J53" s="14">
        <v>0</v>
      </c>
      <c r="K53" s="14">
        <v>252683.46814000001</v>
      </c>
      <c r="L53" s="14">
        <v>-57770.518409999997</v>
      </c>
      <c r="M53" s="14">
        <v>645184.18535000004</v>
      </c>
      <c r="N53" s="14">
        <v>602023.58187999995</v>
      </c>
      <c r="O53" s="14">
        <v>-343040.17261000001</v>
      </c>
      <c r="P53" s="14">
        <v>43160.603470000002</v>
      </c>
      <c r="Q53" s="14">
        <v>-13642.25865</v>
      </c>
      <c r="R53" s="14">
        <v>117184.21176000001</v>
      </c>
      <c r="S53" s="14">
        <v>117184.21176000001</v>
      </c>
      <c r="T53" s="14">
        <v>0</v>
      </c>
      <c r="U53" s="14">
        <v>190083.28839999999</v>
      </c>
      <c r="V53" s="14">
        <v>0</v>
      </c>
      <c r="W53" s="14">
        <v>190083.28839999999</v>
      </c>
      <c r="X53" s="14">
        <v>0</v>
      </c>
      <c r="Y53" s="14">
        <v>487714.35200000001</v>
      </c>
      <c r="Z53" s="14">
        <v>11073.3555</v>
      </c>
      <c r="AA53" s="14">
        <v>27126.709060000001</v>
      </c>
      <c r="AB53" s="14">
        <v>78693.909039999999</v>
      </c>
      <c r="AC53" s="14">
        <v>310.99085000000002</v>
      </c>
      <c r="AD53" s="14">
        <v>-960.55147999999997</v>
      </c>
      <c r="AE53" s="14">
        <v>4943.4877199999801</v>
      </c>
      <c r="AF53" s="14">
        <v>-211855.04740000001</v>
      </c>
      <c r="AG53" s="14">
        <v>1900879.5617899999</v>
      </c>
      <c r="AH53" s="14">
        <v>-627268.54854999995</v>
      </c>
      <c r="AI53" s="14">
        <v>2528148.1103400001</v>
      </c>
      <c r="AJ53" s="14">
        <v>116521.909</v>
      </c>
    </row>
    <row r="54" spans="1:36" ht="12.75" customHeight="1" x14ac:dyDescent="0.2">
      <c r="A54" s="21">
        <v>43</v>
      </c>
      <c r="B54" s="19" t="s">
        <v>127</v>
      </c>
      <c r="C54" s="19" t="s">
        <v>251</v>
      </c>
      <c r="D54" s="14">
        <v>177967.57014</v>
      </c>
      <c r="E54" s="14">
        <v>91071.239170000001</v>
      </c>
      <c r="F54" s="14">
        <v>976.18502000000001</v>
      </c>
      <c r="G54" s="14">
        <v>0</v>
      </c>
      <c r="H54" s="14">
        <v>85920.145950000006</v>
      </c>
      <c r="I54" s="14">
        <v>0</v>
      </c>
      <c r="J54" s="14">
        <v>0</v>
      </c>
      <c r="K54" s="14">
        <v>65530.172780000001</v>
      </c>
      <c r="L54" s="14">
        <v>-970.91174999999998</v>
      </c>
      <c r="M54" s="14">
        <v>905324.42292000004</v>
      </c>
      <c r="N54" s="14">
        <v>848572.39927000005</v>
      </c>
      <c r="O54" s="14">
        <v>-69923.250939999998</v>
      </c>
      <c r="P54" s="14">
        <v>56752.023650000003</v>
      </c>
      <c r="Q54" s="14">
        <v>-13077.684600000001</v>
      </c>
      <c r="R54" s="14">
        <v>220540.95058</v>
      </c>
      <c r="S54" s="14">
        <v>219911.16222999999</v>
      </c>
      <c r="T54" s="14">
        <v>-15730</v>
      </c>
      <c r="U54" s="14">
        <v>416720.00034000003</v>
      </c>
      <c r="V54" s="14">
        <v>0</v>
      </c>
      <c r="W54" s="14">
        <v>416720.00034000003</v>
      </c>
      <c r="X54" s="14">
        <v>0</v>
      </c>
      <c r="Y54" s="14">
        <v>43632.599900000001</v>
      </c>
      <c r="Z54" s="14">
        <v>0</v>
      </c>
      <c r="AA54" s="14">
        <v>14.70603</v>
      </c>
      <c r="AB54" s="14">
        <v>405234.37154999998</v>
      </c>
      <c r="AC54" s="14">
        <v>5140.7431800000004</v>
      </c>
      <c r="AD54" s="14">
        <v>-210.31050999999999</v>
      </c>
      <c r="AE54" s="14">
        <v>32217.863359999999</v>
      </c>
      <c r="AF54" s="14">
        <v>0</v>
      </c>
      <c r="AG54" s="14">
        <v>2272323.4007799998</v>
      </c>
      <c r="AH54" s="14">
        <v>-99912.157800000001</v>
      </c>
      <c r="AI54" s="14">
        <v>2372235.55858</v>
      </c>
      <c r="AJ54" s="14">
        <v>224778.20509999999</v>
      </c>
    </row>
    <row r="55" spans="1:36" ht="12.75" customHeight="1" x14ac:dyDescent="0.2">
      <c r="A55" s="21">
        <v>44</v>
      </c>
      <c r="B55" s="19" t="s">
        <v>136</v>
      </c>
      <c r="C55" s="19" t="s">
        <v>256</v>
      </c>
      <c r="D55" s="14">
        <v>132919.0257</v>
      </c>
      <c r="E55" s="14">
        <v>72809.275450000001</v>
      </c>
      <c r="F55" s="14">
        <v>0</v>
      </c>
      <c r="G55" s="14">
        <v>0</v>
      </c>
      <c r="H55" s="14">
        <v>60109.750249999997</v>
      </c>
      <c r="I55" s="14">
        <v>0</v>
      </c>
      <c r="J55" s="14">
        <v>0</v>
      </c>
      <c r="K55" s="14">
        <v>2772.6181299999998</v>
      </c>
      <c r="L55" s="14">
        <v>-567.88588000000004</v>
      </c>
      <c r="M55" s="14">
        <v>794793.33160999999</v>
      </c>
      <c r="N55" s="14">
        <v>196274.74114999999</v>
      </c>
      <c r="O55" s="14">
        <v>-11365.522940000001</v>
      </c>
      <c r="P55" s="14">
        <v>598518.59045999998</v>
      </c>
      <c r="Q55" s="14">
        <v>-5124.05807</v>
      </c>
      <c r="R55" s="14">
        <v>86.127680000001405</v>
      </c>
      <c r="S55" s="14">
        <v>0</v>
      </c>
      <c r="T55" s="14">
        <v>0</v>
      </c>
      <c r="U55" s="14">
        <v>40017.534399999997</v>
      </c>
      <c r="V55" s="14">
        <v>0</v>
      </c>
      <c r="W55" s="14">
        <v>40017.534399999997</v>
      </c>
      <c r="X55" s="14">
        <v>0</v>
      </c>
      <c r="Y55" s="14">
        <v>20013</v>
      </c>
      <c r="Z55" s="14">
        <v>0</v>
      </c>
      <c r="AA55" s="14">
        <v>0</v>
      </c>
      <c r="AB55" s="14">
        <v>697240.57325000002</v>
      </c>
      <c r="AC55" s="14">
        <v>51265.02132</v>
      </c>
      <c r="AD55" s="14">
        <v>-5127.3712299999997</v>
      </c>
      <c r="AE55" s="14">
        <v>592566.11869000003</v>
      </c>
      <c r="AF55" s="14">
        <v>0</v>
      </c>
      <c r="AG55" s="14">
        <v>2331673.35078</v>
      </c>
      <c r="AH55" s="14">
        <v>-22184.83812</v>
      </c>
      <c r="AI55" s="14">
        <v>2353858.1889</v>
      </c>
      <c r="AJ55" s="14">
        <v>0</v>
      </c>
    </row>
    <row r="56" spans="1:36" ht="12.75" customHeight="1" x14ac:dyDescent="0.2">
      <c r="A56" s="21">
        <v>45</v>
      </c>
      <c r="B56" s="19" t="s">
        <v>118</v>
      </c>
      <c r="C56" s="19" t="s">
        <v>119</v>
      </c>
      <c r="D56" s="14">
        <v>142699.91566999999</v>
      </c>
      <c r="E56" s="14">
        <v>85464.370939999993</v>
      </c>
      <c r="F56" s="14">
        <v>0</v>
      </c>
      <c r="G56" s="14">
        <v>0</v>
      </c>
      <c r="H56" s="14">
        <v>57235.544730000001</v>
      </c>
      <c r="I56" s="14">
        <v>0</v>
      </c>
      <c r="J56" s="14">
        <v>0</v>
      </c>
      <c r="K56" s="14">
        <v>271146.37553000002</v>
      </c>
      <c r="L56" s="14">
        <v>-4494.0592500000002</v>
      </c>
      <c r="M56" s="14">
        <v>1326546.7448400001</v>
      </c>
      <c r="N56" s="14">
        <v>1227678.4228099999</v>
      </c>
      <c r="O56" s="14">
        <v>-51393.176729999999</v>
      </c>
      <c r="P56" s="14">
        <v>98868.322029999996</v>
      </c>
      <c r="Q56" s="14">
        <v>-6419.0475699999997</v>
      </c>
      <c r="R56" s="14">
        <v>0</v>
      </c>
      <c r="S56" s="14">
        <v>0</v>
      </c>
      <c r="T56" s="14">
        <v>0</v>
      </c>
      <c r="U56" s="14">
        <v>130237.80839999999</v>
      </c>
      <c r="V56" s="14">
        <v>0</v>
      </c>
      <c r="W56" s="14">
        <v>130237.80839999999</v>
      </c>
      <c r="X56" s="14">
        <v>0</v>
      </c>
      <c r="Y56" s="14">
        <v>24883.158380000001</v>
      </c>
      <c r="Z56" s="14">
        <v>9297.1348099999996</v>
      </c>
      <c r="AA56" s="14">
        <v>0</v>
      </c>
      <c r="AB56" s="14">
        <v>142025.05309</v>
      </c>
      <c r="AC56" s="14">
        <v>8039.38022</v>
      </c>
      <c r="AD56" s="14">
        <v>-3806.2370099999998</v>
      </c>
      <c r="AE56" s="14">
        <v>144880.67076000001</v>
      </c>
      <c r="AF56" s="14">
        <v>-1241.6486299999999</v>
      </c>
      <c r="AG56" s="14">
        <v>2199756.2417000001</v>
      </c>
      <c r="AH56" s="14">
        <v>-67354.169190000001</v>
      </c>
      <c r="AI56" s="14">
        <v>2267110.4108899999</v>
      </c>
      <c r="AJ56" s="14">
        <v>0</v>
      </c>
    </row>
    <row r="57" spans="1:36" ht="12.75" customHeight="1" x14ac:dyDescent="0.2">
      <c r="A57" s="21">
        <v>46</v>
      </c>
      <c r="B57" s="19" t="s">
        <v>110</v>
      </c>
      <c r="C57" s="19" t="s">
        <v>258</v>
      </c>
      <c r="D57" s="14">
        <v>170553.11132</v>
      </c>
      <c r="E57" s="14">
        <v>73096.454660000003</v>
      </c>
      <c r="F57" s="14">
        <v>790.6377</v>
      </c>
      <c r="G57" s="14">
        <v>0</v>
      </c>
      <c r="H57" s="14">
        <v>96666.018960000001</v>
      </c>
      <c r="I57" s="14">
        <v>115160.93251</v>
      </c>
      <c r="J57" s="14">
        <v>114677.41978</v>
      </c>
      <c r="K57" s="14">
        <v>175607.29689</v>
      </c>
      <c r="L57" s="14">
        <v>-6862.57323</v>
      </c>
      <c r="M57" s="14">
        <v>1512855.4578</v>
      </c>
      <c r="N57" s="14">
        <v>1492456.82703</v>
      </c>
      <c r="O57" s="14">
        <v>-90790.182409999994</v>
      </c>
      <c r="P57" s="14">
        <v>20398.63077</v>
      </c>
      <c r="Q57" s="14">
        <v>-2245.0868700000001</v>
      </c>
      <c r="R57" s="14">
        <v>0</v>
      </c>
      <c r="S57" s="14">
        <v>0</v>
      </c>
      <c r="T57" s="14">
        <v>0</v>
      </c>
      <c r="U57" s="14">
        <v>0</v>
      </c>
      <c r="V57" s="14">
        <v>-27348.067999999999</v>
      </c>
      <c r="W57" s="14">
        <v>0</v>
      </c>
      <c r="X57" s="14">
        <v>0</v>
      </c>
      <c r="Y57" s="14">
        <v>0</v>
      </c>
      <c r="Z57" s="14">
        <v>50</v>
      </c>
      <c r="AA57" s="14">
        <v>2003.213</v>
      </c>
      <c r="AB57" s="14">
        <v>20734.716799999998</v>
      </c>
      <c r="AC57" s="14">
        <v>37395.472410000002</v>
      </c>
      <c r="AD57" s="14">
        <v>-783.51120000000003</v>
      </c>
      <c r="AE57" s="14">
        <v>5836.6752699999997</v>
      </c>
      <c r="AF57" s="14">
        <v>-1.2698</v>
      </c>
      <c r="AG57" s="14">
        <v>2040196.8759999999</v>
      </c>
      <c r="AH57" s="14">
        <v>-128030.69151</v>
      </c>
      <c r="AI57" s="14">
        <v>2168227.56751</v>
      </c>
      <c r="AJ57" s="14">
        <v>112657.74800000001</v>
      </c>
    </row>
    <row r="58" spans="1:36" ht="12.75" customHeight="1" x14ac:dyDescent="0.2">
      <c r="A58" s="21">
        <v>47</v>
      </c>
      <c r="B58" s="19" t="s">
        <v>139</v>
      </c>
      <c r="C58" s="19" t="s">
        <v>140</v>
      </c>
      <c r="D58" s="14">
        <v>40144.378920000003</v>
      </c>
      <c r="E58" s="14">
        <v>7981.3666899999998</v>
      </c>
      <c r="F58" s="14">
        <v>0</v>
      </c>
      <c r="G58" s="14">
        <v>0</v>
      </c>
      <c r="H58" s="14">
        <v>32163.01223</v>
      </c>
      <c r="I58" s="14">
        <v>0</v>
      </c>
      <c r="J58" s="14">
        <v>0</v>
      </c>
      <c r="K58" s="14">
        <v>76044.52635</v>
      </c>
      <c r="L58" s="14">
        <v>-16754.123810000001</v>
      </c>
      <c r="M58" s="14">
        <v>300681.31715999998</v>
      </c>
      <c r="N58" s="14">
        <v>227674.54798</v>
      </c>
      <c r="O58" s="14">
        <v>-462914.30684999999</v>
      </c>
      <c r="P58" s="14">
        <v>73006.769180000003</v>
      </c>
      <c r="Q58" s="14">
        <v>-56513.129910000003</v>
      </c>
      <c r="R58" s="14">
        <v>196435.24400000001</v>
      </c>
      <c r="S58" s="14">
        <v>196435.24400000001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614579.20799999998</v>
      </c>
      <c r="Z58" s="14">
        <v>898.49400000000003</v>
      </c>
      <c r="AA58" s="14">
        <v>21995.66835</v>
      </c>
      <c r="AB58" s="14">
        <v>103358.82806</v>
      </c>
      <c r="AC58" s="14">
        <v>837.59041000000002</v>
      </c>
      <c r="AD58" s="14">
        <v>-6423.5365499999998</v>
      </c>
      <c r="AE58" s="14">
        <v>192081.65513999999</v>
      </c>
      <c r="AF58" s="14">
        <v>0</v>
      </c>
      <c r="AG58" s="14">
        <v>1547056.9103900001</v>
      </c>
      <c r="AH58" s="14">
        <v>-542605.09712000005</v>
      </c>
      <c r="AI58" s="14">
        <v>2089662.0075099999</v>
      </c>
      <c r="AJ58" s="14">
        <v>192217.31099999999</v>
      </c>
    </row>
    <row r="59" spans="1:36" ht="12.75" customHeight="1" x14ac:dyDescent="0.2">
      <c r="A59" s="21">
        <v>48</v>
      </c>
      <c r="B59" s="19" t="s">
        <v>150</v>
      </c>
      <c r="C59" s="19" t="s">
        <v>151</v>
      </c>
      <c r="D59" s="14">
        <v>168010.03060999999</v>
      </c>
      <c r="E59" s="14">
        <v>69055.903099999996</v>
      </c>
      <c r="F59" s="14">
        <v>21559.791860000001</v>
      </c>
      <c r="G59" s="14">
        <v>0</v>
      </c>
      <c r="H59" s="14">
        <v>77394.335649999994</v>
      </c>
      <c r="I59" s="14">
        <v>2814.3727699999999</v>
      </c>
      <c r="J59" s="14">
        <v>2814.3727699999999</v>
      </c>
      <c r="K59" s="14">
        <v>216959.42124</v>
      </c>
      <c r="L59" s="14">
        <v>-192.21885</v>
      </c>
      <c r="M59" s="14">
        <v>825001.85572999995</v>
      </c>
      <c r="N59" s="14">
        <v>759293.85329999996</v>
      </c>
      <c r="O59" s="14">
        <v>-162795.63873000001</v>
      </c>
      <c r="P59" s="14">
        <v>65708.002429999993</v>
      </c>
      <c r="Q59" s="14">
        <v>-3720.5367299999998</v>
      </c>
      <c r="R59" s="14">
        <v>0</v>
      </c>
      <c r="S59" s="14">
        <v>0</v>
      </c>
      <c r="T59" s="14">
        <v>0</v>
      </c>
      <c r="U59" s="14">
        <v>155155.60772999999</v>
      </c>
      <c r="V59" s="14">
        <v>0</v>
      </c>
      <c r="W59" s="14">
        <v>155155.60772999999</v>
      </c>
      <c r="X59" s="14">
        <v>0</v>
      </c>
      <c r="Y59" s="14">
        <v>9.8252000000000006</v>
      </c>
      <c r="Z59" s="14">
        <v>0</v>
      </c>
      <c r="AA59" s="14">
        <v>453.39400000000001</v>
      </c>
      <c r="AB59" s="14">
        <v>72399.565789999993</v>
      </c>
      <c r="AC59" s="14">
        <v>4002.2120300000001</v>
      </c>
      <c r="AD59" s="14">
        <v>-1660.7438500000001</v>
      </c>
      <c r="AE59" s="14">
        <v>15529.43333</v>
      </c>
      <c r="AF59" s="14">
        <v>-6.83</v>
      </c>
      <c r="AG59" s="14">
        <v>1460335.7184299999</v>
      </c>
      <c r="AH59" s="14">
        <v>-168375.96815999999</v>
      </c>
      <c r="AI59" s="14">
        <v>1628711.6865900001</v>
      </c>
      <c r="AJ59" s="14">
        <v>157720.84719999999</v>
      </c>
    </row>
    <row r="60" spans="1:36" ht="12.75" customHeight="1" x14ac:dyDescent="0.2">
      <c r="A60" s="21">
        <v>49</v>
      </c>
      <c r="B60" s="19" t="s">
        <v>171</v>
      </c>
      <c r="C60" s="19" t="s">
        <v>172</v>
      </c>
      <c r="D60" s="14">
        <v>344404.12518999999</v>
      </c>
      <c r="E60" s="14">
        <v>291882.38585000002</v>
      </c>
      <c r="F60" s="14">
        <v>0</v>
      </c>
      <c r="G60" s="14">
        <v>0</v>
      </c>
      <c r="H60" s="14">
        <v>52521.73934</v>
      </c>
      <c r="I60" s="14">
        <v>0</v>
      </c>
      <c r="J60" s="14">
        <v>0</v>
      </c>
      <c r="K60" s="14">
        <v>175756.19675999999</v>
      </c>
      <c r="L60" s="14">
        <v>-1603.1138900000001</v>
      </c>
      <c r="M60" s="14">
        <v>537871.39593999996</v>
      </c>
      <c r="N60" s="14">
        <v>484705.34100999997</v>
      </c>
      <c r="O60" s="14">
        <v>-18262.834709999999</v>
      </c>
      <c r="P60" s="14">
        <v>53166.054929999998</v>
      </c>
      <c r="Q60" s="14">
        <v>-6508.1273700000002</v>
      </c>
      <c r="R60" s="14">
        <v>60</v>
      </c>
      <c r="S60" s="14">
        <v>0</v>
      </c>
      <c r="T60" s="14">
        <v>0</v>
      </c>
      <c r="U60" s="14">
        <v>371369.86345</v>
      </c>
      <c r="V60" s="14">
        <v>0</v>
      </c>
      <c r="W60" s="14">
        <v>371369.86345</v>
      </c>
      <c r="X60" s="14">
        <v>0</v>
      </c>
      <c r="Y60" s="14">
        <v>0</v>
      </c>
      <c r="Z60" s="14">
        <v>723.71472000000006</v>
      </c>
      <c r="AA60" s="14">
        <v>1399.4996000000001</v>
      </c>
      <c r="AB60" s="14">
        <v>27731.365290000002</v>
      </c>
      <c r="AC60" s="14">
        <v>12293.26721</v>
      </c>
      <c r="AD60" s="14">
        <v>-2375.3364999999999</v>
      </c>
      <c r="AE60" s="14">
        <v>33431.072209999998</v>
      </c>
      <c r="AF60" s="14">
        <v>0</v>
      </c>
      <c r="AG60" s="14">
        <v>1505040.50037</v>
      </c>
      <c r="AH60" s="14">
        <v>-28749.412469999999</v>
      </c>
      <c r="AI60" s="14">
        <v>1533789.9128399999</v>
      </c>
      <c r="AJ60" s="14">
        <v>0</v>
      </c>
    </row>
    <row r="61" spans="1:36" ht="12.75" customHeight="1" x14ac:dyDescent="0.2">
      <c r="A61" s="21">
        <v>50</v>
      </c>
      <c r="B61" s="19" t="s">
        <v>183</v>
      </c>
      <c r="C61" s="19" t="s">
        <v>259</v>
      </c>
      <c r="D61" s="14">
        <v>163095.68919</v>
      </c>
      <c r="E61" s="14">
        <v>84798.71557</v>
      </c>
      <c r="F61" s="14">
        <v>0</v>
      </c>
      <c r="G61" s="14">
        <v>0</v>
      </c>
      <c r="H61" s="14">
        <v>78296.973620000004</v>
      </c>
      <c r="I61" s="14">
        <v>0</v>
      </c>
      <c r="J61" s="14">
        <v>0</v>
      </c>
      <c r="K61" s="14">
        <v>155206.83420000001</v>
      </c>
      <c r="L61" s="14">
        <v>-16224.173720000001</v>
      </c>
      <c r="M61" s="14">
        <v>383245.68176000001</v>
      </c>
      <c r="N61" s="14">
        <v>311395.02525000001</v>
      </c>
      <c r="O61" s="14">
        <v>-14745.72444</v>
      </c>
      <c r="P61" s="14">
        <v>71850.656510000001</v>
      </c>
      <c r="Q61" s="14">
        <v>-9368.6104400000004</v>
      </c>
      <c r="R61" s="14">
        <v>145153.31586</v>
      </c>
      <c r="S61" s="14">
        <v>145153.31586</v>
      </c>
      <c r="T61" s="14">
        <v>0</v>
      </c>
      <c r="U61" s="14">
        <v>491449.9889</v>
      </c>
      <c r="V61" s="14">
        <v>0</v>
      </c>
      <c r="W61" s="14">
        <v>491449.9889</v>
      </c>
      <c r="X61" s="14">
        <v>0</v>
      </c>
      <c r="Y61" s="14">
        <v>0</v>
      </c>
      <c r="Z61" s="14">
        <v>0</v>
      </c>
      <c r="AA61" s="14">
        <v>52.921250000000001</v>
      </c>
      <c r="AB61" s="14">
        <v>17191.402180000001</v>
      </c>
      <c r="AC61" s="14">
        <v>11519.651889999999</v>
      </c>
      <c r="AD61" s="14">
        <v>-4328.2979500000001</v>
      </c>
      <c r="AE61" s="14">
        <v>120661.51397</v>
      </c>
      <c r="AF61" s="14">
        <v>-386.29588000000001</v>
      </c>
      <c r="AG61" s="14">
        <v>1487576.9992</v>
      </c>
      <c r="AH61" s="14">
        <v>-45053.102429999999</v>
      </c>
      <c r="AI61" s="14">
        <v>1532630.1016299999</v>
      </c>
      <c r="AJ61" s="14">
        <v>143747.49517000001</v>
      </c>
    </row>
    <row r="62" spans="1:36" ht="12.75" customHeight="1" x14ac:dyDescent="0.2">
      <c r="A62" s="21">
        <v>51</v>
      </c>
      <c r="B62" s="19" t="s">
        <v>129</v>
      </c>
      <c r="C62" s="19" t="s">
        <v>273</v>
      </c>
      <c r="D62" s="14">
        <v>122706.35992</v>
      </c>
      <c r="E62" s="14">
        <v>75768.914359999995</v>
      </c>
      <c r="F62" s="14">
        <v>70.784279999999995</v>
      </c>
      <c r="G62" s="14">
        <v>0</v>
      </c>
      <c r="H62" s="14">
        <v>46810.80444</v>
      </c>
      <c r="I62" s="14">
        <v>0</v>
      </c>
      <c r="J62" s="14">
        <v>0</v>
      </c>
      <c r="K62" s="14">
        <v>55969.063670000003</v>
      </c>
      <c r="L62" s="14">
        <v>-207.41023999999999</v>
      </c>
      <c r="M62" s="14">
        <v>1079392.0411400001</v>
      </c>
      <c r="N62" s="14">
        <v>1056982.6374900001</v>
      </c>
      <c r="O62" s="14">
        <v>-44053.30431</v>
      </c>
      <c r="P62" s="14">
        <v>22409.40365</v>
      </c>
      <c r="Q62" s="14">
        <v>-5596.3204999999998</v>
      </c>
      <c r="R62" s="14">
        <v>67952.376340000003</v>
      </c>
      <c r="S62" s="14">
        <v>65028.493399999999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76121.620550000007</v>
      </c>
      <c r="Z62" s="14">
        <v>0</v>
      </c>
      <c r="AA62" s="14">
        <v>0</v>
      </c>
      <c r="AB62" s="14">
        <v>61753.827400000002</v>
      </c>
      <c r="AC62" s="14">
        <v>3152.7205300000001</v>
      </c>
      <c r="AD62" s="14">
        <v>-141.87852000000001</v>
      </c>
      <c r="AE62" s="14">
        <v>2923.67155</v>
      </c>
      <c r="AF62" s="14">
        <v>-5275.9248600000001</v>
      </c>
      <c r="AG62" s="14">
        <v>1469971.6810999999</v>
      </c>
      <c r="AH62" s="14">
        <v>-55274.838430000003</v>
      </c>
      <c r="AI62" s="14">
        <v>1525246.5195299999</v>
      </c>
      <c r="AJ62" s="14">
        <v>0</v>
      </c>
    </row>
    <row r="63" spans="1:36" ht="12.75" customHeight="1" x14ac:dyDescent="0.2">
      <c r="A63" s="21">
        <v>52</v>
      </c>
      <c r="B63" s="19" t="s">
        <v>154</v>
      </c>
      <c r="C63" s="19" t="s">
        <v>155</v>
      </c>
      <c r="D63" s="14">
        <v>125499.08692</v>
      </c>
      <c r="E63" s="14">
        <v>58810.371449999999</v>
      </c>
      <c r="F63" s="14">
        <v>22.003499999999999</v>
      </c>
      <c r="G63" s="14">
        <v>0</v>
      </c>
      <c r="H63" s="14">
        <v>66666.711970000004</v>
      </c>
      <c r="I63" s="14">
        <v>0</v>
      </c>
      <c r="J63" s="14">
        <v>0</v>
      </c>
      <c r="K63" s="14">
        <v>201401.49379000001</v>
      </c>
      <c r="L63" s="14">
        <v>-108.32558</v>
      </c>
      <c r="M63" s="14">
        <v>620145.41006000002</v>
      </c>
      <c r="N63" s="14">
        <v>615521.11794999999</v>
      </c>
      <c r="O63" s="14">
        <v>-69582.769669999994</v>
      </c>
      <c r="P63" s="14">
        <v>4624.2921100000003</v>
      </c>
      <c r="Q63" s="14">
        <v>-3009.08428</v>
      </c>
      <c r="R63" s="14">
        <v>68.662909999999997</v>
      </c>
      <c r="S63" s="14">
        <v>0</v>
      </c>
      <c r="T63" s="14">
        <v>0</v>
      </c>
      <c r="U63" s="14">
        <v>340149.04239999998</v>
      </c>
      <c r="V63" s="14">
        <v>0</v>
      </c>
      <c r="W63" s="14">
        <v>340149.04239999998</v>
      </c>
      <c r="X63" s="14">
        <v>0</v>
      </c>
      <c r="Y63" s="14">
        <v>0</v>
      </c>
      <c r="Z63" s="14">
        <v>0</v>
      </c>
      <c r="AA63" s="14">
        <v>1350.74935</v>
      </c>
      <c r="AB63" s="14">
        <v>22220.458119999999</v>
      </c>
      <c r="AC63" s="14">
        <v>12718.524069999999</v>
      </c>
      <c r="AD63" s="14">
        <v>-206.09254999999999</v>
      </c>
      <c r="AE63" s="14">
        <v>18655.865539999999</v>
      </c>
      <c r="AF63" s="14">
        <v>-1403.1820399999999</v>
      </c>
      <c r="AG63" s="14">
        <v>1342209.2931599999</v>
      </c>
      <c r="AH63" s="14">
        <v>-74309.454119999995</v>
      </c>
      <c r="AI63" s="14">
        <v>1416518.74728</v>
      </c>
      <c r="AJ63" s="14">
        <v>0</v>
      </c>
    </row>
    <row r="64" spans="1:36" ht="12.75" customHeight="1" x14ac:dyDescent="0.2">
      <c r="A64" s="21">
        <v>53</v>
      </c>
      <c r="B64" s="19" t="s">
        <v>165</v>
      </c>
      <c r="C64" s="19" t="s">
        <v>257</v>
      </c>
      <c r="D64" s="14">
        <v>142377.25505000001</v>
      </c>
      <c r="E64" s="14">
        <v>86738.829559999998</v>
      </c>
      <c r="F64" s="14">
        <v>0</v>
      </c>
      <c r="G64" s="14">
        <v>0</v>
      </c>
      <c r="H64" s="14">
        <v>55638.425490000001</v>
      </c>
      <c r="I64" s="14">
        <v>0</v>
      </c>
      <c r="J64" s="14">
        <v>0</v>
      </c>
      <c r="K64" s="14">
        <v>218583.96278999999</v>
      </c>
      <c r="L64" s="14">
        <v>-1185.7008800000001</v>
      </c>
      <c r="M64" s="14">
        <v>656536.50430000003</v>
      </c>
      <c r="N64" s="14">
        <v>651505.94753999996</v>
      </c>
      <c r="O64" s="14">
        <v>-20358.46358</v>
      </c>
      <c r="P64" s="14">
        <v>5030.5567600000004</v>
      </c>
      <c r="Q64" s="14">
        <v>-94.659300000000002</v>
      </c>
      <c r="R64" s="14">
        <v>0</v>
      </c>
      <c r="S64" s="14">
        <v>0</v>
      </c>
      <c r="T64" s="14">
        <v>0</v>
      </c>
      <c r="U64" s="14">
        <v>300438.35600000003</v>
      </c>
      <c r="V64" s="14">
        <v>0</v>
      </c>
      <c r="W64" s="14">
        <v>300438.35600000003</v>
      </c>
      <c r="X64" s="14">
        <v>0</v>
      </c>
      <c r="Y64" s="14">
        <v>48.025239999999997</v>
      </c>
      <c r="Z64" s="14">
        <v>540.22266999999999</v>
      </c>
      <c r="AA64" s="14">
        <v>587.85900000000004</v>
      </c>
      <c r="AB64" s="14">
        <v>54451.528789999997</v>
      </c>
      <c r="AC64" s="14">
        <v>466.42302999999998</v>
      </c>
      <c r="AD64" s="14">
        <v>-7.5621</v>
      </c>
      <c r="AE64" s="14">
        <v>19214.842049999999</v>
      </c>
      <c r="AF64" s="14">
        <v>-6.4714400000000003</v>
      </c>
      <c r="AG64" s="14">
        <v>1393244.9789199999</v>
      </c>
      <c r="AH64" s="14">
        <v>-21652.8573</v>
      </c>
      <c r="AI64" s="14">
        <v>1414897.8362199999</v>
      </c>
      <c r="AJ64" s="14">
        <v>0</v>
      </c>
    </row>
    <row r="65" spans="1:36" ht="12.75" customHeight="1" x14ac:dyDescent="0.2">
      <c r="A65" s="21">
        <v>54</v>
      </c>
      <c r="B65" s="19" t="s">
        <v>133</v>
      </c>
      <c r="C65" s="19" t="s">
        <v>274</v>
      </c>
      <c r="D65" s="14">
        <v>120934.84531999999</v>
      </c>
      <c r="E65" s="14">
        <v>93541.469440000001</v>
      </c>
      <c r="F65" s="14">
        <v>8365.2672899999998</v>
      </c>
      <c r="G65" s="14">
        <v>0</v>
      </c>
      <c r="H65" s="14">
        <v>19028.10859</v>
      </c>
      <c r="I65" s="14">
        <v>0</v>
      </c>
      <c r="J65" s="14">
        <v>0</v>
      </c>
      <c r="K65" s="14">
        <v>29804.318490000001</v>
      </c>
      <c r="L65" s="14">
        <v>-14.9099</v>
      </c>
      <c r="M65" s="14">
        <v>695271.84936999995</v>
      </c>
      <c r="N65" s="14">
        <v>664556.97282999998</v>
      </c>
      <c r="O65" s="14">
        <v>-66005.835019999999</v>
      </c>
      <c r="P65" s="14">
        <v>30714.876540000001</v>
      </c>
      <c r="Q65" s="14">
        <v>-5135.1028299999998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27670.260880000002</v>
      </c>
      <c r="Z65" s="14">
        <v>150</v>
      </c>
      <c r="AA65" s="14">
        <v>0</v>
      </c>
      <c r="AB65" s="14">
        <v>201898.69435000001</v>
      </c>
      <c r="AC65" s="14">
        <v>12101.45916</v>
      </c>
      <c r="AD65" s="14">
        <v>-2224.8721799999998</v>
      </c>
      <c r="AE65" s="14">
        <v>211240.55854999999</v>
      </c>
      <c r="AF65" s="14">
        <v>-2.5270000000000001E-2</v>
      </c>
      <c r="AG65" s="14">
        <v>1299071.98612</v>
      </c>
      <c r="AH65" s="14">
        <v>-73380.745200000005</v>
      </c>
      <c r="AI65" s="14">
        <v>1372452.73132</v>
      </c>
      <c r="AJ65" s="14">
        <v>0</v>
      </c>
    </row>
    <row r="66" spans="1:36" ht="12.75" customHeight="1" x14ac:dyDescent="0.2">
      <c r="A66" s="21">
        <v>55</v>
      </c>
      <c r="B66" s="19" t="s">
        <v>141</v>
      </c>
      <c r="C66" s="19" t="s">
        <v>275</v>
      </c>
      <c r="D66" s="14">
        <v>128092.46262999999</v>
      </c>
      <c r="E66" s="14">
        <v>45676.961439999999</v>
      </c>
      <c r="F66" s="14">
        <v>809.80348000000004</v>
      </c>
      <c r="G66" s="14">
        <v>0</v>
      </c>
      <c r="H66" s="14">
        <v>81605.697709999993</v>
      </c>
      <c r="I66" s="14">
        <v>0</v>
      </c>
      <c r="J66" s="14">
        <v>0</v>
      </c>
      <c r="K66" s="14">
        <v>96016.698520000005</v>
      </c>
      <c r="L66" s="14">
        <v>-312.33258999999998</v>
      </c>
      <c r="M66" s="14">
        <v>348044.05231</v>
      </c>
      <c r="N66" s="14">
        <v>259404.25195000001</v>
      </c>
      <c r="O66" s="14">
        <v>-118309.00606</v>
      </c>
      <c r="P66" s="14">
        <v>88639.800359999994</v>
      </c>
      <c r="Q66" s="14">
        <v>-27825.262630000001</v>
      </c>
      <c r="R66" s="14">
        <v>0</v>
      </c>
      <c r="S66" s="14">
        <v>0</v>
      </c>
      <c r="T66" s="14">
        <v>0</v>
      </c>
      <c r="U66" s="14">
        <v>464790.79557000002</v>
      </c>
      <c r="V66" s="14">
        <v>0</v>
      </c>
      <c r="W66" s="14">
        <v>464790.79557000002</v>
      </c>
      <c r="X66" s="14">
        <v>0</v>
      </c>
      <c r="Y66" s="14">
        <v>0</v>
      </c>
      <c r="Z66" s="14">
        <v>1329.085</v>
      </c>
      <c r="AA66" s="14">
        <v>0</v>
      </c>
      <c r="AB66" s="14">
        <v>50011.513789999997</v>
      </c>
      <c r="AC66" s="14">
        <v>7184.8954599999997</v>
      </c>
      <c r="AD66" s="14">
        <v>-1465.5014100000001</v>
      </c>
      <c r="AE66" s="14">
        <v>5296.6187099999997</v>
      </c>
      <c r="AF66" s="14">
        <v>-2282.5136600000001</v>
      </c>
      <c r="AG66" s="14">
        <v>1100766.1219899999</v>
      </c>
      <c r="AH66" s="14">
        <v>-150194.61635</v>
      </c>
      <c r="AI66" s="14">
        <v>1250960.7383399999</v>
      </c>
      <c r="AJ66" s="14">
        <v>0</v>
      </c>
    </row>
    <row r="67" spans="1:36" ht="12.75" customHeight="1" x14ac:dyDescent="0.2">
      <c r="A67" s="21">
        <v>56</v>
      </c>
      <c r="B67" s="19" t="s">
        <v>180</v>
      </c>
      <c r="C67" s="19" t="s">
        <v>234</v>
      </c>
      <c r="D67" s="14">
        <v>27184.247510000001</v>
      </c>
      <c r="E67" s="14">
        <v>0</v>
      </c>
      <c r="F67" s="14">
        <v>0</v>
      </c>
      <c r="G67" s="14">
        <v>0</v>
      </c>
      <c r="H67" s="14">
        <v>27184.247510000001</v>
      </c>
      <c r="I67" s="14">
        <v>4200.2852999999996</v>
      </c>
      <c r="J67" s="14">
        <v>0</v>
      </c>
      <c r="K67" s="14">
        <v>413941.74261999998</v>
      </c>
      <c r="L67" s="14">
        <v>-82133.180179999996</v>
      </c>
      <c r="M67" s="14">
        <v>153774.13467</v>
      </c>
      <c r="N67" s="14">
        <v>152839.96966999999</v>
      </c>
      <c r="O67" s="14">
        <v>-8277.8859300000004</v>
      </c>
      <c r="P67" s="14">
        <v>934.16499999999996</v>
      </c>
      <c r="Q67" s="14">
        <v>0</v>
      </c>
      <c r="R67" s="14">
        <v>432516.55738000001</v>
      </c>
      <c r="S67" s="14">
        <v>432516.55738000001</v>
      </c>
      <c r="T67" s="14">
        <v>0</v>
      </c>
      <c r="U67" s="14">
        <v>80035.068799999994</v>
      </c>
      <c r="V67" s="14">
        <v>0</v>
      </c>
      <c r="W67" s="14">
        <v>80035.068799999994</v>
      </c>
      <c r="X67" s="14">
        <v>0</v>
      </c>
      <c r="Y67" s="14">
        <v>0</v>
      </c>
      <c r="Z67" s="14">
        <v>0</v>
      </c>
      <c r="AA67" s="14">
        <v>4764.3149999999996</v>
      </c>
      <c r="AB67" s="14">
        <v>1961.60637</v>
      </c>
      <c r="AC67" s="14">
        <v>-88.635729999999995</v>
      </c>
      <c r="AD67" s="14">
        <v>-90.598830000000007</v>
      </c>
      <c r="AE67" s="14">
        <v>903.68879000000004</v>
      </c>
      <c r="AF67" s="14">
        <v>0</v>
      </c>
      <c r="AG67" s="14">
        <v>1119193.0107100001</v>
      </c>
      <c r="AH67" s="14">
        <v>-90501.664940000002</v>
      </c>
      <c r="AI67" s="14">
        <v>1209694.6756500001</v>
      </c>
      <c r="AJ67" s="14">
        <v>439041.73255000002</v>
      </c>
    </row>
    <row r="68" spans="1:36" ht="12.75" customHeight="1" x14ac:dyDescent="0.2">
      <c r="A68" s="21">
        <v>57</v>
      </c>
      <c r="B68" s="19" t="s">
        <v>163</v>
      </c>
      <c r="C68" s="19" t="s">
        <v>164</v>
      </c>
      <c r="D68" s="14">
        <v>217460.42267999999</v>
      </c>
      <c r="E68" s="14">
        <v>190303.05304</v>
      </c>
      <c r="F68" s="14">
        <v>0</v>
      </c>
      <c r="G68" s="14">
        <v>0</v>
      </c>
      <c r="H68" s="14">
        <v>27157.369640000001</v>
      </c>
      <c r="I68" s="14">
        <v>265.63299999999998</v>
      </c>
      <c r="J68" s="14">
        <v>0</v>
      </c>
      <c r="K68" s="14">
        <v>128430.35785</v>
      </c>
      <c r="L68" s="14">
        <v>-110.39315999999999</v>
      </c>
      <c r="M68" s="14">
        <v>466978.1177</v>
      </c>
      <c r="N68" s="14">
        <v>419455.70701999997</v>
      </c>
      <c r="O68" s="14">
        <v>-52292.444130000003</v>
      </c>
      <c r="P68" s="14">
        <v>47522.410680000001</v>
      </c>
      <c r="Q68" s="14">
        <v>-19597.173750000002</v>
      </c>
      <c r="R68" s="14">
        <v>0</v>
      </c>
      <c r="S68" s="14">
        <v>0</v>
      </c>
      <c r="T68" s="14">
        <v>0</v>
      </c>
      <c r="U68" s="14">
        <v>80035.068799999994</v>
      </c>
      <c r="V68" s="14">
        <v>0</v>
      </c>
      <c r="W68" s="14">
        <v>80035.068799999994</v>
      </c>
      <c r="X68" s="14">
        <v>0</v>
      </c>
      <c r="Y68" s="14">
        <v>0</v>
      </c>
      <c r="Z68" s="14">
        <v>0</v>
      </c>
      <c r="AA68" s="14">
        <v>795.83033</v>
      </c>
      <c r="AB68" s="14">
        <v>27833.36722</v>
      </c>
      <c r="AC68" s="14">
        <v>3244.2797999999998</v>
      </c>
      <c r="AD68" s="14">
        <v>-446.70499000000001</v>
      </c>
      <c r="AE68" s="14">
        <v>32454.115089999999</v>
      </c>
      <c r="AF68" s="14">
        <v>0</v>
      </c>
      <c r="AG68" s="14">
        <v>957497.19247000001</v>
      </c>
      <c r="AH68" s="14">
        <v>-72446.716029999996</v>
      </c>
      <c r="AI68" s="14">
        <v>1029943.9085</v>
      </c>
      <c r="AJ68" s="14">
        <v>0</v>
      </c>
    </row>
    <row r="69" spans="1:36" ht="12.75" customHeight="1" x14ac:dyDescent="0.2">
      <c r="A69" s="21">
        <v>58</v>
      </c>
      <c r="B69" s="19" t="s">
        <v>142</v>
      </c>
      <c r="C69" s="19" t="s">
        <v>143</v>
      </c>
      <c r="D69" s="14">
        <v>143432.40022000001</v>
      </c>
      <c r="E69" s="14">
        <v>80552.591350000002</v>
      </c>
      <c r="F69" s="14">
        <v>0</v>
      </c>
      <c r="G69" s="14">
        <v>0</v>
      </c>
      <c r="H69" s="14">
        <v>62879.808870000001</v>
      </c>
      <c r="I69" s="14">
        <v>94.140500000000003</v>
      </c>
      <c r="J69" s="14">
        <v>0</v>
      </c>
      <c r="K69" s="14">
        <v>34520.148730000001</v>
      </c>
      <c r="L69" s="14">
        <v>-2467.9804899999999</v>
      </c>
      <c r="M69" s="14">
        <v>476708.44865999999</v>
      </c>
      <c r="N69" s="14">
        <v>450951.86700999999</v>
      </c>
      <c r="O69" s="14">
        <v>-12030.877339999999</v>
      </c>
      <c r="P69" s="14">
        <v>25756.58165</v>
      </c>
      <c r="Q69" s="14">
        <v>-3756.7874000000002</v>
      </c>
      <c r="R69" s="14">
        <v>132105.17236999999</v>
      </c>
      <c r="S69" s="14">
        <v>132087.15857</v>
      </c>
      <c r="T69" s="14">
        <v>0</v>
      </c>
      <c r="U69" s="14">
        <v>170209.98305000001</v>
      </c>
      <c r="V69" s="14">
        <v>0</v>
      </c>
      <c r="W69" s="14">
        <v>170209.98305000001</v>
      </c>
      <c r="X69" s="14">
        <v>0</v>
      </c>
      <c r="Y69" s="14">
        <v>0</v>
      </c>
      <c r="Z69" s="14">
        <v>0</v>
      </c>
      <c r="AA69" s="14">
        <v>71.386210000000005</v>
      </c>
      <c r="AB69" s="14">
        <v>47276.245300000002</v>
      </c>
      <c r="AC69" s="14">
        <v>1535.03766</v>
      </c>
      <c r="AD69" s="14">
        <v>-145.06083000000001</v>
      </c>
      <c r="AE69" s="14">
        <v>5425.68091</v>
      </c>
      <c r="AF69" s="14">
        <v>0</v>
      </c>
      <c r="AG69" s="14">
        <v>1011378.64361</v>
      </c>
      <c r="AH69" s="14">
        <v>-18400.70606</v>
      </c>
      <c r="AI69" s="14">
        <v>1029779.34967</v>
      </c>
      <c r="AJ69" s="14">
        <v>137893.88347999999</v>
      </c>
    </row>
    <row r="70" spans="1:36" ht="12.75" customHeight="1" x14ac:dyDescent="0.2">
      <c r="A70" s="21">
        <v>59</v>
      </c>
      <c r="B70" s="19" t="s">
        <v>132</v>
      </c>
      <c r="C70" s="19" t="s">
        <v>276</v>
      </c>
      <c r="D70" s="14">
        <v>60489.297189999997</v>
      </c>
      <c r="E70" s="14">
        <v>29137.728080000001</v>
      </c>
      <c r="F70" s="14">
        <v>0</v>
      </c>
      <c r="G70" s="14">
        <v>0</v>
      </c>
      <c r="H70" s="14">
        <v>31351.56911</v>
      </c>
      <c r="I70" s="14">
        <v>0</v>
      </c>
      <c r="J70" s="14">
        <v>0</v>
      </c>
      <c r="K70" s="14">
        <v>51357.391640000002</v>
      </c>
      <c r="L70" s="14">
        <v>-4213.3873700000004</v>
      </c>
      <c r="M70" s="14">
        <v>484274.09908000001</v>
      </c>
      <c r="N70" s="14">
        <v>478592.79095</v>
      </c>
      <c r="O70" s="14">
        <v>-53641.038990000001</v>
      </c>
      <c r="P70" s="14">
        <v>5681.3081300000003</v>
      </c>
      <c r="Q70" s="14">
        <v>-678.40003000000002</v>
      </c>
      <c r="R70" s="14">
        <v>0</v>
      </c>
      <c r="S70" s="14">
        <v>0</v>
      </c>
      <c r="T70" s="14">
        <v>0</v>
      </c>
      <c r="U70" s="14">
        <v>172160.49363000001</v>
      </c>
      <c r="V70" s="14">
        <v>0</v>
      </c>
      <c r="W70" s="14">
        <v>172160.49363000001</v>
      </c>
      <c r="X70" s="14">
        <v>0</v>
      </c>
      <c r="Y70" s="14">
        <v>111414.88772</v>
      </c>
      <c r="Z70" s="14">
        <v>0</v>
      </c>
      <c r="AA70" s="14">
        <v>178.75811999999999</v>
      </c>
      <c r="AB70" s="14">
        <v>28254.843830000002</v>
      </c>
      <c r="AC70" s="14">
        <v>674.09500000000003</v>
      </c>
      <c r="AD70" s="14">
        <v>-109.12894</v>
      </c>
      <c r="AE70" s="14">
        <v>32269.83568</v>
      </c>
      <c r="AF70" s="14">
        <v>0</v>
      </c>
      <c r="AG70" s="14">
        <v>941073.70189000003</v>
      </c>
      <c r="AH70" s="14">
        <v>-58641.955329999997</v>
      </c>
      <c r="AI70" s="14">
        <v>999715.65722000005</v>
      </c>
      <c r="AJ70" s="14">
        <v>0</v>
      </c>
    </row>
    <row r="71" spans="1:36" ht="12.75" customHeight="1" x14ac:dyDescent="0.2">
      <c r="A71" s="21">
        <v>60</v>
      </c>
      <c r="B71" s="19" t="s">
        <v>178</v>
      </c>
      <c r="C71" s="19" t="s">
        <v>277</v>
      </c>
      <c r="D71" s="14">
        <v>114999.50724000001</v>
      </c>
      <c r="E71" s="14">
        <v>74880.896850000005</v>
      </c>
      <c r="F71" s="14">
        <v>1.6050500000000001</v>
      </c>
      <c r="G71" s="14">
        <v>0</v>
      </c>
      <c r="H71" s="14">
        <v>40117.005340000003</v>
      </c>
      <c r="I71" s="14">
        <v>61.055500000000002</v>
      </c>
      <c r="J71" s="14">
        <v>0</v>
      </c>
      <c r="K71" s="14">
        <v>29985.565399999999</v>
      </c>
      <c r="L71" s="14">
        <v>-101.31872</v>
      </c>
      <c r="M71" s="14">
        <v>471345.90068000002</v>
      </c>
      <c r="N71" s="14">
        <v>465539.73392999999</v>
      </c>
      <c r="O71" s="14">
        <v>-6624.8967300000004</v>
      </c>
      <c r="P71" s="14">
        <v>5806.1667500000003</v>
      </c>
      <c r="Q71" s="14">
        <v>-859.94649000000004</v>
      </c>
      <c r="R71" s="14">
        <v>119511.90171000001</v>
      </c>
      <c r="S71" s="14">
        <v>119511.90171000001</v>
      </c>
      <c r="T71" s="14">
        <v>0</v>
      </c>
      <c r="U71" s="14">
        <v>50021.917999999998</v>
      </c>
      <c r="V71" s="14">
        <v>0</v>
      </c>
      <c r="W71" s="14">
        <v>50021.917999999998</v>
      </c>
      <c r="X71" s="14">
        <v>0</v>
      </c>
      <c r="Y71" s="14">
        <v>0</v>
      </c>
      <c r="Z71" s="14">
        <v>83.231480000000005</v>
      </c>
      <c r="AA71" s="14">
        <v>0</v>
      </c>
      <c r="AB71" s="14">
        <v>40997.516710000004</v>
      </c>
      <c r="AC71" s="14">
        <v>1886.9285600000001</v>
      </c>
      <c r="AD71" s="14">
        <v>-735.68137999999999</v>
      </c>
      <c r="AE71" s="14">
        <v>95267.828890000004</v>
      </c>
      <c r="AF71" s="14">
        <v>-2159.6912400000001</v>
      </c>
      <c r="AG71" s="14">
        <v>924161.35416999995</v>
      </c>
      <c r="AH71" s="14">
        <v>-10481.53456</v>
      </c>
      <c r="AI71" s="14">
        <v>934642.88873000001</v>
      </c>
      <c r="AJ71" s="14">
        <v>121107.0791</v>
      </c>
    </row>
    <row r="72" spans="1:36" ht="12.75" customHeight="1" x14ac:dyDescent="0.2">
      <c r="A72" s="21">
        <v>61</v>
      </c>
      <c r="B72" s="19" t="s">
        <v>162</v>
      </c>
      <c r="C72" s="19" t="s">
        <v>278</v>
      </c>
      <c r="D72" s="14">
        <v>143415.24272000001</v>
      </c>
      <c r="E72" s="14">
        <v>91758.666159999993</v>
      </c>
      <c r="F72" s="14">
        <v>8821.0565700000006</v>
      </c>
      <c r="G72" s="14">
        <v>0</v>
      </c>
      <c r="H72" s="14">
        <v>42835.519990000001</v>
      </c>
      <c r="I72" s="14">
        <v>0</v>
      </c>
      <c r="J72" s="14">
        <v>0</v>
      </c>
      <c r="K72" s="14">
        <v>110605.78126</v>
      </c>
      <c r="L72" s="14">
        <v>-457.28055000000001</v>
      </c>
      <c r="M72" s="14">
        <v>547696.75295999995</v>
      </c>
      <c r="N72" s="14">
        <v>516536.33990000002</v>
      </c>
      <c r="O72" s="14">
        <v>-12432.903679999999</v>
      </c>
      <c r="P72" s="14">
        <v>31160.413059999999</v>
      </c>
      <c r="Q72" s="14">
        <v>-18068.719969999998</v>
      </c>
      <c r="R72" s="14">
        <v>0</v>
      </c>
      <c r="S72" s="14">
        <v>0</v>
      </c>
      <c r="T72" s="14">
        <v>0</v>
      </c>
      <c r="U72" s="14">
        <v>12005.260319999999</v>
      </c>
      <c r="V72" s="14">
        <v>0</v>
      </c>
      <c r="W72" s="14">
        <v>12005.260319999999</v>
      </c>
      <c r="X72" s="14">
        <v>0</v>
      </c>
      <c r="Y72" s="14">
        <v>797.79</v>
      </c>
      <c r="Z72" s="14">
        <v>0</v>
      </c>
      <c r="AA72" s="14">
        <v>625.68124999999998</v>
      </c>
      <c r="AB72" s="14">
        <v>42877.952799999999</v>
      </c>
      <c r="AC72" s="14">
        <v>10119.098550000001</v>
      </c>
      <c r="AD72" s="14">
        <v>-822.03420000000006</v>
      </c>
      <c r="AE72" s="14">
        <v>8687.3581699999995</v>
      </c>
      <c r="AF72" s="14">
        <v>-4520.7757700000002</v>
      </c>
      <c r="AG72" s="14">
        <v>876830.91802999994</v>
      </c>
      <c r="AH72" s="14">
        <v>-36301.714169999999</v>
      </c>
      <c r="AI72" s="14">
        <v>913132.63219999999</v>
      </c>
      <c r="AJ72" s="14">
        <v>0</v>
      </c>
    </row>
    <row r="73" spans="1:36" ht="12.75" customHeight="1" x14ac:dyDescent="0.2">
      <c r="A73" s="21">
        <v>62</v>
      </c>
      <c r="B73" s="19" t="s">
        <v>134</v>
      </c>
      <c r="C73" s="19" t="s">
        <v>135</v>
      </c>
      <c r="D73" s="14">
        <v>85800.131869999997</v>
      </c>
      <c r="E73" s="14">
        <v>37457.29277</v>
      </c>
      <c r="F73" s="14">
        <v>0</v>
      </c>
      <c r="G73" s="14">
        <v>0</v>
      </c>
      <c r="H73" s="14">
        <v>48187.934699999998</v>
      </c>
      <c r="I73" s="14">
        <v>70218.926569999996</v>
      </c>
      <c r="J73" s="14">
        <v>70218.926569999996</v>
      </c>
      <c r="K73" s="14">
        <v>59429.123</v>
      </c>
      <c r="L73" s="14">
        <v>-87.218469999999996</v>
      </c>
      <c r="M73" s="14">
        <v>395260.96490000002</v>
      </c>
      <c r="N73" s="14">
        <v>387209.76084</v>
      </c>
      <c r="O73" s="14">
        <v>-22990.46833</v>
      </c>
      <c r="P73" s="14">
        <v>8051.20406</v>
      </c>
      <c r="Q73" s="14">
        <v>-5657.5081700000001</v>
      </c>
      <c r="R73" s="14">
        <v>25073.9725</v>
      </c>
      <c r="S73" s="14">
        <v>25073.9725</v>
      </c>
      <c r="T73" s="14">
        <v>0</v>
      </c>
      <c r="U73" s="14">
        <v>13492.01413</v>
      </c>
      <c r="V73" s="14">
        <v>0</v>
      </c>
      <c r="W73" s="14">
        <v>13492.01413</v>
      </c>
      <c r="X73" s="14">
        <v>0</v>
      </c>
      <c r="Y73" s="14">
        <v>46947.050999999999</v>
      </c>
      <c r="Z73" s="14">
        <v>18.241</v>
      </c>
      <c r="AA73" s="14">
        <v>0</v>
      </c>
      <c r="AB73" s="14">
        <v>50985.930130000001</v>
      </c>
      <c r="AC73" s="14">
        <v>4822.3218800000004</v>
      </c>
      <c r="AD73" s="14">
        <v>-4243.99935</v>
      </c>
      <c r="AE73" s="14">
        <v>106369.10649000001</v>
      </c>
      <c r="AF73" s="14">
        <v>0</v>
      </c>
      <c r="AG73" s="14">
        <v>858417.78347000002</v>
      </c>
      <c r="AH73" s="14">
        <v>-32979.194320000002</v>
      </c>
      <c r="AI73" s="14">
        <v>891396.97779000003</v>
      </c>
      <c r="AJ73" s="14">
        <v>84493.311000000002</v>
      </c>
    </row>
    <row r="74" spans="1:36" ht="12.75" customHeight="1" x14ac:dyDescent="0.2">
      <c r="A74" s="21">
        <v>63</v>
      </c>
      <c r="B74" s="19" t="s">
        <v>144</v>
      </c>
      <c r="C74" s="19" t="s">
        <v>260</v>
      </c>
      <c r="D74" s="14">
        <v>75197.024829999995</v>
      </c>
      <c r="E74" s="14">
        <v>45129.349340000001</v>
      </c>
      <c r="F74" s="14">
        <v>0</v>
      </c>
      <c r="G74" s="14">
        <v>0</v>
      </c>
      <c r="H74" s="14">
        <v>30067.675490000001</v>
      </c>
      <c r="I74" s="14">
        <v>0</v>
      </c>
      <c r="J74" s="14">
        <v>0</v>
      </c>
      <c r="K74" s="14">
        <v>36198.846680000002</v>
      </c>
      <c r="L74" s="14">
        <v>-834.77008999999998</v>
      </c>
      <c r="M74" s="14">
        <v>419290.91450999997</v>
      </c>
      <c r="N74" s="14">
        <v>348094.16236000002</v>
      </c>
      <c r="O74" s="14">
        <v>-44955.540990000001</v>
      </c>
      <c r="P74" s="14">
        <v>71196.75215</v>
      </c>
      <c r="Q74" s="14">
        <v>-14072.510899999999</v>
      </c>
      <c r="R74" s="14">
        <v>60</v>
      </c>
      <c r="S74" s="14">
        <v>0</v>
      </c>
      <c r="T74" s="14">
        <v>0</v>
      </c>
      <c r="U74" s="14">
        <v>70030.685200000007</v>
      </c>
      <c r="V74" s="14">
        <v>0</v>
      </c>
      <c r="W74" s="14">
        <v>70030.685200000007</v>
      </c>
      <c r="X74" s="14">
        <v>0</v>
      </c>
      <c r="Y74" s="14">
        <v>0</v>
      </c>
      <c r="Z74" s="14">
        <v>0</v>
      </c>
      <c r="AA74" s="14">
        <v>0</v>
      </c>
      <c r="AB74" s="14">
        <v>122109.43384</v>
      </c>
      <c r="AC74" s="14">
        <v>42492.35095</v>
      </c>
      <c r="AD74" s="14">
        <v>-1494.64798</v>
      </c>
      <c r="AE74" s="14">
        <v>19220.141739999999</v>
      </c>
      <c r="AF74" s="14">
        <v>-1079.9706699999999</v>
      </c>
      <c r="AG74" s="14">
        <v>784599.39775</v>
      </c>
      <c r="AH74" s="14">
        <v>-62437.440629999997</v>
      </c>
      <c r="AI74" s="14">
        <v>847036.83837999997</v>
      </c>
      <c r="AJ74" s="14">
        <v>0</v>
      </c>
    </row>
    <row r="75" spans="1:36" ht="12.75" customHeight="1" x14ac:dyDescent="0.2">
      <c r="A75" s="21">
        <v>64</v>
      </c>
      <c r="B75" s="19" t="s">
        <v>137</v>
      </c>
      <c r="C75" s="19" t="s">
        <v>138</v>
      </c>
      <c r="D75" s="14">
        <v>41617.756780000003</v>
      </c>
      <c r="E75" s="14">
        <v>32961.28772</v>
      </c>
      <c r="F75" s="14">
        <v>0</v>
      </c>
      <c r="G75" s="14">
        <v>0</v>
      </c>
      <c r="H75" s="14">
        <v>8656.4690599999994</v>
      </c>
      <c r="I75" s="14">
        <v>0</v>
      </c>
      <c r="J75" s="14">
        <v>0</v>
      </c>
      <c r="K75" s="14">
        <v>23191.804629999999</v>
      </c>
      <c r="L75" s="14">
        <v>0</v>
      </c>
      <c r="M75" s="14">
        <v>490136.31472999998</v>
      </c>
      <c r="N75" s="14">
        <v>453230.49153</v>
      </c>
      <c r="O75" s="14">
        <v>-15690.29442</v>
      </c>
      <c r="P75" s="14">
        <v>36905.823199999999</v>
      </c>
      <c r="Q75" s="14">
        <v>-16669.325099999998</v>
      </c>
      <c r="R75" s="14">
        <v>125803.23517</v>
      </c>
      <c r="S75" s="14">
        <v>125803.23517</v>
      </c>
      <c r="T75" s="14">
        <v>0</v>
      </c>
      <c r="U75" s="14">
        <v>45009.369859999999</v>
      </c>
      <c r="V75" s="14">
        <v>0</v>
      </c>
      <c r="W75" s="14">
        <v>45009.369859999999</v>
      </c>
      <c r="X75" s="14">
        <v>0</v>
      </c>
      <c r="Y75" s="14">
        <v>6358.4196400000001</v>
      </c>
      <c r="Z75" s="14">
        <v>7.3292900000000003</v>
      </c>
      <c r="AA75" s="14">
        <v>0</v>
      </c>
      <c r="AB75" s="14">
        <v>19815.084770000001</v>
      </c>
      <c r="AC75" s="14">
        <v>-525.29632000000004</v>
      </c>
      <c r="AD75" s="14">
        <v>-2608.5735399999999</v>
      </c>
      <c r="AE75" s="14">
        <v>40861.852529999996</v>
      </c>
      <c r="AF75" s="14">
        <v>0</v>
      </c>
      <c r="AG75" s="14">
        <v>792275.87107999995</v>
      </c>
      <c r="AH75" s="14">
        <v>-34968.193059999998</v>
      </c>
      <c r="AI75" s="14">
        <v>827244.06414000003</v>
      </c>
      <c r="AJ75" s="14">
        <v>131238.13514999999</v>
      </c>
    </row>
    <row r="76" spans="1:36" ht="12.75" customHeight="1" x14ac:dyDescent="0.2">
      <c r="A76" s="21">
        <v>65</v>
      </c>
      <c r="B76" s="19" t="s">
        <v>173</v>
      </c>
      <c r="C76" s="19" t="s">
        <v>174</v>
      </c>
      <c r="D76" s="14">
        <v>63669.422579999999</v>
      </c>
      <c r="E76" s="14">
        <v>46581.9395</v>
      </c>
      <c r="F76" s="14">
        <v>6136.1149500000001</v>
      </c>
      <c r="G76" s="14">
        <v>0</v>
      </c>
      <c r="H76" s="14">
        <v>10951.368130000001</v>
      </c>
      <c r="I76" s="14">
        <v>1198.7327600000001</v>
      </c>
      <c r="J76" s="14">
        <v>0</v>
      </c>
      <c r="K76" s="14">
        <v>140505.66732000001</v>
      </c>
      <c r="L76" s="14">
        <v>-2612.4020999999998</v>
      </c>
      <c r="M76" s="14">
        <v>285573.40876999998</v>
      </c>
      <c r="N76" s="14">
        <v>120107.94809999999</v>
      </c>
      <c r="O76" s="14">
        <v>-9141.3181000000004</v>
      </c>
      <c r="P76" s="14">
        <v>165465.46067</v>
      </c>
      <c r="Q76" s="14">
        <v>-14889.444659999999</v>
      </c>
      <c r="R76" s="14">
        <v>191303.12031</v>
      </c>
      <c r="S76" s="14">
        <v>191303.12031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35433.385600000001</v>
      </c>
      <c r="Z76" s="14">
        <v>0</v>
      </c>
      <c r="AA76" s="14">
        <v>2553.7141999999999</v>
      </c>
      <c r="AB76" s="14">
        <v>56062.000240000001</v>
      </c>
      <c r="AC76" s="14">
        <v>809.67585999999994</v>
      </c>
      <c r="AD76" s="14">
        <v>-37.436169999999997</v>
      </c>
      <c r="AE76" s="14">
        <v>7801.2808100000002</v>
      </c>
      <c r="AF76" s="14">
        <v>-0.28136</v>
      </c>
      <c r="AG76" s="14">
        <v>784910.40844999999</v>
      </c>
      <c r="AH76" s="14">
        <v>-26680.882389999999</v>
      </c>
      <c r="AI76" s="14">
        <v>811591.29084000003</v>
      </c>
      <c r="AJ76" s="14">
        <v>189076.74799999999</v>
      </c>
    </row>
    <row r="77" spans="1:36" ht="12.75" customHeight="1" x14ac:dyDescent="0.2">
      <c r="A77" s="21">
        <v>66</v>
      </c>
      <c r="B77" s="19" t="s">
        <v>184</v>
      </c>
      <c r="C77" s="19" t="s">
        <v>185</v>
      </c>
      <c r="D77" s="14">
        <v>51428.232819999997</v>
      </c>
      <c r="E77" s="14">
        <v>29915.435839999998</v>
      </c>
      <c r="F77" s="14">
        <v>4640.6652999999997</v>
      </c>
      <c r="G77" s="14">
        <v>0</v>
      </c>
      <c r="H77" s="14">
        <v>16872.131679999999</v>
      </c>
      <c r="I77" s="14">
        <v>1118.2346399999999</v>
      </c>
      <c r="J77" s="14">
        <v>0</v>
      </c>
      <c r="K77" s="14">
        <v>41064.005089999999</v>
      </c>
      <c r="L77" s="14">
        <v>-272.48651000000001</v>
      </c>
      <c r="M77" s="14">
        <v>120077.39981</v>
      </c>
      <c r="N77" s="14">
        <v>117586.64585</v>
      </c>
      <c r="O77" s="14">
        <v>-2796.8934300000001</v>
      </c>
      <c r="P77" s="14">
        <v>2490.75396</v>
      </c>
      <c r="Q77" s="14">
        <v>-216.18662</v>
      </c>
      <c r="R77" s="14">
        <v>56040.038959999998</v>
      </c>
      <c r="S77" s="14">
        <v>56040.038959999998</v>
      </c>
      <c r="T77" s="14">
        <v>0</v>
      </c>
      <c r="U77" s="14">
        <v>199515.1784</v>
      </c>
      <c r="V77" s="14">
        <v>0</v>
      </c>
      <c r="W77" s="14">
        <v>199515.1784</v>
      </c>
      <c r="X77" s="14">
        <v>0</v>
      </c>
      <c r="Y77" s="14">
        <v>206383.5</v>
      </c>
      <c r="Z77" s="14">
        <v>0</v>
      </c>
      <c r="AA77" s="14">
        <v>0</v>
      </c>
      <c r="AB77" s="14">
        <v>13852.32537</v>
      </c>
      <c r="AC77" s="14">
        <v>-6117.1425799999997</v>
      </c>
      <c r="AD77" s="14">
        <v>-10366.61558</v>
      </c>
      <c r="AE77" s="14">
        <v>63678.52607</v>
      </c>
      <c r="AF77" s="14">
        <v>0</v>
      </c>
      <c r="AG77" s="14">
        <v>747040.29857999994</v>
      </c>
      <c r="AH77" s="14">
        <v>-13652.182140000001</v>
      </c>
      <c r="AI77" s="14">
        <v>760692.48071999999</v>
      </c>
      <c r="AJ77" s="14">
        <v>56863.998299999999</v>
      </c>
    </row>
    <row r="78" spans="1:36" ht="12.75" customHeight="1" x14ac:dyDescent="0.2">
      <c r="A78" s="21">
        <v>67</v>
      </c>
      <c r="B78" s="19" t="s">
        <v>113</v>
      </c>
      <c r="C78" s="19" t="s">
        <v>114</v>
      </c>
      <c r="D78" s="14">
        <v>74482.705669999996</v>
      </c>
      <c r="E78" s="14">
        <v>55483.70577</v>
      </c>
      <c r="F78" s="14">
        <v>0</v>
      </c>
      <c r="G78" s="14">
        <v>0</v>
      </c>
      <c r="H78" s="14">
        <v>18998.999899999999</v>
      </c>
      <c r="I78" s="14">
        <v>57.694789999999998</v>
      </c>
      <c r="J78" s="14">
        <v>0</v>
      </c>
      <c r="K78" s="14">
        <v>30511.399799999999</v>
      </c>
      <c r="L78" s="14">
        <v>-867.43516</v>
      </c>
      <c r="M78" s="14">
        <v>410409.56666000001</v>
      </c>
      <c r="N78" s="14">
        <v>407042.19685000001</v>
      </c>
      <c r="O78" s="14">
        <v>-53872.580730000001</v>
      </c>
      <c r="P78" s="14">
        <v>3367.3698100000001</v>
      </c>
      <c r="Q78" s="14">
        <v>-1247.21695</v>
      </c>
      <c r="R78" s="14">
        <v>2269.9419800000001</v>
      </c>
      <c r="S78" s="14">
        <v>0</v>
      </c>
      <c r="T78" s="14">
        <v>0</v>
      </c>
      <c r="U78" s="14">
        <v>5014.7945099999997</v>
      </c>
      <c r="V78" s="14">
        <v>0</v>
      </c>
      <c r="W78" s="14">
        <v>5014.7945099999997</v>
      </c>
      <c r="X78" s="14">
        <v>0</v>
      </c>
      <c r="Y78" s="14">
        <v>61985.254999999997</v>
      </c>
      <c r="Z78" s="14">
        <v>0</v>
      </c>
      <c r="AA78" s="14">
        <v>0</v>
      </c>
      <c r="AB78" s="14">
        <v>71246.206839999999</v>
      </c>
      <c r="AC78" s="14">
        <v>2023.3491100000001</v>
      </c>
      <c r="AD78" s="14">
        <v>-142.70223999999999</v>
      </c>
      <c r="AE78" s="14">
        <v>3338.3033700000001</v>
      </c>
      <c r="AF78" s="14">
        <v>0</v>
      </c>
      <c r="AG78" s="14">
        <v>661339.21773000003</v>
      </c>
      <c r="AH78" s="14">
        <v>-56129.935080000003</v>
      </c>
      <c r="AI78" s="14">
        <v>717469.15281</v>
      </c>
      <c r="AJ78" s="14">
        <v>0</v>
      </c>
    </row>
    <row r="79" spans="1:36" ht="12.75" customHeight="1" x14ac:dyDescent="0.2">
      <c r="A79" s="21">
        <v>68</v>
      </c>
      <c r="B79" s="19" t="s">
        <v>168</v>
      </c>
      <c r="C79" s="19" t="s">
        <v>169</v>
      </c>
      <c r="D79" s="14">
        <v>31363.103569999999</v>
      </c>
      <c r="E79" s="14">
        <v>11558.575720000001</v>
      </c>
      <c r="F79" s="14">
        <v>0</v>
      </c>
      <c r="G79" s="14">
        <v>0</v>
      </c>
      <c r="H79" s="14">
        <v>19804.527849999999</v>
      </c>
      <c r="I79" s="14">
        <v>0</v>
      </c>
      <c r="J79" s="14">
        <v>0</v>
      </c>
      <c r="K79" s="14">
        <v>75594.716880000007</v>
      </c>
      <c r="L79" s="14">
        <v>-113.01076999999999</v>
      </c>
      <c r="M79" s="14">
        <v>321892.04681000003</v>
      </c>
      <c r="N79" s="14">
        <v>321892.04681000003</v>
      </c>
      <c r="O79" s="14">
        <v>-12032.70031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215352.59544999999</v>
      </c>
      <c r="V79" s="14">
        <v>0</v>
      </c>
      <c r="W79" s="14">
        <v>215352.59544999999</v>
      </c>
      <c r="X79" s="14">
        <v>0</v>
      </c>
      <c r="Y79" s="14">
        <v>0</v>
      </c>
      <c r="Z79" s="14">
        <v>328.53399999999999</v>
      </c>
      <c r="AA79" s="14">
        <v>1788.1038000000001</v>
      </c>
      <c r="AB79" s="14">
        <v>14852.75668</v>
      </c>
      <c r="AC79" s="14">
        <v>309.33256999999998</v>
      </c>
      <c r="AD79" s="14">
        <v>-14.201499999999999</v>
      </c>
      <c r="AE79" s="14">
        <v>3851.68381</v>
      </c>
      <c r="AF79" s="14">
        <v>0</v>
      </c>
      <c r="AG79" s="14">
        <v>665332.87357000005</v>
      </c>
      <c r="AH79" s="14">
        <v>-12159.91258</v>
      </c>
      <c r="AI79" s="14">
        <v>677492.78615000006</v>
      </c>
      <c r="AJ79" s="14">
        <v>0</v>
      </c>
    </row>
    <row r="80" spans="1:36" ht="12.75" customHeight="1" x14ac:dyDescent="0.2">
      <c r="A80" s="21">
        <v>69</v>
      </c>
      <c r="B80" s="19" t="s">
        <v>147</v>
      </c>
      <c r="C80" s="19" t="s">
        <v>148</v>
      </c>
      <c r="D80" s="14">
        <v>21497.832920000001</v>
      </c>
      <c r="E80" s="14">
        <v>10461.674499999999</v>
      </c>
      <c r="F80" s="14">
        <v>0</v>
      </c>
      <c r="G80" s="14">
        <v>0</v>
      </c>
      <c r="H80" s="14">
        <v>11022.0762</v>
      </c>
      <c r="I80" s="14">
        <v>39.653599999999997</v>
      </c>
      <c r="J80" s="14">
        <v>0</v>
      </c>
      <c r="K80" s="14">
        <v>22090.128769999999</v>
      </c>
      <c r="L80" s="14">
        <v>-324.08143000000001</v>
      </c>
      <c r="M80" s="14">
        <v>455439.12303000002</v>
      </c>
      <c r="N80" s="14">
        <v>453735.55550000002</v>
      </c>
      <c r="O80" s="14">
        <v>-5023.3523699999996</v>
      </c>
      <c r="P80" s="14">
        <v>1703.56753</v>
      </c>
      <c r="Q80" s="14">
        <v>-304.55221</v>
      </c>
      <c r="R80" s="14">
        <v>5650.1803600000003</v>
      </c>
      <c r="S80" s="14">
        <v>5650.1803600000003</v>
      </c>
      <c r="T80" s="14">
        <v>0</v>
      </c>
      <c r="U80" s="14">
        <v>85156.680840000001</v>
      </c>
      <c r="V80" s="14">
        <v>0</v>
      </c>
      <c r="W80" s="14">
        <v>85156.680840000001</v>
      </c>
      <c r="X80" s="14">
        <v>0</v>
      </c>
      <c r="Y80" s="14">
        <v>20053.632000000001</v>
      </c>
      <c r="Z80" s="14">
        <v>0</v>
      </c>
      <c r="AA80" s="14">
        <v>294.40489000000002</v>
      </c>
      <c r="AB80" s="14">
        <v>25038.392510000001</v>
      </c>
      <c r="AC80" s="14">
        <v>619.85139000000004</v>
      </c>
      <c r="AD80" s="14">
        <v>-108.02657000000001</v>
      </c>
      <c r="AE80" s="14">
        <v>10817.33424</v>
      </c>
      <c r="AF80" s="14">
        <v>0</v>
      </c>
      <c r="AG80" s="14">
        <v>646697.21455000003</v>
      </c>
      <c r="AH80" s="14">
        <v>-5760.0125799999996</v>
      </c>
      <c r="AI80" s="14">
        <v>652457.22713000001</v>
      </c>
      <c r="AJ80" s="14">
        <v>5632.8873999999996</v>
      </c>
    </row>
    <row r="81" spans="1:36" ht="12.75" customHeight="1" x14ac:dyDescent="0.2">
      <c r="A81" s="21">
        <v>70</v>
      </c>
      <c r="B81" s="19" t="s">
        <v>175</v>
      </c>
      <c r="C81" s="19" t="s">
        <v>279</v>
      </c>
      <c r="D81" s="14">
        <v>26252.03283</v>
      </c>
      <c r="E81" s="14">
        <v>14248.779070000001</v>
      </c>
      <c r="F81" s="14">
        <v>0</v>
      </c>
      <c r="G81" s="14">
        <v>-83.095770000000002</v>
      </c>
      <c r="H81" s="14">
        <v>12086.34953</v>
      </c>
      <c r="I81" s="14">
        <v>0</v>
      </c>
      <c r="J81" s="14">
        <v>0</v>
      </c>
      <c r="K81" s="14">
        <v>64071.17757</v>
      </c>
      <c r="L81" s="14">
        <v>-253.82805999999999</v>
      </c>
      <c r="M81" s="14">
        <v>364480.27879000001</v>
      </c>
      <c r="N81" s="14">
        <v>360930.54037</v>
      </c>
      <c r="O81" s="14">
        <v>-77789.191120000003</v>
      </c>
      <c r="P81" s="14">
        <v>3549.7384200000001</v>
      </c>
      <c r="Q81" s="14">
        <v>-4472.5743300000004</v>
      </c>
      <c r="R81" s="14">
        <v>0</v>
      </c>
      <c r="S81" s="14">
        <v>0</v>
      </c>
      <c r="T81" s="14">
        <v>0</v>
      </c>
      <c r="U81" s="14">
        <v>55079.94526</v>
      </c>
      <c r="V81" s="14">
        <v>0</v>
      </c>
      <c r="W81" s="14">
        <v>55079.94526</v>
      </c>
      <c r="X81" s="14">
        <v>0</v>
      </c>
      <c r="Y81" s="14">
        <v>0</v>
      </c>
      <c r="Z81" s="14">
        <v>11976.362999999999</v>
      </c>
      <c r="AA81" s="14">
        <v>4367.0838999999996</v>
      </c>
      <c r="AB81" s="14">
        <v>6327.1152499999998</v>
      </c>
      <c r="AC81" s="14">
        <v>734.10179000000005</v>
      </c>
      <c r="AD81" s="14">
        <v>-49.666029999999999</v>
      </c>
      <c r="AE81" s="14">
        <v>2656.9474799999998</v>
      </c>
      <c r="AF81" s="14">
        <v>0</v>
      </c>
      <c r="AG81" s="14">
        <v>535945.04587000003</v>
      </c>
      <c r="AH81" s="14">
        <v>-82648.355309999999</v>
      </c>
      <c r="AI81" s="14">
        <v>618593.40118000004</v>
      </c>
      <c r="AJ81" s="14">
        <v>0</v>
      </c>
    </row>
    <row r="82" spans="1:36" ht="12.75" customHeight="1" x14ac:dyDescent="0.2">
      <c r="A82" s="21">
        <v>71</v>
      </c>
      <c r="B82" s="19" t="s">
        <v>120</v>
      </c>
      <c r="C82" s="19" t="s">
        <v>121</v>
      </c>
      <c r="D82" s="14">
        <v>67553.074710000001</v>
      </c>
      <c r="E82" s="14">
        <v>51638.218809999998</v>
      </c>
      <c r="F82" s="14">
        <v>86.839789999999994</v>
      </c>
      <c r="G82" s="14">
        <v>0</v>
      </c>
      <c r="H82" s="14">
        <v>15828.01611</v>
      </c>
      <c r="I82" s="14">
        <v>0</v>
      </c>
      <c r="J82" s="14">
        <v>0</v>
      </c>
      <c r="K82" s="14">
        <v>40416.002990000001</v>
      </c>
      <c r="L82" s="14">
        <v>-451.63623999999999</v>
      </c>
      <c r="M82" s="14">
        <v>259314.41253</v>
      </c>
      <c r="N82" s="14">
        <v>240018.86924</v>
      </c>
      <c r="O82" s="14">
        <v>-8706.8156999999992</v>
      </c>
      <c r="P82" s="14">
        <v>19295.543290000001</v>
      </c>
      <c r="Q82" s="14">
        <v>-8440.4587499999998</v>
      </c>
      <c r="R82" s="14">
        <v>0</v>
      </c>
      <c r="S82" s="14">
        <v>0</v>
      </c>
      <c r="T82" s="14">
        <v>0</v>
      </c>
      <c r="U82" s="14">
        <v>38149.260260000003</v>
      </c>
      <c r="V82" s="14">
        <v>0</v>
      </c>
      <c r="W82" s="14">
        <v>38149.260260000003</v>
      </c>
      <c r="X82" s="14">
        <v>0</v>
      </c>
      <c r="Y82" s="14">
        <v>16961.400000000001</v>
      </c>
      <c r="Z82" s="14">
        <v>13.645</v>
      </c>
      <c r="AA82" s="14">
        <v>1204.0239999999999</v>
      </c>
      <c r="AB82" s="14">
        <v>91036.678419999997</v>
      </c>
      <c r="AC82" s="14">
        <v>679.22068999999999</v>
      </c>
      <c r="AD82" s="14">
        <v>-6.4339999999999994E-2</v>
      </c>
      <c r="AE82" s="14">
        <v>52652.720119999998</v>
      </c>
      <c r="AF82" s="14">
        <v>0</v>
      </c>
      <c r="AG82" s="14">
        <v>567980.43871999998</v>
      </c>
      <c r="AH82" s="14">
        <v>-17598.975030000001</v>
      </c>
      <c r="AI82" s="14">
        <v>585579.41374999995</v>
      </c>
      <c r="AJ82" s="14">
        <v>0</v>
      </c>
    </row>
    <row r="83" spans="1:36" ht="12.75" customHeight="1" x14ac:dyDescent="0.2">
      <c r="A83" s="21">
        <v>72</v>
      </c>
      <c r="B83" s="19" t="s">
        <v>111</v>
      </c>
      <c r="C83" s="19" t="s">
        <v>112</v>
      </c>
      <c r="D83" s="14">
        <v>51901.960200000001</v>
      </c>
      <c r="E83" s="14">
        <v>17793.229449999999</v>
      </c>
      <c r="F83" s="14">
        <v>0</v>
      </c>
      <c r="G83" s="14">
        <v>0</v>
      </c>
      <c r="H83" s="14">
        <v>34108.730750000002</v>
      </c>
      <c r="I83" s="14">
        <v>0</v>
      </c>
      <c r="J83" s="14">
        <v>0</v>
      </c>
      <c r="K83" s="14">
        <v>63868.13553</v>
      </c>
      <c r="L83" s="14">
        <v>-1478.7086300000001</v>
      </c>
      <c r="M83" s="14">
        <v>148100.45673000001</v>
      </c>
      <c r="N83" s="14">
        <v>146632.12203</v>
      </c>
      <c r="O83" s="14">
        <v>-1307.6665599999999</v>
      </c>
      <c r="P83" s="14">
        <v>1468.3347000000001</v>
      </c>
      <c r="Q83" s="14">
        <v>-390.07580999999999</v>
      </c>
      <c r="R83" s="14">
        <v>16264.915000000001</v>
      </c>
      <c r="S83" s="14">
        <v>16253.36</v>
      </c>
      <c r="T83" s="14">
        <v>0</v>
      </c>
      <c r="U83" s="14">
        <v>195320.54793999999</v>
      </c>
      <c r="V83" s="14">
        <v>0</v>
      </c>
      <c r="W83" s="14">
        <v>195320.54793999999</v>
      </c>
      <c r="X83" s="14">
        <v>0</v>
      </c>
      <c r="Y83" s="14">
        <v>1335.16175</v>
      </c>
      <c r="Z83" s="14">
        <v>1332.60493</v>
      </c>
      <c r="AA83" s="14">
        <v>8970.0142799999994</v>
      </c>
      <c r="AB83" s="14">
        <v>20529.32717</v>
      </c>
      <c r="AC83" s="14">
        <v>-225.76616999999999</v>
      </c>
      <c r="AD83" s="14">
        <v>-408.74220000000003</v>
      </c>
      <c r="AE83" s="14">
        <v>10783.74999</v>
      </c>
      <c r="AF83" s="14">
        <v>-2.69529</v>
      </c>
      <c r="AG83" s="14">
        <v>518181.10735000001</v>
      </c>
      <c r="AH83" s="14">
        <v>-3587.8884899999998</v>
      </c>
      <c r="AI83" s="14">
        <v>521768.99583999999</v>
      </c>
      <c r="AJ83" s="14">
        <v>16000</v>
      </c>
    </row>
    <row r="84" spans="1:36" ht="12.75" customHeight="1" x14ac:dyDescent="0.2">
      <c r="A84" s="21">
        <v>73</v>
      </c>
      <c r="B84" s="19" t="s">
        <v>131</v>
      </c>
      <c r="C84" s="19" t="s">
        <v>261</v>
      </c>
      <c r="D84" s="14">
        <v>25855.466570000001</v>
      </c>
      <c r="E84" s="14">
        <v>10659.361580000001</v>
      </c>
      <c r="F84" s="14">
        <v>0</v>
      </c>
      <c r="G84" s="14">
        <v>0</v>
      </c>
      <c r="H84" s="14">
        <v>15196.10499</v>
      </c>
      <c r="I84" s="14">
        <v>0</v>
      </c>
      <c r="J84" s="14">
        <v>0</v>
      </c>
      <c r="K84" s="14">
        <v>6242.2439000000004</v>
      </c>
      <c r="L84" s="14">
        <v>-294.68346000000003</v>
      </c>
      <c r="M84" s="14">
        <v>124757.16604</v>
      </c>
      <c r="N84" s="14">
        <v>113433.06694</v>
      </c>
      <c r="O84" s="14">
        <v>-4392.3652599999996</v>
      </c>
      <c r="P84" s="14">
        <v>11324.099099999999</v>
      </c>
      <c r="Q84" s="14">
        <v>-2349.9299700000001</v>
      </c>
      <c r="R84" s="14">
        <v>0</v>
      </c>
      <c r="S84" s="14">
        <v>0</v>
      </c>
      <c r="T84" s="14">
        <v>0</v>
      </c>
      <c r="U84" s="14">
        <v>75185.753549999994</v>
      </c>
      <c r="V84" s="14">
        <v>0</v>
      </c>
      <c r="W84" s="14">
        <v>75185.753549999994</v>
      </c>
      <c r="X84" s="14">
        <v>0</v>
      </c>
      <c r="Y84" s="14">
        <v>104185.66933</v>
      </c>
      <c r="Z84" s="14">
        <v>414.94299999999998</v>
      </c>
      <c r="AA84" s="14">
        <v>0</v>
      </c>
      <c r="AB84" s="14">
        <v>121601.53704</v>
      </c>
      <c r="AC84" s="14">
        <v>2143.0017200000002</v>
      </c>
      <c r="AD84" s="14">
        <v>-132.30238</v>
      </c>
      <c r="AE84" s="14">
        <v>43047.27521</v>
      </c>
      <c r="AF84" s="14">
        <v>-420.85127</v>
      </c>
      <c r="AG84" s="14">
        <v>503433.05635999999</v>
      </c>
      <c r="AH84" s="14">
        <v>-7590.1323400000001</v>
      </c>
      <c r="AI84" s="14">
        <v>511023.1887</v>
      </c>
      <c r="AJ84" s="14">
        <v>0</v>
      </c>
    </row>
    <row r="85" spans="1:36" ht="12.75" customHeight="1" x14ac:dyDescent="0.2">
      <c r="A85" s="21">
        <v>74</v>
      </c>
      <c r="B85" s="19" t="s">
        <v>176</v>
      </c>
      <c r="C85" s="19" t="s">
        <v>177</v>
      </c>
      <c r="D85" s="14">
        <v>12203.422979999999</v>
      </c>
      <c r="E85" s="14">
        <v>7769.2215800000004</v>
      </c>
      <c r="F85" s="14">
        <v>0</v>
      </c>
      <c r="G85" s="14">
        <v>0</v>
      </c>
      <c r="H85" s="14">
        <v>4434.2013999999999</v>
      </c>
      <c r="I85" s="14">
        <v>0</v>
      </c>
      <c r="J85" s="14">
        <v>0</v>
      </c>
      <c r="K85" s="14">
        <v>9212.4474800000007</v>
      </c>
      <c r="L85" s="14">
        <v>0</v>
      </c>
      <c r="M85" s="14">
        <v>159361.13214</v>
      </c>
      <c r="N85" s="14">
        <v>157342.7096</v>
      </c>
      <c r="O85" s="14">
        <v>-142001.59417</v>
      </c>
      <c r="P85" s="14">
        <v>2018.42254</v>
      </c>
      <c r="Q85" s="14">
        <v>-120.11953</v>
      </c>
      <c r="R85" s="14">
        <v>51628.870199999998</v>
      </c>
      <c r="S85" s="14">
        <v>51628.870199999998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550.89200000000005</v>
      </c>
      <c r="AA85" s="14">
        <v>0</v>
      </c>
      <c r="AB85" s="14">
        <v>31100.702979999998</v>
      </c>
      <c r="AC85" s="14">
        <v>1911.8377700000001</v>
      </c>
      <c r="AD85" s="14">
        <v>-27.701640000000001</v>
      </c>
      <c r="AE85" s="14">
        <v>2614.1176999999998</v>
      </c>
      <c r="AF85" s="14">
        <v>-15647.152550000001</v>
      </c>
      <c r="AG85" s="14">
        <v>268583.42324999999</v>
      </c>
      <c r="AH85" s="14">
        <v>-157796.56789000001</v>
      </c>
      <c r="AI85" s="14">
        <v>426379.99114</v>
      </c>
      <c r="AJ85" s="14">
        <v>50695.986599999997</v>
      </c>
    </row>
    <row r="86" spans="1:36" ht="12.75" customHeight="1" x14ac:dyDescent="0.2">
      <c r="A86" s="21">
        <v>75</v>
      </c>
      <c r="B86" s="19" t="s">
        <v>158</v>
      </c>
      <c r="C86" s="19" t="s">
        <v>159</v>
      </c>
      <c r="D86" s="14">
        <v>11663.07584</v>
      </c>
      <c r="E86" s="14">
        <v>9713.0593000000008</v>
      </c>
      <c r="F86" s="14">
        <v>0</v>
      </c>
      <c r="G86" s="14">
        <v>0</v>
      </c>
      <c r="H86" s="14">
        <v>1950.0165400000001</v>
      </c>
      <c r="I86" s="14">
        <v>0</v>
      </c>
      <c r="J86" s="14">
        <v>0</v>
      </c>
      <c r="K86" s="14">
        <v>13256.81998</v>
      </c>
      <c r="L86" s="14">
        <v>-5608.3835900000004</v>
      </c>
      <c r="M86" s="14">
        <v>73235.399980000002</v>
      </c>
      <c r="N86" s="14">
        <v>71704.818610000002</v>
      </c>
      <c r="O86" s="14">
        <v>-54431.72206</v>
      </c>
      <c r="P86" s="14">
        <v>1530.5813700000001</v>
      </c>
      <c r="Q86" s="14">
        <v>-21108.763060000001</v>
      </c>
      <c r="R86" s="14">
        <v>0</v>
      </c>
      <c r="S86" s="14">
        <v>0</v>
      </c>
      <c r="T86" s="14">
        <v>0</v>
      </c>
      <c r="U86" s="14">
        <v>69271.788759999996</v>
      </c>
      <c r="V86" s="14">
        <v>-3195.5754700000002</v>
      </c>
      <c r="W86" s="14">
        <v>65960.997229999994</v>
      </c>
      <c r="X86" s="14">
        <v>0</v>
      </c>
      <c r="Y86" s="14">
        <v>78560.236000000004</v>
      </c>
      <c r="Z86" s="14">
        <v>0</v>
      </c>
      <c r="AA86" s="14">
        <v>0</v>
      </c>
      <c r="AB86" s="14">
        <v>42974.591039999999</v>
      </c>
      <c r="AC86" s="14">
        <v>478.63533999999999</v>
      </c>
      <c r="AD86" s="14">
        <v>-13.15859</v>
      </c>
      <c r="AE86" s="14">
        <v>43334.05053</v>
      </c>
      <c r="AF86" s="14">
        <v>-5.4678300000000002</v>
      </c>
      <c r="AG86" s="14">
        <v>332774.59746999998</v>
      </c>
      <c r="AH86" s="14">
        <v>-84363.070600000006</v>
      </c>
      <c r="AI86" s="14">
        <v>417137.66807000001</v>
      </c>
      <c r="AJ86" s="14">
        <v>750.3</v>
      </c>
    </row>
    <row r="87" spans="1:36" ht="12.75" customHeight="1" x14ac:dyDescent="0.2">
      <c r="A87" s="21">
        <v>76</v>
      </c>
      <c r="B87" s="19" t="s">
        <v>117</v>
      </c>
      <c r="C87" s="19" t="s">
        <v>280</v>
      </c>
      <c r="D87" s="14">
        <v>7602.6813899999997</v>
      </c>
      <c r="E87" s="14">
        <v>4626.4106099999999</v>
      </c>
      <c r="F87" s="14">
        <v>0</v>
      </c>
      <c r="G87" s="14">
        <v>0</v>
      </c>
      <c r="H87" s="14">
        <v>2976.2707799999998</v>
      </c>
      <c r="I87" s="14">
        <v>0</v>
      </c>
      <c r="J87" s="14">
        <v>0</v>
      </c>
      <c r="K87" s="14">
        <v>11605.554829999999</v>
      </c>
      <c r="L87" s="14">
        <v>-1605.9706799999999</v>
      </c>
      <c r="M87" s="14">
        <v>2847.3561599999998</v>
      </c>
      <c r="N87" s="14">
        <v>1324.9966400000001</v>
      </c>
      <c r="O87" s="14">
        <v>-211.77468999999999</v>
      </c>
      <c r="P87" s="14">
        <v>1522.35952</v>
      </c>
      <c r="Q87" s="14">
        <v>-57541.016600000003</v>
      </c>
      <c r="R87" s="14">
        <v>0</v>
      </c>
      <c r="S87" s="14">
        <v>0</v>
      </c>
      <c r="T87" s="14">
        <v>0</v>
      </c>
      <c r="U87" s="14">
        <v>218189.75646999999</v>
      </c>
      <c r="V87" s="14">
        <v>0</v>
      </c>
      <c r="W87" s="14">
        <v>218189.75646999999</v>
      </c>
      <c r="X87" s="14">
        <v>0</v>
      </c>
      <c r="Y87" s="14">
        <v>0</v>
      </c>
      <c r="Z87" s="14">
        <v>18.66</v>
      </c>
      <c r="AA87" s="14">
        <v>0</v>
      </c>
      <c r="AB87" s="14">
        <v>42942.162020000003</v>
      </c>
      <c r="AC87" s="14">
        <v>26843.08972</v>
      </c>
      <c r="AD87" s="14">
        <v>-2042.70976</v>
      </c>
      <c r="AE87" s="14">
        <v>976.03017</v>
      </c>
      <c r="AF87" s="14">
        <v>-2.4936199999999999</v>
      </c>
      <c r="AG87" s="14">
        <v>311025.29076</v>
      </c>
      <c r="AH87" s="14">
        <v>-61403.965349999999</v>
      </c>
      <c r="AI87" s="14">
        <v>372429.25611000002</v>
      </c>
      <c r="AJ87" s="14">
        <v>129328.874</v>
      </c>
    </row>
    <row r="88" spans="1:36" ht="12.75" customHeight="1" x14ac:dyDescent="0.2">
      <c r="A88" s="21">
        <v>77</v>
      </c>
      <c r="B88" s="19" t="s">
        <v>181</v>
      </c>
      <c r="C88" s="19" t="s">
        <v>182</v>
      </c>
      <c r="D88" s="14">
        <v>25948.091349999999</v>
      </c>
      <c r="E88" s="14">
        <v>13550.669459999999</v>
      </c>
      <c r="F88" s="14">
        <v>0</v>
      </c>
      <c r="G88" s="14">
        <v>0</v>
      </c>
      <c r="H88" s="14">
        <v>12397.42189</v>
      </c>
      <c r="I88" s="14">
        <v>0</v>
      </c>
      <c r="J88" s="14">
        <v>0</v>
      </c>
      <c r="K88" s="14">
        <v>6141.9415799999997</v>
      </c>
      <c r="L88" s="14">
        <v>-188.72985</v>
      </c>
      <c r="M88" s="14">
        <v>183298.07591000001</v>
      </c>
      <c r="N88" s="14">
        <v>178561.40268999999</v>
      </c>
      <c r="O88" s="14">
        <v>-14204.39126</v>
      </c>
      <c r="P88" s="14">
        <v>4736.6732199999997</v>
      </c>
      <c r="Q88" s="14">
        <v>-8458.1414000000004</v>
      </c>
      <c r="R88" s="14">
        <v>0</v>
      </c>
      <c r="S88" s="14">
        <v>0</v>
      </c>
      <c r="T88" s="14">
        <v>0</v>
      </c>
      <c r="U88" s="14">
        <v>15103.56165</v>
      </c>
      <c r="V88" s="14">
        <v>0</v>
      </c>
      <c r="W88" s="14">
        <v>15103.56165</v>
      </c>
      <c r="X88" s="14">
        <v>0</v>
      </c>
      <c r="Y88" s="14">
        <v>0</v>
      </c>
      <c r="Z88" s="14">
        <v>0</v>
      </c>
      <c r="AA88" s="14">
        <v>52.161439999999999</v>
      </c>
      <c r="AB88" s="14">
        <v>3185.94427</v>
      </c>
      <c r="AC88" s="14">
        <v>5487.72462</v>
      </c>
      <c r="AD88" s="14">
        <v>-442.34931999999998</v>
      </c>
      <c r="AE88" s="14">
        <v>4544.2845200000002</v>
      </c>
      <c r="AF88" s="14">
        <v>-16347.268470000001</v>
      </c>
      <c r="AG88" s="14">
        <v>243761.78534</v>
      </c>
      <c r="AH88" s="14">
        <v>-39640.880299999997</v>
      </c>
      <c r="AI88" s="14">
        <v>283402.66564000002</v>
      </c>
      <c r="AJ88" s="14">
        <v>0</v>
      </c>
    </row>
    <row r="89" spans="1:36" ht="12.75" customHeight="1" x14ac:dyDescent="0.2">
      <c r="A89" s="21">
        <v>78</v>
      </c>
      <c r="B89" s="19" t="s">
        <v>179</v>
      </c>
      <c r="C89" s="19" t="s">
        <v>233</v>
      </c>
      <c r="D89" s="14">
        <v>2685.7628500000001</v>
      </c>
      <c r="E89" s="14">
        <v>948.21016999999995</v>
      </c>
      <c r="F89" s="14">
        <v>0</v>
      </c>
      <c r="G89" s="14">
        <v>0</v>
      </c>
      <c r="H89" s="14">
        <v>1737.55268</v>
      </c>
      <c r="I89" s="14">
        <v>0</v>
      </c>
      <c r="J89" s="14">
        <v>0</v>
      </c>
      <c r="K89" s="14">
        <v>2798.5249800000001</v>
      </c>
      <c r="L89" s="14">
        <v>-429.19582000000003</v>
      </c>
      <c r="M89" s="14">
        <v>28889.823219999998</v>
      </c>
      <c r="N89" s="14">
        <v>28889.823219999998</v>
      </c>
      <c r="O89" s="14">
        <v>-0.35510999999999998</v>
      </c>
      <c r="P89" s="14">
        <v>0</v>
      </c>
      <c r="Q89" s="14">
        <v>0</v>
      </c>
      <c r="R89" s="14">
        <v>57262.35</v>
      </c>
      <c r="S89" s="14">
        <v>57262.35</v>
      </c>
      <c r="T89" s="14">
        <v>0</v>
      </c>
      <c r="U89" s="14">
        <v>138361.78831999999</v>
      </c>
      <c r="V89" s="14">
        <v>0</v>
      </c>
      <c r="W89" s="14">
        <v>138361.78831999999</v>
      </c>
      <c r="X89" s="14">
        <v>0</v>
      </c>
      <c r="Y89" s="14">
        <v>0</v>
      </c>
      <c r="Z89" s="14">
        <v>1.052</v>
      </c>
      <c r="AA89" s="14">
        <v>651.04427999999996</v>
      </c>
      <c r="AB89" s="14">
        <v>17943.295279999998</v>
      </c>
      <c r="AC89" s="14">
        <v>-165.26724999999999</v>
      </c>
      <c r="AD89" s="14">
        <v>-180.60679999999999</v>
      </c>
      <c r="AE89" s="14">
        <v>1958.2997499999999</v>
      </c>
      <c r="AF89" s="14">
        <v>-0.28708</v>
      </c>
      <c r="AG89" s="14">
        <v>250386.67343</v>
      </c>
      <c r="AH89" s="14">
        <v>-610.44480999999996</v>
      </c>
      <c r="AI89" s="14">
        <v>250997.11824000001</v>
      </c>
      <c r="AJ89" s="14">
        <v>58000</v>
      </c>
    </row>
    <row r="90" spans="1:36" ht="12.75" customHeight="1" x14ac:dyDescent="0.2">
      <c r="A90" s="21">
        <v>79</v>
      </c>
      <c r="B90" s="19" t="s">
        <v>68</v>
      </c>
      <c r="C90" s="19" t="s">
        <v>69</v>
      </c>
      <c r="D90" s="14">
        <v>3486.8596200000002</v>
      </c>
      <c r="E90" s="14">
        <v>2884.5570400000001</v>
      </c>
      <c r="F90" s="14">
        <v>0</v>
      </c>
      <c r="G90" s="14">
        <v>0</v>
      </c>
      <c r="H90" s="14">
        <v>602.30258000000003</v>
      </c>
      <c r="I90" s="14">
        <v>0</v>
      </c>
      <c r="J90" s="14">
        <v>0</v>
      </c>
      <c r="K90" s="14">
        <v>219.51845</v>
      </c>
      <c r="L90" s="14">
        <v>-5.8001800000000001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169203.47471000001</v>
      </c>
      <c r="V90" s="14">
        <v>0</v>
      </c>
      <c r="W90" s="14">
        <v>169203.47471000001</v>
      </c>
      <c r="X90" s="14">
        <v>0</v>
      </c>
      <c r="Y90" s="14">
        <v>27768.57648</v>
      </c>
      <c r="Z90" s="14">
        <v>248.27967000000001</v>
      </c>
      <c r="AA90" s="14">
        <v>0</v>
      </c>
      <c r="AB90" s="14">
        <v>28685.2451</v>
      </c>
      <c r="AC90" s="14">
        <v>-4.8809399999999998</v>
      </c>
      <c r="AD90" s="14">
        <v>-26.45251</v>
      </c>
      <c r="AE90" s="14">
        <v>1081.5656799999999</v>
      </c>
      <c r="AF90" s="14">
        <v>0</v>
      </c>
      <c r="AG90" s="14">
        <v>230688.63876999999</v>
      </c>
      <c r="AH90" s="14">
        <v>-32.252690000000001</v>
      </c>
      <c r="AI90" s="14">
        <v>230720.89146000001</v>
      </c>
      <c r="AJ90" s="14">
        <v>116190</v>
      </c>
    </row>
    <row r="91" spans="1:36" ht="12.75" customHeight="1" x14ac:dyDescent="0.2">
      <c r="A91" s="21"/>
      <c r="B91" s="21"/>
      <c r="C91" s="31" t="s">
        <v>245</v>
      </c>
      <c r="D91" s="33">
        <v>15413017.398669999</v>
      </c>
      <c r="E91" s="33">
        <v>7219690.8204300003</v>
      </c>
      <c r="F91" s="33">
        <v>76129.422999999995</v>
      </c>
      <c r="G91" s="33">
        <v>-3341.30701</v>
      </c>
      <c r="H91" s="33">
        <v>8118615.5020700004</v>
      </c>
      <c r="I91" s="33">
        <v>3832838.355</v>
      </c>
      <c r="J91" s="33">
        <v>3811391.9583299998</v>
      </c>
      <c r="K91" s="33">
        <v>24150524.674559999</v>
      </c>
      <c r="L91" s="33">
        <v>-360783.90522000002</v>
      </c>
      <c r="M91" s="33">
        <v>110036913.80543</v>
      </c>
      <c r="N91" s="33">
        <v>89565608.872360006</v>
      </c>
      <c r="O91" s="33">
        <v>-15803360.96589</v>
      </c>
      <c r="P91" s="33">
        <v>20471304.93307</v>
      </c>
      <c r="Q91" s="33">
        <v>-7843368.2689800002</v>
      </c>
      <c r="R91" s="33">
        <v>13285894.478329999</v>
      </c>
      <c r="S91" s="33">
        <v>13191805.91161</v>
      </c>
      <c r="T91" s="33">
        <v>-84019.20134</v>
      </c>
      <c r="U91" s="33">
        <v>7818361.1992100002</v>
      </c>
      <c r="V91" s="33">
        <v>-73522.903860000006</v>
      </c>
      <c r="W91" s="33">
        <v>7758604.6856300002</v>
      </c>
      <c r="X91" s="33">
        <v>48244.685980000002</v>
      </c>
      <c r="Y91" s="33">
        <v>5604887.4545400003</v>
      </c>
      <c r="Z91" s="33">
        <v>75205.422290000002</v>
      </c>
      <c r="AA91" s="33">
        <v>396724.51357000001</v>
      </c>
      <c r="AB91" s="33">
        <v>7581610.63631</v>
      </c>
      <c r="AC91" s="33">
        <v>1708647.14634</v>
      </c>
      <c r="AD91" s="33">
        <v>-260645.75485999999</v>
      </c>
      <c r="AE91" s="33">
        <v>5602628.00067</v>
      </c>
      <c r="AF91" s="33">
        <v>-726865.75441000005</v>
      </c>
      <c r="AG91" s="33">
        <v>195555497.77090001</v>
      </c>
      <c r="AH91" s="33">
        <v>-25155908.06157</v>
      </c>
      <c r="AI91" s="33">
        <v>220711405.83247</v>
      </c>
      <c r="AJ91" s="33">
        <v>17403891.94063</v>
      </c>
    </row>
    <row r="92" spans="1:36" ht="12.75" customHeight="1" x14ac:dyDescent="0.2">
      <c r="A92" s="21"/>
      <c r="B92" s="21"/>
      <c r="C92" s="31" t="s">
        <v>246</v>
      </c>
      <c r="D92" s="33">
        <v>88843382.243320003</v>
      </c>
      <c r="E92" s="33">
        <v>40144993.019540004</v>
      </c>
      <c r="F92" s="33">
        <v>340933.01478999999</v>
      </c>
      <c r="G92" s="33">
        <v>-334018.64098999999</v>
      </c>
      <c r="H92" s="33">
        <v>48689425.454570003</v>
      </c>
      <c r="I92" s="33">
        <v>162737729.14219999</v>
      </c>
      <c r="J92" s="33">
        <v>161330729.36849999</v>
      </c>
      <c r="K92" s="33">
        <v>138122212.75935</v>
      </c>
      <c r="L92" s="33">
        <v>-6721894.0266299993</v>
      </c>
      <c r="M92" s="33">
        <v>580325467.15196991</v>
      </c>
      <c r="N92" s="33">
        <v>469135414.98800999</v>
      </c>
      <c r="O92" s="33">
        <v>-481920599.47859997</v>
      </c>
      <c r="P92" s="33">
        <v>111190052.16396001</v>
      </c>
      <c r="Q92" s="33">
        <v>-89826833.411799997</v>
      </c>
      <c r="R92" s="33">
        <v>222300527.19733998</v>
      </c>
      <c r="S92" s="33">
        <v>218313104.03378999</v>
      </c>
      <c r="T92" s="33">
        <v>-4660131.6152900001</v>
      </c>
      <c r="U92" s="33">
        <v>52871191.893190004</v>
      </c>
      <c r="V92" s="33">
        <v>-208130.79537000001</v>
      </c>
      <c r="W92" s="33">
        <v>51783212.198559999</v>
      </c>
      <c r="X92" s="33">
        <v>541756.97594999999</v>
      </c>
      <c r="Y92" s="33">
        <v>18472710.281100001</v>
      </c>
      <c r="Z92" s="33">
        <v>1515331.9541099998</v>
      </c>
      <c r="AA92" s="33">
        <v>5143310.6149900006</v>
      </c>
      <c r="AB92" s="33">
        <v>36033603.868389994</v>
      </c>
      <c r="AC92" s="33">
        <v>18000727.652740002</v>
      </c>
      <c r="AD92" s="33">
        <v>-7201511.4920299994</v>
      </c>
      <c r="AE92" s="33">
        <v>23074347.72473</v>
      </c>
      <c r="AF92" s="33">
        <v>-890055.36322000006</v>
      </c>
      <c r="AG92" s="33">
        <v>1347982299.4593799</v>
      </c>
      <c r="AH92" s="33">
        <v>-591763174.82393003</v>
      </c>
      <c r="AI92" s="33">
        <v>1939745474.2833099</v>
      </c>
      <c r="AJ92" s="33">
        <v>366750552.28722</v>
      </c>
    </row>
    <row r="93" spans="1:36" ht="12.75" customHeight="1" x14ac:dyDescent="0.2">
      <c r="A93" s="21"/>
      <c r="B93" s="21"/>
      <c r="C93" s="32" t="s">
        <v>247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</row>
    <row r="94" spans="1:36" ht="12.75" customHeight="1" x14ac:dyDescent="0.2">
      <c r="A94" s="21">
        <v>80</v>
      </c>
      <c r="B94" s="19" t="s">
        <v>186</v>
      </c>
      <c r="C94" s="19" t="s">
        <v>187</v>
      </c>
      <c r="D94" s="14">
        <v>88993.449189999999</v>
      </c>
      <c r="E94" s="14">
        <v>1960.431</v>
      </c>
      <c r="F94" s="14">
        <v>855.46405000000004</v>
      </c>
      <c r="G94" s="14">
        <v>0</v>
      </c>
      <c r="H94" s="14">
        <v>86177.554139999993</v>
      </c>
      <c r="I94" s="14">
        <v>2613804.2224499998</v>
      </c>
      <c r="J94" s="14">
        <v>2613804.2224499998</v>
      </c>
      <c r="K94" s="14">
        <v>9453.6025900000004</v>
      </c>
      <c r="L94" s="14">
        <v>-4015.3833599999998</v>
      </c>
      <c r="M94" s="14">
        <v>5434289.2105700001</v>
      </c>
      <c r="N94" s="14">
        <v>5434195.9668399999</v>
      </c>
      <c r="O94" s="14">
        <v>-16223106.80927</v>
      </c>
      <c r="P94" s="14">
        <v>93.243729999999701</v>
      </c>
      <c r="Q94" s="14">
        <v>-3284.1064500000002</v>
      </c>
      <c r="R94" s="14">
        <v>60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512.27200000000005</v>
      </c>
      <c r="AA94" s="14">
        <v>0</v>
      </c>
      <c r="AB94" s="14">
        <v>1915.04539</v>
      </c>
      <c r="AC94" s="14">
        <v>129.046900000016</v>
      </c>
      <c r="AD94" s="14">
        <v>-471664.70332999999</v>
      </c>
      <c r="AE94" s="14">
        <v>123.46839</v>
      </c>
      <c r="AF94" s="14">
        <v>0</v>
      </c>
      <c r="AG94" s="14">
        <v>8149280.3174799997</v>
      </c>
      <c r="AH94" s="14">
        <v>-16702071.00241</v>
      </c>
      <c r="AI94" s="14">
        <v>24851351.31989</v>
      </c>
      <c r="AJ94" s="14">
        <v>2171909</v>
      </c>
    </row>
    <row r="95" spans="1:36" ht="12.75" customHeight="1" x14ac:dyDescent="0.2">
      <c r="A95" s="21"/>
      <c r="B95" s="38"/>
      <c r="C95" s="31" t="s">
        <v>281</v>
      </c>
      <c r="D95" s="14">
        <v>88993.449189999999</v>
      </c>
      <c r="E95" s="14">
        <v>1960.431</v>
      </c>
      <c r="F95" s="14">
        <v>855.46405000000004</v>
      </c>
      <c r="G95" s="14">
        <v>0</v>
      </c>
      <c r="H95" s="14">
        <v>86177.554139999993</v>
      </c>
      <c r="I95" s="14">
        <v>2613804.2224499998</v>
      </c>
      <c r="J95" s="14">
        <v>2613804.2224499998</v>
      </c>
      <c r="K95" s="14">
        <v>9453.6025900000004</v>
      </c>
      <c r="L95" s="14">
        <v>-4015.3833599999998</v>
      </c>
      <c r="M95" s="14">
        <v>5434289.2105700001</v>
      </c>
      <c r="N95" s="14">
        <v>5434195.9668399999</v>
      </c>
      <c r="O95" s="14">
        <v>-16223106.80927</v>
      </c>
      <c r="P95" s="14">
        <v>93.243729999999701</v>
      </c>
      <c r="Q95" s="14">
        <v>-3284.1064500000002</v>
      </c>
      <c r="R95" s="14">
        <v>60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512.27200000000005</v>
      </c>
      <c r="AA95" s="14">
        <v>0</v>
      </c>
      <c r="AB95" s="14">
        <v>1915.04539</v>
      </c>
      <c r="AC95" s="14">
        <v>129.046900000016</v>
      </c>
      <c r="AD95" s="14">
        <v>-471664.70332999999</v>
      </c>
      <c r="AE95" s="14">
        <v>123.46839</v>
      </c>
      <c r="AF95" s="14">
        <v>0</v>
      </c>
      <c r="AG95" s="14">
        <v>8149280.3174799997</v>
      </c>
      <c r="AH95" s="14">
        <v>-16702071.00241</v>
      </c>
      <c r="AI95" s="14">
        <v>24851351.31989</v>
      </c>
      <c r="AJ95" s="14">
        <v>2171909</v>
      </c>
    </row>
    <row r="96" spans="1:36" s="3" customFormat="1" ht="12.75" customHeight="1" x14ac:dyDescent="0.2">
      <c r="A96" s="35"/>
      <c r="B96" s="39" t="s">
        <v>188</v>
      </c>
      <c r="C96" s="39"/>
      <c r="D96" s="33">
        <v>88932375.692509994</v>
      </c>
      <c r="E96" s="33">
        <v>40146953.450539999</v>
      </c>
      <c r="F96" s="33">
        <v>341788.47884</v>
      </c>
      <c r="G96" s="33">
        <v>-334018.64098999999</v>
      </c>
      <c r="H96" s="33">
        <v>48775603.008709997</v>
      </c>
      <c r="I96" s="33">
        <v>165351533.36465001</v>
      </c>
      <c r="J96" s="33">
        <v>163944533.59095001</v>
      </c>
      <c r="K96" s="33">
        <v>138131666.36194</v>
      </c>
      <c r="L96" s="33">
        <v>-6725909.4099899996</v>
      </c>
      <c r="M96" s="33">
        <v>585759756.36254001</v>
      </c>
      <c r="N96" s="33">
        <v>474569610.95485002</v>
      </c>
      <c r="O96" s="33">
        <v>-498143706.28786999</v>
      </c>
      <c r="P96" s="33">
        <v>111190145.40769</v>
      </c>
      <c r="Q96" s="33">
        <v>-89830117.518250003</v>
      </c>
      <c r="R96" s="33">
        <v>222300587.19734001</v>
      </c>
      <c r="S96" s="33">
        <v>218313104.03378999</v>
      </c>
      <c r="T96" s="33">
        <v>-4660131.6152900001</v>
      </c>
      <c r="U96" s="33">
        <v>52871191.893189996</v>
      </c>
      <c r="V96" s="33">
        <v>-208130.79537000001</v>
      </c>
      <c r="W96" s="33">
        <v>51783212.198559999</v>
      </c>
      <c r="X96" s="33">
        <v>541756.97594999999</v>
      </c>
      <c r="Y96" s="33">
        <v>18472710.281100001</v>
      </c>
      <c r="Z96" s="33">
        <v>1515844.2261099999</v>
      </c>
      <c r="AA96" s="33">
        <v>5143310.6149899997</v>
      </c>
      <c r="AB96" s="33">
        <v>36035518.913779996</v>
      </c>
      <c r="AC96" s="33">
        <v>18000856.699639998</v>
      </c>
      <c r="AD96" s="33">
        <v>-7673176.1953600002</v>
      </c>
      <c r="AE96" s="33">
        <v>23074471.193119999</v>
      </c>
      <c r="AF96" s="33">
        <v>-890055.36322000006</v>
      </c>
      <c r="AG96" s="33">
        <v>1356131579.77686</v>
      </c>
      <c r="AH96" s="33">
        <v>-608465245.82633996</v>
      </c>
      <c r="AI96" s="33">
        <v>1964596825.6032</v>
      </c>
      <c r="AJ96" s="33">
        <v>368922461.28722</v>
      </c>
    </row>
    <row r="98" spans="1:36" ht="27.75" customHeight="1" x14ac:dyDescent="0.2">
      <c r="A98" s="44" t="s">
        <v>227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</row>
    <row r="101" spans="1:36" ht="12.75" customHeight="1" x14ac:dyDescent="0.2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</sheetData>
  <sortState ref="B40:AK93">
    <sortCondition descending="1" ref="AI40:AI93"/>
  </sortState>
  <mergeCells count="4">
    <mergeCell ref="B96:C96"/>
    <mergeCell ref="B3:C3"/>
    <mergeCell ref="D4:AJ4"/>
    <mergeCell ref="A98:AJ98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T103"/>
  <sheetViews>
    <sheetView showGridLines="0" zoomScale="80" zoomScaleNormal="80" workbookViewId="0">
      <pane ySplit="6" topLeftCell="A7" activePane="bottomLeft" state="frozen"/>
      <selection pane="bottomLeft" sqref="A1:XFD1"/>
    </sheetView>
  </sheetViews>
  <sheetFormatPr defaultColWidth="10.85546875" defaultRowHeight="12.75" customHeight="1" x14ac:dyDescent="0.2"/>
  <cols>
    <col min="1" max="1" width="4.7109375" style="2" customWidth="1"/>
    <col min="2" max="2" width="4.85546875" style="2" customWidth="1"/>
    <col min="3" max="3" width="47" style="2" customWidth="1"/>
    <col min="4" max="4" width="15.28515625" style="2" customWidth="1"/>
    <col min="5" max="5" width="11" style="2" bestFit="1" customWidth="1"/>
    <col min="6" max="6" width="11.85546875" style="2" customWidth="1"/>
    <col min="7" max="7" width="12.7109375" style="2" customWidth="1"/>
    <col min="8" max="8" width="12.5703125" style="2" customWidth="1"/>
    <col min="9" max="9" width="11.85546875" style="2" customWidth="1"/>
    <col min="10" max="10" width="12.5703125" style="2" customWidth="1"/>
    <col min="11" max="12" width="11" style="2" bestFit="1" customWidth="1"/>
    <col min="13" max="13" width="12.28515625" style="2" customWidth="1"/>
    <col min="14" max="19" width="11" style="2" bestFit="1" customWidth="1"/>
    <col min="20" max="20" width="13.5703125" style="3" customWidth="1"/>
    <col min="21" max="16384" width="10.85546875" style="2"/>
  </cols>
  <sheetData>
    <row r="1" spans="1:20" ht="15.75" customHeight="1" x14ac:dyDescent="0.25">
      <c r="A1" s="23" t="s">
        <v>236</v>
      </c>
      <c r="C1" s="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17.25" customHeight="1" x14ac:dyDescent="0.2">
      <c r="A2" s="29"/>
      <c r="C2" s="29"/>
    </row>
    <row r="3" spans="1:20" ht="14.25" customHeight="1" x14ac:dyDescent="0.2">
      <c r="B3" s="40" t="s">
        <v>0</v>
      </c>
      <c r="C3" s="40"/>
      <c r="T3" s="7" t="s">
        <v>283</v>
      </c>
    </row>
    <row r="4" spans="1:20" ht="14.25" customHeight="1" x14ac:dyDescent="0.25">
      <c r="B4" s="18"/>
      <c r="C4" s="24">
        <v>43405</v>
      </c>
      <c r="D4" s="45" t="s">
        <v>1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7"/>
    </row>
    <row r="5" spans="1:20" s="13" customFormat="1" ht="158.25" customHeight="1" x14ac:dyDescent="0.25">
      <c r="A5" s="22" t="s">
        <v>249</v>
      </c>
      <c r="B5" s="22" t="s">
        <v>4</v>
      </c>
      <c r="C5" s="22" t="s">
        <v>5</v>
      </c>
      <c r="D5" s="10" t="s">
        <v>37</v>
      </c>
      <c r="E5" s="10" t="s">
        <v>38</v>
      </c>
      <c r="F5" s="10" t="s">
        <v>39</v>
      </c>
      <c r="G5" s="10" t="s">
        <v>40</v>
      </c>
      <c r="H5" s="11" t="s">
        <v>41</v>
      </c>
      <c r="I5" s="10" t="s">
        <v>42</v>
      </c>
      <c r="J5" s="11" t="s">
        <v>41</v>
      </c>
      <c r="K5" s="10" t="s">
        <v>43</v>
      </c>
      <c r="L5" s="10" t="s">
        <v>44</v>
      </c>
      <c r="M5" s="10" t="s">
        <v>45</v>
      </c>
      <c r="N5" s="10" t="s">
        <v>46</v>
      </c>
      <c r="O5" s="10" t="s">
        <v>47</v>
      </c>
      <c r="P5" s="10" t="s">
        <v>48</v>
      </c>
      <c r="Q5" s="10" t="s">
        <v>49</v>
      </c>
      <c r="R5" s="10" t="s">
        <v>50</v>
      </c>
      <c r="S5" s="10" t="s">
        <v>51</v>
      </c>
      <c r="T5" s="10" t="s">
        <v>52</v>
      </c>
    </row>
    <row r="6" spans="1:20" s="13" customFormat="1" ht="13.15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</row>
    <row r="7" spans="1:20" s="13" customFormat="1" ht="13.15" customHeight="1" x14ac:dyDescent="0.2">
      <c r="A7" s="21"/>
      <c r="B7" s="30"/>
      <c r="C7" s="30" t="s">
        <v>240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2.75" customHeight="1" x14ac:dyDescent="0.2">
      <c r="A8" s="21">
        <v>1</v>
      </c>
      <c r="B8" s="19" t="s">
        <v>65</v>
      </c>
      <c r="C8" s="19" t="s">
        <v>262</v>
      </c>
      <c r="D8" s="14">
        <v>9813005.0198999997</v>
      </c>
      <c r="E8" s="14">
        <v>53775.350449999998</v>
      </c>
      <c r="F8" s="14">
        <v>226260002.91115999</v>
      </c>
      <c r="G8" s="14">
        <v>42951461.552280001</v>
      </c>
      <c r="H8" s="14">
        <v>31219639.506549999</v>
      </c>
      <c r="I8" s="14">
        <v>178689418.56764999</v>
      </c>
      <c r="J8" s="14">
        <v>64442943.01004</v>
      </c>
      <c r="K8" s="14">
        <v>0</v>
      </c>
      <c r="L8" s="14">
        <v>2111.6302900000001</v>
      </c>
      <c r="M8" s="14">
        <v>338997.34263999999</v>
      </c>
      <c r="N8" s="14">
        <v>0</v>
      </c>
      <c r="O8" s="14">
        <v>108834.43978</v>
      </c>
      <c r="P8" s="14">
        <v>3016393.9706299999</v>
      </c>
      <c r="Q8" s="14">
        <v>5974076.9006399997</v>
      </c>
      <c r="R8" s="14">
        <v>1341683.7337400001</v>
      </c>
      <c r="S8" s="14">
        <v>369927.70168</v>
      </c>
      <c r="T8" s="14">
        <v>247278809.00091001</v>
      </c>
    </row>
    <row r="9" spans="1:20" ht="12.75" customHeight="1" x14ac:dyDescent="0.2">
      <c r="A9" s="21">
        <v>2</v>
      </c>
      <c r="B9" s="19" t="s">
        <v>63</v>
      </c>
      <c r="C9" s="19" t="s">
        <v>64</v>
      </c>
      <c r="D9" s="14">
        <v>0</v>
      </c>
      <c r="E9" s="14">
        <v>6595197.73245</v>
      </c>
      <c r="F9" s="14">
        <v>153899139.08732</v>
      </c>
      <c r="G9" s="14">
        <v>38877928.175520003</v>
      </c>
      <c r="H9" s="14">
        <v>24965982.55359</v>
      </c>
      <c r="I9" s="14">
        <v>95239817.476249993</v>
      </c>
      <c r="J9" s="14">
        <v>22402300.06552</v>
      </c>
      <c r="K9" s="14">
        <v>0</v>
      </c>
      <c r="L9" s="14">
        <v>0</v>
      </c>
      <c r="M9" s="14">
        <v>34466373.416320004</v>
      </c>
      <c r="N9" s="14">
        <v>2.1843300000000001</v>
      </c>
      <c r="O9" s="14">
        <v>559113.76017000002</v>
      </c>
      <c r="P9" s="14">
        <v>354788.67271999997</v>
      </c>
      <c r="Q9" s="14">
        <v>1241250.6002100001</v>
      </c>
      <c r="R9" s="14">
        <v>691438.53263999999</v>
      </c>
      <c r="S9" s="14">
        <v>2889081.79171</v>
      </c>
      <c r="T9" s="14">
        <v>200696385.77787</v>
      </c>
    </row>
    <row r="10" spans="1:20" ht="12.75" customHeight="1" x14ac:dyDescent="0.2">
      <c r="A10" s="21">
        <v>3</v>
      </c>
      <c r="B10" s="19" t="s">
        <v>61</v>
      </c>
      <c r="C10" s="19" t="s">
        <v>62</v>
      </c>
      <c r="D10" s="14">
        <v>1304264.60255</v>
      </c>
      <c r="E10" s="14">
        <v>2239746.7341700001</v>
      </c>
      <c r="F10" s="14">
        <v>79668135.290299997</v>
      </c>
      <c r="G10" s="14">
        <v>46427880.006159998</v>
      </c>
      <c r="H10" s="14">
        <v>35930563.37686</v>
      </c>
      <c r="I10" s="14">
        <v>25585421.771269999</v>
      </c>
      <c r="J10" s="14">
        <v>6783014.0879199998</v>
      </c>
      <c r="K10" s="14">
        <v>0</v>
      </c>
      <c r="L10" s="14">
        <v>0</v>
      </c>
      <c r="M10" s="14">
        <v>61694832.975939997</v>
      </c>
      <c r="N10" s="14">
        <v>0</v>
      </c>
      <c r="O10" s="14">
        <v>0</v>
      </c>
      <c r="P10" s="14">
        <v>60107.388720000003</v>
      </c>
      <c r="Q10" s="14">
        <v>2644749.0785599998</v>
      </c>
      <c r="R10" s="14">
        <v>221843.96299</v>
      </c>
      <c r="S10" s="14">
        <v>3589411.4669300001</v>
      </c>
      <c r="T10" s="14">
        <v>151423091.50016001</v>
      </c>
    </row>
    <row r="11" spans="1:20" ht="12.75" customHeight="1" x14ac:dyDescent="0.2">
      <c r="A11" s="21">
        <v>4</v>
      </c>
      <c r="B11" s="19" t="s">
        <v>66</v>
      </c>
      <c r="C11" s="19" t="s">
        <v>67</v>
      </c>
      <c r="D11" s="14">
        <v>3156782.7645700001</v>
      </c>
      <c r="E11" s="14">
        <v>2727987.8885599999</v>
      </c>
      <c r="F11" s="14">
        <v>70190650.558730006</v>
      </c>
      <c r="G11" s="14">
        <v>44119490.248790003</v>
      </c>
      <c r="H11" s="14">
        <v>28684016.076090001</v>
      </c>
      <c r="I11" s="14">
        <v>20145461.75708</v>
      </c>
      <c r="J11" s="14">
        <v>4058460.03773</v>
      </c>
      <c r="K11" s="14">
        <v>0</v>
      </c>
      <c r="L11" s="14">
        <v>0</v>
      </c>
      <c r="M11" s="14">
        <v>1710677.6561</v>
      </c>
      <c r="N11" s="14">
        <v>0</v>
      </c>
      <c r="O11" s="14">
        <v>0</v>
      </c>
      <c r="P11" s="14">
        <v>630528.30764999997</v>
      </c>
      <c r="Q11" s="14">
        <v>547056.56414999999</v>
      </c>
      <c r="R11" s="14">
        <v>226395.25052999999</v>
      </c>
      <c r="S11" s="14">
        <v>0</v>
      </c>
      <c r="T11" s="14">
        <v>79190078.990290001</v>
      </c>
    </row>
    <row r="12" spans="1:20" ht="12.75" customHeight="1" x14ac:dyDescent="0.2">
      <c r="A12" s="21">
        <v>5</v>
      </c>
      <c r="B12" s="19" t="s">
        <v>70</v>
      </c>
      <c r="C12" s="19" t="s">
        <v>71</v>
      </c>
      <c r="D12" s="14">
        <v>0</v>
      </c>
      <c r="E12" s="14">
        <v>18883.810440000001</v>
      </c>
      <c r="F12" s="14">
        <v>39284.250780000002</v>
      </c>
      <c r="G12" s="14">
        <v>39284.250780000002</v>
      </c>
      <c r="H12" s="14">
        <v>39231.887000000002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2762.1129999999998</v>
      </c>
      <c r="O12" s="14">
        <v>0</v>
      </c>
      <c r="P12" s="14">
        <v>858.97152000000006</v>
      </c>
      <c r="Q12" s="14">
        <v>0</v>
      </c>
      <c r="R12" s="14">
        <v>2793.4938499999998</v>
      </c>
      <c r="S12" s="14">
        <v>0</v>
      </c>
      <c r="T12" s="14">
        <v>64582.639589999999</v>
      </c>
    </row>
    <row r="13" spans="1:20" ht="12.75" customHeight="1" x14ac:dyDescent="0.2">
      <c r="A13" s="21"/>
      <c r="B13" s="19"/>
      <c r="C13" s="31" t="s">
        <v>241</v>
      </c>
      <c r="D13" s="33">
        <v>14274052.387019999</v>
      </c>
      <c r="E13" s="33">
        <v>11635591.516070001</v>
      </c>
      <c r="F13" s="33">
        <v>530057212.09829003</v>
      </c>
      <c r="G13" s="33">
        <v>172416044.23353001</v>
      </c>
      <c r="H13" s="33">
        <v>120839433.40008999</v>
      </c>
      <c r="I13" s="33">
        <v>319660119.57225001</v>
      </c>
      <c r="J13" s="33">
        <v>97686717.201210007</v>
      </c>
      <c r="K13" s="33">
        <v>0</v>
      </c>
      <c r="L13" s="33">
        <v>2111.6302900000001</v>
      </c>
      <c r="M13" s="33">
        <v>98210881.391000003</v>
      </c>
      <c r="N13" s="33">
        <v>2764.2973299999999</v>
      </c>
      <c r="O13" s="33">
        <v>667948.19995000004</v>
      </c>
      <c r="P13" s="33">
        <v>4062677.3112400002</v>
      </c>
      <c r="Q13" s="33">
        <v>10407133.14356</v>
      </c>
      <c r="R13" s="33">
        <v>2484154.9737499999</v>
      </c>
      <c r="S13" s="33">
        <v>6848420.9603199996</v>
      </c>
      <c r="T13" s="33">
        <v>678652947.90882003</v>
      </c>
    </row>
    <row r="14" spans="1:20" ht="12.75" customHeight="1" x14ac:dyDescent="0.2">
      <c r="A14" s="21"/>
      <c r="B14" s="19"/>
      <c r="C14" s="32" t="s">
        <v>242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2.75" customHeight="1" x14ac:dyDescent="0.2">
      <c r="A15" s="21">
        <v>6</v>
      </c>
      <c r="B15" s="19" t="s">
        <v>75</v>
      </c>
      <c r="C15" s="19" t="s">
        <v>76</v>
      </c>
      <c r="D15" s="14">
        <v>0</v>
      </c>
      <c r="E15" s="14">
        <v>3065902.4566100002</v>
      </c>
      <c r="F15" s="14">
        <v>54309143.487279996</v>
      </c>
      <c r="G15" s="14">
        <v>32014243.402880002</v>
      </c>
      <c r="H15" s="14">
        <v>27609343.690030001</v>
      </c>
      <c r="I15" s="14">
        <v>21941602.452679999</v>
      </c>
      <c r="J15" s="14">
        <v>15002699.75516</v>
      </c>
      <c r="K15" s="14">
        <v>1137.9718399999999</v>
      </c>
      <c r="L15" s="14">
        <v>0</v>
      </c>
      <c r="M15" s="14">
        <v>0</v>
      </c>
      <c r="N15" s="14">
        <v>408308.52231999999</v>
      </c>
      <c r="O15" s="14">
        <v>60371.758549999999</v>
      </c>
      <c r="P15" s="14">
        <v>110758.98151</v>
      </c>
      <c r="Q15" s="14">
        <v>2577090.0029799999</v>
      </c>
      <c r="R15" s="14">
        <v>447118.97035000002</v>
      </c>
      <c r="S15" s="14">
        <v>0</v>
      </c>
      <c r="T15" s="14">
        <v>60979832.151440002</v>
      </c>
    </row>
    <row r="16" spans="1:20" ht="12.75" customHeight="1" x14ac:dyDescent="0.2">
      <c r="A16" s="21">
        <v>7</v>
      </c>
      <c r="B16" s="19" t="s">
        <v>90</v>
      </c>
      <c r="C16" s="19" t="s">
        <v>263</v>
      </c>
      <c r="D16" s="14">
        <v>0</v>
      </c>
      <c r="E16" s="14">
        <v>432675.29754</v>
      </c>
      <c r="F16" s="14">
        <v>50039832.540789999</v>
      </c>
      <c r="G16" s="14">
        <v>18641976.468479998</v>
      </c>
      <c r="H16" s="14">
        <v>13382143.44225</v>
      </c>
      <c r="I16" s="14">
        <v>31397852.09355</v>
      </c>
      <c r="J16" s="14">
        <v>7528540.3026700001</v>
      </c>
      <c r="K16" s="14">
        <v>13369.03982</v>
      </c>
      <c r="L16" s="14">
        <v>68.128529999999998</v>
      </c>
      <c r="M16" s="14">
        <v>0</v>
      </c>
      <c r="N16" s="14">
        <v>0</v>
      </c>
      <c r="O16" s="14">
        <v>0</v>
      </c>
      <c r="P16" s="14">
        <v>12937.030510000001</v>
      </c>
      <c r="Q16" s="14">
        <v>2084767.2771999999</v>
      </c>
      <c r="R16" s="14">
        <v>407273.84226</v>
      </c>
      <c r="S16" s="14">
        <v>1408219.67035</v>
      </c>
      <c r="T16" s="14">
        <v>54399142.827</v>
      </c>
    </row>
    <row r="17" spans="1:20" ht="12.75" customHeight="1" x14ac:dyDescent="0.2">
      <c r="A17" s="21">
        <v>8</v>
      </c>
      <c r="B17" s="19" t="s">
        <v>98</v>
      </c>
      <c r="C17" s="19" t="s">
        <v>253</v>
      </c>
      <c r="D17" s="14">
        <v>0</v>
      </c>
      <c r="E17" s="14">
        <v>16807123.66384</v>
      </c>
      <c r="F17" s="14">
        <v>9563416.0344900005</v>
      </c>
      <c r="G17" s="14">
        <v>3388057.8211599998</v>
      </c>
      <c r="H17" s="14">
        <v>1780956.0351499999</v>
      </c>
      <c r="I17" s="14">
        <v>6175358.2133299997</v>
      </c>
      <c r="J17" s="14">
        <v>1818674.9463299999</v>
      </c>
      <c r="K17" s="14">
        <v>0</v>
      </c>
      <c r="L17" s="14">
        <v>0</v>
      </c>
      <c r="M17" s="14">
        <v>0</v>
      </c>
      <c r="N17" s="14">
        <v>10585.5273</v>
      </c>
      <c r="O17" s="14">
        <v>15340.05582</v>
      </c>
      <c r="P17" s="14">
        <v>13476.750389999999</v>
      </c>
      <c r="Q17" s="14">
        <v>574882.72970000003</v>
      </c>
      <c r="R17" s="14">
        <v>111606.02097</v>
      </c>
      <c r="S17" s="14">
        <v>0</v>
      </c>
      <c r="T17" s="14">
        <v>27096430.782510001</v>
      </c>
    </row>
    <row r="18" spans="1:20" ht="12.75" customHeight="1" x14ac:dyDescent="0.2">
      <c r="A18" s="21">
        <v>9</v>
      </c>
      <c r="B18" s="19" t="s">
        <v>82</v>
      </c>
      <c r="C18" s="19" t="s">
        <v>83</v>
      </c>
      <c r="D18" s="14">
        <v>0</v>
      </c>
      <c r="E18" s="14">
        <v>0.2</v>
      </c>
      <c r="F18" s="14">
        <v>38688386.161859997</v>
      </c>
      <c r="G18" s="14">
        <v>24433055.880169999</v>
      </c>
      <c r="H18" s="14">
        <v>21181635.37762</v>
      </c>
      <c r="I18" s="14">
        <v>14254675.88455</v>
      </c>
      <c r="J18" s="14">
        <v>12953096.172429999</v>
      </c>
      <c r="K18" s="14">
        <v>1612.9903899999999</v>
      </c>
      <c r="L18" s="14">
        <v>0</v>
      </c>
      <c r="M18" s="14">
        <v>6033.8069299999997</v>
      </c>
      <c r="N18" s="14">
        <v>0</v>
      </c>
      <c r="O18" s="14">
        <v>0</v>
      </c>
      <c r="P18" s="14">
        <v>198886.69742000001</v>
      </c>
      <c r="Q18" s="14">
        <v>1809809.9965900001</v>
      </c>
      <c r="R18" s="14">
        <v>198734.78</v>
      </c>
      <c r="S18" s="14">
        <v>3124664.89121</v>
      </c>
      <c r="T18" s="14">
        <v>44028129.524400003</v>
      </c>
    </row>
    <row r="19" spans="1:20" ht="12.75" customHeight="1" x14ac:dyDescent="0.2">
      <c r="A19" s="21">
        <v>10</v>
      </c>
      <c r="B19" s="19" t="s">
        <v>72</v>
      </c>
      <c r="C19" s="19" t="s">
        <v>73</v>
      </c>
      <c r="D19" s="14">
        <v>0</v>
      </c>
      <c r="E19" s="14">
        <v>803270.20259</v>
      </c>
      <c r="F19" s="14">
        <v>6701019.4336700002</v>
      </c>
      <c r="G19" s="14">
        <v>3352908.78596</v>
      </c>
      <c r="H19" s="14">
        <v>2235893.67087</v>
      </c>
      <c r="I19" s="14">
        <v>3347436.1270099999</v>
      </c>
      <c r="J19" s="14">
        <v>539380.72822000005</v>
      </c>
      <c r="K19" s="14">
        <v>1205.3869999999999</v>
      </c>
      <c r="L19" s="14">
        <v>0</v>
      </c>
      <c r="M19" s="14">
        <v>0</v>
      </c>
      <c r="N19" s="14">
        <v>0</v>
      </c>
      <c r="O19" s="14">
        <v>0</v>
      </c>
      <c r="P19" s="14">
        <v>3774139.1038299999</v>
      </c>
      <c r="Q19" s="14">
        <v>171030.552</v>
      </c>
      <c r="R19" s="14">
        <v>69639.478109999996</v>
      </c>
      <c r="S19" s="14">
        <v>0</v>
      </c>
      <c r="T19" s="14">
        <v>11520304.157199999</v>
      </c>
    </row>
    <row r="20" spans="1:20" ht="12.75" customHeight="1" x14ac:dyDescent="0.2">
      <c r="A20" s="21">
        <v>11</v>
      </c>
      <c r="B20" s="19" t="s">
        <v>74</v>
      </c>
      <c r="C20" s="19" t="s">
        <v>264</v>
      </c>
      <c r="D20" s="14">
        <v>0</v>
      </c>
      <c r="E20" s="14">
        <v>9234438.9526799992</v>
      </c>
      <c r="F20" s="14">
        <v>3652729.7419199999</v>
      </c>
      <c r="G20" s="14">
        <v>1759096.9508</v>
      </c>
      <c r="H20" s="14">
        <v>1321197.3466700001</v>
      </c>
      <c r="I20" s="14">
        <v>1807402.70967</v>
      </c>
      <c r="J20" s="14">
        <v>1318487.7409300001</v>
      </c>
      <c r="K20" s="14">
        <v>114.7325</v>
      </c>
      <c r="L20" s="14">
        <v>0</v>
      </c>
      <c r="M20" s="14">
        <v>0</v>
      </c>
      <c r="N20" s="14">
        <v>0</v>
      </c>
      <c r="O20" s="14">
        <v>0</v>
      </c>
      <c r="P20" s="14">
        <v>1202.39914</v>
      </c>
      <c r="Q20" s="14">
        <v>186226.96395999999</v>
      </c>
      <c r="R20" s="14">
        <v>596966.10375000001</v>
      </c>
      <c r="S20" s="14">
        <v>0</v>
      </c>
      <c r="T20" s="14">
        <v>13671678.89395</v>
      </c>
    </row>
    <row r="21" spans="1:20" ht="12.75" customHeight="1" x14ac:dyDescent="0.2">
      <c r="A21" s="21">
        <v>12</v>
      </c>
      <c r="B21" s="19" t="s">
        <v>93</v>
      </c>
      <c r="C21" s="19" t="s">
        <v>94</v>
      </c>
      <c r="D21" s="14">
        <v>0</v>
      </c>
      <c r="E21" s="14">
        <v>197307.63755000001</v>
      </c>
      <c r="F21" s="14">
        <v>25950928.77228</v>
      </c>
      <c r="G21" s="14">
        <v>14841252.29517</v>
      </c>
      <c r="H21" s="14">
        <v>13142968.83085</v>
      </c>
      <c r="I21" s="14">
        <v>11109676.47711</v>
      </c>
      <c r="J21" s="14">
        <v>8419794.5076599997</v>
      </c>
      <c r="K21" s="14">
        <v>2639.6166199999998</v>
      </c>
      <c r="L21" s="14">
        <v>0</v>
      </c>
      <c r="M21" s="14">
        <v>319.54181999999997</v>
      </c>
      <c r="N21" s="14">
        <v>0</v>
      </c>
      <c r="O21" s="14">
        <v>0</v>
      </c>
      <c r="P21" s="14">
        <v>80730.581609999994</v>
      </c>
      <c r="Q21" s="14">
        <v>1181909.7323499999</v>
      </c>
      <c r="R21" s="14">
        <v>340693.23099000001</v>
      </c>
      <c r="S21" s="14">
        <v>0</v>
      </c>
      <c r="T21" s="14">
        <v>27754529.113219999</v>
      </c>
    </row>
    <row r="22" spans="1:20" ht="12.75" customHeight="1" x14ac:dyDescent="0.2">
      <c r="A22" s="21">
        <v>13</v>
      </c>
      <c r="B22" s="19" t="s">
        <v>86</v>
      </c>
      <c r="C22" s="19" t="s">
        <v>87</v>
      </c>
      <c r="D22" s="14">
        <v>0</v>
      </c>
      <c r="E22" s="14">
        <v>9414.1726600000002</v>
      </c>
      <c r="F22" s="14">
        <v>30084086.64669</v>
      </c>
      <c r="G22" s="14">
        <v>23266423.17723</v>
      </c>
      <c r="H22" s="14">
        <v>13517727.609370001</v>
      </c>
      <c r="I22" s="14">
        <v>6817652.9909699997</v>
      </c>
      <c r="J22" s="14">
        <v>5045531.1419700002</v>
      </c>
      <c r="K22" s="14">
        <v>1684.85175</v>
      </c>
      <c r="L22" s="14">
        <v>0</v>
      </c>
      <c r="M22" s="14">
        <v>0</v>
      </c>
      <c r="N22" s="14">
        <v>124475.011</v>
      </c>
      <c r="O22" s="14">
        <v>0</v>
      </c>
      <c r="P22" s="14">
        <v>61980.02895</v>
      </c>
      <c r="Q22" s="14">
        <v>1047383.81715</v>
      </c>
      <c r="R22" s="14">
        <v>175165.11366</v>
      </c>
      <c r="S22" s="14">
        <v>1087329.45465</v>
      </c>
      <c r="T22" s="14">
        <v>32591519.096510001</v>
      </c>
    </row>
    <row r="23" spans="1:20" ht="12.75" customHeight="1" x14ac:dyDescent="0.2">
      <c r="A23" s="21">
        <v>14</v>
      </c>
      <c r="B23" s="19" t="s">
        <v>77</v>
      </c>
      <c r="C23" s="19" t="s">
        <v>254</v>
      </c>
      <c r="D23" s="14">
        <v>0</v>
      </c>
      <c r="E23" s="14">
        <v>2373764.5924900002</v>
      </c>
      <c r="F23" s="14">
        <v>3673451.4152199998</v>
      </c>
      <c r="G23" s="14">
        <v>1827208.1638100001</v>
      </c>
      <c r="H23" s="14">
        <v>1247634.55336</v>
      </c>
      <c r="I23" s="14">
        <v>1846243.25141</v>
      </c>
      <c r="J23" s="14">
        <v>367151.5943</v>
      </c>
      <c r="K23" s="14">
        <v>25215.525720000001</v>
      </c>
      <c r="L23" s="14">
        <v>0</v>
      </c>
      <c r="M23" s="14">
        <v>0</v>
      </c>
      <c r="N23" s="14">
        <v>0</v>
      </c>
      <c r="O23" s="14">
        <v>0</v>
      </c>
      <c r="P23" s="14">
        <v>275.14904999999999</v>
      </c>
      <c r="Q23" s="14">
        <v>153104.20112000001</v>
      </c>
      <c r="R23" s="14">
        <v>158612.86507999999</v>
      </c>
      <c r="S23" s="14">
        <v>0</v>
      </c>
      <c r="T23" s="14">
        <v>6384423.7486800002</v>
      </c>
    </row>
    <row r="24" spans="1:20" ht="12.75" customHeight="1" x14ac:dyDescent="0.2">
      <c r="A24" s="21">
        <v>15</v>
      </c>
      <c r="B24" s="19" t="s">
        <v>95</v>
      </c>
      <c r="C24" s="19" t="s">
        <v>265</v>
      </c>
      <c r="D24" s="14">
        <v>0</v>
      </c>
      <c r="E24" s="14">
        <v>83530.696819999997</v>
      </c>
      <c r="F24" s="14">
        <v>20289763.718090001</v>
      </c>
      <c r="G24" s="14">
        <v>20284118.354479998</v>
      </c>
      <c r="H24" s="14">
        <v>19883321.233199999</v>
      </c>
      <c r="I24" s="14">
        <v>5645.3636100000003</v>
      </c>
      <c r="J24" s="14">
        <v>5645.3636100000003</v>
      </c>
      <c r="K24" s="14">
        <v>4047.6295599999999</v>
      </c>
      <c r="L24" s="14">
        <v>0</v>
      </c>
      <c r="M24" s="14">
        <v>0</v>
      </c>
      <c r="N24" s="14">
        <v>107643.209</v>
      </c>
      <c r="O24" s="14">
        <v>0</v>
      </c>
      <c r="P24" s="14">
        <v>18702.161400000001</v>
      </c>
      <c r="Q24" s="14">
        <v>191806.75672</v>
      </c>
      <c r="R24" s="14">
        <v>27236.984540000001</v>
      </c>
      <c r="S24" s="14">
        <v>0</v>
      </c>
      <c r="T24" s="14">
        <v>20722731.156130001</v>
      </c>
    </row>
    <row r="25" spans="1:20" ht="12.75" customHeight="1" x14ac:dyDescent="0.2">
      <c r="A25" s="21">
        <v>16</v>
      </c>
      <c r="B25" s="19" t="s">
        <v>96</v>
      </c>
      <c r="C25" s="19" t="s">
        <v>97</v>
      </c>
      <c r="D25" s="14">
        <v>0</v>
      </c>
      <c r="E25" s="14">
        <v>371229.60846000002</v>
      </c>
      <c r="F25" s="14">
        <v>11977571.97357</v>
      </c>
      <c r="G25" s="14">
        <v>6601769.0710000005</v>
      </c>
      <c r="H25" s="14">
        <v>4258480.0222699996</v>
      </c>
      <c r="I25" s="14">
        <v>5375802.9025699999</v>
      </c>
      <c r="J25" s="14">
        <v>2223772.30754</v>
      </c>
      <c r="K25" s="14">
        <v>0</v>
      </c>
      <c r="L25" s="14">
        <v>0</v>
      </c>
      <c r="M25" s="14">
        <v>4978392.0931399995</v>
      </c>
      <c r="N25" s="14">
        <v>47111.431550000001</v>
      </c>
      <c r="O25" s="14">
        <v>0</v>
      </c>
      <c r="P25" s="14">
        <v>1809.51908</v>
      </c>
      <c r="Q25" s="14">
        <v>256464.91295999999</v>
      </c>
      <c r="R25" s="14">
        <v>21848.92093</v>
      </c>
      <c r="S25" s="14">
        <v>326946.43137000001</v>
      </c>
      <c r="T25" s="14">
        <v>17981374.891059998</v>
      </c>
    </row>
    <row r="26" spans="1:20" ht="12.75" customHeight="1" x14ac:dyDescent="0.2">
      <c r="A26" s="21">
        <v>17</v>
      </c>
      <c r="B26" s="19" t="s">
        <v>78</v>
      </c>
      <c r="C26" s="19" t="s">
        <v>79</v>
      </c>
      <c r="D26" s="14">
        <v>0</v>
      </c>
      <c r="E26" s="14">
        <v>1900776.77694</v>
      </c>
      <c r="F26" s="14">
        <v>11638701.54531</v>
      </c>
      <c r="G26" s="14">
        <v>5833715.9185199998</v>
      </c>
      <c r="H26" s="14">
        <v>4300306.4163800003</v>
      </c>
      <c r="I26" s="14">
        <v>5804985.6267900001</v>
      </c>
      <c r="J26" s="14">
        <v>2074589.8695</v>
      </c>
      <c r="K26" s="14">
        <v>1328.328</v>
      </c>
      <c r="L26" s="14">
        <v>298038.08447</v>
      </c>
      <c r="M26" s="14">
        <v>100681.77221</v>
      </c>
      <c r="N26" s="14">
        <v>42597.299030000002</v>
      </c>
      <c r="O26" s="14">
        <v>0</v>
      </c>
      <c r="P26" s="14">
        <v>20336.951850000001</v>
      </c>
      <c r="Q26" s="14">
        <v>304336.06703999999</v>
      </c>
      <c r="R26" s="14">
        <v>93833.739719999998</v>
      </c>
      <c r="S26" s="14">
        <v>0</v>
      </c>
      <c r="T26" s="14">
        <v>14400630.56457</v>
      </c>
    </row>
    <row r="27" spans="1:20" ht="12.75" customHeight="1" x14ac:dyDescent="0.2">
      <c r="A27" s="21">
        <v>18</v>
      </c>
      <c r="B27" s="19" t="s">
        <v>91</v>
      </c>
      <c r="C27" s="19" t="s">
        <v>92</v>
      </c>
      <c r="D27" s="14">
        <v>0</v>
      </c>
      <c r="E27" s="14">
        <v>431430.06047999999</v>
      </c>
      <c r="F27" s="14">
        <v>6439830.4659500001</v>
      </c>
      <c r="G27" s="14">
        <v>6421696.4897299996</v>
      </c>
      <c r="H27" s="14">
        <v>3323669.1605199999</v>
      </c>
      <c r="I27" s="14">
        <v>18133.97622</v>
      </c>
      <c r="J27" s="14">
        <v>18133.97622</v>
      </c>
      <c r="K27" s="14">
        <v>4807.5</v>
      </c>
      <c r="L27" s="14">
        <v>0</v>
      </c>
      <c r="M27" s="14">
        <v>0</v>
      </c>
      <c r="N27" s="14">
        <v>34499.977180000002</v>
      </c>
      <c r="O27" s="14">
        <v>0</v>
      </c>
      <c r="P27" s="14">
        <v>133.62379000000001</v>
      </c>
      <c r="Q27" s="14">
        <v>261367.91589</v>
      </c>
      <c r="R27" s="14">
        <v>40331.222809999999</v>
      </c>
      <c r="S27" s="14">
        <v>0</v>
      </c>
      <c r="T27" s="14">
        <v>7212400.7660999997</v>
      </c>
    </row>
    <row r="28" spans="1:20" ht="12.75" customHeight="1" x14ac:dyDescent="0.2">
      <c r="A28" s="21">
        <v>19</v>
      </c>
      <c r="B28" s="19" t="s">
        <v>84</v>
      </c>
      <c r="C28" s="19" t="s">
        <v>266</v>
      </c>
      <c r="D28" s="14">
        <v>0</v>
      </c>
      <c r="E28" s="14">
        <v>0</v>
      </c>
      <c r="F28" s="14">
        <v>3162768.9045699998</v>
      </c>
      <c r="G28" s="14">
        <v>737136.84325999999</v>
      </c>
      <c r="H28" s="14">
        <v>266248.34463000001</v>
      </c>
      <c r="I28" s="14">
        <v>2425632.0613099998</v>
      </c>
      <c r="J28" s="14">
        <v>291360.79677000002</v>
      </c>
      <c r="K28" s="14">
        <v>0</v>
      </c>
      <c r="L28" s="14">
        <v>0</v>
      </c>
      <c r="M28" s="14">
        <v>0</v>
      </c>
      <c r="N28" s="14">
        <v>33478.785880000003</v>
      </c>
      <c r="O28" s="14">
        <v>0</v>
      </c>
      <c r="P28" s="14">
        <v>13.342320000000001</v>
      </c>
      <c r="Q28" s="14">
        <v>88792.107610000006</v>
      </c>
      <c r="R28" s="14">
        <v>43280.054360000002</v>
      </c>
      <c r="S28" s="14">
        <v>81877.111099999995</v>
      </c>
      <c r="T28" s="14">
        <v>3410210.30584</v>
      </c>
    </row>
    <row r="29" spans="1:20" ht="12.75" customHeight="1" x14ac:dyDescent="0.2">
      <c r="A29" s="21">
        <v>20</v>
      </c>
      <c r="B29" s="19" t="s">
        <v>85</v>
      </c>
      <c r="C29" s="19" t="s">
        <v>232</v>
      </c>
      <c r="D29" s="14">
        <v>0</v>
      </c>
      <c r="E29" s="14">
        <v>5087.8553700000002</v>
      </c>
      <c r="F29" s="14">
        <v>2332312.4145800001</v>
      </c>
      <c r="G29" s="14">
        <v>1107625.4433299999</v>
      </c>
      <c r="H29" s="14">
        <v>935477.68921999994</v>
      </c>
      <c r="I29" s="14">
        <v>1224677.4745400001</v>
      </c>
      <c r="J29" s="14">
        <v>963844.93339000002</v>
      </c>
      <c r="K29" s="14">
        <v>0</v>
      </c>
      <c r="L29" s="14">
        <v>0</v>
      </c>
      <c r="M29" s="14">
        <v>0</v>
      </c>
      <c r="N29" s="14">
        <v>0</v>
      </c>
      <c r="O29" s="14">
        <v>6391.9206999999997</v>
      </c>
      <c r="P29" s="14">
        <v>5546.0831600000001</v>
      </c>
      <c r="Q29" s="14">
        <v>91779.153820000007</v>
      </c>
      <c r="R29" s="14">
        <v>56104.807990000001</v>
      </c>
      <c r="S29" s="14">
        <v>0</v>
      </c>
      <c r="T29" s="14">
        <v>2497222.2356199999</v>
      </c>
    </row>
    <row r="30" spans="1:20" ht="12.75" customHeight="1" x14ac:dyDescent="0.2">
      <c r="A30" s="21">
        <v>21</v>
      </c>
      <c r="B30" s="19" t="s">
        <v>106</v>
      </c>
      <c r="C30" s="19" t="s">
        <v>107</v>
      </c>
      <c r="D30" s="14">
        <v>0</v>
      </c>
      <c r="E30" s="14">
        <v>30015.205480000001</v>
      </c>
      <c r="F30" s="14">
        <v>2532244.39157</v>
      </c>
      <c r="G30" s="14">
        <v>2532244.39157</v>
      </c>
      <c r="H30" s="14">
        <v>1507678.486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3341.09</v>
      </c>
      <c r="O30" s="14">
        <v>0</v>
      </c>
      <c r="P30" s="14">
        <v>66.519469999999998</v>
      </c>
      <c r="Q30" s="14">
        <v>25871.745139999999</v>
      </c>
      <c r="R30" s="14">
        <v>13592.59038</v>
      </c>
      <c r="S30" s="14">
        <v>0</v>
      </c>
      <c r="T30" s="14">
        <v>2605131.5420400002</v>
      </c>
    </row>
    <row r="31" spans="1:20" ht="12.75" customHeight="1" x14ac:dyDescent="0.2">
      <c r="A31" s="21">
        <v>22</v>
      </c>
      <c r="B31" s="19" t="s">
        <v>88</v>
      </c>
      <c r="C31" s="19" t="s">
        <v>89</v>
      </c>
      <c r="D31" s="14">
        <v>0</v>
      </c>
      <c r="E31" s="14">
        <v>302157.16389999999</v>
      </c>
      <c r="F31" s="14">
        <v>1537619.5742200001</v>
      </c>
      <c r="G31" s="14">
        <v>629047.76887999999</v>
      </c>
      <c r="H31" s="14">
        <v>586885.68798000005</v>
      </c>
      <c r="I31" s="14">
        <v>908571.80533999996</v>
      </c>
      <c r="J31" s="14">
        <v>611101.15289000003</v>
      </c>
      <c r="K31" s="14">
        <v>0</v>
      </c>
      <c r="L31" s="14">
        <v>0</v>
      </c>
      <c r="M31" s="14">
        <v>838.41992000000005</v>
      </c>
      <c r="N31" s="14">
        <v>0</v>
      </c>
      <c r="O31" s="14">
        <v>0</v>
      </c>
      <c r="P31" s="14">
        <v>13098.250249999999</v>
      </c>
      <c r="Q31" s="14">
        <v>48401.745179999998</v>
      </c>
      <c r="R31" s="14">
        <v>14941.18174</v>
      </c>
      <c r="S31" s="14">
        <v>0</v>
      </c>
      <c r="T31" s="14">
        <v>1917056.3352099999</v>
      </c>
    </row>
    <row r="32" spans="1:20" ht="12.75" customHeight="1" x14ac:dyDescent="0.2">
      <c r="A32" s="21">
        <v>23</v>
      </c>
      <c r="B32" s="19" t="s">
        <v>101</v>
      </c>
      <c r="C32" s="19" t="s">
        <v>267</v>
      </c>
      <c r="D32" s="14">
        <v>0</v>
      </c>
      <c r="E32" s="14">
        <v>1.7397899999999999</v>
      </c>
      <c r="F32" s="14">
        <v>1404241.0463</v>
      </c>
      <c r="G32" s="14">
        <v>10025.602790000001</v>
      </c>
      <c r="H32" s="14">
        <v>8467.7641999999996</v>
      </c>
      <c r="I32" s="14">
        <v>1394215.4435099999</v>
      </c>
      <c r="J32" s="14">
        <v>118359.77787000001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34878.509740000001</v>
      </c>
      <c r="R32" s="14">
        <v>17691.098190000001</v>
      </c>
      <c r="S32" s="14">
        <v>0</v>
      </c>
      <c r="T32" s="14">
        <v>1456812.39402</v>
      </c>
    </row>
    <row r="33" spans="1:20" ht="12.75" customHeight="1" x14ac:dyDescent="0.2">
      <c r="A33" s="21">
        <v>24</v>
      </c>
      <c r="B33" s="19" t="s">
        <v>102</v>
      </c>
      <c r="C33" s="19" t="s">
        <v>103</v>
      </c>
      <c r="D33" s="14">
        <v>0</v>
      </c>
      <c r="E33" s="14">
        <v>891718.93463000003</v>
      </c>
      <c r="F33" s="14">
        <v>302897.74624000001</v>
      </c>
      <c r="G33" s="14">
        <v>272218.30095</v>
      </c>
      <c r="H33" s="14">
        <v>193813.26758000001</v>
      </c>
      <c r="I33" s="14">
        <v>30679.44529</v>
      </c>
      <c r="J33" s="14">
        <v>4924.7528199999997</v>
      </c>
      <c r="K33" s="14">
        <v>99.28783</v>
      </c>
      <c r="L33" s="14">
        <v>0</v>
      </c>
      <c r="M33" s="14">
        <v>0</v>
      </c>
      <c r="N33" s="14">
        <v>3203.1840000000002</v>
      </c>
      <c r="O33" s="14">
        <v>0</v>
      </c>
      <c r="P33" s="14">
        <v>873.32195999999999</v>
      </c>
      <c r="Q33" s="14">
        <v>9456.1705000000002</v>
      </c>
      <c r="R33" s="14">
        <v>1993.1691000000001</v>
      </c>
      <c r="S33" s="14">
        <v>0</v>
      </c>
      <c r="T33" s="14">
        <v>1210241.8142599999</v>
      </c>
    </row>
    <row r="34" spans="1:20" ht="12.75" customHeight="1" x14ac:dyDescent="0.2">
      <c r="A34" s="21">
        <v>25</v>
      </c>
      <c r="B34" s="19" t="s">
        <v>104</v>
      </c>
      <c r="C34" s="19" t="s">
        <v>105</v>
      </c>
      <c r="D34" s="14">
        <v>0</v>
      </c>
      <c r="E34" s="14">
        <v>150319.04108</v>
      </c>
      <c r="F34" s="14">
        <v>842496.25612000003</v>
      </c>
      <c r="G34" s="14">
        <v>580529.03735999996</v>
      </c>
      <c r="H34" s="14">
        <v>294973.12024000002</v>
      </c>
      <c r="I34" s="14">
        <v>261967.21875999999</v>
      </c>
      <c r="J34" s="14">
        <v>23715.501779999999</v>
      </c>
      <c r="K34" s="14">
        <v>0</v>
      </c>
      <c r="L34" s="14">
        <v>0</v>
      </c>
      <c r="M34" s="14">
        <v>194315.83601</v>
      </c>
      <c r="N34" s="14">
        <v>4086.5129999999999</v>
      </c>
      <c r="O34" s="14">
        <v>0</v>
      </c>
      <c r="P34" s="14">
        <v>95.243409999999997</v>
      </c>
      <c r="Q34" s="14">
        <v>12464.445610000001</v>
      </c>
      <c r="R34" s="14">
        <v>1962.63129</v>
      </c>
      <c r="S34" s="14">
        <v>39772.775009999998</v>
      </c>
      <c r="T34" s="14">
        <v>1245512.74153</v>
      </c>
    </row>
    <row r="35" spans="1:20" ht="12.75" customHeight="1" x14ac:dyDescent="0.2">
      <c r="A35" s="21">
        <v>26</v>
      </c>
      <c r="B35" s="19" t="s">
        <v>108</v>
      </c>
      <c r="C35" s="19" t="s">
        <v>109</v>
      </c>
      <c r="D35" s="14">
        <v>0</v>
      </c>
      <c r="E35" s="14">
        <v>1498.5382999999999</v>
      </c>
      <c r="F35" s="14">
        <v>1057651.78275</v>
      </c>
      <c r="G35" s="14">
        <v>1054139.36356</v>
      </c>
      <c r="H35" s="14">
        <v>813419.82788</v>
      </c>
      <c r="I35" s="14">
        <v>3512.4191900000001</v>
      </c>
      <c r="J35" s="14">
        <v>3512.4191900000001</v>
      </c>
      <c r="K35" s="14">
        <v>0</v>
      </c>
      <c r="L35" s="14">
        <v>0</v>
      </c>
      <c r="M35" s="14">
        <v>0</v>
      </c>
      <c r="N35" s="14">
        <v>6145</v>
      </c>
      <c r="O35" s="14">
        <v>0</v>
      </c>
      <c r="P35" s="14">
        <v>1.20459</v>
      </c>
      <c r="Q35" s="14">
        <v>33690.057930000003</v>
      </c>
      <c r="R35" s="14">
        <v>5355.8756700000004</v>
      </c>
      <c r="S35" s="14">
        <v>0</v>
      </c>
      <c r="T35" s="14">
        <v>1104342.45924</v>
      </c>
    </row>
    <row r="36" spans="1:20" ht="12.75" customHeight="1" x14ac:dyDescent="0.2">
      <c r="A36" s="21">
        <v>27</v>
      </c>
      <c r="B36" s="19" t="s">
        <v>99</v>
      </c>
      <c r="C36" s="19" t="s">
        <v>100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12248.859109999999</v>
      </c>
      <c r="R36" s="14">
        <v>1693.6528000000001</v>
      </c>
      <c r="S36" s="14">
        <v>0</v>
      </c>
      <c r="T36" s="14">
        <v>13942.511909999999</v>
      </c>
    </row>
    <row r="37" spans="1:20" ht="12.75" customHeight="1" x14ac:dyDescent="0.2">
      <c r="A37" s="21">
        <v>28</v>
      </c>
      <c r="B37" s="19" t="s">
        <v>81</v>
      </c>
      <c r="C37" s="19" t="s">
        <v>268</v>
      </c>
      <c r="D37" s="14">
        <v>0</v>
      </c>
      <c r="E37" s="14">
        <v>6.105E-2</v>
      </c>
      <c r="F37" s="14">
        <v>143163.92543</v>
      </c>
      <c r="G37" s="14">
        <v>59687.506690000002</v>
      </c>
      <c r="H37" s="14">
        <v>58129.700049999999</v>
      </c>
      <c r="I37" s="14">
        <v>83476.418739999994</v>
      </c>
      <c r="J37" s="14">
        <v>24066.047009999998</v>
      </c>
      <c r="K37" s="14">
        <v>0</v>
      </c>
      <c r="L37" s="14">
        <v>0</v>
      </c>
      <c r="M37" s="14">
        <v>518.32979</v>
      </c>
      <c r="N37" s="14">
        <v>0</v>
      </c>
      <c r="O37" s="14">
        <v>0</v>
      </c>
      <c r="P37" s="14">
        <v>0</v>
      </c>
      <c r="Q37" s="14">
        <v>592.49630999999999</v>
      </c>
      <c r="R37" s="14">
        <v>3758.3139200000001</v>
      </c>
      <c r="S37" s="14">
        <v>0</v>
      </c>
      <c r="T37" s="14">
        <v>148033.12650000001</v>
      </c>
    </row>
    <row r="38" spans="1:20" ht="12.75" customHeight="1" x14ac:dyDescent="0.2">
      <c r="A38" s="21"/>
      <c r="B38" s="19"/>
      <c r="C38" s="31" t="s">
        <v>243</v>
      </c>
      <c r="D38" s="33">
        <v>0</v>
      </c>
      <c r="E38" s="33">
        <v>37091662.858259998</v>
      </c>
      <c r="F38" s="33">
        <v>286324257.97890002</v>
      </c>
      <c r="G38" s="33">
        <v>169648177.03777999</v>
      </c>
      <c r="H38" s="33">
        <v>131850371.27632</v>
      </c>
      <c r="I38" s="33">
        <v>116235200.35615</v>
      </c>
      <c r="J38" s="33">
        <v>59356383.788259998</v>
      </c>
      <c r="K38" s="33">
        <v>57262.86103</v>
      </c>
      <c r="L38" s="33">
        <v>298106.21299999999</v>
      </c>
      <c r="M38" s="33">
        <v>5281099.7998200003</v>
      </c>
      <c r="N38" s="33">
        <v>825475.55026000005</v>
      </c>
      <c r="O38" s="33">
        <v>82103.735069999995</v>
      </c>
      <c r="P38" s="33">
        <v>4315062.9436900001</v>
      </c>
      <c r="Q38" s="33">
        <v>11158356.21661</v>
      </c>
      <c r="R38" s="33">
        <v>2849434.64861</v>
      </c>
      <c r="S38" s="33">
        <v>6068810.3336899998</v>
      </c>
      <c r="T38" s="33">
        <v>354351633.13893998</v>
      </c>
    </row>
    <row r="39" spans="1:20" ht="12.75" customHeight="1" x14ac:dyDescent="0.2">
      <c r="A39" s="21"/>
      <c r="B39" s="19"/>
      <c r="C39" s="32" t="s">
        <v>244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ht="12.75" customHeight="1" x14ac:dyDescent="0.2">
      <c r="A40" s="21">
        <v>29</v>
      </c>
      <c r="B40" s="19" t="s">
        <v>128</v>
      </c>
      <c r="C40" s="19" t="s">
        <v>269</v>
      </c>
      <c r="D40" s="14">
        <v>0</v>
      </c>
      <c r="E40" s="14">
        <v>853939.28047999996</v>
      </c>
      <c r="F40" s="14">
        <v>40001268.532619998</v>
      </c>
      <c r="G40" s="14">
        <v>23355567.57669</v>
      </c>
      <c r="H40" s="14">
        <v>15494359.50915</v>
      </c>
      <c r="I40" s="14">
        <v>16644035.83176</v>
      </c>
      <c r="J40" s="14">
        <v>6421921.6178599996</v>
      </c>
      <c r="K40" s="14">
        <v>339.75972000000002</v>
      </c>
      <c r="L40" s="14">
        <v>0</v>
      </c>
      <c r="M40" s="14">
        <v>481829.20977000002</v>
      </c>
      <c r="N40" s="14">
        <v>35331.62702</v>
      </c>
      <c r="O40" s="14">
        <v>79267.949649999995</v>
      </c>
      <c r="P40" s="14">
        <v>17699.804260000001</v>
      </c>
      <c r="Q40" s="14">
        <v>1006958.95132</v>
      </c>
      <c r="R40" s="14">
        <v>357800.97470000002</v>
      </c>
      <c r="S40" s="14">
        <v>488325.86664999998</v>
      </c>
      <c r="T40" s="14">
        <v>43322761.956189997</v>
      </c>
    </row>
    <row r="41" spans="1:20" ht="12.75" customHeight="1" x14ac:dyDescent="0.2">
      <c r="A41" s="21">
        <v>30</v>
      </c>
      <c r="B41" s="19" t="s">
        <v>125</v>
      </c>
      <c r="C41" s="19" t="s">
        <v>126</v>
      </c>
      <c r="D41" s="14">
        <v>480010.28128</v>
      </c>
      <c r="E41" s="14">
        <v>2703952.65222</v>
      </c>
      <c r="F41" s="14">
        <v>16770283.935660001</v>
      </c>
      <c r="G41" s="14">
        <v>7524853.8524700003</v>
      </c>
      <c r="H41" s="14">
        <v>6297513.6649099998</v>
      </c>
      <c r="I41" s="14">
        <v>9245168.1775599997</v>
      </c>
      <c r="J41" s="14">
        <v>3938878.0747400001</v>
      </c>
      <c r="K41" s="14">
        <v>0</v>
      </c>
      <c r="L41" s="14">
        <v>0</v>
      </c>
      <c r="M41" s="14">
        <v>2581398.6626400002</v>
      </c>
      <c r="N41" s="14">
        <v>44033.934999999998</v>
      </c>
      <c r="O41" s="14">
        <v>47141.438629999997</v>
      </c>
      <c r="P41" s="14">
        <v>37099.70177</v>
      </c>
      <c r="Q41" s="14">
        <v>424381.87229000003</v>
      </c>
      <c r="R41" s="14">
        <v>125946.92849999999</v>
      </c>
      <c r="S41" s="14">
        <v>138760.51741999999</v>
      </c>
      <c r="T41" s="14">
        <v>23353009.925409999</v>
      </c>
    </row>
    <row r="42" spans="1:20" ht="12.75" customHeight="1" x14ac:dyDescent="0.2">
      <c r="A42" s="21">
        <v>31</v>
      </c>
      <c r="B42" s="19" t="s">
        <v>115</v>
      </c>
      <c r="C42" s="19" t="s">
        <v>116</v>
      </c>
      <c r="D42" s="14">
        <v>0</v>
      </c>
      <c r="E42" s="14">
        <v>776027.23416999995</v>
      </c>
      <c r="F42" s="14">
        <v>13670952.952959999</v>
      </c>
      <c r="G42" s="14">
        <v>6299226.2920199996</v>
      </c>
      <c r="H42" s="14">
        <v>1925932.1277000001</v>
      </c>
      <c r="I42" s="14">
        <v>7371726.6609399999</v>
      </c>
      <c r="J42" s="14">
        <v>583025.18784999999</v>
      </c>
      <c r="K42" s="14">
        <v>60.397100000000002</v>
      </c>
      <c r="L42" s="14">
        <v>41358.948219999998</v>
      </c>
      <c r="M42" s="14">
        <v>0</v>
      </c>
      <c r="N42" s="14">
        <v>3125.9009999999998</v>
      </c>
      <c r="O42" s="14">
        <v>15373.059740000001</v>
      </c>
      <c r="P42" s="14">
        <v>4569.8623200000002</v>
      </c>
      <c r="Q42" s="14">
        <v>338604.84753000003</v>
      </c>
      <c r="R42" s="14">
        <v>68145.136859999999</v>
      </c>
      <c r="S42" s="14">
        <v>342910.46057</v>
      </c>
      <c r="T42" s="14">
        <v>15261128.80047</v>
      </c>
    </row>
    <row r="43" spans="1:20" ht="12.75" customHeight="1" x14ac:dyDescent="0.2">
      <c r="A43" s="21">
        <v>32</v>
      </c>
      <c r="B43" s="19" t="s">
        <v>149</v>
      </c>
      <c r="C43" s="19" t="s">
        <v>270</v>
      </c>
      <c r="D43" s="14">
        <v>0</v>
      </c>
      <c r="E43" s="14">
        <v>45.949249999999999</v>
      </c>
      <c r="F43" s="14">
        <v>7924047.3207900003</v>
      </c>
      <c r="G43" s="14">
        <v>3769146.82008</v>
      </c>
      <c r="H43" s="14">
        <v>3344794.1490099998</v>
      </c>
      <c r="I43" s="14">
        <v>4154892.9172100001</v>
      </c>
      <c r="J43" s="14">
        <v>1107345.21245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196.69007999999999</v>
      </c>
      <c r="Q43" s="14">
        <v>218818.0159</v>
      </c>
      <c r="R43" s="14">
        <v>43988.883739999997</v>
      </c>
      <c r="S43" s="14">
        <v>0</v>
      </c>
      <c r="T43" s="14">
        <v>8187096.8597600004</v>
      </c>
    </row>
    <row r="44" spans="1:20" ht="12.75" customHeight="1" x14ac:dyDescent="0.2">
      <c r="A44" s="21">
        <v>33</v>
      </c>
      <c r="B44" s="19" t="s">
        <v>130</v>
      </c>
      <c r="C44" s="19" t="s">
        <v>271</v>
      </c>
      <c r="D44" s="14">
        <v>0</v>
      </c>
      <c r="E44" s="14">
        <v>56272.043799999999</v>
      </c>
      <c r="F44" s="14">
        <v>7108106.8204800002</v>
      </c>
      <c r="G44" s="14">
        <v>3225242.6003399999</v>
      </c>
      <c r="H44" s="14">
        <v>1330707.7186700001</v>
      </c>
      <c r="I44" s="14">
        <v>3882752.12005</v>
      </c>
      <c r="J44" s="14">
        <v>280743.77477000002</v>
      </c>
      <c r="K44" s="14">
        <v>623.8424</v>
      </c>
      <c r="L44" s="14">
        <v>0</v>
      </c>
      <c r="M44" s="14">
        <v>1281286.4778100001</v>
      </c>
      <c r="N44" s="14">
        <v>0</v>
      </c>
      <c r="O44" s="14">
        <v>0</v>
      </c>
      <c r="P44" s="14">
        <v>3016.5574200000001</v>
      </c>
      <c r="Q44" s="14">
        <v>158773.15990999999</v>
      </c>
      <c r="R44" s="14">
        <v>13924.656080000001</v>
      </c>
      <c r="S44" s="14">
        <v>193524.57569</v>
      </c>
      <c r="T44" s="14">
        <v>8815528.1335899998</v>
      </c>
    </row>
    <row r="45" spans="1:20" ht="12.75" customHeight="1" x14ac:dyDescent="0.2">
      <c r="A45" s="21">
        <v>34</v>
      </c>
      <c r="B45" s="19" t="s">
        <v>156</v>
      </c>
      <c r="C45" s="19" t="s">
        <v>157</v>
      </c>
      <c r="D45" s="14">
        <v>0</v>
      </c>
      <c r="E45" s="14">
        <v>1439884.18655</v>
      </c>
      <c r="F45" s="14">
        <v>6750826.4915300002</v>
      </c>
      <c r="G45" s="14">
        <v>4179906.7872299999</v>
      </c>
      <c r="H45" s="14">
        <v>3549002.41493</v>
      </c>
      <c r="I45" s="14">
        <v>2570919.7042999999</v>
      </c>
      <c r="J45" s="14">
        <v>901581.54816999997</v>
      </c>
      <c r="K45" s="14">
        <v>0</v>
      </c>
      <c r="L45" s="14">
        <v>0</v>
      </c>
      <c r="M45" s="14">
        <v>218192.68031</v>
      </c>
      <c r="N45" s="14">
        <v>8135.3637900000003</v>
      </c>
      <c r="O45" s="14">
        <v>0</v>
      </c>
      <c r="P45" s="14">
        <v>1730.5405000000001</v>
      </c>
      <c r="Q45" s="14">
        <v>295069.14536999998</v>
      </c>
      <c r="R45" s="14">
        <v>37017.689989999999</v>
      </c>
      <c r="S45" s="14">
        <v>145142.77969</v>
      </c>
      <c r="T45" s="14">
        <v>8895998.8777300008</v>
      </c>
    </row>
    <row r="46" spans="1:20" ht="12.75" customHeight="1" x14ac:dyDescent="0.2">
      <c r="A46" s="21">
        <v>35</v>
      </c>
      <c r="B46" s="19" t="s">
        <v>145</v>
      </c>
      <c r="C46" s="19" t="s">
        <v>146</v>
      </c>
      <c r="D46" s="14">
        <v>0</v>
      </c>
      <c r="E46" s="14">
        <v>192184.14345</v>
      </c>
      <c r="F46" s="14">
        <v>5866289.9179699998</v>
      </c>
      <c r="G46" s="14">
        <v>2319549.44698</v>
      </c>
      <c r="H46" s="14">
        <v>852073.44652999996</v>
      </c>
      <c r="I46" s="14">
        <v>3546740.4709899998</v>
      </c>
      <c r="J46" s="14">
        <v>968316.22346999997</v>
      </c>
      <c r="K46" s="14">
        <v>0.50549999999999995</v>
      </c>
      <c r="L46" s="14">
        <v>0</v>
      </c>
      <c r="M46" s="14">
        <v>578.09790999999996</v>
      </c>
      <c r="N46" s="14">
        <v>1.4892399999999999</v>
      </c>
      <c r="O46" s="14">
        <v>0</v>
      </c>
      <c r="P46" s="14">
        <v>960.85793999999999</v>
      </c>
      <c r="Q46" s="14">
        <v>237023.68971999999</v>
      </c>
      <c r="R46" s="14">
        <v>47628.01698</v>
      </c>
      <c r="S46" s="14">
        <v>0</v>
      </c>
      <c r="T46" s="14">
        <v>6344666.7187099997</v>
      </c>
    </row>
    <row r="47" spans="1:20" ht="12.75" customHeight="1" x14ac:dyDescent="0.2">
      <c r="A47" s="21">
        <v>36</v>
      </c>
      <c r="B47" s="19" t="s">
        <v>170</v>
      </c>
      <c r="C47" s="19" t="s">
        <v>255</v>
      </c>
      <c r="D47" s="14">
        <v>0</v>
      </c>
      <c r="E47" s="14">
        <v>243555.34703999999</v>
      </c>
      <c r="F47" s="14">
        <v>6876958.0989600001</v>
      </c>
      <c r="G47" s="14">
        <v>5138022.1559199998</v>
      </c>
      <c r="H47" s="14">
        <v>1284884.1383700001</v>
      </c>
      <c r="I47" s="14">
        <v>1738935.94304</v>
      </c>
      <c r="J47" s="14">
        <v>564534.51618999999</v>
      </c>
      <c r="K47" s="14">
        <v>279.07</v>
      </c>
      <c r="L47" s="14">
        <v>0</v>
      </c>
      <c r="M47" s="14">
        <v>0</v>
      </c>
      <c r="N47" s="14">
        <v>4050.2159999999999</v>
      </c>
      <c r="O47" s="14">
        <v>0</v>
      </c>
      <c r="P47" s="14">
        <v>2680.7468699999999</v>
      </c>
      <c r="Q47" s="14">
        <v>53563.985260000001</v>
      </c>
      <c r="R47" s="14">
        <v>16191.14935</v>
      </c>
      <c r="S47" s="14">
        <v>287882.03911000001</v>
      </c>
      <c r="T47" s="14">
        <v>7485160.6525900001</v>
      </c>
    </row>
    <row r="48" spans="1:20" ht="12.75" customHeight="1" x14ac:dyDescent="0.2">
      <c r="A48" s="21">
        <v>37</v>
      </c>
      <c r="B48" s="19" t="s">
        <v>122</v>
      </c>
      <c r="C48" s="19" t="s">
        <v>272</v>
      </c>
      <c r="D48" s="14">
        <v>0</v>
      </c>
      <c r="E48" s="14">
        <v>1.3314600000000001</v>
      </c>
      <c r="F48" s="14">
        <v>3581886.5068100002</v>
      </c>
      <c r="G48" s="14">
        <v>519651.47107000003</v>
      </c>
      <c r="H48" s="14">
        <v>226164.30158999999</v>
      </c>
      <c r="I48" s="14">
        <v>3062235.0357400002</v>
      </c>
      <c r="J48" s="14">
        <v>316742.62222999998</v>
      </c>
      <c r="K48" s="14">
        <v>0</v>
      </c>
      <c r="L48" s="14">
        <v>0</v>
      </c>
      <c r="M48" s="14">
        <v>0</v>
      </c>
      <c r="N48" s="14">
        <v>23914.366999999998</v>
      </c>
      <c r="O48" s="14">
        <v>4820.2657300000001</v>
      </c>
      <c r="P48" s="14">
        <v>6480.7959700000001</v>
      </c>
      <c r="Q48" s="14">
        <v>57159.861720000001</v>
      </c>
      <c r="R48" s="14">
        <v>28352.562379999999</v>
      </c>
      <c r="S48" s="14">
        <v>0</v>
      </c>
      <c r="T48" s="14">
        <v>3702615.6910700002</v>
      </c>
    </row>
    <row r="49" spans="1:20" ht="12.75" customHeight="1" x14ac:dyDescent="0.2">
      <c r="A49" s="21">
        <v>38</v>
      </c>
      <c r="B49" s="19" t="s">
        <v>80</v>
      </c>
      <c r="C49" s="19" t="s">
        <v>231</v>
      </c>
      <c r="D49" s="14">
        <v>0</v>
      </c>
      <c r="E49" s="14">
        <v>0</v>
      </c>
      <c r="F49" s="14">
        <v>4162304.1883200002</v>
      </c>
      <c r="G49" s="14">
        <v>2046607.51355</v>
      </c>
      <c r="H49" s="14">
        <v>1742843.83977</v>
      </c>
      <c r="I49" s="14">
        <v>2115696.6747699999</v>
      </c>
      <c r="J49" s="14">
        <v>978377.62671999994</v>
      </c>
      <c r="K49" s="14">
        <v>0</v>
      </c>
      <c r="L49" s="14">
        <v>0</v>
      </c>
      <c r="M49" s="14">
        <v>0</v>
      </c>
      <c r="N49" s="14">
        <v>0</v>
      </c>
      <c r="O49" s="14">
        <v>2880.24116</v>
      </c>
      <c r="P49" s="14">
        <v>3226.3598200000001</v>
      </c>
      <c r="Q49" s="14">
        <v>85172.264439999999</v>
      </c>
      <c r="R49" s="14">
        <v>34849.228340000001</v>
      </c>
      <c r="S49" s="14">
        <v>60553.539550000001</v>
      </c>
      <c r="T49" s="14">
        <v>4348985.8216300001</v>
      </c>
    </row>
    <row r="50" spans="1:20" ht="12.75" customHeight="1" x14ac:dyDescent="0.2">
      <c r="A50" s="21">
        <v>39</v>
      </c>
      <c r="B50" s="19" t="s">
        <v>123</v>
      </c>
      <c r="C50" s="19" t="s">
        <v>124</v>
      </c>
      <c r="D50" s="14">
        <v>0</v>
      </c>
      <c r="E50" s="14">
        <v>3304.4282499999999</v>
      </c>
      <c r="F50" s="14">
        <v>3344429.9215099998</v>
      </c>
      <c r="G50" s="14">
        <v>1627293.54223</v>
      </c>
      <c r="H50" s="14">
        <v>1149982.4452899999</v>
      </c>
      <c r="I50" s="14">
        <v>1717133.37849</v>
      </c>
      <c r="J50" s="14">
        <v>502256.53486999997</v>
      </c>
      <c r="K50" s="14">
        <v>599.50854000000004</v>
      </c>
      <c r="L50" s="14">
        <v>0</v>
      </c>
      <c r="M50" s="14">
        <v>1384.7193</v>
      </c>
      <c r="N50" s="14">
        <v>0</v>
      </c>
      <c r="O50" s="14">
        <v>0</v>
      </c>
      <c r="P50" s="14">
        <v>144.10901999999999</v>
      </c>
      <c r="Q50" s="14">
        <v>142098.86095</v>
      </c>
      <c r="R50" s="14">
        <v>20007.46198</v>
      </c>
      <c r="S50" s="14">
        <v>0</v>
      </c>
      <c r="T50" s="14">
        <v>3511969.0095500001</v>
      </c>
    </row>
    <row r="51" spans="1:20" ht="12.75" customHeight="1" x14ac:dyDescent="0.2">
      <c r="A51" s="21">
        <v>40</v>
      </c>
      <c r="B51" s="19" t="s">
        <v>160</v>
      </c>
      <c r="C51" s="19" t="s">
        <v>161</v>
      </c>
      <c r="D51" s="14">
        <v>0</v>
      </c>
      <c r="E51" s="14">
        <v>0</v>
      </c>
      <c r="F51" s="14">
        <v>3434222.0567800002</v>
      </c>
      <c r="G51" s="14">
        <v>1705608.59733</v>
      </c>
      <c r="H51" s="14">
        <v>314176.90574000002</v>
      </c>
      <c r="I51" s="14">
        <v>1728613.45945</v>
      </c>
      <c r="J51" s="14">
        <v>164388.55251000001</v>
      </c>
      <c r="K51" s="14">
        <v>0</v>
      </c>
      <c r="L51" s="14">
        <v>0</v>
      </c>
      <c r="M51" s="14">
        <v>0</v>
      </c>
      <c r="N51" s="14">
        <v>765.15099999999995</v>
      </c>
      <c r="O51" s="14">
        <v>0</v>
      </c>
      <c r="P51" s="14">
        <v>837.86176999999998</v>
      </c>
      <c r="Q51" s="14">
        <v>96659.904240000003</v>
      </c>
      <c r="R51" s="14">
        <v>11492.27477</v>
      </c>
      <c r="S51" s="14">
        <v>0</v>
      </c>
      <c r="T51" s="14">
        <v>3543977.2485600002</v>
      </c>
    </row>
    <row r="52" spans="1:20" ht="12.75" customHeight="1" x14ac:dyDescent="0.2">
      <c r="A52" s="21">
        <v>41</v>
      </c>
      <c r="B52" s="19" t="s">
        <v>166</v>
      </c>
      <c r="C52" s="19" t="s">
        <v>167</v>
      </c>
      <c r="D52" s="14">
        <v>0</v>
      </c>
      <c r="E52" s="14">
        <v>47693.059260000002</v>
      </c>
      <c r="F52" s="14">
        <v>2005344.6365</v>
      </c>
      <c r="G52" s="14">
        <v>919541.12017999997</v>
      </c>
      <c r="H52" s="14">
        <v>638712.24907000002</v>
      </c>
      <c r="I52" s="14">
        <v>1085803.5163199999</v>
      </c>
      <c r="J52" s="14">
        <v>183232.60608</v>
      </c>
      <c r="K52" s="14">
        <v>409.37688000000003</v>
      </c>
      <c r="L52" s="14">
        <v>0</v>
      </c>
      <c r="M52" s="14">
        <v>0</v>
      </c>
      <c r="N52" s="14">
        <v>0</v>
      </c>
      <c r="O52" s="14">
        <v>0</v>
      </c>
      <c r="P52" s="14">
        <v>5577.6291099999999</v>
      </c>
      <c r="Q52" s="14">
        <v>79616.261110000007</v>
      </c>
      <c r="R52" s="14">
        <v>16091.934639999999</v>
      </c>
      <c r="S52" s="14">
        <v>117137.35008</v>
      </c>
      <c r="T52" s="14">
        <v>2271870.2475800002</v>
      </c>
    </row>
    <row r="53" spans="1:20" ht="12.75" customHeight="1" x14ac:dyDescent="0.2">
      <c r="A53" s="21">
        <v>42</v>
      </c>
      <c r="B53" s="19" t="s">
        <v>152</v>
      </c>
      <c r="C53" s="19" t="s">
        <v>153</v>
      </c>
      <c r="D53" s="14">
        <v>0</v>
      </c>
      <c r="E53" s="14">
        <v>0</v>
      </c>
      <c r="F53" s="14">
        <v>1272402.4693100001</v>
      </c>
      <c r="G53" s="14">
        <v>764387.91414000001</v>
      </c>
      <c r="H53" s="14">
        <v>494712.06073000003</v>
      </c>
      <c r="I53" s="14">
        <v>508014.55517000001</v>
      </c>
      <c r="J53" s="14">
        <v>253209.04733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2.1246499999999999</v>
      </c>
      <c r="Q53" s="14">
        <v>72339.327860000005</v>
      </c>
      <c r="R53" s="14">
        <v>47085.794970000003</v>
      </c>
      <c r="S53" s="14">
        <v>0</v>
      </c>
      <c r="T53" s="14">
        <v>1391829.71679</v>
      </c>
    </row>
    <row r="54" spans="1:20" ht="12.75" customHeight="1" x14ac:dyDescent="0.2">
      <c r="A54" s="21">
        <v>43</v>
      </c>
      <c r="B54" s="19" t="s">
        <v>127</v>
      </c>
      <c r="C54" s="19" t="s">
        <v>251</v>
      </c>
      <c r="D54" s="14">
        <v>0</v>
      </c>
      <c r="E54" s="14">
        <v>0</v>
      </c>
      <c r="F54" s="14">
        <v>1504016.7225899999</v>
      </c>
      <c r="G54" s="14">
        <v>830144.23091000004</v>
      </c>
      <c r="H54" s="14">
        <v>432464.45418</v>
      </c>
      <c r="I54" s="14">
        <v>673872.49167999998</v>
      </c>
      <c r="J54" s="14">
        <v>222879.91944</v>
      </c>
      <c r="K54" s="14">
        <v>0</v>
      </c>
      <c r="L54" s="14">
        <v>0</v>
      </c>
      <c r="M54" s="14">
        <v>0</v>
      </c>
      <c r="N54" s="14">
        <v>8931.4709999999995</v>
      </c>
      <c r="O54" s="14">
        <v>49957.788560000001</v>
      </c>
      <c r="P54" s="14">
        <v>46.908529999999999</v>
      </c>
      <c r="Q54" s="14">
        <v>7000.9439300000004</v>
      </c>
      <c r="R54" s="14">
        <v>4460.9710100000002</v>
      </c>
      <c r="S54" s="14">
        <v>0</v>
      </c>
      <c r="T54" s="14">
        <v>1574414.80562</v>
      </c>
    </row>
    <row r="55" spans="1:20" ht="12.75" customHeight="1" x14ac:dyDescent="0.2">
      <c r="A55" s="21">
        <v>44</v>
      </c>
      <c r="B55" s="19" t="s">
        <v>136</v>
      </c>
      <c r="C55" s="19" t="s">
        <v>256</v>
      </c>
      <c r="D55" s="14">
        <v>0</v>
      </c>
      <c r="E55" s="14">
        <v>0</v>
      </c>
      <c r="F55" s="14">
        <v>894328.99693999998</v>
      </c>
      <c r="G55" s="14">
        <v>400775.48507</v>
      </c>
      <c r="H55" s="14">
        <v>390220.39990999998</v>
      </c>
      <c r="I55" s="14">
        <v>493553.51186999999</v>
      </c>
      <c r="J55" s="14">
        <v>23086.603910000002</v>
      </c>
      <c r="K55" s="14">
        <v>0</v>
      </c>
      <c r="L55" s="14">
        <v>0</v>
      </c>
      <c r="M55" s="14">
        <v>0</v>
      </c>
      <c r="N55" s="14">
        <v>2240.3490000000002</v>
      </c>
      <c r="O55" s="14">
        <v>88469.557530000005</v>
      </c>
      <c r="P55" s="14">
        <v>3675.90472</v>
      </c>
      <c r="Q55" s="14">
        <v>347370.39779000002</v>
      </c>
      <c r="R55" s="14">
        <v>108778.6969</v>
      </c>
      <c r="S55" s="14">
        <v>0</v>
      </c>
      <c r="T55" s="14">
        <v>1444863.90288</v>
      </c>
    </row>
    <row r="56" spans="1:20" ht="12.75" customHeight="1" x14ac:dyDescent="0.2">
      <c r="A56" s="21">
        <v>45</v>
      </c>
      <c r="B56" s="19" t="s">
        <v>118</v>
      </c>
      <c r="C56" s="19" t="s">
        <v>119</v>
      </c>
      <c r="D56" s="14">
        <v>0</v>
      </c>
      <c r="E56" s="14">
        <v>0</v>
      </c>
      <c r="F56" s="14">
        <v>1513516.7424999999</v>
      </c>
      <c r="G56" s="14">
        <v>548024.46998000005</v>
      </c>
      <c r="H56" s="14">
        <v>357715.71662999998</v>
      </c>
      <c r="I56" s="14">
        <v>964883.72915999999</v>
      </c>
      <c r="J56" s="14">
        <v>121486.46208</v>
      </c>
      <c r="K56" s="14">
        <v>0</v>
      </c>
      <c r="L56" s="14">
        <v>0</v>
      </c>
      <c r="M56" s="14">
        <v>125801.74941</v>
      </c>
      <c r="N56" s="14">
        <v>0.20147999999999999</v>
      </c>
      <c r="O56" s="14">
        <v>4559.2308300000004</v>
      </c>
      <c r="P56" s="14">
        <v>0.97550000000000003</v>
      </c>
      <c r="Q56" s="14">
        <v>33612.362480000003</v>
      </c>
      <c r="R56" s="14">
        <v>9555.0372800000005</v>
      </c>
      <c r="S56" s="14">
        <v>219118.84377000001</v>
      </c>
      <c r="T56" s="14">
        <v>1906165.14325</v>
      </c>
    </row>
    <row r="57" spans="1:20" ht="12.75" customHeight="1" x14ac:dyDescent="0.2">
      <c r="A57" s="21">
        <v>46</v>
      </c>
      <c r="B57" s="19" t="s">
        <v>110</v>
      </c>
      <c r="C57" s="19" t="s">
        <v>258</v>
      </c>
      <c r="D57" s="14">
        <v>0</v>
      </c>
      <c r="E57" s="14">
        <v>127215.16985000001</v>
      </c>
      <c r="F57" s="14">
        <v>1493768.97108</v>
      </c>
      <c r="G57" s="14">
        <v>847899.11103000003</v>
      </c>
      <c r="H57" s="14">
        <v>437242.93669</v>
      </c>
      <c r="I57" s="14">
        <v>645869.86005000002</v>
      </c>
      <c r="J57" s="14">
        <v>106714.07771</v>
      </c>
      <c r="K57" s="14">
        <v>409.03456999999997</v>
      </c>
      <c r="L57" s="14">
        <v>0</v>
      </c>
      <c r="M57" s="14">
        <v>0</v>
      </c>
      <c r="N57" s="14">
        <v>5645.732</v>
      </c>
      <c r="O57" s="14">
        <v>0</v>
      </c>
      <c r="P57" s="14">
        <v>11152.22034</v>
      </c>
      <c r="Q57" s="14">
        <v>22545.233410000001</v>
      </c>
      <c r="R57" s="14">
        <v>7464.3078800000003</v>
      </c>
      <c r="S57" s="14">
        <v>0</v>
      </c>
      <c r="T57" s="14">
        <v>1668200.6691300001</v>
      </c>
    </row>
    <row r="58" spans="1:20" ht="12.75" customHeight="1" x14ac:dyDescent="0.2">
      <c r="A58" s="21">
        <v>47</v>
      </c>
      <c r="B58" s="19" t="s">
        <v>139</v>
      </c>
      <c r="C58" s="19" t="s">
        <v>140</v>
      </c>
      <c r="D58" s="14">
        <v>0</v>
      </c>
      <c r="E58" s="14">
        <v>321276.10165999999</v>
      </c>
      <c r="F58" s="14">
        <v>994095.63245000003</v>
      </c>
      <c r="G58" s="14">
        <v>176381.83061999999</v>
      </c>
      <c r="H58" s="14">
        <v>89732.630210000003</v>
      </c>
      <c r="I58" s="14">
        <v>817713.80183000001</v>
      </c>
      <c r="J58" s="14">
        <v>56971.624409999997</v>
      </c>
      <c r="K58" s="14">
        <v>3518.9194699999998</v>
      </c>
      <c r="L58" s="14">
        <v>0</v>
      </c>
      <c r="M58" s="14">
        <v>0</v>
      </c>
      <c r="N58" s="14">
        <v>0</v>
      </c>
      <c r="O58" s="14">
        <v>0</v>
      </c>
      <c r="P58" s="14">
        <v>19.458110000000001</v>
      </c>
      <c r="Q58" s="14">
        <v>84233.61361</v>
      </c>
      <c r="R58" s="14">
        <v>5458.9247299999997</v>
      </c>
      <c r="S58" s="14">
        <v>0</v>
      </c>
      <c r="T58" s="14">
        <v>1408602.6500299999</v>
      </c>
    </row>
    <row r="59" spans="1:20" ht="12.75" customHeight="1" x14ac:dyDescent="0.2">
      <c r="A59" s="21">
        <v>48</v>
      </c>
      <c r="B59" s="19" t="s">
        <v>150</v>
      </c>
      <c r="C59" s="19" t="s">
        <v>151</v>
      </c>
      <c r="D59" s="14">
        <v>0</v>
      </c>
      <c r="E59" s="14">
        <v>0</v>
      </c>
      <c r="F59" s="14">
        <v>1082187.73694</v>
      </c>
      <c r="G59" s="14">
        <v>525272.17500000005</v>
      </c>
      <c r="H59" s="14">
        <v>433371.82097</v>
      </c>
      <c r="I59" s="14">
        <v>556915.56194000004</v>
      </c>
      <c r="J59" s="14">
        <v>78649.417149999994</v>
      </c>
      <c r="K59" s="14">
        <v>0</v>
      </c>
      <c r="L59" s="14">
        <v>0</v>
      </c>
      <c r="M59" s="14">
        <v>0</v>
      </c>
      <c r="N59" s="14">
        <v>1291.347</v>
      </c>
      <c r="O59" s="14">
        <v>0</v>
      </c>
      <c r="P59" s="14">
        <v>0</v>
      </c>
      <c r="Q59" s="14">
        <v>96756.34087</v>
      </c>
      <c r="R59" s="14">
        <v>13953.73259</v>
      </c>
      <c r="S59" s="14">
        <v>0</v>
      </c>
      <c r="T59" s="14">
        <v>1194189.1573999999</v>
      </c>
    </row>
    <row r="60" spans="1:20" ht="12.75" customHeight="1" x14ac:dyDescent="0.2">
      <c r="A60" s="21">
        <v>49</v>
      </c>
      <c r="B60" s="19" t="s">
        <v>171</v>
      </c>
      <c r="C60" s="19" t="s">
        <v>172</v>
      </c>
      <c r="D60" s="14">
        <v>0</v>
      </c>
      <c r="E60" s="14">
        <v>0</v>
      </c>
      <c r="F60" s="14">
        <v>1186132.5896900001</v>
      </c>
      <c r="G60" s="14">
        <v>709418.89745000005</v>
      </c>
      <c r="H60" s="14">
        <v>456185.73528999998</v>
      </c>
      <c r="I60" s="14">
        <v>476713.69224</v>
      </c>
      <c r="J60" s="14">
        <v>110042.53279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7993.0163199999997</v>
      </c>
      <c r="Q60" s="14">
        <v>47875.471100000002</v>
      </c>
      <c r="R60" s="14">
        <v>14780.3971</v>
      </c>
      <c r="S60" s="14">
        <v>0</v>
      </c>
      <c r="T60" s="14">
        <v>1256781.4742099999</v>
      </c>
    </row>
    <row r="61" spans="1:20" ht="12.75" customHeight="1" x14ac:dyDescent="0.2">
      <c r="A61" s="21">
        <v>50</v>
      </c>
      <c r="B61" s="19" t="s">
        <v>183</v>
      </c>
      <c r="C61" s="19" t="s">
        <v>259</v>
      </c>
      <c r="D61" s="14">
        <v>0</v>
      </c>
      <c r="E61" s="14">
        <v>0</v>
      </c>
      <c r="F61" s="14">
        <v>1150185.4140600001</v>
      </c>
      <c r="G61" s="14">
        <v>896727.91176000005</v>
      </c>
      <c r="H61" s="14">
        <v>823352.07527999999</v>
      </c>
      <c r="I61" s="14">
        <v>253457.50229999999</v>
      </c>
      <c r="J61" s="14">
        <v>90044.296230000007</v>
      </c>
      <c r="K61" s="14">
        <v>0</v>
      </c>
      <c r="L61" s="14">
        <v>0</v>
      </c>
      <c r="M61" s="14">
        <v>0</v>
      </c>
      <c r="N61" s="14">
        <v>1098.211</v>
      </c>
      <c r="O61" s="14">
        <v>0</v>
      </c>
      <c r="P61" s="14">
        <v>518.12518999999998</v>
      </c>
      <c r="Q61" s="14">
        <v>39221.814740000002</v>
      </c>
      <c r="R61" s="14">
        <v>5937.0752199999997</v>
      </c>
      <c r="S61" s="14">
        <v>0</v>
      </c>
      <c r="T61" s="14">
        <v>1196960.6402100001</v>
      </c>
    </row>
    <row r="62" spans="1:20" ht="12.75" customHeight="1" x14ac:dyDescent="0.2">
      <c r="A62" s="21">
        <v>51</v>
      </c>
      <c r="B62" s="19" t="s">
        <v>129</v>
      </c>
      <c r="C62" s="19" t="s">
        <v>273</v>
      </c>
      <c r="D62" s="14">
        <v>0</v>
      </c>
      <c r="E62" s="14">
        <v>0</v>
      </c>
      <c r="F62" s="14">
        <v>915681.11846999999</v>
      </c>
      <c r="G62" s="14">
        <v>411104.48197999998</v>
      </c>
      <c r="H62" s="14">
        <v>285068.68264000001</v>
      </c>
      <c r="I62" s="14">
        <v>503279.41005000001</v>
      </c>
      <c r="J62" s="14">
        <v>115978.24052000001</v>
      </c>
      <c r="K62" s="14">
        <v>0</v>
      </c>
      <c r="L62" s="14">
        <v>0</v>
      </c>
      <c r="M62" s="14">
        <v>0</v>
      </c>
      <c r="N62" s="14">
        <v>4522.6000000000004</v>
      </c>
      <c r="O62" s="14">
        <v>686.84015999999997</v>
      </c>
      <c r="P62" s="14">
        <v>651.94348000000002</v>
      </c>
      <c r="Q62" s="14">
        <v>7704.6715599999998</v>
      </c>
      <c r="R62" s="14">
        <v>4514.9671600000001</v>
      </c>
      <c r="S62" s="14">
        <v>0</v>
      </c>
      <c r="T62" s="14">
        <v>933762.14083000005</v>
      </c>
    </row>
    <row r="63" spans="1:20" ht="12.75" customHeight="1" x14ac:dyDescent="0.2">
      <c r="A63" s="21">
        <v>52</v>
      </c>
      <c r="B63" s="19" t="s">
        <v>154</v>
      </c>
      <c r="C63" s="19" t="s">
        <v>155</v>
      </c>
      <c r="D63" s="14">
        <v>0</v>
      </c>
      <c r="E63" s="14">
        <v>0</v>
      </c>
      <c r="F63" s="14">
        <v>985284.83573000005</v>
      </c>
      <c r="G63" s="14">
        <v>701615.48062000005</v>
      </c>
      <c r="H63" s="14">
        <v>686651.10290000006</v>
      </c>
      <c r="I63" s="14">
        <v>283669.35511</v>
      </c>
      <c r="J63" s="14">
        <v>106002.81986</v>
      </c>
      <c r="K63" s="14">
        <v>0</v>
      </c>
      <c r="L63" s="14">
        <v>0</v>
      </c>
      <c r="M63" s="14">
        <v>0</v>
      </c>
      <c r="N63" s="14">
        <v>1200</v>
      </c>
      <c r="O63" s="14">
        <v>0</v>
      </c>
      <c r="P63" s="14">
        <v>13.90516</v>
      </c>
      <c r="Q63" s="14">
        <v>21833.451990000001</v>
      </c>
      <c r="R63" s="14">
        <v>5590.4143199999999</v>
      </c>
      <c r="S63" s="14">
        <v>40347.17843</v>
      </c>
      <c r="T63" s="14">
        <v>1054269.7856300001</v>
      </c>
    </row>
    <row r="64" spans="1:20" ht="12.75" customHeight="1" x14ac:dyDescent="0.2">
      <c r="A64" s="21">
        <v>53</v>
      </c>
      <c r="B64" s="19" t="s">
        <v>165</v>
      </c>
      <c r="C64" s="19" t="s">
        <v>257</v>
      </c>
      <c r="D64" s="14">
        <v>0</v>
      </c>
      <c r="E64" s="14">
        <v>0</v>
      </c>
      <c r="F64" s="14">
        <v>1062803.8287899999</v>
      </c>
      <c r="G64" s="14">
        <v>516474.46792000002</v>
      </c>
      <c r="H64" s="14">
        <v>498386.64065999998</v>
      </c>
      <c r="I64" s="14">
        <v>546329.36086999997</v>
      </c>
      <c r="J64" s="14">
        <v>232601.24995</v>
      </c>
      <c r="K64" s="14">
        <v>0</v>
      </c>
      <c r="L64" s="14">
        <v>0</v>
      </c>
      <c r="M64" s="14">
        <v>0</v>
      </c>
      <c r="N64" s="14">
        <v>3308.30672</v>
      </c>
      <c r="O64" s="14">
        <v>0</v>
      </c>
      <c r="P64" s="14">
        <v>515.32888000000003</v>
      </c>
      <c r="Q64" s="14">
        <v>13046.48266</v>
      </c>
      <c r="R64" s="14">
        <v>6253.7223599999998</v>
      </c>
      <c r="S64" s="14">
        <v>0</v>
      </c>
      <c r="T64" s="14">
        <v>1085927.6694100001</v>
      </c>
    </row>
    <row r="65" spans="1:20" ht="12.75" customHeight="1" x14ac:dyDescent="0.2">
      <c r="A65" s="21">
        <v>54</v>
      </c>
      <c r="B65" s="19" t="s">
        <v>133</v>
      </c>
      <c r="C65" s="19" t="s">
        <v>274</v>
      </c>
      <c r="D65" s="14">
        <v>0</v>
      </c>
      <c r="E65" s="14">
        <v>0</v>
      </c>
      <c r="F65" s="14">
        <v>973928.64139999996</v>
      </c>
      <c r="G65" s="14">
        <v>417956.67005999997</v>
      </c>
      <c r="H65" s="14">
        <v>382587.54609999998</v>
      </c>
      <c r="I65" s="14">
        <v>555971.97134000005</v>
      </c>
      <c r="J65" s="14">
        <v>113696.69925000001</v>
      </c>
      <c r="K65" s="14">
        <v>0</v>
      </c>
      <c r="L65" s="14">
        <v>0</v>
      </c>
      <c r="M65" s="14">
        <v>0</v>
      </c>
      <c r="N65" s="14">
        <v>0</v>
      </c>
      <c r="O65" s="14">
        <v>11414.992249999999</v>
      </c>
      <c r="P65" s="14">
        <v>227.52731</v>
      </c>
      <c r="Q65" s="14">
        <v>12692.93118</v>
      </c>
      <c r="R65" s="14">
        <v>1244.0202300000001</v>
      </c>
      <c r="S65" s="14">
        <v>0</v>
      </c>
      <c r="T65" s="14">
        <v>999508.11236999999</v>
      </c>
    </row>
    <row r="66" spans="1:20" ht="12.75" customHeight="1" x14ac:dyDescent="0.2">
      <c r="A66" s="21">
        <v>55</v>
      </c>
      <c r="B66" s="19" t="s">
        <v>141</v>
      </c>
      <c r="C66" s="19" t="s">
        <v>275</v>
      </c>
      <c r="D66" s="14">
        <v>0</v>
      </c>
      <c r="E66" s="14">
        <v>0</v>
      </c>
      <c r="F66" s="14">
        <v>802993.62685999996</v>
      </c>
      <c r="G66" s="14">
        <v>549881.78021</v>
      </c>
      <c r="H66" s="14">
        <v>536445.03752999997</v>
      </c>
      <c r="I66" s="14">
        <v>253111.84664999999</v>
      </c>
      <c r="J66" s="14">
        <v>79951.314150000006</v>
      </c>
      <c r="K66" s="14">
        <v>0</v>
      </c>
      <c r="L66" s="14">
        <v>0</v>
      </c>
      <c r="M66" s="14">
        <v>10018.74523</v>
      </c>
      <c r="N66" s="14">
        <v>0</v>
      </c>
      <c r="O66" s="14">
        <v>1504.08213</v>
      </c>
      <c r="P66" s="14">
        <v>10.049519999999999</v>
      </c>
      <c r="Q66" s="14">
        <v>8660.7059300000001</v>
      </c>
      <c r="R66" s="14">
        <v>5853.9403300000004</v>
      </c>
      <c r="S66" s="14">
        <v>0</v>
      </c>
      <c r="T66" s="14">
        <v>829041.15</v>
      </c>
    </row>
    <row r="67" spans="1:20" ht="12.75" customHeight="1" x14ac:dyDescent="0.2">
      <c r="A67" s="21">
        <v>56</v>
      </c>
      <c r="B67" s="19" t="s">
        <v>180</v>
      </c>
      <c r="C67" s="19" t="s">
        <v>234</v>
      </c>
      <c r="D67" s="14">
        <v>0</v>
      </c>
      <c r="E67" s="14">
        <v>0</v>
      </c>
      <c r="F67" s="14">
        <v>741353.00196000002</v>
      </c>
      <c r="G67" s="14">
        <v>648823.79957999999</v>
      </c>
      <c r="H67" s="14">
        <v>611813.09354999999</v>
      </c>
      <c r="I67" s="14">
        <v>92529.202380000002</v>
      </c>
      <c r="J67" s="14">
        <v>9100.7180499999995</v>
      </c>
      <c r="K67" s="14">
        <v>1932.36645</v>
      </c>
      <c r="L67" s="14">
        <v>0</v>
      </c>
      <c r="M67" s="14">
        <v>0</v>
      </c>
      <c r="N67" s="14">
        <v>6704.8694800000003</v>
      </c>
      <c r="O67" s="14">
        <v>0</v>
      </c>
      <c r="P67" s="14">
        <v>102.47069999999999</v>
      </c>
      <c r="Q67" s="14">
        <v>13410.803610000001</v>
      </c>
      <c r="R67" s="14">
        <v>2436.7332500000002</v>
      </c>
      <c r="S67" s="14">
        <v>0</v>
      </c>
      <c r="T67" s="14">
        <v>765940.24545000005</v>
      </c>
    </row>
    <row r="68" spans="1:20" ht="12.75" customHeight="1" x14ac:dyDescent="0.2">
      <c r="A68" s="21">
        <v>57</v>
      </c>
      <c r="B68" s="19" t="s">
        <v>163</v>
      </c>
      <c r="C68" s="19" t="s">
        <v>164</v>
      </c>
      <c r="D68" s="14">
        <v>0</v>
      </c>
      <c r="E68" s="14">
        <v>0</v>
      </c>
      <c r="F68" s="14">
        <v>722143.94533000002</v>
      </c>
      <c r="G68" s="14">
        <v>486620.08009</v>
      </c>
      <c r="H68" s="14">
        <v>411697.13182000001</v>
      </c>
      <c r="I68" s="14">
        <v>235523.86524000001</v>
      </c>
      <c r="J68" s="14">
        <v>43346.425539999997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3040.8050699999999</v>
      </c>
      <c r="Q68" s="14">
        <v>9208.4948100000001</v>
      </c>
      <c r="R68" s="14">
        <v>4155.1699799999997</v>
      </c>
      <c r="S68" s="14">
        <v>0</v>
      </c>
      <c r="T68" s="14">
        <v>738548.41518999997</v>
      </c>
    </row>
    <row r="69" spans="1:20" ht="12.75" customHeight="1" x14ac:dyDescent="0.2">
      <c r="A69" s="21">
        <v>58</v>
      </c>
      <c r="B69" s="19" t="s">
        <v>142</v>
      </c>
      <c r="C69" s="19" t="s">
        <v>143</v>
      </c>
      <c r="D69" s="14">
        <v>0</v>
      </c>
      <c r="E69" s="14">
        <v>0</v>
      </c>
      <c r="F69" s="14">
        <v>754545.16683</v>
      </c>
      <c r="G69" s="14">
        <v>381910.44475999998</v>
      </c>
      <c r="H69" s="14">
        <v>244352.17608999999</v>
      </c>
      <c r="I69" s="14">
        <v>372634.72207000002</v>
      </c>
      <c r="J69" s="14">
        <v>27107.89098</v>
      </c>
      <c r="K69" s="14">
        <v>1954.1360999999999</v>
      </c>
      <c r="L69" s="14">
        <v>0</v>
      </c>
      <c r="M69" s="14">
        <v>0</v>
      </c>
      <c r="N69" s="14">
        <v>512.42200000000003</v>
      </c>
      <c r="O69" s="14">
        <v>0</v>
      </c>
      <c r="P69" s="14">
        <v>822.50274000000002</v>
      </c>
      <c r="Q69" s="14">
        <v>20758.10901</v>
      </c>
      <c r="R69" s="14">
        <v>7192.0667199999998</v>
      </c>
      <c r="S69" s="14">
        <v>0</v>
      </c>
      <c r="T69" s="14">
        <v>785784.40339999995</v>
      </c>
    </row>
    <row r="70" spans="1:20" ht="12.75" customHeight="1" x14ac:dyDescent="0.2">
      <c r="A70" s="21">
        <v>59</v>
      </c>
      <c r="B70" s="19" t="s">
        <v>132</v>
      </c>
      <c r="C70" s="19" t="s">
        <v>276</v>
      </c>
      <c r="D70" s="14">
        <v>0</v>
      </c>
      <c r="E70" s="14">
        <v>0</v>
      </c>
      <c r="F70" s="14">
        <v>475775.20062999998</v>
      </c>
      <c r="G70" s="14">
        <v>310204.28006999998</v>
      </c>
      <c r="H70" s="14">
        <v>231656.87140999999</v>
      </c>
      <c r="I70" s="14">
        <v>165570.92056</v>
      </c>
      <c r="J70" s="14">
        <v>51308.153409999999</v>
      </c>
      <c r="K70" s="14">
        <v>0</v>
      </c>
      <c r="L70" s="14">
        <v>0</v>
      </c>
      <c r="M70" s="14">
        <v>0</v>
      </c>
      <c r="N70" s="14">
        <v>2542.6550000000002</v>
      </c>
      <c r="O70" s="14">
        <v>0</v>
      </c>
      <c r="P70" s="14">
        <v>30.34562</v>
      </c>
      <c r="Q70" s="14">
        <v>11138.21579</v>
      </c>
      <c r="R70" s="14">
        <v>5917.4645600000003</v>
      </c>
      <c r="S70" s="14">
        <v>0</v>
      </c>
      <c r="T70" s="14">
        <v>495403.88160000002</v>
      </c>
    </row>
    <row r="71" spans="1:20" ht="12.75" customHeight="1" x14ac:dyDescent="0.2">
      <c r="A71" s="21">
        <v>60</v>
      </c>
      <c r="B71" s="19" t="s">
        <v>178</v>
      </c>
      <c r="C71" s="19" t="s">
        <v>277</v>
      </c>
      <c r="D71" s="14">
        <v>0</v>
      </c>
      <c r="E71" s="14">
        <v>55330.088329999999</v>
      </c>
      <c r="F71" s="14">
        <v>640222.27633000002</v>
      </c>
      <c r="G71" s="14">
        <v>277590.51785</v>
      </c>
      <c r="H71" s="14">
        <v>254846.78990999999</v>
      </c>
      <c r="I71" s="14">
        <v>362631.75848000002</v>
      </c>
      <c r="J71" s="14">
        <v>42362.450279999997</v>
      </c>
      <c r="K71" s="14">
        <v>0</v>
      </c>
      <c r="L71" s="14">
        <v>0</v>
      </c>
      <c r="M71" s="14">
        <v>0</v>
      </c>
      <c r="N71" s="14">
        <v>24.184000000000001</v>
      </c>
      <c r="O71" s="14">
        <v>0</v>
      </c>
      <c r="P71" s="14">
        <v>55.929870000000001</v>
      </c>
      <c r="Q71" s="14">
        <v>9990.7587100000001</v>
      </c>
      <c r="R71" s="14">
        <v>4202.5857900000001</v>
      </c>
      <c r="S71" s="14">
        <v>0</v>
      </c>
      <c r="T71" s="14">
        <v>709825.82302999997</v>
      </c>
    </row>
    <row r="72" spans="1:20" ht="12.75" customHeight="1" x14ac:dyDescent="0.2">
      <c r="A72" s="21">
        <v>61</v>
      </c>
      <c r="B72" s="19" t="s">
        <v>162</v>
      </c>
      <c r="C72" s="19" t="s">
        <v>278</v>
      </c>
      <c r="D72" s="14">
        <v>0</v>
      </c>
      <c r="E72" s="14">
        <v>0</v>
      </c>
      <c r="F72" s="14">
        <v>593195.07616000006</v>
      </c>
      <c r="G72" s="14">
        <v>220054.58309</v>
      </c>
      <c r="H72" s="14">
        <v>210712.15955000001</v>
      </c>
      <c r="I72" s="14">
        <v>373140.49307000003</v>
      </c>
      <c r="J72" s="14">
        <v>103840.47298999999</v>
      </c>
      <c r="K72" s="14">
        <v>0</v>
      </c>
      <c r="L72" s="14">
        <v>0</v>
      </c>
      <c r="M72" s="14">
        <v>0</v>
      </c>
      <c r="N72" s="14">
        <v>570.77499999999998</v>
      </c>
      <c r="O72" s="14">
        <v>0</v>
      </c>
      <c r="P72" s="14">
        <v>3428.7473</v>
      </c>
      <c r="Q72" s="14">
        <v>58174.16188</v>
      </c>
      <c r="R72" s="14">
        <v>3568.24737</v>
      </c>
      <c r="S72" s="14">
        <v>0</v>
      </c>
      <c r="T72" s="14">
        <v>658937.00771000003</v>
      </c>
    </row>
    <row r="73" spans="1:20" ht="12.75" customHeight="1" x14ac:dyDescent="0.2">
      <c r="A73" s="21">
        <v>62</v>
      </c>
      <c r="B73" s="19" t="s">
        <v>134</v>
      </c>
      <c r="C73" s="19" t="s">
        <v>135</v>
      </c>
      <c r="D73" s="14">
        <v>0</v>
      </c>
      <c r="E73" s="14">
        <v>27878.15985</v>
      </c>
      <c r="F73" s="14">
        <v>554765.05458</v>
      </c>
      <c r="G73" s="14">
        <v>174533.32305000001</v>
      </c>
      <c r="H73" s="14">
        <v>161230.78456</v>
      </c>
      <c r="I73" s="14">
        <v>380231.73152999999</v>
      </c>
      <c r="J73" s="14">
        <v>27643.425859999999</v>
      </c>
      <c r="K73" s="14">
        <v>0</v>
      </c>
      <c r="L73" s="14">
        <v>0</v>
      </c>
      <c r="M73" s="14">
        <v>0</v>
      </c>
      <c r="N73" s="14">
        <v>0</v>
      </c>
      <c r="O73" s="14">
        <v>169.06109000000001</v>
      </c>
      <c r="P73" s="14">
        <v>58.690939999999998</v>
      </c>
      <c r="Q73" s="14">
        <v>6686.3475200000003</v>
      </c>
      <c r="R73" s="14">
        <v>3280.1782600000001</v>
      </c>
      <c r="S73" s="14">
        <v>17172.29204</v>
      </c>
      <c r="T73" s="14">
        <v>610009.78428000002</v>
      </c>
    </row>
    <row r="74" spans="1:20" ht="12.75" customHeight="1" x14ac:dyDescent="0.2">
      <c r="A74" s="21">
        <v>63</v>
      </c>
      <c r="B74" s="19" t="s">
        <v>144</v>
      </c>
      <c r="C74" s="19" t="s">
        <v>260</v>
      </c>
      <c r="D74" s="14">
        <v>0</v>
      </c>
      <c r="E74" s="14">
        <v>2266.0156000000002</v>
      </c>
      <c r="F74" s="14">
        <v>451832.26377000002</v>
      </c>
      <c r="G74" s="14">
        <v>315436.47876999999</v>
      </c>
      <c r="H74" s="14">
        <v>276168.27561000001</v>
      </c>
      <c r="I74" s="14">
        <v>136395.785</v>
      </c>
      <c r="J74" s="14">
        <v>21408.873070000001</v>
      </c>
      <c r="K74" s="14">
        <v>0</v>
      </c>
      <c r="L74" s="14">
        <v>0</v>
      </c>
      <c r="M74" s="14">
        <v>11683.5044</v>
      </c>
      <c r="N74" s="14">
        <v>0</v>
      </c>
      <c r="O74" s="14">
        <v>1601.4062300000001</v>
      </c>
      <c r="P74" s="14">
        <v>887.38536999999997</v>
      </c>
      <c r="Q74" s="14">
        <v>64692.762410000003</v>
      </c>
      <c r="R74" s="14">
        <v>5048.8438699999997</v>
      </c>
      <c r="S74" s="14">
        <v>17072.499459999999</v>
      </c>
      <c r="T74" s="14">
        <v>555084.68111</v>
      </c>
    </row>
    <row r="75" spans="1:20" ht="12.75" customHeight="1" x14ac:dyDescent="0.2">
      <c r="A75" s="21">
        <v>64</v>
      </c>
      <c r="B75" s="19" t="s">
        <v>137</v>
      </c>
      <c r="C75" s="19" t="s">
        <v>138</v>
      </c>
      <c r="D75" s="14">
        <v>0</v>
      </c>
      <c r="E75" s="14">
        <v>0</v>
      </c>
      <c r="F75" s="14">
        <v>511330.22237999999</v>
      </c>
      <c r="G75" s="14">
        <v>256949.78802000001</v>
      </c>
      <c r="H75" s="14">
        <v>204860.06964</v>
      </c>
      <c r="I75" s="14">
        <v>254380.43436000001</v>
      </c>
      <c r="J75" s="14">
        <v>41586.849390000003</v>
      </c>
      <c r="K75" s="14">
        <v>0</v>
      </c>
      <c r="L75" s="14">
        <v>0</v>
      </c>
      <c r="M75" s="14">
        <v>0</v>
      </c>
      <c r="N75" s="14">
        <v>2835.5899899999999</v>
      </c>
      <c r="O75" s="14">
        <v>407.13711000000001</v>
      </c>
      <c r="P75" s="14">
        <v>0.28133999999999998</v>
      </c>
      <c r="Q75" s="14">
        <v>3923.9886999999999</v>
      </c>
      <c r="R75" s="14">
        <v>6665.4635799999996</v>
      </c>
      <c r="S75" s="14">
        <v>0</v>
      </c>
      <c r="T75" s="14">
        <v>525162.68310000002</v>
      </c>
    </row>
    <row r="76" spans="1:20" ht="12.75" customHeight="1" x14ac:dyDescent="0.2">
      <c r="A76" s="21">
        <v>65</v>
      </c>
      <c r="B76" s="19" t="s">
        <v>173</v>
      </c>
      <c r="C76" s="19" t="s">
        <v>174</v>
      </c>
      <c r="D76" s="14">
        <v>0</v>
      </c>
      <c r="E76" s="14">
        <v>18.109390000000001</v>
      </c>
      <c r="F76" s="14">
        <v>225937.0049</v>
      </c>
      <c r="G76" s="14">
        <v>88922.056209999995</v>
      </c>
      <c r="H76" s="14">
        <v>77149.231169999999</v>
      </c>
      <c r="I76" s="14">
        <v>137014.94868999999</v>
      </c>
      <c r="J76" s="14">
        <v>40653.526890000001</v>
      </c>
      <c r="K76" s="14">
        <v>148.00149999999999</v>
      </c>
      <c r="L76" s="14">
        <v>0</v>
      </c>
      <c r="M76" s="14">
        <v>0</v>
      </c>
      <c r="N76" s="14">
        <v>3859.172</v>
      </c>
      <c r="O76" s="14">
        <v>7459.55987</v>
      </c>
      <c r="P76" s="14">
        <v>0</v>
      </c>
      <c r="Q76" s="14">
        <v>4202.8887400000003</v>
      </c>
      <c r="R76" s="14">
        <v>3755.9844199999998</v>
      </c>
      <c r="S76" s="14">
        <v>0</v>
      </c>
      <c r="T76" s="14">
        <v>245380.72081999999</v>
      </c>
    </row>
    <row r="77" spans="1:20" ht="12.75" customHeight="1" x14ac:dyDescent="0.2">
      <c r="A77" s="21">
        <v>66</v>
      </c>
      <c r="B77" s="19" t="s">
        <v>184</v>
      </c>
      <c r="C77" s="19" t="s">
        <v>185</v>
      </c>
      <c r="D77" s="14">
        <v>0</v>
      </c>
      <c r="E77" s="14">
        <v>0</v>
      </c>
      <c r="F77" s="14">
        <v>452904.84312999999</v>
      </c>
      <c r="G77" s="14">
        <v>209267.36378000001</v>
      </c>
      <c r="H77" s="14">
        <v>170346.31247</v>
      </c>
      <c r="I77" s="14">
        <v>243637.47935000001</v>
      </c>
      <c r="J77" s="14">
        <v>23004.592799999999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1044.9242099999999</v>
      </c>
      <c r="Q77" s="14">
        <v>68693.466880000007</v>
      </c>
      <c r="R77" s="14">
        <v>9348.6272300000001</v>
      </c>
      <c r="S77" s="14">
        <v>0</v>
      </c>
      <c r="T77" s="14">
        <v>531991.86144999997</v>
      </c>
    </row>
    <row r="78" spans="1:20" ht="12.75" customHeight="1" x14ac:dyDescent="0.2">
      <c r="A78" s="21">
        <v>67</v>
      </c>
      <c r="B78" s="19" t="s">
        <v>113</v>
      </c>
      <c r="C78" s="19" t="s">
        <v>114</v>
      </c>
      <c r="D78" s="14">
        <v>0</v>
      </c>
      <c r="E78" s="14">
        <v>0</v>
      </c>
      <c r="F78" s="14">
        <v>383491.59136000002</v>
      </c>
      <c r="G78" s="14">
        <v>149863.12182</v>
      </c>
      <c r="H78" s="14">
        <v>85327.224719999998</v>
      </c>
      <c r="I78" s="14">
        <v>233628.46953999999</v>
      </c>
      <c r="J78" s="14">
        <v>65774.876260000005</v>
      </c>
      <c r="K78" s="14">
        <v>0</v>
      </c>
      <c r="L78" s="14">
        <v>0</v>
      </c>
      <c r="M78" s="14">
        <v>0</v>
      </c>
      <c r="N78" s="14">
        <v>0</v>
      </c>
      <c r="O78" s="14">
        <v>12188.528910000001</v>
      </c>
      <c r="P78" s="14">
        <v>0</v>
      </c>
      <c r="Q78" s="14">
        <v>1982.2886800000001</v>
      </c>
      <c r="R78" s="14">
        <v>1723.0308600000001</v>
      </c>
      <c r="S78" s="14">
        <v>0</v>
      </c>
      <c r="T78" s="14">
        <v>399385.43981000001</v>
      </c>
    </row>
    <row r="79" spans="1:20" ht="12.75" customHeight="1" x14ac:dyDescent="0.2">
      <c r="A79" s="21">
        <v>68</v>
      </c>
      <c r="B79" s="19" t="s">
        <v>168</v>
      </c>
      <c r="C79" s="19" t="s">
        <v>169</v>
      </c>
      <c r="D79" s="14">
        <v>0</v>
      </c>
      <c r="E79" s="14">
        <v>0</v>
      </c>
      <c r="F79" s="14">
        <v>286432.06835999998</v>
      </c>
      <c r="G79" s="14">
        <v>189962.28844999999</v>
      </c>
      <c r="H79" s="14">
        <v>189400.41149999999</v>
      </c>
      <c r="I79" s="14">
        <v>96469.779909999997</v>
      </c>
      <c r="J79" s="14">
        <v>5527.7868699999999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8.1868999999999996</v>
      </c>
      <c r="Q79" s="14">
        <v>1339.50263</v>
      </c>
      <c r="R79" s="14">
        <v>2598.7443199999998</v>
      </c>
      <c r="S79" s="14">
        <v>60567.567969999996</v>
      </c>
      <c r="T79" s="14">
        <v>350946.07017999998</v>
      </c>
    </row>
    <row r="80" spans="1:20" ht="12.75" customHeight="1" x14ac:dyDescent="0.2">
      <c r="A80" s="21">
        <v>69</v>
      </c>
      <c r="B80" s="19" t="s">
        <v>147</v>
      </c>
      <c r="C80" s="19" t="s">
        <v>148</v>
      </c>
      <c r="D80" s="14">
        <v>0</v>
      </c>
      <c r="E80" s="14">
        <v>0</v>
      </c>
      <c r="F80" s="14">
        <v>392910.36395000003</v>
      </c>
      <c r="G80" s="14">
        <v>94729.208710000006</v>
      </c>
      <c r="H80" s="14">
        <v>84076.252299999993</v>
      </c>
      <c r="I80" s="14">
        <v>298181.15523999999</v>
      </c>
      <c r="J80" s="14">
        <v>7566.87392</v>
      </c>
      <c r="K80" s="14">
        <v>0</v>
      </c>
      <c r="L80" s="14">
        <v>0</v>
      </c>
      <c r="M80" s="14">
        <v>0</v>
      </c>
      <c r="N80" s="14">
        <v>1511.2169799999999</v>
      </c>
      <c r="O80" s="14">
        <v>0</v>
      </c>
      <c r="P80" s="14">
        <v>0</v>
      </c>
      <c r="Q80" s="14">
        <v>9400.5477900000005</v>
      </c>
      <c r="R80" s="14">
        <v>2283.6636100000001</v>
      </c>
      <c r="S80" s="14">
        <v>0</v>
      </c>
      <c r="T80" s="14">
        <v>406105.79233000003</v>
      </c>
    </row>
    <row r="81" spans="1:20" ht="12.75" customHeight="1" x14ac:dyDescent="0.2">
      <c r="A81" s="21">
        <v>70</v>
      </c>
      <c r="B81" s="19" t="s">
        <v>175</v>
      </c>
      <c r="C81" s="19" t="s">
        <v>279</v>
      </c>
      <c r="D81" s="14">
        <v>0</v>
      </c>
      <c r="E81" s="14">
        <v>0</v>
      </c>
      <c r="F81" s="14">
        <v>314327.88907999999</v>
      </c>
      <c r="G81" s="14">
        <v>65195.981310000003</v>
      </c>
      <c r="H81" s="14">
        <v>50339.0524</v>
      </c>
      <c r="I81" s="14">
        <v>249131.90776999999</v>
      </c>
      <c r="J81" s="14">
        <v>6399.7476100000003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414.50853999999998</v>
      </c>
      <c r="Q81" s="14">
        <v>1850.03891</v>
      </c>
      <c r="R81" s="14">
        <v>3414.3892799999999</v>
      </c>
      <c r="S81" s="14">
        <v>0</v>
      </c>
      <c r="T81" s="14">
        <v>320006.82581000001</v>
      </c>
    </row>
    <row r="82" spans="1:20" ht="12.75" customHeight="1" x14ac:dyDescent="0.2">
      <c r="A82" s="21">
        <v>71</v>
      </c>
      <c r="B82" s="19" t="s">
        <v>120</v>
      </c>
      <c r="C82" s="19" t="s">
        <v>121</v>
      </c>
      <c r="D82" s="14">
        <v>0</v>
      </c>
      <c r="E82" s="14">
        <v>0</v>
      </c>
      <c r="F82" s="14">
        <v>355453.67202</v>
      </c>
      <c r="G82" s="14">
        <v>113029.80439999999</v>
      </c>
      <c r="H82" s="14">
        <v>62869.603199999998</v>
      </c>
      <c r="I82" s="14">
        <v>242423.86762</v>
      </c>
      <c r="J82" s="14">
        <v>22745.614269999998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2.2170999999999998</v>
      </c>
      <c r="Q82" s="14">
        <v>5277.0072899999996</v>
      </c>
      <c r="R82" s="14">
        <v>1355.9458</v>
      </c>
      <c r="S82" s="14">
        <v>0</v>
      </c>
      <c r="T82" s="14">
        <v>362088.84220999997</v>
      </c>
    </row>
    <row r="83" spans="1:20" ht="12.75" customHeight="1" x14ac:dyDescent="0.2">
      <c r="A83" s="21">
        <v>72</v>
      </c>
      <c r="B83" s="19" t="s">
        <v>111</v>
      </c>
      <c r="C83" s="19" t="s">
        <v>112</v>
      </c>
      <c r="D83" s="14">
        <v>0</v>
      </c>
      <c r="E83" s="14">
        <v>0</v>
      </c>
      <c r="F83" s="14">
        <v>184183.63028000001</v>
      </c>
      <c r="G83" s="14">
        <v>58386.772720000001</v>
      </c>
      <c r="H83" s="14">
        <v>55102.7889</v>
      </c>
      <c r="I83" s="14">
        <v>125796.85756</v>
      </c>
      <c r="J83" s="14">
        <v>90504.531990000003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168.17092</v>
      </c>
      <c r="Q83" s="14">
        <v>98856.846080000003</v>
      </c>
      <c r="R83" s="14">
        <v>3222.7477100000001</v>
      </c>
      <c r="S83" s="14">
        <v>0</v>
      </c>
      <c r="T83" s="14">
        <v>286431.39499</v>
      </c>
    </row>
    <row r="84" spans="1:20" ht="12.75" customHeight="1" x14ac:dyDescent="0.2">
      <c r="A84" s="21">
        <v>73</v>
      </c>
      <c r="B84" s="19" t="s">
        <v>131</v>
      </c>
      <c r="C84" s="19" t="s">
        <v>261</v>
      </c>
      <c r="D84" s="14">
        <v>0</v>
      </c>
      <c r="E84" s="14">
        <v>0</v>
      </c>
      <c r="F84" s="14">
        <v>267866.44582999998</v>
      </c>
      <c r="G84" s="14">
        <v>150424.45595999999</v>
      </c>
      <c r="H84" s="14">
        <v>109497.88098</v>
      </c>
      <c r="I84" s="14">
        <v>116610.18038000001</v>
      </c>
      <c r="J84" s="14">
        <v>25799.375479999999</v>
      </c>
      <c r="K84" s="14">
        <v>0</v>
      </c>
      <c r="L84" s="14">
        <v>0</v>
      </c>
      <c r="M84" s="14">
        <v>0</v>
      </c>
      <c r="N84" s="14">
        <v>0</v>
      </c>
      <c r="O84" s="14">
        <v>2863.76271</v>
      </c>
      <c r="P84" s="14">
        <v>47.015140000000002</v>
      </c>
      <c r="Q84" s="14">
        <v>2834.21756</v>
      </c>
      <c r="R84" s="14">
        <v>1857.8288700000001</v>
      </c>
      <c r="S84" s="14">
        <v>20801.411609999999</v>
      </c>
      <c r="T84" s="14">
        <v>296270.68171999999</v>
      </c>
    </row>
    <row r="85" spans="1:20" ht="12.75" customHeight="1" x14ac:dyDescent="0.2">
      <c r="A85" s="21">
        <v>74</v>
      </c>
      <c r="B85" s="19" t="s">
        <v>176</v>
      </c>
      <c r="C85" s="19" t="s">
        <v>177</v>
      </c>
      <c r="D85" s="14">
        <v>0</v>
      </c>
      <c r="E85" s="14">
        <v>13564.271570000001</v>
      </c>
      <c r="F85" s="14">
        <v>144588.05204000001</v>
      </c>
      <c r="G85" s="14">
        <v>25516.272649999999</v>
      </c>
      <c r="H85" s="14">
        <v>16583.81007</v>
      </c>
      <c r="I85" s="14">
        <v>119071.77939</v>
      </c>
      <c r="J85" s="14">
        <v>24159.883999999998</v>
      </c>
      <c r="K85" s="14">
        <v>0.11260000000000001</v>
      </c>
      <c r="L85" s="14">
        <v>0</v>
      </c>
      <c r="M85" s="14">
        <v>0</v>
      </c>
      <c r="N85" s="14">
        <v>0</v>
      </c>
      <c r="O85" s="14">
        <v>1085.4531999999999</v>
      </c>
      <c r="P85" s="14">
        <v>966.08631000000003</v>
      </c>
      <c r="Q85" s="14">
        <v>2097.5261500000001</v>
      </c>
      <c r="R85" s="14">
        <v>1608.73757</v>
      </c>
      <c r="S85" s="14">
        <v>28303.732390000001</v>
      </c>
      <c r="T85" s="14">
        <v>192213.97182999999</v>
      </c>
    </row>
    <row r="86" spans="1:20" ht="12.75" customHeight="1" x14ac:dyDescent="0.2">
      <c r="A86" s="21">
        <v>75</v>
      </c>
      <c r="B86" s="19" t="s">
        <v>158</v>
      </c>
      <c r="C86" s="19" t="s">
        <v>159</v>
      </c>
      <c r="D86" s="14">
        <v>0</v>
      </c>
      <c r="E86" s="14">
        <v>0</v>
      </c>
      <c r="F86" s="14">
        <v>82137.770900000003</v>
      </c>
      <c r="G86" s="14">
        <v>71447.10656</v>
      </c>
      <c r="H86" s="14">
        <v>56207.661650000002</v>
      </c>
      <c r="I86" s="14">
        <v>10690.664339999999</v>
      </c>
      <c r="J86" s="14">
        <v>7348.1568399999996</v>
      </c>
      <c r="K86" s="14">
        <v>0</v>
      </c>
      <c r="L86" s="14">
        <v>0</v>
      </c>
      <c r="M86" s="14">
        <v>0</v>
      </c>
      <c r="N86" s="14">
        <v>0</v>
      </c>
      <c r="O86" s="14">
        <v>7532.6880000000001</v>
      </c>
      <c r="P86" s="14">
        <v>16.778009999999998</v>
      </c>
      <c r="Q86" s="14">
        <v>2550.1042400000001</v>
      </c>
      <c r="R86" s="14">
        <v>1510.1091799999999</v>
      </c>
      <c r="S86" s="14">
        <v>0</v>
      </c>
      <c r="T86" s="14">
        <v>93747.450330000007</v>
      </c>
    </row>
    <row r="87" spans="1:20" ht="12.75" customHeight="1" x14ac:dyDescent="0.2">
      <c r="A87" s="21">
        <v>76</v>
      </c>
      <c r="B87" s="19" t="s">
        <v>117</v>
      </c>
      <c r="C87" s="19" t="s">
        <v>280</v>
      </c>
      <c r="D87" s="14">
        <v>0</v>
      </c>
      <c r="E87" s="14">
        <v>3700</v>
      </c>
      <c r="F87" s="14">
        <v>40277.095670000002</v>
      </c>
      <c r="G87" s="14">
        <v>32953.903149999998</v>
      </c>
      <c r="H87" s="14">
        <v>32949.906080000001</v>
      </c>
      <c r="I87" s="14">
        <v>7323.1925199999996</v>
      </c>
      <c r="J87" s="14">
        <v>6008.3118299999996</v>
      </c>
      <c r="K87" s="14">
        <v>0</v>
      </c>
      <c r="L87" s="14">
        <v>0</v>
      </c>
      <c r="M87" s="14">
        <v>0</v>
      </c>
      <c r="N87" s="14">
        <v>0</v>
      </c>
      <c r="O87" s="14">
        <v>288.56997000000001</v>
      </c>
      <c r="P87" s="14">
        <v>0</v>
      </c>
      <c r="Q87" s="14">
        <v>18594.14371</v>
      </c>
      <c r="R87" s="14">
        <v>2829.1547300000002</v>
      </c>
      <c r="S87" s="14">
        <v>61237.155780000001</v>
      </c>
      <c r="T87" s="14">
        <v>126926.11986000001</v>
      </c>
    </row>
    <row r="88" spans="1:20" ht="12.75" customHeight="1" x14ac:dyDescent="0.2">
      <c r="A88" s="21">
        <v>77</v>
      </c>
      <c r="B88" s="19" t="s">
        <v>181</v>
      </c>
      <c r="C88" s="19" t="s">
        <v>182</v>
      </c>
      <c r="D88" s="14">
        <v>0</v>
      </c>
      <c r="E88" s="14">
        <v>0</v>
      </c>
      <c r="F88" s="14">
        <v>26948.59635</v>
      </c>
      <c r="G88" s="14">
        <v>24756.487730000001</v>
      </c>
      <c r="H88" s="14">
        <v>21692.670050000001</v>
      </c>
      <c r="I88" s="14">
        <v>2192.10862</v>
      </c>
      <c r="J88" s="14">
        <v>1777.1165699999999</v>
      </c>
      <c r="K88" s="14">
        <v>0</v>
      </c>
      <c r="L88" s="14">
        <v>0</v>
      </c>
      <c r="M88" s="14">
        <v>0</v>
      </c>
      <c r="N88" s="14">
        <v>8.6524900000000002</v>
      </c>
      <c r="O88" s="14">
        <v>0</v>
      </c>
      <c r="P88" s="14">
        <v>3.4547300000000001</v>
      </c>
      <c r="Q88" s="14">
        <v>14.806950000000001</v>
      </c>
      <c r="R88" s="14">
        <v>2507.9236299999998</v>
      </c>
      <c r="S88" s="14">
        <v>0</v>
      </c>
      <c r="T88" s="14">
        <v>29483.434150000001</v>
      </c>
    </row>
    <row r="89" spans="1:20" ht="12.75" customHeight="1" x14ac:dyDescent="0.2">
      <c r="A89" s="21">
        <v>78</v>
      </c>
      <c r="B89" s="19" t="s">
        <v>179</v>
      </c>
      <c r="C89" s="19" t="s">
        <v>233</v>
      </c>
      <c r="D89" s="14">
        <v>0</v>
      </c>
      <c r="E89" s="14">
        <v>0</v>
      </c>
      <c r="F89" s="14">
        <v>21397.034609999999</v>
      </c>
      <c r="G89" s="14">
        <v>9483.32107</v>
      </c>
      <c r="H89" s="14">
        <v>9483.32078</v>
      </c>
      <c r="I89" s="14">
        <v>11913.713540000001</v>
      </c>
      <c r="J89" s="14">
        <v>3335.1598600000002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1287.9470100000001</v>
      </c>
      <c r="R89" s="14">
        <v>1511.2959000000001</v>
      </c>
      <c r="S89" s="14">
        <v>0</v>
      </c>
      <c r="T89" s="14">
        <v>24196.27752</v>
      </c>
    </row>
    <row r="90" spans="1:20" ht="12.75" customHeight="1" x14ac:dyDescent="0.2">
      <c r="A90" s="21">
        <v>79</v>
      </c>
      <c r="B90" s="19" t="s">
        <v>68</v>
      </c>
      <c r="C90" s="19" t="s">
        <v>69</v>
      </c>
      <c r="D90" s="14">
        <v>0</v>
      </c>
      <c r="E90" s="14">
        <v>0</v>
      </c>
      <c r="F90" s="14">
        <v>1336.8788199999999</v>
      </c>
      <c r="G90" s="14">
        <v>239.81853000000001</v>
      </c>
      <c r="H90" s="14">
        <v>239.81853000000001</v>
      </c>
      <c r="I90" s="14">
        <v>1097.0602899999999</v>
      </c>
      <c r="J90" s="14">
        <v>1076.7488599999999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2.1264099999999999</v>
      </c>
      <c r="R90" s="14">
        <v>312.73392000000001</v>
      </c>
      <c r="S90" s="14">
        <v>32221.031459999998</v>
      </c>
      <c r="T90" s="14">
        <v>33872.77061</v>
      </c>
    </row>
    <row r="91" spans="1:20" ht="12.75" customHeight="1" x14ac:dyDescent="0.2">
      <c r="A91" s="21"/>
      <c r="B91" s="19"/>
      <c r="C91" s="31" t="s">
        <v>245</v>
      </c>
      <c r="D91" s="33">
        <v>480010.28128</v>
      </c>
      <c r="E91" s="33">
        <v>6868107.5721800001</v>
      </c>
      <c r="F91" s="33">
        <v>145953603.85297</v>
      </c>
      <c r="G91" s="33">
        <v>75282583.941170007</v>
      </c>
      <c r="H91" s="33">
        <v>48083887.047389999</v>
      </c>
      <c r="I91" s="33">
        <v>70666232.618330002</v>
      </c>
      <c r="J91" s="33">
        <v>19322045.966309998</v>
      </c>
      <c r="K91" s="33">
        <v>10275.03083</v>
      </c>
      <c r="L91" s="33">
        <v>41358.948219999998</v>
      </c>
      <c r="M91" s="33">
        <v>4712173.8467800003</v>
      </c>
      <c r="N91" s="33">
        <v>166165.80519000001</v>
      </c>
      <c r="O91" s="33">
        <v>339671.61346000002</v>
      </c>
      <c r="P91" s="33">
        <v>120147.50537</v>
      </c>
      <c r="Q91" s="33">
        <v>4425761.6703399997</v>
      </c>
      <c r="R91" s="33">
        <v>1144676.5708000001</v>
      </c>
      <c r="S91" s="33">
        <v>2271078.84167</v>
      </c>
      <c r="T91" s="33">
        <v>166533031.53909001</v>
      </c>
    </row>
    <row r="92" spans="1:20" ht="12.75" customHeight="1" x14ac:dyDescent="0.2">
      <c r="A92" s="21"/>
      <c r="B92" s="19"/>
      <c r="C92" s="31" t="s">
        <v>246</v>
      </c>
      <c r="D92" s="33">
        <v>14754062.668299999</v>
      </c>
      <c r="E92" s="33">
        <v>55595361.946510002</v>
      </c>
      <c r="F92" s="33">
        <v>962335073.93016005</v>
      </c>
      <c r="G92" s="33">
        <v>417346805.21247995</v>
      </c>
      <c r="H92" s="33">
        <v>300773691.7238</v>
      </c>
      <c r="I92" s="33">
        <v>506561552.54673004</v>
      </c>
      <c r="J92" s="33">
        <v>176365146.95578</v>
      </c>
      <c r="K92" s="33">
        <v>67537.891860000003</v>
      </c>
      <c r="L92" s="33">
        <v>341576.79151000001</v>
      </c>
      <c r="M92" s="33">
        <v>108204155.03760001</v>
      </c>
      <c r="N92" s="33">
        <v>994405.65278</v>
      </c>
      <c r="O92" s="33">
        <v>1089723.5484799999</v>
      </c>
      <c r="P92" s="33">
        <v>8497887.7603000011</v>
      </c>
      <c r="Q92" s="33">
        <v>25991251.030510001</v>
      </c>
      <c r="R92" s="33">
        <v>6478266.1931600003</v>
      </c>
      <c r="S92" s="33">
        <v>15188310.135679998</v>
      </c>
      <c r="T92" s="33">
        <v>1199537612.5868499</v>
      </c>
    </row>
    <row r="93" spans="1:20" ht="12.75" customHeight="1" x14ac:dyDescent="0.2">
      <c r="A93" s="21"/>
      <c r="B93" s="19"/>
      <c r="C93" s="32" t="s">
        <v>247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 ht="12.75" customHeight="1" x14ac:dyDescent="0.2">
      <c r="A94" s="21">
        <v>80</v>
      </c>
      <c r="B94" s="19" t="s">
        <v>186</v>
      </c>
      <c r="C94" s="19" t="s">
        <v>187</v>
      </c>
      <c r="D94" s="14">
        <v>9708783.4253000002</v>
      </c>
      <c r="E94" s="14">
        <v>155272.06774999999</v>
      </c>
      <c r="F94" s="14">
        <v>1974236.0605599999</v>
      </c>
      <c r="G94" s="14">
        <v>559940.62055999995</v>
      </c>
      <c r="H94" s="14">
        <v>511423.77347999997</v>
      </c>
      <c r="I94" s="14">
        <v>1414295.44</v>
      </c>
      <c r="J94" s="14">
        <v>516423.08562999999</v>
      </c>
      <c r="K94" s="14">
        <v>0</v>
      </c>
      <c r="L94" s="14">
        <v>10058.771430000001</v>
      </c>
      <c r="M94" s="14">
        <v>5402397.7992000002</v>
      </c>
      <c r="N94" s="14">
        <v>0</v>
      </c>
      <c r="O94" s="14">
        <v>0</v>
      </c>
      <c r="P94" s="14">
        <v>118822.54697</v>
      </c>
      <c r="Q94" s="14">
        <v>2522.0178900000001</v>
      </c>
      <c r="R94" s="14">
        <v>35521.240790000003</v>
      </c>
      <c r="S94" s="14">
        <v>0</v>
      </c>
      <c r="T94" s="14">
        <v>17407613.929889999</v>
      </c>
    </row>
    <row r="95" spans="1:20" ht="12.75" customHeight="1" x14ac:dyDescent="0.2">
      <c r="A95" s="34"/>
      <c r="B95" s="19"/>
      <c r="C95" s="31" t="s">
        <v>248</v>
      </c>
      <c r="D95" s="33">
        <v>9708783.4253000002</v>
      </c>
      <c r="E95" s="33">
        <v>155272.06774999999</v>
      </c>
      <c r="F95" s="33">
        <v>1974236.0605599999</v>
      </c>
      <c r="G95" s="33">
        <v>559940.62055999995</v>
      </c>
      <c r="H95" s="33">
        <v>511423.77347999997</v>
      </c>
      <c r="I95" s="33">
        <v>1414295.44</v>
      </c>
      <c r="J95" s="33">
        <v>516423.08562999999</v>
      </c>
      <c r="K95" s="33">
        <v>0</v>
      </c>
      <c r="L95" s="33">
        <v>10058.771430000001</v>
      </c>
      <c r="M95" s="33">
        <v>5402397.7992000002</v>
      </c>
      <c r="N95" s="33">
        <v>0</v>
      </c>
      <c r="O95" s="33">
        <v>0</v>
      </c>
      <c r="P95" s="33">
        <v>118822.54697</v>
      </c>
      <c r="Q95" s="33">
        <v>2522.0178900000001</v>
      </c>
      <c r="R95" s="33">
        <v>35521.240790000003</v>
      </c>
      <c r="S95" s="33">
        <v>0</v>
      </c>
      <c r="T95" s="33">
        <v>17407613.929889999</v>
      </c>
    </row>
    <row r="96" spans="1:20" s="3" customFormat="1" ht="12.75" customHeight="1" x14ac:dyDescent="0.2">
      <c r="A96" s="35"/>
      <c r="B96" s="39" t="s">
        <v>188</v>
      </c>
      <c r="C96" s="39"/>
      <c r="D96" s="33">
        <v>24462846.093600001</v>
      </c>
      <c r="E96" s="33">
        <v>55750634.014260001</v>
      </c>
      <c r="F96" s="33">
        <v>964309309.99072003</v>
      </c>
      <c r="G96" s="33">
        <v>417906745.83304</v>
      </c>
      <c r="H96" s="33">
        <v>301285115.49728</v>
      </c>
      <c r="I96" s="33">
        <v>507975847.98672998</v>
      </c>
      <c r="J96" s="33">
        <v>176881570.04141</v>
      </c>
      <c r="K96" s="33">
        <v>67537.891860000003</v>
      </c>
      <c r="L96" s="33">
        <v>351635.56293999997</v>
      </c>
      <c r="M96" s="33">
        <v>113606552.83679999</v>
      </c>
      <c r="N96" s="33">
        <v>994405.65278</v>
      </c>
      <c r="O96" s="33">
        <v>1089723.5484800001</v>
      </c>
      <c r="P96" s="33">
        <v>8616710.3072699998</v>
      </c>
      <c r="Q96" s="33">
        <v>25993773.0484</v>
      </c>
      <c r="R96" s="33">
        <v>6513787.4339500004</v>
      </c>
      <c r="S96" s="33">
        <v>15188310.135679999</v>
      </c>
      <c r="T96" s="33">
        <v>1216945226.5167401</v>
      </c>
    </row>
    <row r="98" spans="1:20" ht="28.5" customHeight="1" x14ac:dyDescent="0.2">
      <c r="A98" s="44" t="s">
        <v>227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</row>
    <row r="100" spans="1:20" ht="12.75" customHeight="1" x14ac:dyDescent="0.2">
      <c r="T100" s="2"/>
    </row>
    <row r="101" spans="1:20" ht="12.75" customHeight="1" x14ac:dyDescent="0.2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2.75" customHeight="1" x14ac:dyDescent="0.2">
      <c r="T102" s="2"/>
    </row>
    <row r="103" spans="1:20" ht="12.75" customHeight="1" x14ac:dyDescent="0.2">
      <c r="T103" s="2"/>
    </row>
  </sheetData>
  <mergeCells count="4">
    <mergeCell ref="B96:C96"/>
    <mergeCell ref="B3:C3"/>
    <mergeCell ref="D4:T4"/>
    <mergeCell ref="A98:T98"/>
  </mergeCells>
  <pageMargins left="0.62992125984251968" right="0.23622047244094491" top="0.19685039370078741" bottom="0.19685039370078741" header="0.31496062992125984" footer="0.31496062992125984"/>
  <pageSetup paperSize="9" scale="40" orientation="landscape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O103"/>
  <sheetViews>
    <sheetView showGridLines="0" zoomScale="80" zoomScaleNormal="80" workbookViewId="0">
      <pane ySplit="6" topLeftCell="A7" activePane="bottomLeft" state="frozen"/>
      <selection pane="bottomLeft" sqref="A1:XFD1"/>
    </sheetView>
  </sheetViews>
  <sheetFormatPr defaultColWidth="10.85546875" defaultRowHeight="12.75" customHeight="1" x14ac:dyDescent="0.2"/>
  <cols>
    <col min="1" max="1" width="4.7109375" style="2" customWidth="1"/>
    <col min="2" max="2" width="4.85546875" style="2" customWidth="1"/>
    <col min="3" max="3" width="47.7109375" style="2" customWidth="1"/>
    <col min="4" max="4" width="11.85546875" style="2" customWidth="1"/>
    <col min="5" max="9" width="11" style="2" customWidth="1"/>
    <col min="10" max="10" width="13.7109375" style="2" customWidth="1"/>
    <col min="11" max="11" width="13.140625" style="3" customWidth="1"/>
    <col min="12" max="16384" width="10.85546875" style="2"/>
  </cols>
  <sheetData>
    <row r="1" spans="1:11" ht="16.5" customHeight="1" x14ac:dyDescent="0.25">
      <c r="A1" s="23" t="s">
        <v>237</v>
      </c>
    </row>
    <row r="2" spans="1:11" ht="15" customHeight="1" x14ac:dyDescent="0.25">
      <c r="A2"/>
      <c r="C2"/>
      <c r="D2"/>
      <c r="E2"/>
      <c r="F2"/>
      <c r="G2"/>
      <c r="H2"/>
      <c r="I2"/>
      <c r="J2"/>
      <c r="K2"/>
    </row>
    <row r="3" spans="1:11" ht="18" customHeight="1" x14ac:dyDescent="0.2">
      <c r="B3" s="40" t="s">
        <v>0</v>
      </c>
      <c r="C3" s="40"/>
      <c r="K3" s="7" t="s">
        <v>283</v>
      </c>
    </row>
    <row r="4" spans="1:11" ht="14.25" customHeight="1" x14ac:dyDescent="0.25">
      <c r="B4" s="18"/>
      <c r="C4" s="24">
        <v>43405</v>
      </c>
      <c r="D4" s="48" t="s">
        <v>2</v>
      </c>
      <c r="E4" s="48"/>
      <c r="F4" s="48"/>
      <c r="G4" s="48"/>
      <c r="H4" s="48"/>
      <c r="I4" s="48"/>
      <c r="J4" s="48"/>
      <c r="K4" s="48"/>
    </row>
    <row r="5" spans="1:11" s="13" customFormat="1" ht="117.75" customHeight="1" x14ac:dyDescent="0.25">
      <c r="A5" s="22" t="s">
        <v>249</v>
      </c>
      <c r="B5" s="22" t="s">
        <v>4</v>
      </c>
      <c r="C5" s="22" t="s">
        <v>5</v>
      </c>
      <c r="D5" s="10" t="s">
        <v>53</v>
      </c>
      <c r="E5" s="10" t="s">
        <v>54</v>
      </c>
      <c r="F5" s="10" t="s">
        <v>55</v>
      </c>
      <c r="G5" s="10" t="s">
        <v>56</v>
      </c>
      <c r="H5" s="10" t="s">
        <v>57</v>
      </c>
      <c r="I5" s="10" t="s">
        <v>58</v>
      </c>
      <c r="J5" s="10" t="s">
        <v>59</v>
      </c>
      <c r="K5" s="10" t="s">
        <v>60</v>
      </c>
    </row>
    <row r="6" spans="1:11" s="13" customFormat="1" ht="15.6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</row>
    <row r="7" spans="1:11" s="13" customFormat="1" ht="15.6" customHeight="1" x14ac:dyDescent="0.2">
      <c r="A7" s="21"/>
      <c r="B7" s="19"/>
      <c r="C7" s="30" t="s">
        <v>240</v>
      </c>
      <c r="D7" s="14"/>
      <c r="E7" s="14"/>
      <c r="F7" s="14"/>
      <c r="G7" s="14"/>
      <c r="H7" s="14"/>
      <c r="I7" s="14"/>
      <c r="J7" s="14"/>
      <c r="K7" s="14"/>
    </row>
    <row r="8" spans="1:11" ht="12.75" customHeight="1" x14ac:dyDescent="0.2">
      <c r="A8" s="21">
        <v>1</v>
      </c>
      <c r="B8" s="19" t="s">
        <v>65</v>
      </c>
      <c r="C8" s="19" t="s">
        <v>262</v>
      </c>
      <c r="D8" s="14">
        <v>206059743.96000001</v>
      </c>
      <c r="E8" s="14">
        <v>22690.048599999998</v>
      </c>
      <c r="F8" s="14">
        <v>0</v>
      </c>
      <c r="G8" s="14">
        <v>0</v>
      </c>
      <c r="H8" s="14">
        <v>6210532.6047499999</v>
      </c>
      <c r="I8" s="14">
        <v>10751097.64635</v>
      </c>
      <c r="J8" s="14">
        <v>-194443561.97088999</v>
      </c>
      <c r="K8" s="14">
        <v>28600502.28881</v>
      </c>
    </row>
    <row r="9" spans="1:11" ht="12.75" customHeight="1" x14ac:dyDescent="0.2">
      <c r="A9" s="21">
        <v>2</v>
      </c>
      <c r="B9" s="19" t="s">
        <v>63</v>
      </c>
      <c r="C9" s="19" t="s">
        <v>64</v>
      </c>
      <c r="D9" s="14">
        <v>49472840</v>
      </c>
      <c r="E9" s="14">
        <v>0</v>
      </c>
      <c r="F9" s="14">
        <v>0</v>
      </c>
      <c r="G9" s="14">
        <v>0</v>
      </c>
      <c r="H9" s="14">
        <v>269992.33954000002</v>
      </c>
      <c r="I9" s="14">
        <v>1942105.10781</v>
      </c>
      <c r="J9" s="14">
        <v>-38274645.926069997</v>
      </c>
      <c r="K9" s="14">
        <v>13410291.52128</v>
      </c>
    </row>
    <row r="10" spans="1:11" ht="12.75" customHeight="1" x14ac:dyDescent="0.2">
      <c r="A10" s="21">
        <v>3</v>
      </c>
      <c r="B10" s="19" t="s">
        <v>61</v>
      </c>
      <c r="C10" s="19" t="s">
        <v>62</v>
      </c>
      <c r="D10" s="14">
        <v>38730041.960479997</v>
      </c>
      <c r="E10" s="14">
        <v>0</v>
      </c>
      <c r="F10" s="14">
        <v>0</v>
      </c>
      <c r="G10" s="14">
        <v>0</v>
      </c>
      <c r="H10" s="14">
        <v>162926.09859000001</v>
      </c>
      <c r="I10" s="14">
        <v>-255083.75802000001</v>
      </c>
      <c r="J10" s="14">
        <v>-30236456.056620002</v>
      </c>
      <c r="K10" s="14">
        <v>8401428.24443</v>
      </c>
    </row>
    <row r="11" spans="1:11" ht="12.75" customHeight="1" x14ac:dyDescent="0.2">
      <c r="A11" s="21">
        <v>4</v>
      </c>
      <c r="B11" s="19" t="s">
        <v>66</v>
      </c>
      <c r="C11" s="19" t="s">
        <v>67</v>
      </c>
      <c r="D11" s="14">
        <v>13318560.695</v>
      </c>
      <c r="E11" s="14">
        <v>135941.77627999999</v>
      </c>
      <c r="F11" s="14">
        <v>0</v>
      </c>
      <c r="G11" s="14">
        <v>-627036.61115000001</v>
      </c>
      <c r="H11" s="14">
        <v>343802.75305</v>
      </c>
      <c r="I11" s="14">
        <v>-689557.10042000003</v>
      </c>
      <c r="J11" s="14">
        <v>-6825108.7916000001</v>
      </c>
      <c r="K11" s="14">
        <v>5656602.7211600002</v>
      </c>
    </row>
    <row r="12" spans="1:11" ht="12.75" customHeight="1" x14ac:dyDescent="0.2">
      <c r="A12" s="21">
        <v>5</v>
      </c>
      <c r="B12" s="19" t="s">
        <v>70</v>
      </c>
      <c r="C12" s="19" t="s">
        <v>71</v>
      </c>
      <c r="D12" s="14">
        <v>206700</v>
      </c>
      <c r="E12" s="14">
        <v>0</v>
      </c>
      <c r="F12" s="14">
        <v>0</v>
      </c>
      <c r="G12" s="14">
        <v>0</v>
      </c>
      <c r="H12" s="14">
        <v>5125.1275599999999</v>
      </c>
      <c r="I12" s="14">
        <v>0</v>
      </c>
      <c r="J12" s="14">
        <v>37285.275370000003</v>
      </c>
      <c r="K12" s="14">
        <v>249110.40293000001</v>
      </c>
    </row>
    <row r="13" spans="1:11" ht="12.75" customHeight="1" x14ac:dyDescent="0.2">
      <c r="A13" s="21"/>
      <c r="B13" s="19"/>
      <c r="C13" s="31" t="s">
        <v>241</v>
      </c>
      <c r="D13" s="33">
        <v>307787886.61548001</v>
      </c>
      <c r="E13" s="33">
        <v>158631.82488</v>
      </c>
      <c r="F13" s="33">
        <v>0</v>
      </c>
      <c r="G13" s="33">
        <v>-627036.61115000001</v>
      </c>
      <c r="H13" s="33">
        <v>6992378.92349</v>
      </c>
      <c r="I13" s="33">
        <v>11748561.895719999</v>
      </c>
      <c r="J13" s="33">
        <v>-269742487.46981001</v>
      </c>
      <c r="K13" s="33">
        <v>56317935.178609997</v>
      </c>
    </row>
    <row r="14" spans="1:11" ht="12.75" customHeight="1" x14ac:dyDescent="0.2">
      <c r="A14" s="21"/>
      <c r="B14" s="19"/>
      <c r="C14" s="32" t="s">
        <v>242</v>
      </c>
      <c r="D14" s="14"/>
      <c r="E14" s="14"/>
      <c r="F14" s="14"/>
      <c r="G14" s="14"/>
      <c r="H14" s="14"/>
      <c r="I14" s="14"/>
      <c r="J14" s="14"/>
      <c r="K14" s="14"/>
    </row>
    <row r="15" spans="1:11" ht="12.75" customHeight="1" x14ac:dyDescent="0.2">
      <c r="A15" s="21">
        <v>6</v>
      </c>
      <c r="B15" s="19" t="s">
        <v>75</v>
      </c>
      <c r="C15" s="19" t="s">
        <v>76</v>
      </c>
      <c r="D15" s="14">
        <v>6153411.4987000003</v>
      </c>
      <c r="E15" s="14">
        <v>3030674.7833500002</v>
      </c>
      <c r="F15" s="14">
        <v>0</v>
      </c>
      <c r="G15" s="14">
        <v>0</v>
      </c>
      <c r="H15" s="14">
        <v>731432.65231999999</v>
      </c>
      <c r="I15" s="14">
        <v>808457.66972999997</v>
      </c>
      <c r="J15" s="14">
        <v>286472.39135000098</v>
      </c>
      <c r="K15" s="14">
        <v>11010448.995449999</v>
      </c>
    </row>
    <row r="16" spans="1:11" ht="12.75" customHeight="1" x14ac:dyDescent="0.2">
      <c r="A16" s="21">
        <v>7</v>
      </c>
      <c r="B16" s="19" t="s">
        <v>90</v>
      </c>
      <c r="C16" s="19" t="s">
        <v>263</v>
      </c>
      <c r="D16" s="14">
        <v>12179756.466</v>
      </c>
      <c r="E16" s="14">
        <v>739628.90810999996</v>
      </c>
      <c r="F16" s="14">
        <v>0</v>
      </c>
      <c r="G16" s="14">
        <v>0.82325999999999999</v>
      </c>
      <c r="H16" s="14">
        <v>353769.19205999997</v>
      </c>
      <c r="I16" s="14">
        <v>13824.05233</v>
      </c>
      <c r="J16" s="14">
        <v>-8551193.9287</v>
      </c>
      <c r="K16" s="14">
        <v>4735785.5130599998</v>
      </c>
    </row>
    <row r="17" spans="1:11" ht="12.75" customHeight="1" x14ac:dyDescent="0.2">
      <c r="A17" s="21">
        <v>8</v>
      </c>
      <c r="B17" s="19" t="s">
        <v>98</v>
      </c>
      <c r="C17" s="19" t="s">
        <v>253</v>
      </c>
      <c r="D17" s="14">
        <v>20765460.5</v>
      </c>
      <c r="E17" s="14">
        <v>270558</v>
      </c>
      <c r="F17" s="14">
        <v>0</v>
      </c>
      <c r="G17" s="14">
        <v>0</v>
      </c>
      <c r="H17" s="14">
        <v>805915.55727999995</v>
      </c>
      <c r="I17" s="14">
        <v>169134.08351999999</v>
      </c>
      <c r="J17" s="14">
        <v>-16666280.34385</v>
      </c>
      <c r="K17" s="14">
        <v>5344787.7969500003</v>
      </c>
    </row>
    <row r="18" spans="1:11" ht="12.75" customHeight="1" x14ac:dyDescent="0.2">
      <c r="A18" s="21">
        <v>9</v>
      </c>
      <c r="B18" s="19" t="s">
        <v>82</v>
      </c>
      <c r="C18" s="19" t="s">
        <v>83</v>
      </c>
      <c r="D18" s="14">
        <v>5069261.6520699998</v>
      </c>
      <c r="E18" s="14">
        <v>811228.83459999994</v>
      </c>
      <c r="F18" s="14">
        <v>0</v>
      </c>
      <c r="G18" s="14">
        <v>0</v>
      </c>
      <c r="H18" s="14">
        <v>132492.96647000001</v>
      </c>
      <c r="I18" s="14">
        <v>6571.8980000000001</v>
      </c>
      <c r="J18" s="14">
        <v>199237.025740001</v>
      </c>
      <c r="K18" s="14">
        <v>6218792.3768800003</v>
      </c>
    </row>
    <row r="19" spans="1:11" ht="12.75" customHeight="1" x14ac:dyDescent="0.2">
      <c r="A19" s="21">
        <v>10</v>
      </c>
      <c r="B19" s="19" t="s">
        <v>72</v>
      </c>
      <c r="C19" s="19" t="s">
        <v>73</v>
      </c>
      <c r="D19" s="14">
        <v>50918085.340000004</v>
      </c>
      <c r="E19" s="14">
        <v>5300</v>
      </c>
      <c r="F19" s="14">
        <v>0</v>
      </c>
      <c r="G19" s="14">
        <v>0</v>
      </c>
      <c r="H19" s="14">
        <v>0</v>
      </c>
      <c r="I19" s="14">
        <v>1330858.9479199999</v>
      </c>
      <c r="J19" s="14">
        <v>-46826461.161210001</v>
      </c>
      <c r="K19" s="14">
        <v>5427783.1267100004</v>
      </c>
    </row>
    <row r="20" spans="1:11" ht="12.75" customHeight="1" x14ac:dyDescent="0.2">
      <c r="A20" s="21">
        <v>11</v>
      </c>
      <c r="B20" s="19" t="s">
        <v>74</v>
      </c>
      <c r="C20" s="19" t="s">
        <v>264</v>
      </c>
      <c r="D20" s="14">
        <v>16545989.6874</v>
      </c>
      <c r="E20" s="14">
        <v>1628082.74419</v>
      </c>
      <c r="F20" s="14">
        <v>0</v>
      </c>
      <c r="G20" s="14">
        <v>6550482.0615100004</v>
      </c>
      <c r="H20" s="14">
        <v>2332221.11485</v>
      </c>
      <c r="I20" s="14">
        <v>478769.10612000001</v>
      </c>
      <c r="J20" s="14">
        <v>-23864581.921769999</v>
      </c>
      <c r="K20" s="14">
        <v>3670962.7922999999</v>
      </c>
    </row>
    <row r="21" spans="1:11" ht="12.75" customHeight="1" x14ac:dyDescent="0.2">
      <c r="A21" s="21">
        <v>12</v>
      </c>
      <c r="B21" s="19" t="s">
        <v>93</v>
      </c>
      <c r="C21" s="19" t="s">
        <v>94</v>
      </c>
      <c r="D21" s="14">
        <v>6186023.1113400003</v>
      </c>
      <c r="E21" s="14">
        <v>405074.96889999998</v>
      </c>
      <c r="F21" s="14">
        <v>0</v>
      </c>
      <c r="G21" s="14">
        <v>0</v>
      </c>
      <c r="H21" s="14">
        <v>611130.51286999998</v>
      </c>
      <c r="I21" s="14">
        <v>30896.081750000001</v>
      </c>
      <c r="J21" s="14">
        <v>-2193302.9512100001</v>
      </c>
      <c r="K21" s="14">
        <v>5039821.7236500001</v>
      </c>
    </row>
    <row r="22" spans="1:11" ht="12.75" customHeight="1" x14ac:dyDescent="0.2">
      <c r="A22" s="21">
        <v>13</v>
      </c>
      <c r="B22" s="19" t="s">
        <v>86</v>
      </c>
      <c r="C22" s="19" t="s">
        <v>87</v>
      </c>
      <c r="D22" s="14">
        <v>1222928.76</v>
      </c>
      <c r="E22" s="14">
        <v>0</v>
      </c>
      <c r="F22" s="14">
        <v>0</v>
      </c>
      <c r="G22" s="14">
        <v>0</v>
      </c>
      <c r="H22" s="14">
        <v>1511816.9740200001</v>
      </c>
      <c r="I22" s="14">
        <v>-1504.0154500000001</v>
      </c>
      <c r="J22" s="14">
        <v>1385942.15487</v>
      </c>
      <c r="K22" s="14">
        <v>4119183.8734400002</v>
      </c>
    </row>
    <row r="23" spans="1:11" ht="12.75" customHeight="1" x14ac:dyDescent="0.2">
      <c r="A23" s="21">
        <v>14</v>
      </c>
      <c r="B23" s="19" t="s">
        <v>77</v>
      </c>
      <c r="C23" s="19" t="s">
        <v>254</v>
      </c>
      <c r="D23" s="14">
        <v>38978776.352499999</v>
      </c>
      <c r="E23" s="14">
        <v>28490.448899999999</v>
      </c>
      <c r="F23" s="14">
        <v>0</v>
      </c>
      <c r="G23" s="14">
        <v>0</v>
      </c>
      <c r="H23" s="14">
        <v>0</v>
      </c>
      <c r="I23" s="14">
        <v>123150.98050999999</v>
      </c>
      <c r="J23" s="14">
        <v>-37932438.167089999</v>
      </c>
      <c r="K23" s="14">
        <v>1197979.61481999</v>
      </c>
    </row>
    <row r="24" spans="1:11" ht="12.75" customHeight="1" x14ac:dyDescent="0.2">
      <c r="A24" s="21">
        <v>15</v>
      </c>
      <c r="B24" s="19" t="s">
        <v>95</v>
      </c>
      <c r="C24" s="19" t="s">
        <v>265</v>
      </c>
      <c r="D24" s="14">
        <v>200000.08</v>
      </c>
      <c r="E24" s="14">
        <v>253090.78193999999</v>
      </c>
      <c r="F24" s="14">
        <v>0</v>
      </c>
      <c r="G24" s="14">
        <v>0</v>
      </c>
      <c r="H24" s="14">
        <v>410197.75789000001</v>
      </c>
      <c r="I24" s="14">
        <v>-4456.4068799999995</v>
      </c>
      <c r="J24" s="14">
        <v>1134644.3552000001</v>
      </c>
      <c r="K24" s="14">
        <v>1993476.5681499999</v>
      </c>
    </row>
    <row r="25" spans="1:11" ht="12.75" customHeight="1" x14ac:dyDescent="0.2">
      <c r="A25" s="21">
        <v>16</v>
      </c>
      <c r="B25" s="19" t="s">
        <v>96</v>
      </c>
      <c r="C25" s="19" t="s">
        <v>97</v>
      </c>
      <c r="D25" s="14">
        <v>1093269.9342</v>
      </c>
      <c r="E25" s="14">
        <v>777.80336</v>
      </c>
      <c r="F25" s="14">
        <v>330951.85875000001</v>
      </c>
      <c r="G25" s="14">
        <v>0</v>
      </c>
      <c r="H25" s="14">
        <v>912397.59946000006</v>
      </c>
      <c r="I25" s="14">
        <v>0</v>
      </c>
      <c r="J25" s="14">
        <v>527109.48216000001</v>
      </c>
      <c r="K25" s="14">
        <v>2864506.6779299998</v>
      </c>
    </row>
    <row r="26" spans="1:11" ht="12.75" customHeight="1" x14ac:dyDescent="0.2">
      <c r="A26" s="21">
        <v>17</v>
      </c>
      <c r="B26" s="19" t="s">
        <v>78</v>
      </c>
      <c r="C26" s="19" t="s">
        <v>79</v>
      </c>
      <c r="D26" s="14">
        <v>2248969.4691599999</v>
      </c>
      <c r="E26" s="14">
        <v>38.053170000000001</v>
      </c>
      <c r="F26" s="14">
        <v>0</v>
      </c>
      <c r="G26" s="14">
        <v>0</v>
      </c>
      <c r="H26" s="14">
        <v>80393.680909999995</v>
      </c>
      <c r="I26" s="14">
        <v>112107.91855</v>
      </c>
      <c r="J26" s="14">
        <v>-561185.22063999996</v>
      </c>
      <c r="K26" s="14">
        <v>1880323.90115</v>
      </c>
    </row>
    <row r="27" spans="1:11" ht="12.75" customHeight="1" x14ac:dyDescent="0.2">
      <c r="A27" s="21">
        <v>18</v>
      </c>
      <c r="B27" s="19" t="s">
        <v>91</v>
      </c>
      <c r="C27" s="19" t="s">
        <v>92</v>
      </c>
      <c r="D27" s="14">
        <v>731298.04500000004</v>
      </c>
      <c r="E27" s="14">
        <v>46278.291429999997</v>
      </c>
      <c r="F27" s="14">
        <v>0</v>
      </c>
      <c r="G27" s="14">
        <v>0</v>
      </c>
      <c r="H27" s="14">
        <v>1017036.8216500001</v>
      </c>
      <c r="I27" s="14">
        <v>0</v>
      </c>
      <c r="J27" s="14">
        <v>2151772.7328300001</v>
      </c>
      <c r="K27" s="14">
        <v>3946385.8909100001</v>
      </c>
    </row>
    <row r="28" spans="1:11" ht="12.75" customHeight="1" x14ac:dyDescent="0.2">
      <c r="A28" s="21">
        <v>19</v>
      </c>
      <c r="B28" s="19" t="s">
        <v>84</v>
      </c>
      <c r="C28" s="19" t="s">
        <v>266</v>
      </c>
      <c r="D28" s="14">
        <v>298741.97499999998</v>
      </c>
      <c r="E28" s="14">
        <v>120972.45968</v>
      </c>
      <c r="F28" s="14">
        <v>0</v>
      </c>
      <c r="G28" s="14">
        <v>0</v>
      </c>
      <c r="H28" s="14">
        <v>82994.312189999997</v>
      </c>
      <c r="I28" s="14">
        <v>30149.28831</v>
      </c>
      <c r="J28" s="14">
        <v>168740.83043999999</v>
      </c>
      <c r="K28" s="14">
        <v>701598.86562000006</v>
      </c>
    </row>
    <row r="29" spans="1:11" ht="12.75" customHeight="1" x14ac:dyDescent="0.2">
      <c r="A29" s="21">
        <v>20</v>
      </c>
      <c r="B29" s="19" t="s">
        <v>85</v>
      </c>
      <c r="C29" s="19" t="s">
        <v>232</v>
      </c>
      <c r="D29" s="14">
        <v>979089.72398000001</v>
      </c>
      <c r="E29" s="14">
        <v>4600449.1825200003</v>
      </c>
      <c r="F29" s="14">
        <v>0</v>
      </c>
      <c r="G29" s="14">
        <v>0</v>
      </c>
      <c r="H29" s="14">
        <v>1332.10769</v>
      </c>
      <c r="I29" s="14">
        <v>238555.03975</v>
      </c>
      <c r="J29" s="14">
        <v>-3728697.0455700001</v>
      </c>
      <c r="K29" s="14">
        <v>2090729.0083699999</v>
      </c>
    </row>
    <row r="30" spans="1:11" ht="12.75" customHeight="1" x14ac:dyDescent="0.2">
      <c r="A30" s="21">
        <v>21</v>
      </c>
      <c r="B30" s="19" t="s">
        <v>106</v>
      </c>
      <c r="C30" s="19" t="s">
        <v>107</v>
      </c>
      <c r="D30" s="14">
        <v>301839.25464</v>
      </c>
      <c r="E30" s="14">
        <v>0</v>
      </c>
      <c r="F30" s="14">
        <v>0</v>
      </c>
      <c r="G30" s="14">
        <v>0</v>
      </c>
      <c r="H30" s="14">
        <v>21396.672890000002</v>
      </c>
      <c r="I30" s="14">
        <v>0</v>
      </c>
      <c r="J30" s="14">
        <v>35188.209069999997</v>
      </c>
      <c r="K30" s="14">
        <v>358424.13660000003</v>
      </c>
    </row>
    <row r="31" spans="1:11" ht="12.75" customHeight="1" x14ac:dyDescent="0.2">
      <c r="A31" s="21">
        <v>22</v>
      </c>
      <c r="B31" s="19" t="s">
        <v>88</v>
      </c>
      <c r="C31" s="19" t="s">
        <v>89</v>
      </c>
      <c r="D31" s="14">
        <v>2531346.94</v>
      </c>
      <c r="E31" s="14">
        <v>0</v>
      </c>
      <c r="F31" s="14">
        <v>0</v>
      </c>
      <c r="G31" s="14">
        <v>0</v>
      </c>
      <c r="H31" s="14">
        <v>58547.122790000001</v>
      </c>
      <c r="I31" s="14">
        <v>7144.5924699999996</v>
      </c>
      <c r="J31" s="14">
        <v>-1993237.26464</v>
      </c>
      <c r="K31" s="14">
        <v>603801.39061999996</v>
      </c>
    </row>
    <row r="32" spans="1:11" ht="12.75" customHeight="1" x14ac:dyDescent="0.2">
      <c r="A32" s="21">
        <v>23</v>
      </c>
      <c r="B32" s="19" t="s">
        <v>101</v>
      </c>
      <c r="C32" s="19" t="s">
        <v>267</v>
      </c>
      <c r="D32" s="14">
        <v>1152940</v>
      </c>
      <c r="E32" s="14">
        <v>3910.6433000000002</v>
      </c>
      <c r="F32" s="14">
        <v>0</v>
      </c>
      <c r="G32" s="14">
        <v>0</v>
      </c>
      <c r="H32" s="14">
        <v>9003.2008800000003</v>
      </c>
      <c r="I32" s="14">
        <v>0</v>
      </c>
      <c r="J32" s="14">
        <v>-929888.99696999998</v>
      </c>
      <c r="K32" s="14">
        <v>235964.84721000001</v>
      </c>
    </row>
    <row r="33" spans="1:11" ht="12.75" customHeight="1" x14ac:dyDescent="0.2">
      <c r="A33" s="21">
        <v>24</v>
      </c>
      <c r="B33" s="19" t="s">
        <v>102</v>
      </c>
      <c r="C33" s="19" t="s">
        <v>103</v>
      </c>
      <c r="D33" s="14">
        <v>252500</v>
      </c>
      <c r="E33" s="14">
        <v>0</v>
      </c>
      <c r="F33" s="14">
        <v>0</v>
      </c>
      <c r="G33" s="14">
        <v>0</v>
      </c>
      <c r="H33" s="14">
        <v>29325.65667</v>
      </c>
      <c r="I33" s="14">
        <v>-26.579000000000001</v>
      </c>
      <c r="J33" s="14">
        <v>39244.935519999999</v>
      </c>
      <c r="K33" s="14">
        <v>321044.01319000003</v>
      </c>
    </row>
    <row r="34" spans="1:11" ht="12.75" customHeight="1" x14ac:dyDescent="0.2">
      <c r="A34" s="21">
        <v>25</v>
      </c>
      <c r="B34" s="19" t="s">
        <v>104</v>
      </c>
      <c r="C34" s="19" t="s">
        <v>105</v>
      </c>
      <c r="D34" s="14">
        <v>307423.66619999998</v>
      </c>
      <c r="E34" s="14">
        <v>2902.3649599999999</v>
      </c>
      <c r="F34" s="14">
        <v>4086.3663999999999</v>
      </c>
      <c r="G34" s="14">
        <v>-7755.0067900000004</v>
      </c>
      <c r="H34" s="14">
        <v>40100.904750000002</v>
      </c>
      <c r="I34" s="14">
        <v>1354.94336</v>
      </c>
      <c r="J34" s="14">
        <v>46812.391949999997</v>
      </c>
      <c r="K34" s="14">
        <v>394925.63082999998</v>
      </c>
    </row>
    <row r="35" spans="1:11" ht="12.75" customHeight="1" x14ac:dyDescent="0.2">
      <c r="A35" s="21">
        <v>26</v>
      </c>
      <c r="B35" s="19" t="s">
        <v>108</v>
      </c>
      <c r="C35" s="19" t="s">
        <v>109</v>
      </c>
      <c r="D35" s="14">
        <v>300000</v>
      </c>
      <c r="E35" s="14">
        <v>0</v>
      </c>
      <c r="F35" s="14">
        <v>0</v>
      </c>
      <c r="G35" s="14">
        <v>-98.212000000000003</v>
      </c>
      <c r="H35" s="14">
        <v>10743.11982</v>
      </c>
      <c r="I35" s="14">
        <v>0</v>
      </c>
      <c r="J35" s="14">
        <v>213725.39001</v>
      </c>
      <c r="K35" s="14">
        <v>524370.29783000005</v>
      </c>
    </row>
    <row r="36" spans="1:11" ht="12.75" customHeight="1" x14ac:dyDescent="0.2">
      <c r="A36" s="21">
        <v>27</v>
      </c>
      <c r="B36" s="19" t="s">
        <v>99</v>
      </c>
      <c r="C36" s="19" t="s">
        <v>100</v>
      </c>
      <c r="D36" s="14">
        <v>3281397.35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-3262927.9967899998</v>
      </c>
      <c r="K36" s="14">
        <v>18469.353209999899</v>
      </c>
    </row>
    <row r="37" spans="1:11" ht="12.75" customHeight="1" x14ac:dyDescent="0.2">
      <c r="A37" s="21">
        <v>28</v>
      </c>
      <c r="B37" s="19" t="s">
        <v>81</v>
      </c>
      <c r="C37" s="19" t="s">
        <v>268</v>
      </c>
      <c r="D37" s="14">
        <v>1500000</v>
      </c>
      <c r="E37" s="14">
        <v>3.2749999999999999</v>
      </c>
      <c r="F37" s="14">
        <v>0</v>
      </c>
      <c r="G37" s="14">
        <v>0</v>
      </c>
      <c r="H37" s="14">
        <v>0</v>
      </c>
      <c r="I37" s="14">
        <v>827.79566</v>
      </c>
      <c r="J37" s="14">
        <v>-1096112.0034399999</v>
      </c>
      <c r="K37" s="14">
        <v>404719.06722000003</v>
      </c>
    </row>
    <row r="38" spans="1:11" ht="12.75" customHeight="1" x14ac:dyDescent="0.2">
      <c r="A38" s="21"/>
      <c r="B38" s="19"/>
      <c r="C38" s="31" t="s">
        <v>243</v>
      </c>
      <c r="D38" s="33">
        <v>173198509.80619001</v>
      </c>
      <c r="E38" s="33">
        <v>11947461.543409999</v>
      </c>
      <c r="F38" s="33">
        <v>335038.22515000001</v>
      </c>
      <c r="G38" s="33">
        <v>6542629.66598</v>
      </c>
      <c r="H38" s="33">
        <v>9152247.9274599999</v>
      </c>
      <c r="I38" s="33">
        <v>3345815.39665</v>
      </c>
      <c r="J38" s="33">
        <v>-141417417.10273999</v>
      </c>
      <c r="K38" s="33">
        <v>63104285.462099999</v>
      </c>
    </row>
    <row r="39" spans="1:11" ht="12.75" customHeight="1" x14ac:dyDescent="0.2">
      <c r="A39" s="21"/>
      <c r="B39" s="19"/>
      <c r="C39" s="32" t="s">
        <v>244</v>
      </c>
      <c r="D39" s="14"/>
      <c r="E39" s="14"/>
      <c r="F39" s="14"/>
      <c r="G39" s="14"/>
      <c r="H39" s="14"/>
      <c r="I39" s="14"/>
      <c r="J39" s="14"/>
      <c r="K39" s="14"/>
    </row>
    <row r="40" spans="1:11" ht="12.75" customHeight="1" x14ac:dyDescent="0.2">
      <c r="A40" s="21">
        <v>29</v>
      </c>
      <c r="B40" s="19" t="s">
        <v>128</v>
      </c>
      <c r="C40" s="19" t="s">
        <v>269</v>
      </c>
      <c r="D40" s="14">
        <v>3294492.4</v>
      </c>
      <c r="E40" s="14">
        <v>101659.63403</v>
      </c>
      <c r="F40" s="14">
        <v>0</v>
      </c>
      <c r="G40" s="14">
        <v>0</v>
      </c>
      <c r="H40" s="14">
        <v>1475429.6781599999</v>
      </c>
      <c r="I40" s="14">
        <v>459410.22918000002</v>
      </c>
      <c r="J40" s="14">
        <v>939871.61013000004</v>
      </c>
      <c r="K40" s="14">
        <v>6270863.5515000001</v>
      </c>
    </row>
    <row r="41" spans="1:11" ht="12.75" customHeight="1" x14ac:dyDescent="0.2">
      <c r="A41" s="21">
        <v>30</v>
      </c>
      <c r="B41" s="19" t="s">
        <v>125</v>
      </c>
      <c r="C41" s="19" t="s">
        <v>126</v>
      </c>
      <c r="D41" s="14">
        <v>1339050.8999999999</v>
      </c>
      <c r="E41" s="14">
        <v>335564.02</v>
      </c>
      <c r="F41" s="14">
        <v>0</v>
      </c>
      <c r="G41" s="14">
        <v>0</v>
      </c>
      <c r="H41" s="14">
        <v>144605.15113000001</v>
      </c>
      <c r="I41" s="14">
        <v>269828.32170999999</v>
      </c>
      <c r="J41" s="14">
        <v>391588.71665999998</v>
      </c>
      <c r="K41" s="14">
        <v>2480637.1094999998</v>
      </c>
    </row>
    <row r="42" spans="1:11" ht="12.75" customHeight="1" x14ac:dyDescent="0.2">
      <c r="A42" s="21">
        <v>31</v>
      </c>
      <c r="B42" s="19" t="s">
        <v>115</v>
      </c>
      <c r="C42" s="19" t="s">
        <v>116</v>
      </c>
      <c r="D42" s="14">
        <v>733000.1</v>
      </c>
      <c r="E42" s="14">
        <v>42011</v>
      </c>
      <c r="F42" s="14">
        <v>420000</v>
      </c>
      <c r="G42" s="14">
        <v>0</v>
      </c>
      <c r="H42" s="14">
        <v>62664.692759999998</v>
      </c>
      <c r="I42" s="14">
        <v>88252.368759999998</v>
      </c>
      <c r="J42" s="14">
        <v>653650.23725000001</v>
      </c>
      <c r="K42" s="14">
        <v>1999578.3987700001</v>
      </c>
    </row>
    <row r="43" spans="1:11" ht="12.75" customHeight="1" x14ac:dyDescent="0.2">
      <c r="A43" s="21">
        <v>32</v>
      </c>
      <c r="B43" s="19" t="s">
        <v>149</v>
      </c>
      <c r="C43" s="19" t="s">
        <v>270</v>
      </c>
      <c r="D43" s="14">
        <v>2720000</v>
      </c>
      <c r="E43" s="14">
        <v>17577.478739999999</v>
      </c>
      <c r="F43" s="14">
        <v>0</v>
      </c>
      <c r="G43" s="14">
        <v>0</v>
      </c>
      <c r="H43" s="14">
        <v>0</v>
      </c>
      <c r="I43" s="14">
        <v>90661.894450000007</v>
      </c>
      <c r="J43" s="14">
        <v>-2513811.2213300001</v>
      </c>
      <c r="K43" s="14">
        <v>314428.15185999998</v>
      </c>
    </row>
    <row r="44" spans="1:11" ht="12.75" customHeight="1" x14ac:dyDescent="0.2">
      <c r="A44" s="21">
        <v>33</v>
      </c>
      <c r="B44" s="19" t="s">
        <v>130</v>
      </c>
      <c r="C44" s="19" t="s">
        <v>271</v>
      </c>
      <c r="D44" s="14">
        <v>620000</v>
      </c>
      <c r="E44" s="14">
        <v>138.44</v>
      </c>
      <c r="F44" s="14">
        <v>0</v>
      </c>
      <c r="G44" s="14">
        <v>200000</v>
      </c>
      <c r="H44" s="14">
        <v>136083.17327</v>
      </c>
      <c r="I44" s="14">
        <v>70812.891220000005</v>
      </c>
      <c r="J44" s="14">
        <v>-43044.381110000002</v>
      </c>
      <c r="K44" s="14">
        <v>983990.12338</v>
      </c>
    </row>
    <row r="45" spans="1:11" ht="12.75" customHeight="1" x14ac:dyDescent="0.2">
      <c r="A45" s="21">
        <v>34</v>
      </c>
      <c r="B45" s="19" t="s">
        <v>156</v>
      </c>
      <c r="C45" s="19" t="s">
        <v>157</v>
      </c>
      <c r="D45" s="14">
        <v>523109.7</v>
      </c>
      <c r="E45" s="14">
        <v>0</v>
      </c>
      <c r="F45" s="14">
        <v>0</v>
      </c>
      <c r="G45" s="14">
        <v>-182.08199999999999</v>
      </c>
      <c r="H45" s="14">
        <v>17107.549470000002</v>
      </c>
      <c r="I45" s="14">
        <v>2222.0836599999998</v>
      </c>
      <c r="J45" s="14">
        <v>144856.88021999999</v>
      </c>
      <c r="K45" s="14">
        <v>687114.13135000004</v>
      </c>
    </row>
    <row r="46" spans="1:11" ht="12.75" customHeight="1" x14ac:dyDescent="0.2">
      <c r="A46" s="21">
        <v>35</v>
      </c>
      <c r="B46" s="19" t="s">
        <v>145</v>
      </c>
      <c r="C46" s="19" t="s">
        <v>146</v>
      </c>
      <c r="D46" s="14">
        <v>3102671.97</v>
      </c>
      <c r="E46" s="14">
        <v>1375440.3084100001</v>
      </c>
      <c r="F46" s="14">
        <v>0</v>
      </c>
      <c r="G46" s="14">
        <v>0</v>
      </c>
      <c r="H46" s="14">
        <v>0</v>
      </c>
      <c r="I46" s="14">
        <v>10193.45464</v>
      </c>
      <c r="J46" s="14">
        <v>-3663598.4040299999</v>
      </c>
      <c r="K46" s="14">
        <v>824707.32902000099</v>
      </c>
    </row>
    <row r="47" spans="1:11" ht="12.75" customHeight="1" x14ac:dyDescent="0.2">
      <c r="A47" s="21">
        <v>36</v>
      </c>
      <c r="B47" s="19" t="s">
        <v>170</v>
      </c>
      <c r="C47" s="19" t="s">
        <v>255</v>
      </c>
      <c r="D47" s="14">
        <v>274065</v>
      </c>
      <c r="E47" s="14">
        <v>0</v>
      </c>
      <c r="F47" s="14">
        <v>0</v>
      </c>
      <c r="G47" s="14">
        <v>0</v>
      </c>
      <c r="H47" s="14">
        <v>9765.1092800000006</v>
      </c>
      <c r="I47" s="14">
        <v>0</v>
      </c>
      <c r="J47" s="14">
        <v>42618.786559999899</v>
      </c>
      <c r="K47" s="14">
        <v>326448.89584000001</v>
      </c>
    </row>
    <row r="48" spans="1:11" ht="12.75" customHeight="1" x14ac:dyDescent="0.2">
      <c r="A48" s="21">
        <v>37</v>
      </c>
      <c r="B48" s="19" t="s">
        <v>122</v>
      </c>
      <c r="C48" s="19" t="s">
        <v>272</v>
      </c>
      <c r="D48" s="14">
        <v>323191.44</v>
      </c>
      <c r="E48" s="14">
        <v>40.512189999999997</v>
      </c>
      <c r="F48" s="14">
        <v>0</v>
      </c>
      <c r="G48" s="14">
        <v>0</v>
      </c>
      <c r="H48" s="14">
        <v>64116.986839999998</v>
      </c>
      <c r="I48" s="14">
        <v>26835.60209</v>
      </c>
      <c r="J48" s="14">
        <v>483982.41475</v>
      </c>
      <c r="K48" s="14">
        <v>898166.95586999995</v>
      </c>
    </row>
    <row r="49" spans="1:11" ht="12.75" customHeight="1" x14ac:dyDescent="0.2">
      <c r="A49" s="21">
        <v>38</v>
      </c>
      <c r="B49" s="19" t="s">
        <v>80</v>
      </c>
      <c r="C49" s="19" t="s">
        <v>231</v>
      </c>
      <c r="D49" s="14">
        <v>635000.05000000005</v>
      </c>
      <c r="E49" s="14">
        <v>68749.0003</v>
      </c>
      <c r="F49" s="14">
        <v>0</v>
      </c>
      <c r="G49" s="14">
        <v>0</v>
      </c>
      <c r="H49" s="14">
        <v>88283.346999999994</v>
      </c>
      <c r="I49" s="14">
        <v>38537.768129999997</v>
      </c>
      <c r="J49" s="14">
        <v>-170369.45507</v>
      </c>
      <c r="K49" s="14">
        <v>660200.71036000003</v>
      </c>
    </row>
    <row r="50" spans="1:11" ht="12.75" customHeight="1" x14ac:dyDescent="0.2">
      <c r="A50" s="21">
        <v>39</v>
      </c>
      <c r="B50" s="19" t="s">
        <v>123</v>
      </c>
      <c r="C50" s="19" t="s">
        <v>124</v>
      </c>
      <c r="D50" s="14">
        <v>856565.81149999995</v>
      </c>
      <c r="E50" s="14">
        <v>8021.5040499999996</v>
      </c>
      <c r="F50" s="14">
        <v>0</v>
      </c>
      <c r="G50" s="14">
        <v>0</v>
      </c>
      <c r="H50" s="14">
        <v>261506.79790999999</v>
      </c>
      <c r="I50" s="14">
        <v>-26980.605049999998</v>
      </c>
      <c r="J50" s="14">
        <v>105553.11807</v>
      </c>
      <c r="K50" s="14">
        <v>1204666.6264800001</v>
      </c>
    </row>
    <row r="51" spans="1:11" ht="12.75" customHeight="1" x14ac:dyDescent="0.2">
      <c r="A51" s="21">
        <v>40</v>
      </c>
      <c r="B51" s="19" t="s">
        <v>160</v>
      </c>
      <c r="C51" s="19" t="s">
        <v>161</v>
      </c>
      <c r="D51" s="14">
        <v>500000</v>
      </c>
      <c r="E51" s="14">
        <v>0</v>
      </c>
      <c r="F51" s="14">
        <v>0</v>
      </c>
      <c r="G51" s="14">
        <v>0</v>
      </c>
      <c r="H51" s="14">
        <v>34055.439559999999</v>
      </c>
      <c r="I51" s="14">
        <v>29.986940000000001</v>
      </c>
      <c r="J51" s="14">
        <v>8079.9911899999697</v>
      </c>
      <c r="K51" s="14">
        <v>542165.41769000003</v>
      </c>
    </row>
    <row r="52" spans="1:11" ht="12.75" customHeight="1" x14ac:dyDescent="0.2">
      <c r="A52" s="21">
        <v>41</v>
      </c>
      <c r="B52" s="19" t="s">
        <v>166</v>
      </c>
      <c r="C52" s="19" t="s">
        <v>167</v>
      </c>
      <c r="D52" s="14">
        <v>300000</v>
      </c>
      <c r="E52" s="14">
        <v>0</v>
      </c>
      <c r="F52" s="14">
        <v>0</v>
      </c>
      <c r="G52" s="14">
        <v>0</v>
      </c>
      <c r="H52" s="14">
        <v>1350</v>
      </c>
      <c r="I52" s="14">
        <v>0</v>
      </c>
      <c r="J52" s="14">
        <v>132798.86233</v>
      </c>
      <c r="K52" s="14">
        <v>434148.86232999997</v>
      </c>
    </row>
    <row r="53" spans="1:11" ht="12.75" customHeight="1" x14ac:dyDescent="0.2">
      <c r="A53" s="21">
        <v>42</v>
      </c>
      <c r="B53" s="19" t="s">
        <v>152</v>
      </c>
      <c r="C53" s="19" t="s">
        <v>153</v>
      </c>
      <c r="D53" s="14">
        <v>510392.935</v>
      </c>
      <c r="E53" s="14">
        <v>0</v>
      </c>
      <c r="F53" s="14">
        <v>0</v>
      </c>
      <c r="G53" s="14">
        <v>190000</v>
      </c>
      <c r="H53" s="14">
        <v>0</v>
      </c>
      <c r="I53" s="14">
        <v>48999.24267</v>
      </c>
      <c r="J53" s="14">
        <v>-240342.33267</v>
      </c>
      <c r="K53" s="14">
        <v>509049.84499999997</v>
      </c>
    </row>
    <row r="54" spans="1:11" ht="12.75" customHeight="1" x14ac:dyDescent="0.2">
      <c r="A54" s="21">
        <v>43</v>
      </c>
      <c r="B54" s="19" t="s">
        <v>127</v>
      </c>
      <c r="C54" s="19" t="s">
        <v>251</v>
      </c>
      <c r="D54" s="14">
        <v>303250</v>
      </c>
      <c r="E54" s="14">
        <v>60.312010000000001</v>
      </c>
      <c r="F54" s="14">
        <v>0</v>
      </c>
      <c r="G54" s="14">
        <v>0</v>
      </c>
      <c r="H54" s="14">
        <v>94119.838199999998</v>
      </c>
      <c r="I54" s="14">
        <v>226106.10785</v>
      </c>
      <c r="J54" s="14">
        <v>74372.337100000004</v>
      </c>
      <c r="K54" s="14">
        <v>697908.59516000003</v>
      </c>
    </row>
    <row r="55" spans="1:11" ht="12.75" customHeight="1" x14ac:dyDescent="0.2">
      <c r="A55" s="21">
        <v>44</v>
      </c>
      <c r="B55" s="19" t="s">
        <v>136</v>
      </c>
      <c r="C55" s="19" t="s">
        <v>256</v>
      </c>
      <c r="D55" s="14">
        <v>320445.04200000002</v>
      </c>
      <c r="E55" s="14">
        <v>13.40704</v>
      </c>
      <c r="F55" s="14">
        <v>0</v>
      </c>
      <c r="G55" s="14">
        <v>0</v>
      </c>
      <c r="H55" s="14">
        <v>117440.89072</v>
      </c>
      <c r="I55" s="14">
        <v>335631.56698</v>
      </c>
      <c r="J55" s="14">
        <v>113278.54115999999</v>
      </c>
      <c r="K55" s="14">
        <v>886809.44790000003</v>
      </c>
    </row>
    <row r="56" spans="1:11" ht="12.75" customHeight="1" x14ac:dyDescent="0.2">
      <c r="A56" s="21">
        <v>45</v>
      </c>
      <c r="B56" s="19" t="s">
        <v>118</v>
      </c>
      <c r="C56" s="19" t="s">
        <v>119</v>
      </c>
      <c r="D56" s="14">
        <v>338905.33799999999</v>
      </c>
      <c r="E56" s="14">
        <v>1661.4525900000001</v>
      </c>
      <c r="F56" s="14">
        <v>99500</v>
      </c>
      <c r="G56" s="14">
        <v>22184.144899999999</v>
      </c>
      <c r="H56" s="14">
        <v>9936.3165399999998</v>
      </c>
      <c r="I56" s="14">
        <v>72400.364920000007</v>
      </c>
      <c r="J56" s="14">
        <v>-250996.51848</v>
      </c>
      <c r="K56" s="14">
        <v>293591.09847000003</v>
      </c>
    </row>
    <row r="57" spans="1:11" ht="12.75" customHeight="1" x14ac:dyDescent="0.2">
      <c r="A57" s="21">
        <v>46</v>
      </c>
      <c r="B57" s="19" t="s">
        <v>110</v>
      </c>
      <c r="C57" s="19" t="s">
        <v>258</v>
      </c>
      <c r="D57" s="14">
        <v>260000</v>
      </c>
      <c r="E57" s="14">
        <v>0</v>
      </c>
      <c r="F57" s="14">
        <v>0</v>
      </c>
      <c r="G57" s="14">
        <v>0</v>
      </c>
      <c r="H57" s="14">
        <v>29843.67986</v>
      </c>
      <c r="I57" s="14">
        <v>0</v>
      </c>
      <c r="J57" s="14">
        <v>82152.527010000005</v>
      </c>
      <c r="K57" s="14">
        <v>371996.20686999999</v>
      </c>
    </row>
    <row r="58" spans="1:11" ht="12.75" customHeight="1" x14ac:dyDescent="0.2">
      <c r="A58" s="21">
        <v>47</v>
      </c>
      <c r="B58" s="19" t="s">
        <v>139</v>
      </c>
      <c r="C58" s="19" t="s">
        <v>140</v>
      </c>
      <c r="D58" s="14">
        <v>712100</v>
      </c>
      <c r="E58" s="14">
        <v>1056.3</v>
      </c>
      <c r="F58" s="14">
        <v>0</v>
      </c>
      <c r="G58" s="14">
        <v>0</v>
      </c>
      <c r="H58" s="14">
        <v>49909.015030000002</v>
      </c>
      <c r="I58" s="14">
        <v>72463.611940000003</v>
      </c>
      <c r="J58" s="14">
        <v>-697074.66660999996</v>
      </c>
      <c r="K58" s="14">
        <v>138454.26035999999</v>
      </c>
    </row>
    <row r="59" spans="1:11" ht="12.75" customHeight="1" x14ac:dyDescent="0.2">
      <c r="A59" s="21">
        <v>48</v>
      </c>
      <c r="B59" s="19" t="s">
        <v>150</v>
      </c>
      <c r="C59" s="19" t="s">
        <v>151</v>
      </c>
      <c r="D59" s="14">
        <v>200000</v>
      </c>
      <c r="E59" s="14">
        <v>0</v>
      </c>
      <c r="F59" s="14">
        <v>0</v>
      </c>
      <c r="G59" s="14">
        <v>0</v>
      </c>
      <c r="H59" s="14">
        <v>19359.628550000001</v>
      </c>
      <c r="I59" s="14">
        <v>0</v>
      </c>
      <c r="J59" s="14">
        <v>46786.932480000003</v>
      </c>
      <c r="K59" s="14">
        <v>266146.56102999998</v>
      </c>
    </row>
    <row r="60" spans="1:11" ht="12.75" customHeight="1" x14ac:dyDescent="0.2">
      <c r="A60" s="21">
        <v>49</v>
      </c>
      <c r="B60" s="19" t="s">
        <v>171</v>
      </c>
      <c r="C60" s="19" t="s">
        <v>172</v>
      </c>
      <c r="D60" s="14">
        <v>231308.67499999999</v>
      </c>
      <c r="E60" s="14">
        <v>0</v>
      </c>
      <c r="F60" s="14">
        <v>22792.924999999999</v>
      </c>
      <c r="G60" s="14">
        <v>0</v>
      </c>
      <c r="H60" s="14">
        <v>1654.5438300000001</v>
      </c>
      <c r="I60" s="14">
        <v>0</v>
      </c>
      <c r="J60" s="14">
        <v>-7497.1176700000096</v>
      </c>
      <c r="K60" s="14">
        <v>248259.02616000001</v>
      </c>
    </row>
    <row r="61" spans="1:11" ht="12.75" customHeight="1" x14ac:dyDescent="0.2">
      <c r="A61" s="21">
        <v>50</v>
      </c>
      <c r="B61" s="19" t="s">
        <v>183</v>
      </c>
      <c r="C61" s="19" t="s">
        <v>259</v>
      </c>
      <c r="D61" s="14">
        <v>254663.57500000001</v>
      </c>
      <c r="E61" s="14">
        <v>0</v>
      </c>
      <c r="F61" s="14">
        <v>0</v>
      </c>
      <c r="G61" s="14">
        <v>0</v>
      </c>
      <c r="H61" s="14">
        <v>6111.6685699999998</v>
      </c>
      <c r="I61" s="14">
        <v>-2026.1077</v>
      </c>
      <c r="J61" s="14">
        <v>31867.223119999999</v>
      </c>
      <c r="K61" s="14">
        <v>290616.35898999998</v>
      </c>
    </row>
    <row r="62" spans="1:11" ht="12.75" customHeight="1" x14ac:dyDescent="0.2">
      <c r="A62" s="21">
        <v>51</v>
      </c>
      <c r="B62" s="19" t="s">
        <v>129</v>
      </c>
      <c r="C62" s="19" t="s">
        <v>273</v>
      </c>
      <c r="D62" s="14">
        <v>430000</v>
      </c>
      <c r="E62" s="14">
        <v>0</v>
      </c>
      <c r="F62" s="14">
        <v>0</v>
      </c>
      <c r="G62" s="14">
        <v>0</v>
      </c>
      <c r="H62" s="14">
        <v>15710.889429999999</v>
      </c>
      <c r="I62" s="14">
        <v>35136.301019999999</v>
      </c>
      <c r="J62" s="14">
        <v>55362.349820000003</v>
      </c>
      <c r="K62" s="14">
        <v>536209.54027</v>
      </c>
    </row>
    <row r="63" spans="1:11" ht="12.75" customHeight="1" x14ac:dyDescent="0.2">
      <c r="A63" s="21">
        <v>52</v>
      </c>
      <c r="B63" s="19" t="s">
        <v>154</v>
      </c>
      <c r="C63" s="19" t="s">
        <v>155</v>
      </c>
      <c r="D63" s="14">
        <v>230000</v>
      </c>
      <c r="E63" s="14">
        <v>17924.436000000002</v>
      </c>
      <c r="F63" s="14">
        <v>0</v>
      </c>
      <c r="G63" s="14">
        <v>0</v>
      </c>
      <c r="H63" s="14">
        <v>6306.2120800000002</v>
      </c>
      <c r="I63" s="14">
        <v>0</v>
      </c>
      <c r="J63" s="14">
        <v>33708.859450000004</v>
      </c>
      <c r="K63" s="14">
        <v>287939.50753</v>
      </c>
    </row>
    <row r="64" spans="1:11" ht="12.75" customHeight="1" x14ac:dyDescent="0.2">
      <c r="A64" s="21">
        <v>53</v>
      </c>
      <c r="B64" s="19" t="s">
        <v>165</v>
      </c>
      <c r="C64" s="19" t="s">
        <v>257</v>
      </c>
      <c r="D64" s="14">
        <v>200000</v>
      </c>
      <c r="E64" s="14">
        <v>39011.642</v>
      </c>
      <c r="F64" s="14">
        <v>0</v>
      </c>
      <c r="G64" s="14">
        <v>0</v>
      </c>
      <c r="H64" s="14">
        <v>4333.8995400000003</v>
      </c>
      <c r="I64" s="14">
        <v>0</v>
      </c>
      <c r="J64" s="14">
        <v>63971.767970000001</v>
      </c>
      <c r="K64" s="14">
        <v>307317.30950999999</v>
      </c>
    </row>
    <row r="65" spans="1:11" ht="12.75" customHeight="1" x14ac:dyDescent="0.2">
      <c r="A65" s="21">
        <v>54</v>
      </c>
      <c r="B65" s="19" t="s">
        <v>133</v>
      </c>
      <c r="C65" s="19" t="s">
        <v>274</v>
      </c>
      <c r="D65" s="14">
        <v>250000</v>
      </c>
      <c r="E65" s="14">
        <v>610.5</v>
      </c>
      <c r="F65" s="14">
        <v>0</v>
      </c>
      <c r="G65" s="14">
        <v>0</v>
      </c>
      <c r="H65" s="14">
        <v>12821.569509999999</v>
      </c>
      <c r="I65" s="14">
        <v>24929.879270000001</v>
      </c>
      <c r="J65" s="14">
        <v>11201.92497</v>
      </c>
      <c r="K65" s="14">
        <v>299563.87375000003</v>
      </c>
    </row>
    <row r="66" spans="1:11" ht="12.75" customHeight="1" x14ac:dyDescent="0.2">
      <c r="A66" s="21">
        <v>55</v>
      </c>
      <c r="B66" s="19" t="s">
        <v>141</v>
      </c>
      <c r="C66" s="19" t="s">
        <v>275</v>
      </c>
      <c r="D66" s="14">
        <v>292000</v>
      </c>
      <c r="E66" s="14">
        <v>4160.86042</v>
      </c>
      <c r="F66" s="14">
        <v>0</v>
      </c>
      <c r="G66" s="14">
        <v>0</v>
      </c>
      <c r="H66" s="14">
        <v>9977.2764000000006</v>
      </c>
      <c r="I66" s="14">
        <v>11161.945400000001</v>
      </c>
      <c r="J66" s="14">
        <v>-45575.110229999998</v>
      </c>
      <c r="K66" s="14">
        <v>271724.97198999999</v>
      </c>
    </row>
    <row r="67" spans="1:11" ht="12.75" customHeight="1" x14ac:dyDescent="0.2">
      <c r="A67" s="21">
        <v>56</v>
      </c>
      <c r="B67" s="19" t="s">
        <v>180</v>
      </c>
      <c r="C67" s="19" t="s">
        <v>234</v>
      </c>
      <c r="D67" s="14">
        <v>300120</v>
      </c>
      <c r="E67" s="14">
        <v>0</v>
      </c>
      <c r="F67" s="14">
        <v>0</v>
      </c>
      <c r="G67" s="14">
        <v>0</v>
      </c>
      <c r="H67" s="14">
        <v>9577.00317</v>
      </c>
      <c r="I67" s="14">
        <v>-1167.4313199999999</v>
      </c>
      <c r="J67" s="14">
        <v>44723.19341</v>
      </c>
      <c r="K67" s="14">
        <v>353252.76526000001</v>
      </c>
    </row>
    <row r="68" spans="1:11" ht="12.75" customHeight="1" x14ac:dyDescent="0.2">
      <c r="A68" s="21">
        <v>57</v>
      </c>
      <c r="B68" s="19" t="s">
        <v>163</v>
      </c>
      <c r="C68" s="19" t="s">
        <v>164</v>
      </c>
      <c r="D68" s="14">
        <v>200011.266</v>
      </c>
      <c r="E68" s="14">
        <v>0</v>
      </c>
      <c r="F68" s="14">
        <v>0</v>
      </c>
      <c r="G68" s="14">
        <v>0</v>
      </c>
      <c r="H68" s="14">
        <v>2031.3845799999999</v>
      </c>
      <c r="I68" s="14">
        <v>0</v>
      </c>
      <c r="J68" s="14">
        <v>16906.126700000001</v>
      </c>
      <c r="K68" s="14">
        <v>218948.77728000001</v>
      </c>
    </row>
    <row r="69" spans="1:11" ht="12.75" customHeight="1" x14ac:dyDescent="0.2">
      <c r="A69" s="21">
        <v>58</v>
      </c>
      <c r="B69" s="19" t="s">
        <v>142</v>
      </c>
      <c r="C69" s="19" t="s">
        <v>143</v>
      </c>
      <c r="D69" s="14">
        <v>200000.00258999999</v>
      </c>
      <c r="E69" s="14">
        <v>0</v>
      </c>
      <c r="F69" s="14">
        <v>0</v>
      </c>
      <c r="G69" s="14">
        <v>0</v>
      </c>
      <c r="H69" s="14">
        <v>4469.2466299999996</v>
      </c>
      <c r="I69" s="14">
        <v>4638.3192399999998</v>
      </c>
      <c r="J69" s="14">
        <v>16486.671750000001</v>
      </c>
      <c r="K69" s="14">
        <v>225594.24020999999</v>
      </c>
    </row>
    <row r="70" spans="1:11" ht="12.75" customHeight="1" x14ac:dyDescent="0.2">
      <c r="A70" s="21">
        <v>59</v>
      </c>
      <c r="B70" s="19" t="s">
        <v>132</v>
      </c>
      <c r="C70" s="19" t="s">
        <v>276</v>
      </c>
      <c r="D70" s="14">
        <v>300000</v>
      </c>
      <c r="E70" s="14">
        <v>0</v>
      </c>
      <c r="F70" s="14">
        <v>60000</v>
      </c>
      <c r="G70" s="14">
        <v>-303.82279999999997</v>
      </c>
      <c r="H70" s="14">
        <v>23496.843580000001</v>
      </c>
      <c r="I70" s="14">
        <v>0</v>
      </c>
      <c r="J70" s="14">
        <v>62476.799509999997</v>
      </c>
      <c r="K70" s="14">
        <v>445669.82029</v>
      </c>
    </row>
    <row r="71" spans="1:11" ht="12.75" customHeight="1" x14ac:dyDescent="0.2">
      <c r="A71" s="21">
        <v>60</v>
      </c>
      <c r="B71" s="19" t="s">
        <v>178</v>
      </c>
      <c r="C71" s="19" t="s">
        <v>277</v>
      </c>
      <c r="D71" s="14">
        <v>200090</v>
      </c>
      <c r="E71" s="14">
        <v>0</v>
      </c>
      <c r="F71" s="14">
        <v>8560</v>
      </c>
      <c r="G71" s="14">
        <v>0</v>
      </c>
      <c r="H71" s="14">
        <v>553.70095000000003</v>
      </c>
      <c r="I71" s="14">
        <v>-553.44527000000005</v>
      </c>
      <c r="J71" s="14">
        <v>5685.2754599999798</v>
      </c>
      <c r="K71" s="14">
        <v>214335.53114000001</v>
      </c>
    </row>
    <row r="72" spans="1:11" ht="12.75" customHeight="1" x14ac:dyDescent="0.2">
      <c r="A72" s="21">
        <v>61</v>
      </c>
      <c r="B72" s="19" t="s">
        <v>162</v>
      </c>
      <c r="C72" s="19" t="s">
        <v>278</v>
      </c>
      <c r="D72" s="14">
        <v>200000</v>
      </c>
      <c r="E72" s="14">
        <v>0</v>
      </c>
      <c r="F72" s="14">
        <v>0</v>
      </c>
      <c r="G72" s="14">
        <v>0</v>
      </c>
      <c r="H72" s="14">
        <v>13571.252850000001</v>
      </c>
      <c r="I72" s="14">
        <v>0</v>
      </c>
      <c r="J72" s="14">
        <v>4322.6573900000103</v>
      </c>
      <c r="K72" s="14">
        <v>217893.91024</v>
      </c>
    </row>
    <row r="73" spans="1:11" ht="12.75" customHeight="1" x14ac:dyDescent="0.2">
      <c r="A73" s="21">
        <v>62</v>
      </c>
      <c r="B73" s="19" t="s">
        <v>134</v>
      </c>
      <c r="C73" s="19" t="s">
        <v>135</v>
      </c>
      <c r="D73" s="14">
        <v>200001.15</v>
      </c>
      <c r="E73" s="14">
        <v>0</v>
      </c>
      <c r="F73" s="14">
        <v>0</v>
      </c>
      <c r="G73" s="14">
        <v>3000</v>
      </c>
      <c r="H73" s="14">
        <v>8580</v>
      </c>
      <c r="I73" s="14">
        <v>1495.36122</v>
      </c>
      <c r="J73" s="14">
        <v>35331.487970000002</v>
      </c>
      <c r="K73" s="14">
        <v>248407.99919</v>
      </c>
    </row>
    <row r="74" spans="1:11" ht="12.75" customHeight="1" x14ac:dyDescent="0.2">
      <c r="A74" s="21">
        <v>63</v>
      </c>
      <c r="B74" s="19" t="s">
        <v>144</v>
      </c>
      <c r="C74" s="19" t="s">
        <v>260</v>
      </c>
      <c r="D74" s="14">
        <v>200004.1</v>
      </c>
      <c r="E74" s="14">
        <v>0.5</v>
      </c>
      <c r="F74" s="14">
        <v>0</v>
      </c>
      <c r="G74" s="14">
        <v>0</v>
      </c>
      <c r="H74" s="14">
        <v>10002.82152</v>
      </c>
      <c r="I74" s="14">
        <v>19171.143479999999</v>
      </c>
      <c r="J74" s="14">
        <v>336.15163999999601</v>
      </c>
      <c r="K74" s="14">
        <v>229514.71664</v>
      </c>
    </row>
    <row r="75" spans="1:11" ht="12.75" customHeight="1" x14ac:dyDescent="0.2">
      <c r="A75" s="21">
        <v>64</v>
      </c>
      <c r="B75" s="19" t="s">
        <v>137</v>
      </c>
      <c r="C75" s="19" t="s">
        <v>138</v>
      </c>
      <c r="D75" s="14">
        <v>200617.7396</v>
      </c>
      <c r="E75" s="14">
        <v>1152.56114</v>
      </c>
      <c r="F75" s="14">
        <v>0</v>
      </c>
      <c r="G75" s="14">
        <v>0</v>
      </c>
      <c r="H75" s="14">
        <v>10373.77109</v>
      </c>
      <c r="I75" s="14">
        <v>4448.0285400000002</v>
      </c>
      <c r="J75" s="14">
        <v>50521.087610000002</v>
      </c>
      <c r="K75" s="14">
        <v>267113.18797999999</v>
      </c>
    </row>
    <row r="76" spans="1:11" ht="12.75" customHeight="1" x14ac:dyDescent="0.2">
      <c r="A76" s="21">
        <v>65</v>
      </c>
      <c r="B76" s="19" t="s">
        <v>173</v>
      </c>
      <c r="C76" s="19" t="s">
        <v>174</v>
      </c>
      <c r="D76" s="14">
        <v>403200</v>
      </c>
      <c r="E76" s="14">
        <v>0</v>
      </c>
      <c r="F76" s="14">
        <v>0</v>
      </c>
      <c r="G76" s="14">
        <v>0</v>
      </c>
      <c r="H76" s="14">
        <v>67694.612670000002</v>
      </c>
      <c r="I76" s="14">
        <v>17602.319149999999</v>
      </c>
      <c r="J76" s="14">
        <v>51032.755810000002</v>
      </c>
      <c r="K76" s="14">
        <v>539529.68762999994</v>
      </c>
    </row>
    <row r="77" spans="1:11" ht="12.75" customHeight="1" x14ac:dyDescent="0.2">
      <c r="A77" s="21">
        <v>66</v>
      </c>
      <c r="B77" s="19" t="s">
        <v>184</v>
      </c>
      <c r="C77" s="19" t="s">
        <v>185</v>
      </c>
      <c r="D77" s="14">
        <v>300039.05249999999</v>
      </c>
      <c r="E77" s="14">
        <v>0</v>
      </c>
      <c r="F77" s="14">
        <v>0</v>
      </c>
      <c r="G77" s="14">
        <v>0</v>
      </c>
      <c r="H77" s="14">
        <v>9400.8005300000004</v>
      </c>
      <c r="I77" s="14">
        <v>-164.45285999999999</v>
      </c>
      <c r="J77" s="14">
        <v>-94226.963040000002</v>
      </c>
      <c r="K77" s="14">
        <v>215048.43713000001</v>
      </c>
    </row>
    <row r="78" spans="1:11" ht="12.75" customHeight="1" x14ac:dyDescent="0.2">
      <c r="A78" s="21">
        <v>67</v>
      </c>
      <c r="B78" s="19" t="s">
        <v>113</v>
      </c>
      <c r="C78" s="19" t="s">
        <v>114</v>
      </c>
      <c r="D78" s="14">
        <v>200000</v>
      </c>
      <c r="E78" s="14">
        <v>0</v>
      </c>
      <c r="F78" s="14">
        <v>0</v>
      </c>
      <c r="G78" s="14">
        <v>0</v>
      </c>
      <c r="H78" s="14">
        <v>19010.528060000001</v>
      </c>
      <c r="I78" s="14">
        <v>41368.226580000002</v>
      </c>
      <c r="J78" s="14">
        <v>1575.0232800000099</v>
      </c>
      <c r="K78" s="14">
        <v>261953.77791999999</v>
      </c>
    </row>
    <row r="79" spans="1:11" ht="12.75" customHeight="1" x14ac:dyDescent="0.2">
      <c r="A79" s="21">
        <v>68</v>
      </c>
      <c r="B79" s="19" t="s">
        <v>168</v>
      </c>
      <c r="C79" s="19" t="s">
        <v>169</v>
      </c>
      <c r="D79" s="14">
        <v>310000</v>
      </c>
      <c r="E79" s="14">
        <v>0</v>
      </c>
      <c r="F79" s="14">
        <v>0</v>
      </c>
      <c r="G79" s="14">
        <v>0</v>
      </c>
      <c r="H79" s="14">
        <v>7351.8820699999997</v>
      </c>
      <c r="I79" s="14">
        <v>529.66596000000004</v>
      </c>
      <c r="J79" s="14">
        <v>-3494.7446399999999</v>
      </c>
      <c r="K79" s="14">
        <v>314386.80339000002</v>
      </c>
    </row>
    <row r="80" spans="1:11" ht="12.75" customHeight="1" x14ac:dyDescent="0.2">
      <c r="A80" s="21">
        <v>69</v>
      </c>
      <c r="B80" s="19" t="s">
        <v>147</v>
      </c>
      <c r="C80" s="19" t="s">
        <v>148</v>
      </c>
      <c r="D80" s="14">
        <v>226500</v>
      </c>
      <c r="E80" s="14">
        <v>0</v>
      </c>
      <c r="F80" s="14">
        <v>0</v>
      </c>
      <c r="G80" s="14">
        <v>0</v>
      </c>
      <c r="H80" s="14">
        <v>0</v>
      </c>
      <c r="I80" s="14">
        <v>7468.7791100000004</v>
      </c>
      <c r="J80" s="14">
        <v>6622.64311</v>
      </c>
      <c r="K80" s="14">
        <v>240591.42222000001</v>
      </c>
    </row>
    <row r="81" spans="1:11" ht="12.75" customHeight="1" x14ac:dyDescent="0.2">
      <c r="A81" s="21">
        <v>70</v>
      </c>
      <c r="B81" s="19" t="s">
        <v>175</v>
      </c>
      <c r="C81" s="19" t="s">
        <v>279</v>
      </c>
      <c r="D81" s="14">
        <v>200000</v>
      </c>
      <c r="E81" s="14">
        <v>0</v>
      </c>
      <c r="F81" s="14">
        <v>0</v>
      </c>
      <c r="G81" s="14">
        <v>35000</v>
      </c>
      <c r="H81" s="14">
        <v>18997.923330000001</v>
      </c>
      <c r="I81" s="14">
        <v>1086.9942900000001</v>
      </c>
      <c r="J81" s="14">
        <v>-39146.697560000001</v>
      </c>
      <c r="K81" s="14">
        <v>215938.22005999999</v>
      </c>
    </row>
    <row r="82" spans="1:11" ht="12.75" customHeight="1" x14ac:dyDescent="0.2">
      <c r="A82" s="21">
        <v>71</v>
      </c>
      <c r="B82" s="19" t="s">
        <v>120</v>
      </c>
      <c r="C82" s="19" t="s">
        <v>121</v>
      </c>
      <c r="D82" s="14">
        <v>200000</v>
      </c>
      <c r="E82" s="14">
        <v>0</v>
      </c>
      <c r="F82" s="14">
        <v>0</v>
      </c>
      <c r="G82" s="14">
        <v>-84.111999999999995</v>
      </c>
      <c r="H82" s="14">
        <v>5505.0146800000002</v>
      </c>
      <c r="I82" s="14">
        <v>0</v>
      </c>
      <c r="J82" s="14">
        <v>470.69382999999698</v>
      </c>
      <c r="K82" s="14">
        <v>205891.59651</v>
      </c>
    </row>
    <row r="83" spans="1:11" ht="12.75" customHeight="1" x14ac:dyDescent="0.2">
      <c r="A83" s="21">
        <v>72</v>
      </c>
      <c r="B83" s="19" t="s">
        <v>111</v>
      </c>
      <c r="C83" s="19" t="s">
        <v>112</v>
      </c>
      <c r="D83" s="14">
        <v>205000.00002000001</v>
      </c>
      <c r="E83" s="14">
        <v>40.6982</v>
      </c>
      <c r="F83" s="14">
        <v>0</v>
      </c>
      <c r="G83" s="14">
        <v>0</v>
      </c>
      <c r="H83" s="14">
        <v>449.01596000000001</v>
      </c>
      <c r="I83" s="14">
        <v>-25.020389999999999</v>
      </c>
      <c r="J83" s="14">
        <v>26285.01857</v>
      </c>
      <c r="K83" s="14">
        <v>231749.71236</v>
      </c>
    </row>
    <row r="84" spans="1:11" ht="12.75" customHeight="1" x14ac:dyDescent="0.2">
      <c r="A84" s="21">
        <v>73</v>
      </c>
      <c r="B84" s="19" t="s">
        <v>131</v>
      </c>
      <c r="C84" s="19" t="s">
        <v>261</v>
      </c>
      <c r="D84" s="14">
        <v>200100.06099999999</v>
      </c>
      <c r="E84" s="14">
        <v>11.70712</v>
      </c>
      <c r="F84" s="14">
        <v>0</v>
      </c>
      <c r="G84" s="14">
        <v>0</v>
      </c>
      <c r="H84" s="14">
        <v>21181.801080000001</v>
      </c>
      <c r="I84" s="14">
        <v>20694.372050000002</v>
      </c>
      <c r="J84" s="14">
        <v>-34825.566559999999</v>
      </c>
      <c r="K84" s="14">
        <v>207162.37469</v>
      </c>
    </row>
    <row r="85" spans="1:11" ht="12.75" customHeight="1" x14ac:dyDescent="0.2">
      <c r="A85" s="21">
        <v>74</v>
      </c>
      <c r="B85" s="19" t="s">
        <v>176</v>
      </c>
      <c r="C85" s="19" t="s">
        <v>177</v>
      </c>
      <c r="D85" s="14">
        <v>220080</v>
      </c>
      <c r="E85" s="14">
        <v>0</v>
      </c>
      <c r="F85" s="14">
        <v>0</v>
      </c>
      <c r="G85" s="14">
        <v>-251.67400000000001</v>
      </c>
      <c r="H85" s="14">
        <v>10158.3645</v>
      </c>
      <c r="I85" s="14">
        <v>5071.9876999999997</v>
      </c>
      <c r="J85" s="14">
        <v>-158689.22678</v>
      </c>
      <c r="K85" s="14">
        <v>76369.451419999998</v>
      </c>
    </row>
    <row r="86" spans="1:11" ht="12.75" customHeight="1" x14ac:dyDescent="0.2">
      <c r="A86" s="21">
        <v>75</v>
      </c>
      <c r="B86" s="19" t="s">
        <v>158</v>
      </c>
      <c r="C86" s="19" t="s">
        <v>159</v>
      </c>
      <c r="D86" s="14">
        <v>200000.9319</v>
      </c>
      <c r="E86" s="14">
        <v>0</v>
      </c>
      <c r="F86" s="14">
        <v>0</v>
      </c>
      <c r="G86" s="14">
        <v>12700</v>
      </c>
      <c r="H86" s="14">
        <v>23141</v>
      </c>
      <c r="I86" s="14">
        <v>8411.2297400000007</v>
      </c>
      <c r="J86" s="14">
        <v>-5226.0145000000002</v>
      </c>
      <c r="K86" s="14">
        <v>239027.14713999999</v>
      </c>
    </row>
    <row r="87" spans="1:11" ht="12.75" customHeight="1" x14ac:dyDescent="0.2">
      <c r="A87" s="21">
        <v>76</v>
      </c>
      <c r="B87" s="19" t="s">
        <v>117</v>
      </c>
      <c r="C87" s="19" t="s">
        <v>280</v>
      </c>
      <c r="D87" s="14">
        <v>200000.05496000001</v>
      </c>
      <c r="E87" s="14">
        <v>0</v>
      </c>
      <c r="F87" s="14">
        <v>0</v>
      </c>
      <c r="G87" s="14">
        <v>0</v>
      </c>
      <c r="H87" s="14">
        <v>0</v>
      </c>
      <c r="I87" s="14">
        <v>11717.47884</v>
      </c>
      <c r="J87" s="14">
        <v>-27618.3629</v>
      </c>
      <c r="K87" s="14">
        <v>184099.1709</v>
      </c>
    </row>
    <row r="88" spans="1:11" ht="12.75" customHeight="1" x14ac:dyDescent="0.2">
      <c r="A88" s="21">
        <v>77</v>
      </c>
      <c r="B88" s="19" t="s">
        <v>181</v>
      </c>
      <c r="C88" s="19" t="s">
        <v>182</v>
      </c>
      <c r="D88" s="14">
        <v>200000</v>
      </c>
      <c r="E88" s="14">
        <v>0</v>
      </c>
      <c r="F88" s="14">
        <v>0</v>
      </c>
      <c r="G88" s="14">
        <v>0</v>
      </c>
      <c r="H88" s="14">
        <v>4148.2612200000003</v>
      </c>
      <c r="I88" s="14">
        <v>0</v>
      </c>
      <c r="J88" s="14">
        <v>10130.089970000001</v>
      </c>
      <c r="K88" s="14">
        <v>214278.35118999999</v>
      </c>
    </row>
    <row r="89" spans="1:11" ht="12.75" customHeight="1" x14ac:dyDescent="0.2">
      <c r="A89" s="21">
        <v>78</v>
      </c>
      <c r="B89" s="19" t="s">
        <v>179</v>
      </c>
      <c r="C89" s="19" t="s">
        <v>233</v>
      </c>
      <c r="D89" s="14">
        <v>232000</v>
      </c>
      <c r="E89" s="14">
        <v>0</v>
      </c>
      <c r="F89" s="14">
        <v>0</v>
      </c>
      <c r="G89" s="14">
        <v>0</v>
      </c>
      <c r="H89" s="14">
        <v>254.07717</v>
      </c>
      <c r="I89" s="14">
        <v>-3222.0884099999998</v>
      </c>
      <c r="J89" s="14">
        <v>-2841.59285</v>
      </c>
      <c r="K89" s="14">
        <v>226190.39590999999</v>
      </c>
    </row>
    <row r="90" spans="1:11" ht="12.75" customHeight="1" x14ac:dyDescent="0.2">
      <c r="A90" s="21">
        <v>79</v>
      </c>
      <c r="B90" s="19" t="s">
        <v>68</v>
      </c>
      <c r="C90" s="19" t="s">
        <v>69</v>
      </c>
      <c r="D90" s="14">
        <v>244000</v>
      </c>
      <c r="E90" s="14">
        <v>0</v>
      </c>
      <c r="F90" s="14">
        <v>0</v>
      </c>
      <c r="G90" s="14">
        <v>-261.70859999999999</v>
      </c>
      <c r="H90" s="14">
        <v>4044.4964799999998</v>
      </c>
      <c r="I90" s="14">
        <v>5351.9365799999996</v>
      </c>
      <c r="J90" s="14">
        <v>-56318.856299999999</v>
      </c>
      <c r="K90" s="14">
        <v>196815.86816000001</v>
      </c>
    </row>
    <row r="91" spans="1:11" ht="12.75" customHeight="1" x14ac:dyDescent="0.2">
      <c r="A91" s="21"/>
      <c r="B91" s="19"/>
      <c r="C91" s="31" t="s">
        <v>245</v>
      </c>
      <c r="D91" s="33">
        <v>25295977.29507</v>
      </c>
      <c r="E91" s="33">
        <v>2014906.2742399999</v>
      </c>
      <c r="F91" s="33">
        <v>610852.92500000005</v>
      </c>
      <c r="G91" s="33">
        <v>461800.74550000002</v>
      </c>
      <c r="H91" s="33">
        <v>2946487.15576</v>
      </c>
      <c r="I91" s="33">
        <v>1998530.31231</v>
      </c>
      <c r="J91" s="33">
        <v>-4306088.4760800004</v>
      </c>
      <c r="K91" s="33">
        <v>29022466.231800001</v>
      </c>
    </row>
    <row r="92" spans="1:11" ht="12.75" customHeight="1" x14ac:dyDescent="0.2">
      <c r="A92" s="21"/>
      <c r="B92" s="19"/>
      <c r="C92" s="31" t="s">
        <v>246</v>
      </c>
      <c r="D92" s="33">
        <f>D13+D38+D91</f>
        <v>506282373.71674001</v>
      </c>
      <c r="E92" s="33">
        <f t="shared" ref="E92:K92" si="0">E13+E38+E91</f>
        <v>14120999.64253</v>
      </c>
      <c r="F92" s="33">
        <f t="shared" si="0"/>
        <v>945891.15015000012</v>
      </c>
      <c r="G92" s="33">
        <f t="shared" si="0"/>
        <v>6377393.80033</v>
      </c>
      <c r="H92" s="33">
        <f t="shared" si="0"/>
        <v>19091114.00671</v>
      </c>
      <c r="I92" s="33">
        <f t="shared" si="0"/>
        <v>17092907.604679998</v>
      </c>
      <c r="J92" s="33">
        <f t="shared" si="0"/>
        <v>-415465993.04863</v>
      </c>
      <c r="K92" s="33">
        <f t="shared" si="0"/>
        <v>148444686.87250999</v>
      </c>
    </row>
    <row r="93" spans="1:11" ht="12.75" customHeight="1" x14ac:dyDescent="0.2">
      <c r="A93" s="21"/>
      <c r="B93" s="19"/>
      <c r="C93" s="32" t="s">
        <v>247</v>
      </c>
      <c r="D93" s="14"/>
      <c r="E93" s="14"/>
      <c r="F93" s="14"/>
      <c r="G93" s="14"/>
      <c r="H93" s="14"/>
      <c r="I93" s="14"/>
      <c r="J93" s="14"/>
      <c r="K93" s="14"/>
    </row>
    <row r="94" spans="1:11" ht="12.75" customHeight="1" x14ac:dyDescent="0.2">
      <c r="A94" s="21">
        <v>80</v>
      </c>
      <c r="B94" s="19" t="s">
        <v>186</v>
      </c>
      <c r="C94" s="19" t="s">
        <v>187</v>
      </c>
      <c r="D94" s="14">
        <v>2840000</v>
      </c>
      <c r="E94" s="14">
        <v>0</v>
      </c>
      <c r="F94" s="14">
        <v>0</v>
      </c>
      <c r="G94" s="14">
        <v>0</v>
      </c>
      <c r="H94" s="14">
        <v>60107.542170000001</v>
      </c>
      <c r="I94" s="14">
        <v>0</v>
      </c>
      <c r="J94" s="14">
        <v>-12158441.154580001</v>
      </c>
      <c r="K94" s="14">
        <v>-9258333.6124099996</v>
      </c>
    </row>
    <row r="95" spans="1:11" ht="12.75" customHeight="1" x14ac:dyDescent="0.2">
      <c r="A95" s="34"/>
      <c r="B95" s="19"/>
      <c r="C95" s="31" t="s">
        <v>248</v>
      </c>
      <c r="D95" s="33">
        <v>2840000</v>
      </c>
      <c r="E95" s="33">
        <v>0</v>
      </c>
      <c r="F95" s="33">
        <v>0</v>
      </c>
      <c r="G95" s="33">
        <v>0</v>
      </c>
      <c r="H95" s="33">
        <v>60107.542170000001</v>
      </c>
      <c r="I95" s="33">
        <v>0</v>
      </c>
      <c r="J95" s="33">
        <v>-12158441.154580001</v>
      </c>
      <c r="K95" s="33">
        <v>-9258333.6124099996</v>
      </c>
    </row>
    <row r="96" spans="1:11" s="3" customFormat="1" ht="12.75" customHeight="1" x14ac:dyDescent="0.2">
      <c r="A96" s="35"/>
      <c r="B96" s="39" t="s">
        <v>188</v>
      </c>
      <c r="C96" s="39"/>
      <c r="D96" s="33">
        <v>509122373.71674001</v>
      </c>
      <c r="E96" s="33">
        <v>14120999.64253</v>
      </c>
      <c r="F96" s="33">
        <v>945891.15015</v>
      </c>
      <c r="G96" s="33">
        <v>6377393.80033</v>
      </c>
      <c r="H96" s="33">
        <v>19151221.54888</v>
      </c>
      <c r="I96" s="33">
        <v>17092907.604680002</v>
      </c>
      <c r="J96" s="33">
        <v>-427624434.20321</v>
      </c>
      <c r="K96" s="33">
        <v>139186353.26010001</v>
      </c>
    </row>
    <row r="98" spans="1:15" ht="42" customHeight="1" x14ac:dyDescent="0.2">
      <c r="A98" s="44" t="s">
        <v>228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37"/>
      <c r="M98" s="37"/>
      <c r="N98" s="37"/>
      <c r="O98" s="37"/>
    </row>
    <row r="100" spans="1:15" ht="12.75" customHeight="1" x14ac:dyDescent="0.2">
      <c r="D100" s="4"/>
      <c r="E100" s="4"/>
      <c r="F100" s="4"/>
      <c r="G100" s="4"/>
      <c r="H100" s="4"/>
      <c r="I100" s="4"/>
      <c r="J100" s="4"/>
      <c r="K100" s="4"/>
    </row>
    <row r="101" spans="1:15" ht="12.75" customHeight="1" x14ac:dyDescent="0.2">
      <c r="K101" s="2"/>
    </row>
    <row r="102" spans="1:15" ht="12.75" customHeight="1" x14ac:dyDescent="0.2">
      <c r="K102" s="2"/>
    </row>
    <row r="103" spans="1:15" ht="12.75" customHeight="1" x14ac:dyDescent="0.2">
      <c r="K103" s="2"/>
    </row>
  </sheetData>
  <mergeCells count="4">
    <mergeCell ref="B96:C96"/>
    <mergeCell ref="B3:C3"/>
    <mergeCell ref="D4:K4"/>
    <mergeCell ref="A98:K98"/>
  </mergeCells>
  <pageMargins left="0.82677165354330717" right="0.23622047244094491" top="0.19685039370078741" bottom="0.19685039370078741" header="0.31496062992125984" footer="0.31496062992125984"/>
  <pageSetup paperSize="9" scale="55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AN98"/>
  <sheetViews>
    <sheetView showGridLines="0" zoomScale="80" zoomScaleNormal="80" workbookViewId="0">
      <pane ySplit="6" topLeftCell="A7" activePane="bottomLeft" state="frozen"/>
      <selection pane="bottomLeft" sqref="A1:XFD1"/>
    </sheetView>
  </sheetViews>
  <sheetFormatPr defaultColWidth="10.85546875" defaultRowHeight="12.75" customHeight="1" x14ac:dyDescent="0.2"/>
  <cols>
    <col min="1" max="1" width="5" style="2" customWidth="1"/>
    <col min="2" max="2" width="4.85546875" style="2" customWidth="1"/>
    <col min="3" max="3" width="48.7109375" style="2" customWidth="1"/>
    <col min="4" max="4" width="13.42578125" style="4" customWidth="1"/>
    <col min="5" max="5" width="11.7109375" style="4" bestFit="1" customWidth="1"/>
    <col min="6" max="6" width="11" style="4" bestFit="1" customWidth="1"/>
    <col min="7" max="7" width="12.140625" style="4" customWidth="1"/>
    <col min="8" max="9" width="11" style="4" bestFit="1" customWidth="1"/>
    <col min="10" max="10" width="11" style="4" customWidth="1"/>
    <col min="11" max="11" width="13" style="4" customWidth="1"/>
    <col min="12" max="12" width="11" style="4" customWidth="1"/>
    <col min="13" max="13" width="10.7109375" style="4" customWidth="1"/>
    <col min="14" max="14" width="12.140625" style="4" customWidth="1"/>
    <col min="15" max="17" width="11" style="4" customWidth="1"/>
    <col min="18" max="20" width="11" style="4" bestFit="1" customWidth="1"/>
    <col min="21" max="21" width="13.28515625" style="4" customWidth="1"/>
    <col min="22" max="22" width="11" style="4" customWidth="1"/>
    <col min="23" max="24" width="11.7109375" style="4" customWidth="1"/>
    <col min="25" max="25" width="12.5703125" style="4" customWidth="1"/>
    <col min="26" max="27" width="11.7109375" style="4" customWidth="1"/>
    <col min="28" max="36" width="11" style="4" customWidth="1"/>
    <col min="37" max="37" width="12.42578125" style="4" customWidth="1"/>
    <col min="38" max="38" width="11.42578125" style="4" customWidth="1"/>
    <col min="39" max="39" width="11" style="4" customWidth="1"/>
    <col min="40" max="40" width="11.85546875" style="4" customWidth="1"/>
    <col min="41" max="41" width="10.85546875" style="2"/>
    <col min="42" max="42" width="6.140625" style="2" customWidth="1"/>
    <col min="43" max="16384" width="10.85546875" style="2"/>
  </cols>
  <sheetData>
    <row r="1" spans="1:40" ht="15.75" customHeight="1" x14ac:dyDescent="0.25">
      <c r="A1" s="23" t="s">
        <v>238</v>
      </c>
      <c r="C1" s="1"/>
      <c r="D1" s="2"/>
      <c r="E1" s="2"/>
      <c r="F1" s="17"/>
      <c r="G1" s="17"/>
      <c r="H1" s="23"/>
      <c r="I1" s="1"/>
    </row>
    <row r="2" spans="1:40" ht="17.25" customHeight="1" x14ac:dyDescent="0.2">
      <c r="A2" s="29"/>
      <c r="C2" s="29"/>
    </row>
    <row r="3" spans="1:40" ht="14.25" customHeight="1" x14ac:dyDescent="0.2">
      <c r="B3" s="40" t="s">
        <v>0</v>
      </c>
      <c r="C3" s="40"/>
      <c r="AN3" s="5" t="s">
        <v>282</v>
      </c>
    </row>
    <row r="4" spans="1:40" ht="14.25" customHeight="1" x14ac:dyDescent="0.25">
      <c r="B4" s="18"/>
      <c r="C4" s="27">
        <v>43405</v>
      </c>
      <c r="D4" s="49" t="s">
        <v>3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</row>
    <row r="5" spans="1:40" s="13" customFormat="1" ht="138.75" customHeight="1" x14ac:dyDescent="0.25">
      <c r="A5" s="22" t="s">
        <v>249</v>
      </c>
      <c r="B5" s="22" t="s">
        <v>4</v>
      </c>
      <c r="C5" s="22" t="s">
        <v>5</v>
      </c>
      <c r="D5" s="25" t="s">
        <v>190</v>
      </c>
      <c r="E5" s="26" t="s">
        <v>191</v>
      </c>
      <c r="F5" s="26" t="s">
        <v>192</v>
      </c>
      <c r="G5" s="25" t="s">
        <v>193</v>
      </c>
      <c r="H5" s="26" t="s">
        <v>194</v>
      </c>
      <c r="I5" s="26" t="s">
        <v>195</v>
      </c>
      <c r="J5" s="26" t="s">
        <v>225</v>
      </c>
      <c r="K5" s="25" t="s">
        <v>196</v>
      </c>
      <c r="L5" s="26" t="s">
        <v>197</v>
      </c>
      <c r="M5" s="26" t="s">
        <v>198</v>
      </c>
      <c r="N5" s="25" t="s">
        <v>199</v>
      </c>
      <c r="O5" s="25" t="s">
        <v>200</v>
      </c>
      <c r="P5" s="26" t="s">
        <v>201</v>
      </c>
      <c r="Q5" s="26" t="s">
        <v>202</v>
      </c>
      <c r="R5" s="26" t="s">
        <v>203</v>
      </c>
      <c r="S5" s="25" t="s">
        <v>204</v>
      </c>
      <c r="T5" s="25" t="s">
        <v>205</v>
      </c>
      <c r="U5" s="25" t="s">
        <v>206</v>
      </c>
      <c r="V5" s="25" t="s">
        <v>207</v>
      </c>
      <c r="W5" s="26" t="s">
        <v>208</v>
      </c>
      <c r="X5" s="26" t="s">
        <v>209</v>
      </c>
      <c r="Y5" s="26" t="s">
        <v>210</v>
      </c>
      <c r="Z5" s="26" t="s">
        <v>211</v>
      </c>
      <c r="AA5" s="26" t="s">
        <v>212</v>
      </c>
      <c r="AB5" s="25" t="s">
        <v>213</v>
      </c>
      <c r="AC5" s="26" t="s">
        <v>214</v>
      </c>
      <c r="AD5" s="26" t="s">
        <v>215</v>
      </c>
      <c r="AE5" s="26" t="s">
        <v>216</v>
      </c>
      <c r="AF5" s="26" t="s">
        <v>217</v>
      </c>
      <c r="AG5" s="26" t="s">
        <v>218</v>
      </c>
      <c r="AH5" s="26" t="s">
        <v>219</v>
      </c>
      <c r="AI5" s="26" t="s">
        <v>220</v>
      </c>
      <c r="AJ5" s="26" t="s">
        <v>221</v>
      </c>
      <c r="AK5" s="25" t="s">
        <v>222</v>
      </c>
      <c r="AL5" s="25" t="s">
        <v>223</v>
      </c>
      <c r="AM5" s="26" t="s">
        <v>224</v>
      </c>
      <c r="AN5" s="25" t="s">
        <v>226</v>
      </c>
    </row>
    <row r="6" spans="1:40" s="8" customFormat="1" ht="13.9" customHeight="1" x14ac:dyDescent="0.25">
      <c r="A6" s="16">
        <v>1</v>
      </c>
      <c r="B6" s="16">
        <v>2</v>
      </c>
      <c r="C6" s="16">
        <v>3</v>
      </c>
      <c r="D6" s="16">
        <v>4</v>
      </c>
      <c r="E6" s="16">
        <v>5</v>
      </c>
      <c r="F6" s="16">
        <v>6</v>
      </c>
      <c r="G6" s="16">
        <v>7</v>
      </c>
      <c r="H6" s="16">
        <v>8</v>
      </c>
      <c r="I6" s="16">
        <v>9</v>
      </c>
      <c r="J6" s="16">
        <v>10</v>
      </c>
      <c r="K6" s="16">
        <v>11</v>
      </c>
      <c r="L6" s="16">
        <v>12</v>
      </c>
      <c r="M6" s="16">
        <v>13</v>
      </c>
      <c r="N6" s="16">
        <v>14</v>
      </c>
      <c r="O6" s="16">
        <v>15</v>
      </c>
      <c r="P6" s="16">
        <v>16</v>
      </c>
      <c r="Q6" s="16">
        <v>17</v>
      </c>
      <c r="R6" s="16">
        <v>18</v>
      </c>
      <c r="S6" s="16">
        <v>19</v>
      </c>
      <c r="T6" s="16">
        <v>20</v>
      </c>
      <c r="U6" s="16">
        <v>21</v>
      </c>
      <c r="V6" s="16">
        <v>22</v>
      </c>
      <c r="W6" s="16">
        <v>23</v>
      </c>
      <c r="X6" s="16">
        <v>24</v>
      </c>
      <c r="Y6" s="16">
        <v>25</v>
      </c>
      <c r="Z6" s="16">
        <v>26</v>
      </c>
      <c r="AA6" s="16">
        <v>27</v>
      </c>
      <c r="AB6" s="16">
        <v>28</v>
      </c>
      <c r="AC6" s="16">
        <v>29</v>
      </c>
      <c r="AD6" s="16">
        <v>30</v>
      </c>
      <c r="AE6" s="16">
        <v>31</v>
      </c>
      <c r="AF6" s="16">
        <v>32</v>
      </c>
      <c r="AG6" s="16">
        <v>33</v>
      </c>
      <c r="AH6" s="16">
        <v>34</v>
      </c>
      <c r="AI6" s="16">
        <v>35</v>
      </c>
      <c r="AJ6" s="16">
        <v>36</v>
      </c>
      <c r="AK6" s="16">
        <v>37</v>
      </c>
      <c r="AL6" s="16">
        <v>38</v>
      </c>
      <c r="AM6" s="16">
        <v>39</v>
      </c>
      <c r="AN6" s="16">
        <v>40</v>
      </c>
    </row>
    <row r="7" spans="1:40" s="8" customFormat="1" ht="13.9" customHeight="1" x14ac:dyDescent="0.2">
      <c r="A7" s="21"/>
      <c r="B7" s="19"/>
      <c r="C7" s="30" t="s">
        <v>240</v>
      </c>
      <c r="D7" s="14"/>
      <c r="E7" s="14"/>
      <c r="F7" s="14"/>
      <c r="G7" s="14"/>
      <c r="H7" s="14"/>
      <c r="I7" s="21"/>
      <c r="J7" s="14"/>
      <c r="K7" s="14"/>
      <c r="L7" s="21"/>
      <c r="M7" s="14"/>
      <c r="N7" s="14"/>
      <c r="O7" s="21"/>
      <c r="P7" s="14"/>
      <c r="Q7" s="14"/>
      <c r="R7" s="21"/>
      <c r="S7" s="14"/>
      <c r="T7" s="14"/>
      <c r="U7" s="21"/>
      <c r="V7" s="14"/>
      <c r="W7" s="14"/>
      <c r="X7" s="21"/>
      <c r="Y7" s="14"/>
      <c r="Z7" s="14"/>
      <c r="AA7" s="21"/>
      <c r="AB7" s="14"/>
      <c r="AC7" s="14"/>
      <c r="AD7" s="21"/>
      <c r="AE7" s="14"/>
      <c r="AF7" s="14"/>
      <c r="AG7" s="21"/>
      <c r="AH7" s="14"/>
      <c r="AI7" s="14"/>
      <c r="AJ7" s="21"/>
      <c r="AK7" s="14"/>
      <c r="AL7" s="14"/>
      <c r="AM7" s="21"/>
      <c r="AN7" s="14"/>
    </row>
    <row r="8" spans="1:40" ht="12.75" customHeight="1" x14ac:dyDescent="0.2">
      <c r="A8" s="21">
        <v>1</v>
      </c>
      <c r="B8" s="19" t="s">
        <v>65</v>
      </c>
      <c r="C8" s="19" t="s">
        <v>262</v>
      </c>
      <c r="D8" s="14">
        <v>23782737.998690002</v>
      </c>
      <c r="E8" s="14">
        <v>11911434.58488</v>
      </c>
      <c r="F8" s="14">
        <v>11871303.41381</v>
      </c>
      <c r="G8" s="14">
        <v>11729809.482659999</v>
      </c>
      <c r="H8" s="14">
        <v>2575735.3130700001</v>
      </c>
      <c r="I8" s="14">
        <v>9112938.4670899995</v>
      </c>
      <c r="J8" s="14">
        <v>41135.702499999999</v>
      </c>
      <c r="K8" s="14">
        <v>12052928.516030001</v>
      </c>
      <c r="L8" s="14">
        <v>16997573.931940001</v>
      </c>
      <c r="M8" s="14">
        <v>3628906.6889399998</v>
      </c>
      <c r="N8" s="14">
        <v>13368667.243000001</v>
      </c>
      <c r="O8" s="14">
        <v>-2173495.1932999999</v>
      </c>
      <c r="P8" s="14">
        <v>293474.00254999998</v>
      </c>
      <c r="Q8" s="14">
        <v>1545220.4618200001</v>
      </c>
      <c r="R8" s="14">
        <v>-4012189.6576700001</v>
      </c>
      <c r="S8" s="14">
        <v>1120008.9946699999</v>
      </c>
      <c r="T8" s="14">
        <v>60725.033560000003</v>
      </c>
      <c r="U8" s="14">
        <v>24428834.593959998</v>
      </c>
      <c r="V8" s="14">
        <v>7367203.4550699797</v>
      </c>
      <c r="W8" s="14">
        <v>22995.826649999999</v>
      </c>
      <c r="X8" s="14">
        <v>6282651.5625299802</v>
      </c>
      <c r="Y8" s="14">
        <v>362.20562999998202</v>
      </c>
      <c r="Z8" s="14">
        <v>1061193.86026</v>
      </c>
      <c r="AA8" s="14">
        <v>0</v>
      </c>
      <c r="AB8" s="14">
        <v>10002466.84386</v>
      </c>
      <c r="AC8" s="14">
        <v>3517385.5719300001</v>
      </c>
      <c r="AD8" s="14">
        <v>763778.02301999996</v>
      </c>
      <c r="AE8" s="14">
        <v>238034.59307</v>
      </c>
      <c r="AF8" s="14">
        <v>931794.86132999999</v>
      </c>
      <c r="AG8" s="14">
        <v>612835.36098999996</v>
      </c>
      <c r="AH8" s="14">
        <v>33779.601410000003</v>
      </c>
      <c r="AI8" s="14">
        <v>564152.49987000006</v>
      </c>
      <c r="AJ8" s="14">
        <v>3340706.3322399999</v>
      </c>
      <c r="AK8" s="14">
        <v>17369670.298930001</v>
      </c>
      <c r="AL8" s="14">
        <v>7059164.2950300202</v>
      </c>
      <c r="AM8" s="14">
        <v>-9081.3939300000002</v>
      </c>
      <c r="AN8" s="14">
        <v>7068245.6889600204</v>
      </c>
    </row>
    <row r="9" spans="1:40" ht="12.75" customHeight="1" x14ac:dyDescent="0.2">
      <c r="A9" s="21">
        <v>2</v>
      </c>
      <c r="B9" s="19" t="s">
        <v>63</v>
      </c>
      <c r="C9" s="19" t="s">
        <v>64</v>
      </c>
      <c r="D9" s="14">
        <v>15434026.64388</v>
      </c>
      <c r="E9" s="14">
        <v>14585632.81758</v>
      </c>
      <c r="F9" s="14">
        <v>848393.82629999996</v>
      </c>
      <c r="G9" s="14">
        <v>11817839.295639999</v>
      </c>
      <c r="H9" s="14">
        <v>6539475.0770300003</v>
      </c>
      <c r="I9" s="14">
        <v>5071450.5946899997</v>
      </c>
      <c r="J9" s="14">
        <v>206913.62392000001</v>
      </c>
      <c r="K9" s="14">
        <v>3616187.3482400002</v>
      </c>
      <c r="L9" s="14">
        <v>4320709.13234</v>
      </c>
      <c r="M9" s="14">
        <v>1480906.95233</v>
      </c>
      <c r="N9" s="14">
        <v>2839802.1800099998</v>
      </c>
      <c r="O9" s="14">
        <v>-1767277.4423799999</v>
      </c>
      <c r="P9" s="14">
        <v>384444.64864999999</v>
      </c>
      <c r="Q9" s="14">
        <v>592.16488999989804</v>
      </c>
      <c r="R9" s="14">
        <v>-2152314.2559199999</v>
      </c>
      <c r="S9" s="14">
        <v>276604.56757000001</v>
      </c>
      <c r="T9" s="14">
        <v>59930.617749999998</v>
      </c>
      <c r="U9" s="14">
        <v>5025247.2711899998</v>
      </c>
      <c r="V9" s="14">
        <v>-2531840.6351200002</v>
      </c>
      <c r="W9" s="14">
        <v>76551.751749999996</v>
      </c>
      <c r="X9" s="14">
        <v>-2876423.1842200002</v>
      </c>
      <c r="Y9" s="14">
        <v>54224.752630000003</v>
      </c>
      <c r="Z9" s="14">
        <v>222919.02824000001</v>
      </c>
      <c r="AA9" s="14">
        <v>-9112.9835200000107</v>
      </c>
      <c r="AB9" s="14">
        <v>7454031.8077100003</v>
      </c>
      <c r="AC9" s="14">
        <v>3008702.2092200001</v>
      </c>
      <c r="AD9" s="14">
        <v>677110.92185000004</v>
      </c>
      <c r="AE9" s="14">
        <v>169536.77238000001</v>
      </c>
      <c r="AF9" s="14">
        <v>1540390.76905</v>
      </c>
      <c r="AG9" s="14">
        <v>403453.34547</v>
      </c>
      <c r="AH9" s="14">
        <v>33002.291539999998</v>
      </c>
      <c r="AI9" s="14">
        <v>291537.57994000003</v>
      </c>
      <c r="AJ9" s="14">
        <v>1330297.9182599999</v>
      </c>
      <c r="AK9" s="14">
        <v>4922191.1725899996</v>
      </c>
      <c r="AL9" s="14">
        <v>103056.09860000201</v>
      </c>
      <c r="AM9" s="14">
        <v>0</v>
      </c>
      <c r="AN9" s="14">
        <v>103056.09860000201</v>
      </c>
    </row>
    <row r="10" spans="1:40" ht="12.75" customHeight="1" x14ac:dyDescent="0.2">
      <c r="A10" s="21">
        <v>3</v>
      </c>
      <c r="B10" s="19" t="s">
        <v>61</v>
      </c>
      <c r="C10" s="19" t="s">
        <v>62</v>
      </c>
      <c r="D10" s="14">
        <v>9890262.5499600004</v>
      </c>
      <c r="E10" s="14">
        <v>9855733.3066799995</v>
      </c>
      <c r="F10" s="14">
        <v>34529.243280000002</v>
      </c>
      <c r="G10" s="14">
        <v>8044765.0933999997</v>
      </c>
      <c r="H10" s="14">
        <v>6772782.5587799996</v>
      </c>
      <c r="I10" s="14">
        <v>1012610.72915</v>
      </c>
      <c r="J10" s="14">
        <v>259371.80546999999</v>
      </c>
      <c r="K10" s="14">
        <v>1845497.4565600001</v>
      </c>
      <c r="L10" s="14">
        <v>1062166.83984</v>
      </c>
      <c r="M10" s="14">
        <v>297023.87552</v>
      </c>
      <c r="N10" s="14">
        <v>765142.96432000003</v>
      </c>
      <c r="O10" s="14">
        <v>-1161411.6566300001</v>
      </c>
      <c r="P10" s="14">
        <v>97082.660820000005</v>
      </c>
      <c r="Q10" s="14">
        <v>108323.08618</v>
      </c>
      <c r="R10" s="14">
        <v>-1366817.4036300001</v>
      </c>
      <c r="S10" s="14">
        <v>382441.74465000001</v>
      </c>
      <c r="T10" s="14">
        <v>32448.086050000002</v>
      </c>
      <c r="U10" s="14">
        <v>1864118.5949500001</v>
      </c>
      <c r="V10" s="14">
        <v>-1511893.8976400001</v>
      </c>
      <c r="W10" s="14">
        <v>-74925.726609999998</v>
      </c>
      <c r="X10" s="14">
        <v>-1428461.96401</v>
      </c>
      <c r="Y10" s="14">
        <v>-7894.2467999999999</v>
      </c>
      <c r="Z10" s="14">
        <v>-116.78913</v>
      </c>
      <c r="AA10" s="14">
        <v>-495.17108999999999</v>
      </c>
      <c r="AB10" s="14">
        <v>2486439.3208400002</v>
      </c>
      <c r="AC10" s="14">
        <v>740179.28648000001</v>
      </c>
      <c r="AD10" s="14">
        <v>169591.95444</v>
      </c>
      <c r="AE10" s="14">
        <v>123352.77208</v>
      </c>
      <c r="AF10" s="14">
        <v>180868.43350000001</v>
      </c>
      <c r="AG10" s="14">
        <v>98722.967439999993</v>
      </c>
      <c r="AH10" s="14">
        <v>671.84820000000002</v>
      </c>
      <c r="AI10" s="14">
        <v>16644.166669999999</v>
      </c>
      <c r="AJ10" s="14">
        <v>1156407.89203</v>
      </c>
      <c r="AK10" s="14">
        <v>974545.42319999996</v>
      </c>
      <c r="AL10" s="14">
        <v>889573.17174999905</v>
      </c>
      <c r="AM10" s="14">
        <v>0</v>
      </c>
      <c r="AN10" s="14">
        <v>889573.17174999905</v>
      </c>
    </row>
    <row r="11" spans="1:40" ht="12.75" customHeight="1" x14ac:dyDescent="0.2">
      <c r="A11" s="21">
        <v>4</v>
      </c>
      <c r="B11" s="19" t="s">
        <v>66</v>
      </c>
      <c r="C11" s="19" t="s">
        <v>67</v>
      </c>
      <c r="D11" s="14">
        <v>6863961.4264900004</v>
      </c>
      <c r="E11" s="14">
        <v>6528711.0715800002</v>
      </c>
      <c r="F11" s="14">
        <v>335250.35490999999</v>
      </c>
      <c r="G11" s="14">
        <v>4181781.5402000002</v>
      </c>
      <c r="H11" s="14">
        <v>3068831.4240799998</v>
      </c>
      <c r="I11" s="14">
        <v>1091945.4113</v>
      </c>
      <c r="J11" s="14">
        <v>21004.704819999999</v>
      </c>
      <c r="K11" s="14">
        <v>2682179.8862899998</v>
      </c>
      <c r="L11" s="14">
        <v>772008.64294000005</v>
      </c>
      <c r="M11" s="14">
        <v>164206.62583</v>
      </c>
      <c r="N11" s="14">
        <v>607802.01711000002</v>
      </c>
      <c r="O11" s="14">
        <v>194872.46966</v>
      </c>
      <c r="P11" s="14">
        <v>130943.40557</v>
      </c>
      <c r="Q11" s="14">
        <v>67249.056729999997</v>
      </c>
      <c r="R11" s="14">
        <v>-3319.9926399999999</v>
      </c>
      <c r="S11" s="14">
        <v>154919.63002000001</v>
      </c>
      <c r="T11" s="14">
        <v>19657.988799999999</v>
      </c>
      <c r="U11" s="14">
        <v>3659431.9918800001</v>
      </c>
      <c r="V11" s="14">
        <v>1069234.26391</v>
      </c>
      <c r="W11" s="14">
        <v>-5444.5016900000001</v>
      </c>
      <c r="X11" s="14">
        <v>758871.46392999997</v>
      </c>
      <c r="Y11" s="14">
        <v>-3437.94686</v>
      </c>
      <c r="Z11" s="14">
        <v>314758.49517000001</v>
      </c>
      <c r="AA11" s="14">
        <v>4486.7533599999997</v>
      </c>
      <c r="AB11" s="14">
        <v>1883800.7848499999</v>
      </c>
      <c r="AC11" s="14">
        <v>760049.79304999998</v>
      </c>
      <c r="AD11" s="14">
        <v>134850.72906000001</v>
      </c>
      <c r="AE11" s="14">
        <v>42655.43737</v>
      </c>
      <c r="AF11" s="14">
        <v>305926.95775</v>
      </c>
      <c r="AG11" s="14">
        <v>119186.67243000001</v>
      </c>
      <c r="AH11" s="14">
        <v>11805.36081</v>
      </c>
      <c r="AI11" s="14">
        <v>38353.558920000003</v>
      </c>
      <c r="AJ11" s="14">
        <v>470972.27545999998</v>
      </c>
      <c r="AK11" s="14">
        <v>2953035.0487600002</v>
      </c>
      <c r="AL11" s="14">
        <v>706396.94311999995</v>
      </c>
      <c r="AM11" s="14">
        <v>168320.73641000001</v>
      </c>
      <c r="AN11" s="14">
        <v>538076.20671000006</v>
      </c>
    </row>
    <row r="12" spans="1:40" ht="12.75" customHeight="1" x14ac:dyDescent="0.2">
      <c r="A12" s="21">
        <v>5</v>
      </c>
      <c r="B12" s="19" t="s">
        <v>70</v>
      </c>
      <c r="C12" s="19" t="s">
        <v>71</v>
      </c>
      <c r="D12" s="14">
        <v>54238.389790000001</v>
      </c>
      <c r="E12" s="14">
        <v>54238.389790000001</v>
      </c>
      <c r="F12" s="14">
        <v>0</v>
      </c>
      <c r="G12" s="14">
        <v>134.68984</v>
      </c>
      <c r="H12" s="14">
        <v>134.68984</v>
      </c>
      <c r="I12" s="14">
        <v>0</v>
      </c>
      <c r="J12" s="14">
        <v>0</v>
      </c>
      <c r="K12" s="14">
        <v>54103.699950000002</v>
      </c>
      <c r="L12" s="14">
        <v>640.24006999999995</v>
      </c>
      <c r="M12" s="14">
        <v>31.953859999999999</v>
      </c>
      <c r="N12" s="14">
        <v>608.28620999999998</v>
      </c>
      <c r="O12" s="14">
        <v>-281.57751999999999</v>
      </c>
      <c r="P12" s="14">
        <v>-14.60932</v>
      </c>
      <c r="Q12" s="14">
        <v>3.3896199999999999</v>
      </c>
      <c r="R12" s="14">
        <v>-270.35782</v>
      </c>
      <c r="S12" s="14">
        <v>14133.91337</v>
      </c>
      <c r="T12" s="14">
        <v>297.35511000000002</v>
      </c>
      <c r="U12" s="14">
        <v>68861.677119999993</v>
      </c>
      <c r="V12" s="14">
        <v>317.83332999999999</v>
      </c>
      <c r="W12" s="14">
        <v>33.751220000000004</v>
      </c>
      <c r="X12" s="14">
        <v>0</v>
      </c>
      <c r="Y12" s="14">
        <v>284.08211</v>
      </c>
      <c r="Z12" s="14">
        <v>0</v>
      </c>
      <c r="AA12" s="14">
        <v>0</v>
      </c>
      <c r="AB12" s="14">
        <v>23439.92542</v>
      </c>
      <c r="AC12" s="14">
        <v>10666.9468</v>
      </c>
      <c r="AD12" s="14">
        <v>2121.2148999999999</v>
      </c>
      <c r="AE12" s="14">
        <v>111.81894</v>
      </c>
      <c r="AF12" s="14">
        <v>4885.9975599999998</v>
      </c>
      <c r="AG12" s="14">
        <v>2714.2462399999999</v>
      </c>
      <c r="AH12" s="14">
        <v>0</v>
      </c>
      <c r="AI12" s="14">
        <v>242.29317</v>
      </c>
      <c r="AJ12" s="14">
        <v>2697.4078100000002</v>
      </c>
      <c r="AK12" s="14">
        <v>23757.758750000001</v>
      </c>
      <c r="AL12" s="14">
        <v>45103.918369999999</v>
      </c>
      <c r="AM12" s="14">
        <v>7818.643</v>
      </c>
      <c r="AN12" s="14">
        <v>37285.275370000003</v>
      </c>
    </row>
    <row r="13" spans="1:40" ht="12.75" customHeight="1" x14ac:dyDescent="0.2">
      <c r="A13" s="21"/>
      <c r="B13" s="19"/>
      <c r="C13" s="31" t="s">
        <v>241</v>
      </c>
      <c r="D13" s="33">
        <v>56025227.008809999</v>
      </c>
      <c r="E13" s="33">
        <v>42935750.170510001</v>
      </c>
      <c r="F13" s="33">
        <v>13089476.838300001</v>
      </c>
      <c r="G13" s="33">
        <v>35774330.101740003</v>
      </c>
      <c r="H13" s="33">
        <v>18956959.062800001</v>
      </c>
      <c r="I13" s="33">
        <v>16288945.202230001</v>
      </c>
      <c r="J13" s="33">
        <v>528425.83670999995</v>
      </c>
      <c r="K13" s="33">
        <v>20250896.90707</v>
      </c>
      <c r="L13" s="33">
        <v>23153098.787129998</v>
      </c>
      <c r="M13" s="33">
        <v>5571076.0964799998</v>
      </c>
      <c r="N13" s="33">
        <v>17582022.690650001</v>
      </c>
      <c r="O13" s="33">
        <v>-4907593.4001700003</v>
      </c>
      <c r="P13" s="33">
        <v>905930.10827000102</v>
      </c>
      <c r="Q13" s="33">
        <v>1721388.1592399999</v>
      </c>
      <c r="R13" s="33">
        <v>-7534911.66768</v>
      </c>
      <c r="S13" s="33">
        <v>1948108.8502799999</v>
      </c>
      <c r="T13" s="33">
        <v>173059.08127</v>
      </c>
      <c r="U13" s="33">
        <v>35046494.129100002</v>
      </c>
      <c r="V13" s="33">
        <v>4393021.0195500003</v>
      </c>
      <c r="W13" s="33">
        <v>19211.101320000002</v>
      </c>
      <c r="X13" s="33">
        <v>2736637.8782300102</v>
      </c>
      <c r="Y13" s="33">
        <v>43538.846709999998</v>
      </c>
      <c r="Z13" s="33">
        <v>1598754.59454</v>
      </c>
      <c r="AA13" s="33">
        <v>-5121.4012500000199</v>
      </c>
      <c r="AB13" s="33">
        <v>21850178.68268</v>
      </c>
      <c r="AC13" s="33">
        <v>8036983.80748</v>
      </c>
      <c r="AD13" s="33">
        <v>1747452.8432700001</v>
      </c>
      <c r="AE13" s="33">
        <v>573691.39384000003</v>
      </c>
      <c r="AF13" s="33">
        <v>2963867.0191899999</v>
      </c>
      <c r="AG13" s="33">
        <v>1236912.5925700001</v>
      </c>
      <c r="AH13" s="33">
        <v>79259.10196</v>
      </c>
      <c r="AI13" s="33">
        <v>910930.09857000003</v>
      </c>
      <c r="AJ13" s="33">
        <v>6301081.8257999998</v>
      </c>
      <c r="AK13" s="33">
        <v>26243199.702229999</v>
      </c>
      <c r="AL13" s="33">
        <v>8803294.4268699996</v>
      </c>
      <c r="AM13" s="33">
        <v>167057.98548</v>
      </c>
      <c r="AN13" s="33">
        <v>8636236.4413900003</v>
      </c>
    </row>
    <row r="14" spans="1:40" ht="12.75" customHeight="1" x14ac:dyDescent="0.2">
      <c r="A14" s="21"/>
      <c r="B14" s="19"/>
      <c r="C14" s="32" t="s">
        <v>242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</row>
    <row r="15" spans="1:40" ht="12.75" customHeight="1" x14ac:dyDescent="0.2">
      <c r="A15" s="21">
        <v>6</v>
      </c>
      <c r="B15" s="19" t="s">
        <v>75</v>
      </c>
      <c r="C15" s="19" t="s">
        <v>76</v>
      </c>
      <c r="D15" s="14">
        <v>7349215.4672800004</v>
      </c>
      <c r="E15" s="14">
        <v>6031119.6354099996</v>
      </c>
      <c r="F15" s="14">
        <v>1318095.8318700001</v>
      </c>
      <c r="G15" s="14">
        <v>1466875.23441</v>
      </c>
      <c r="H15" s="14">
        <v>994225.77945999999</v>
      </c>
      <c r="I15" s="14">
        <v>466211.04888999998</v>
      </c>
      <c r="J15" s="14">
        <v>6438.4060600000003</v>
      </c>
      <c r="K15" s="14">
        <v>5882340.2328700004</v>
      </c>
      <c r="L15" s="14">
        <v>3736274.4163500001</v>
      </c>
      <c r="M15" s="14">
        <v>1414341.32039</v>
      </c>
      <c r="N15" s="14">
        <v>2321933.0959600001</v>
      </c>
      <c r="O15" s="14">
        <v>241960.58137999999</v>
      </c>
      <c r="P15" s="14">
        <v>27885.37573</v>
      </c>
      <c r="Q15" s="14">
        <v>249049.92958</v>
      </c>
      <c r="R15" s="14">
        <v>-34974.72393</v>
      </c>
      <c r="S15" s="14">
        <v>330633.28431999998</v>
      </c>
      <c r="T15" s="14">
        <v>131930.37846000001</v>
      </c>
      <c r="U15" s="14">
        <v>8908797.5729900002</v>
      </c>
      <c r="V15" s="14">
        <v>-365729.65674000001</v>
      </c>
      <c r="W15" s="14">
        <v>-15939.859060000001</v>
      </c>
      <c r="X15" s="14">
        <v>-389411.94734999997</v>
      </c>
      <c r="Y15" s="14">
        <v>72294.397779999999</v>
      </c>
      <c r="Z15" s="14">
        <v>-3225.14374</v>
      </c>
      <c r="AA15" s="14">
        <v>-29447.104370000001</v>
      </c>
      <c r="AB15" s="14">
        <v>3758235.2561900001</v>
      </c>
      <c r="AC15" s="14">
        <v>1367315.5790800001</v>
      </c>
      <c r="AD15" s="14">
        <v>261563.16323000001</v>
      </c>
      <c r="AE15" s="14">
        <v>38777.038650000002</v>
      </c>
      <c r="AF15" s="14">
        <v>799691.88297999999</v>
      </c>
      <c r="AG15" s="14">
        <v>236788.32967000001</v>
      </c>
      <c r="AH15" s="14">
        <v>24651.413209999999</v>
      </c>
      <c r="AI15" s="14">
        <v>133665.28938999999</v>
      </c>
      <c r="AJ15" s="14">
        <v>895782.55998000002</v>
      </c>
      <c r="AK15" s="14">
        <v>3392505.5994500001</v>
      </c>
      <c r="AL15" s="14">
        <v>5516291.9735399997</v>
      </c>
      <c r="AM15" s="14">
        <v>987148.22268000001</v>
      </c>
      <c r="AN15" s="14">
        <v>4529143.75086</v>
      </c>
    </row>
    <row r="16" spans="1:40" ht="12.75" customHeight="1" x14ac:dyDescent="0.2">
      <c r="A16" s="21">
        <v>7</v>
      </c>
      <c r="B16" s="19" t="s">
        <v>90</v>
      </c>
      <c r="C16" s="19" t="s">
        <v>263</v>
      </c>
      <c r="D16" s="14">
        <v>5538234.0672500003</v>
      </c>
      <c r="E16" s="14">
        <v>2814143.0190900001</v>
      </c>
      <c r="F16" s="14">
        <v>2724091.0481599998</v>
      </c>
      <c r="G16" s="14">
        <v>2494215.4823500002</v>
      </c>
      <c r="H16" s="14">
        <v>973343.77165000001</v>
      </c>
      <c r="I16" s="14">
        <v>1364087.7314899999</v>
      </c>
      <c r="J16" s="14">
        <v>156783.97920999999</v>
      </c>
      <c r="K16" s="14">
        <v>3044018.5849000001</v>
      </c>
      <c r="L16" s="14">
        <v>2028391.02966</v>
      </c>
      <c r="M16" s="14">
        <v>320708.61788999999</v>
      </c>
      <c r="N16" s="14">
        <v>1707682.4117699999</v>
      </c>
      <c r="O16" s="14">
        <v>208427.03774</v>
      </c>
      <c r="P16" s="14">
        <v>-31978.142199999998</v>
      </c>
      <c r="Q16" s="14">
        <v>296173.18685</v>
      </c>
      <c r="R16" s="14">
        <v>-55768.006909999996</v>
      </c>
      <c r="S16" s="14">
        <v>719145.04353999998</v>
      </c>
      <c r="T16" s="14">
        <v>213333.61272</v>
      </c>
      <c r="U16" s="14">
        <v>5892606.6906700004</v>
      </c>
      <c r="V16" s="14">
        <v>1641950.9952799999</v>
      </c>
      <c r="W16" s="14">
        <v>2231.4876800000002</v>
      </c>
      <c r="X16" s="14">
        <v>1672211.71908</v>
      </c>
      <c r="Y16" s="14">
        <v>-6149.97361</v>
      </c>
      <c r="Z16" s="14">
        <v>-26342.237870000001</v>
      </c>
      <c r="AA16" s="14">
        <v>0</v>
      </c>
      <c r="AB16" s="14">
        <v>2973888.8945499999</v>
      </c>
      <c r="AC16" s="14">
        <v>1279010.2561000001</v>
      </c>
      <c r="AD16" s="14">
        <v>193145.39527000001</v>
      </c>
      <c r="AE16" s="14">
        <v>2852.14291</v>
      </c>
      <c r="AF16" s="14">
        <v>326355.21269999997</v>
      </c>
      <c r="AG16" s="14">
        <v>149319.82750000001</v>
      </c>
      <c r="AH16" s="14">
        <v>58935.659469999999</v>
      </c>
      <c r="AI16" s="14">
        <v>181317.24121000001</v>
      </c>
      <c r="AJ16" s="14">
        <v>782953.15939000004</v>
      </c>
      <c r="AK16" s="14">
        <v>4615839.8898299998</v>
      </c>
      <c r="AL16" s="14">
        <v>1276766.8008399999</v>
      </c>
      <c r="AM16" s="14">
        <v>274085.12342999998</v>
      </c>
      <c r="AN16" s="14">
        <v>1002681.67741</v>
      </c>
    </row>
    <row r="17" spans="1:40" ht="12.75" customHeight="1" x14ac:dyDescent="0.2">
      <c r="A17" s="21">
        <v>8</v>
      </c>
      <c r="B17" s="19" t="s">
        <v>98</v>
      </c>
      <c r="C17" s="19" t="s">
        <v>253</v>
      </c>
      <c r="D17" s="14">
        <v>3306671.4988699998</v>
      </c>
      <c r="E17" s="14">
        <v>3264812.2765000002</v>
      </c>
      <c r="F17" s="14">
        <v>41859.222370000003</v>
      </c>
      <c r="G17" s="14">
        <v>995862.13858000003</v>
      </c>
      <c r="H17" s="14">
        <v>668661.96906999999</v>
      </c>
      <c r="I17" s="14">
        <v>245392.96734</v>
      </c>
      <c r="J17" s="14">
        <v>81807.202170000004</v>
      </c>
      <c r="K17" s="14">
        <v>2310809.3602900002</v>
      </c>
      <c r="L17" s="14">
        <v>335283.01792999997</v>
      </c>
      <c r="M17" s="14">
        <v>111705.62762</v>
      </c>
      <c r="N17" s="14">
        <v>223577.39030999999</v>
      </c>
      <c r="O17" s="14">
        <v>117279.58145</v>
      </c>
      <c r="P17" s="14">
        <v>-25486.01686</v>
      </c>
      <c r="Q17" s="14">
        <v>142765.59831</v>
      </c>
      <c r="R17" s="14">
        <v>0</v>
      </c>
      <c r="S17" s="14">
        <v>27252.33252</v>
      </c>
      <c r="T17" s="14">
        <v>23607.17222</v>
      </c>
      <c r="U17" s="14">
        <v>2702525.8367900001</v>
      </c>
      <c r="V17" s="14">
        <v>8174066.8763199998</v>
      </c>
      <c r="W17" s="14">
        <v>73925.461939999994</v>
      </c>
      <c r="X17" s="14">
        <v>8087764.7778700003</v>
      </c>
      <c r="Y17" s="14">
        <v>5151.0088800000003</v>
      </c>
      <c r="Z17" s="14">
        <v>7225.62763</v>
      </c>
      <c r="AA17" s="14">
        <v>0</v>
      </c>
      <c r="AB17" s="14">
        <v>1499287.1462600001</v>
      </c>
      <c r="AC17" s="14">
        <v>474158.88202999998</v>
      </c>
      <c r="AD17" s="14">
        <v>70211.798890000005</v>
      </c>
      <c r="AE17" s="14">
        <v>11796.530479999999</v>
      </c>
      <c r="AF17" s="14">
        <v>227664.75782</v>
      </c>
      <c r="AG17" s="14">
        <v>77990.715020000003</v>
      </c>
      <c r="AH17" s="14">
        <v>1507.6074599999999</v>
      </c>
      <c r="AI17" s="14">
        <v>94195.549029999995</v>
      </c>
      <c r="AJ17" s="14">
        <v>541761.30553000001</v>
      </c>
      <c r="AK17" s="14">
        <v>9673354.0225799996</v>
      </c>
      <c r="AL17" s="14">
        <v>-6970828.1857899996</v>
      </c>
      <c r="AM17" s="14">
        <v>-193.94318999999999</v>
      </c>
      <c r="AN17" s="14">
        <v>-6970634.2426000005</v>
      </c>
    </row>
    <row r="18" spans="1:40" ht="12.75" customHeight="1" x14ac:dyDescent="0.2">
      <c r="A18" s="21">
        <v>9</v>
      </c>
      <c r="B18" s="19" t="s">
        <v>82</v>
      </c>
      <c r="C18" s="19" t="s">
        <v>83</v>
      </c>
      <c r="D18" s="14">
        <v>3668601.5460799998</v>
      </c>
      <c r="E18" s="14">
        <v>2640914.0004599998</v>
      </c>
      <c r="F18" s="14">
        <v>1027687.54562</v>
      </c>
      <c r="G18" s="14">
        <v>531944.55625000002</v>
      </c>
      <c r="H18" s="14">
        <v>401651.90795000002</v>
      </c>
      <c r="I18" s="14">
        <v>92790.365739999994</v>
      </c>
      <c r="J18" s="14">
        <v>37502.28256</v>
      </c>
      <c r="K18" s="14">
        <v>3136656.9898299999</v>
      </c>
      <c r="L18" s="14">
        <v>1732852.09356</v>
      </c>
      <c r="M18" s="14">
        <v>445224.14564</v>
      </c>
      <c r="N18" s="14">
        <v>1287627.9479199999</v>
      </c>
      <c r="O18" s="14">
        <v>324647.79506999999</v>
      </c>
      <c r="P18" s="14">
        <v>50564.561280000002</v>
      </c>
      <c r="Q18" s="14">
        <v>327114.7574</v>
      </c>
      <c r="R18" s="14">
        <v>-53031.523609999997</v>
      </c>
      <c r="S18" s="14">
        <v>196774.98465</v>
      </c>
      <c r="T18" s="14">
        <v>195498.73722000001</v>
      </c>
      <c r="U18" s="14">
        <v>5141206.45469</v>
      </c>
      <c r="V18" s="14">
        <v>78106.344739999797</v>
      </c>
      <c r="W18" s="14">
        <v>2850.6056100000001</v>
      </c>
      <c r="X18" s="14">
        <v>-82992.544390000199</v>
      </c>
      <c r="Y18" s="14">
        <v>64184.137139999999</v>
      </c>
      <c r="Z18" s="14">
        <v>-2653.7691799999998</v>
      </c>
      <c r="AA18" s="14">
        <v>96717.915559999994</v>
      </c>
      <c r="AB18" s="14">
        <v>2481699.6216199999</v>
      </c>
      <c r="AC18" s="14">
        <v>1061721.3942799999</v>
      </c>
      <c r="AD18" s="14">
        <v>202301.76983999999</v>
      </c>
      <c r="AE18" s="14">
        <v>129028.96131</v>
      </c>
      <c r="AF18" s="14">
        <v>328752.04372999998</v>
      </c>
      <c r="AG18" s="14">
        <v>119257.79567000001</v>
      </c>
      <c r="AH18" s="14">
        <v>21509.82703</v>
      </c>
      <c r="AI18" s="14">
        <v>150996.73736</v>
      </c>
      <c r="AJ18" s="14">
        <v>468131.09240000002</v>
      </c>
      <c r="AK18" s="14">
        <v>2559805.96636</v>
      </c>
      <c r="AL18" s="14">
        <v>2581400.4883300001</v>
      </c>
      <c r="AM18" s="14">
        <v>428079.85447999998</v>
      </c>
      <c r="AN18" s="14">
        <v>2153320.6338499999</v>
      </c>
    </row>
    <row r="19" spans="1:40" ht="12.75" customHeight="1" x14ac:dyDescent="0.2">
      <c r="A19" s="21">
        <v>10</v>
      </c>
      <c r="B19" s="19" t="s">
        <v>72</v>
      </c>
      <c r="C19" s="19" t="s">
        <v>73</v>
      </c>
      <c r="D19" s="14">
        <v>1443091.84142</v>
      </c>
      <c r="E19" s="14">
        <v>1430139.7517599999</v>
      </c>
      <c r="F19" s="14">
        <v>12952.08966</v>
      </c>
      <c r="G19" s="14">
        <v>434345.09195999999</v>
      </c>
      <c r="H19" s="14">
        <v>156247.70793999999</v>
      </c>
      <c r="I19" s="14">
        <v>278097.38402</v>
      </c>
      <c r="J19" s="14">
        <v>0</v>
      </c>
      <c r="K19" s="14">
        <v>1008746.74946</v>
      </c>
      <c r="L19" s="14">
        <v>195178.65766</v>
      </c>
      <c r="M19" s="14">
        <v>22462.380450000001</v>
      </c>
      <c r="N19" s="14">
        <v>172716.27721</v>
      </c>
      <c r="O19" s="14">
        <v>-162073.80588</v>
      </c>
      <c r="P19" s="14">
        <v>18454.13233</v>
      </c>
      <c r="Q19" s="14">
        <v>-180527.93820999999</v>
      </c>
      <c r="R19" s="14">
        <v>0</v>
      </c>
      <c r="S19" s="14">
        <v>89708.455100000006</v>
      </c>
      <c r="T19" s="14">
        <v>23954.384300000002</v>
      </c>
      <c r="U19" s="14">
        <v>1133052.0601900001</v>
      </c>
      <c r="V19" s="14">
        <v>1042164.7154700001</v>
      </c>
      <c r="W19" s="14">
        <v>2809.03089</v>
      </c>
      <c r="X19" s="14">
        <v>947916.05870000005</v>
      </c>
      <c r="Y19" s="14">
        <v>128424.59112</v>
      </c>
      <c r="Z19" s="14">
        <v>-36984.965239999998</v>
      </c>
      <c r="AA19" s="14">
        <v>0</v>
      </c>
      <c r="AB19" s="14">
        <v>812586.18209999998</v>
      </c>
      <c r="AC19" s="14">
        <v>263128.93352999998</v>
      </c>
      <c r="AD19" s="14">
        <v>45159.20695</v>
      </c>
      <c r="AE19" s="14">
        <v>4629.8789900000002</v>
      </c>
      <c r="AF19" s="14">
        <v>227903.87323999999</v>
      </c>
      <c r="AG19" s="14">
        <v>51265.87298</v>
      </c>
      <c r="AH19" s="14">
        <v>703.87611000000004</v>
      </c>
      <c r="AI19" s="14">
        <v>9840.2130400000005</v>
      </c>
      <c r="AJ19" s="14">
        <v>209954.32725999999</v>
      </c>
      <c r="AK19" s="14">
        <v>1854750.89757</v>
      </c>
      <c r="AL19" s="14">
        <v>-721698.83738000004</v>
      </c>
      <c r="AM19" s="14">
        <v>46.428579999999997</v>
      </c>
      <c r="AN19" s="14">
        <v>-721745.26595999999</v>
      </c>
    </row>
    <row r="20" spans="1:40" ht="12.75" customHeight="1" x14ac:dyDescent="0.2">
      <c r="A20" s="21">
        <v>11</v>
      </c>
      <c r="B20" s="19" t="s">
        <v>74</v>
      </c>
      <c r="C20" s="19" t="s">
        <v>264</v>
      </c>
      <c r="D20" s="14">
        <v>1629054.63341</v>
      </c>
      <c r="E20" s="14">
        <v>798876.20732000005</v>
      </c>
      <c r="F20" s="14">
        <v>830178.42608999996</v>
      </c>
      <c r="G20" s="14">
        <v>784024.83432000002</v>
      </c>
      <c r="H20" s="14">
        <v>458545.59110000002</v>
      </c>
      <c r="I20" s="14">
        <v>321201.54199</v>
      </c>
      <c r="J20" s="14">
        <v>4277.7012299999997</v>
      </c>
      <c r="K20" s="14">
        <v>845029.79908999999</v>
      </c>
      <c r="L20" s="14">
        <v>775005.63739000005</v>
      </c>
      <c r="M20" s="14">
        <v>339233.64530999999</v>
      </c>
      <c r="N20" s="14">
        <v>435771.99208</v>
      </c>
      <c r="O20" s="14">
        <v>21677.40526</v>
      </c>
      <c r="P20" s="14">
        <v>-7732.0341200000003</v>
      </c>
      <c r="Q20" s="14">
        <v>42363.424120000003</v>
      </c>
      <c r="R20" s="14">
        <v>-12953.98474</v>
      </c>
      <c r="S20" s="14">
        <v>577959.48127999995</v>
      </c>
      <c r="T20" s="14">
        <v>858066.55386999995</v>
      </c>
      <c r="U20" s="14">
        <v>2738505.2315799999</v>
      </c>
      <c r="V20" s="14">
        <v>703317.25184000004</v>
      </c>
      <c r="W20" s="14">
        <v>900.26181999999994</v>
      </c>
      <c r="X20" s="14">
        <v>679458.31325999997</v>
      </c>
      <c r="Y20" s="14">
        <v>34257.205499999996</v>
      </c>
      <c r="Z20" s="14">
        <v>-11298.52874</v>
      </c>
      <c r="AA20" s="14">
        <v>0</v>
      </c>
      <c r="AB20" s="14">
        <v>2412557.4618899999</v>
      </c>
      <c r="AC20" s="14">
        <v>403003.70587000001</v>
      </c>
      <c r="AD20" s="14">
        <v>78651.703859999994</v>
      </c>
      <c r="AE20" s="14">
        <v>61652.565029999998</v>
      </c>
      <c r="AF20" s="14">
        <v>577836.80403999996</v>
      </c>
      <c r="AG20" s="14">
        <v>156447.49278</v>
      </c>
      <c r="AH20" s="14">
        <v>10680.493930000001</v>
      </c>
      <c r="AI20" s="14">
        <v>45848.0173</v>
      </c>
      <c r="AJ20" s="14">
        <v>1078436.6790799999</v>
      </c>
      <c r="AK20" s="14">
        <v>3115874.71373</v>
      </c>
      <c r="AL20" s="14">
        <v>-377369.48215</v>
      </c>
      <c r="AM20" s="14">
        <v>200424.20574</v>
      </c>
      <c r="AN20" s="14">
        <v>-577793.68788999994</v>
      </c>
    </row>
    <row r="21" spans="1:40" ht="12.75" customHeight="1" x14ac:dyDescent="0.2">
      <c r="A21" s="21">
        <v>12</v>
      </c>
      <c r="B21" s="19" t="s">
        <v>93</v>
      </c>
      <c r="C21" s="19" t="s">
        <v>94</v>
      </c>
      <c r="D21" s="14">
        <v>3334069.6237900001</v>
      </c>
      <c r="E21" s="14">
        <v>2236466.1323199999</v>
      </c>
      <c r="F21" s="14">
        <v>1097603.49147</v>
      </c>
      <c r="G21" s="14">
        <v>1005176.94372</v>
      </c>
      <c r="H21" s="14">
        <v>655622.53472999996</v>
      </c>
      <c r="I21" s="14">
        <v>349554.40899000003</v>
      </c>
      <c r="J21" s="14">
        <v>0</v>
      </c>
      <c r="K21" s="14">
        <v>2328892.6800699998</v>
      </c>
      <c r="L21" s="14">
        <v>1155255.51351</v>
      </c>
      <c r="M21" s="14">
        <v>209753.74273999999</v>
      </c>
      <c r="N21" s="14">
        <v>945501.77076999994</v>
      </c>
      <c r="O21" s="14">
        <v>242806.06422</v>
      </c>
      <c r="P21" s="14">
        <v>-49581.34779</v>
      </c>
      <c r="Q21" s="14">
        <v>295145.40655999997</v>
      </c>
      <c r="R21" s="14">
        <v>-2757.9945499999999</v>
      </c>
      <c r="S21" s="14">
        <v>76056.773639999999</v>
      </c>
      <c r="T21" s="14">
        <v>28270.025829999999</v>
      </c>
      <c r="U21" s="14">
        <v>3621527.3145300001</v>
      </c>
      <c r="V21" s="14">
        <v>135576.13106000001</v>
      </c>
      <c r="W21" s="14">
        <v>437.00378000000001</v>
      </c>
      <c r="X21" s="14">
        <v>124033.55177999999</v>
      </c>
      <c r="Y21" s="14">
        <v>11781.030710000001</v>
      </c>
      <c r="Z21" s="14">
        <v>1065.1445200000001</v>
      </c>
      <c r="AA21" s="14">
        <v>-1740.5997299999999</v>
      </c>
      <c r="AB21" s="14">
        <v>1357765.86384</v>
      </c>
      <c r="AC21" s="14">
        <v>505350.16230999999</v>
      </c>
      <c r="AD21" s="14">
        <v>100396.85674</v>
      </c>
      <c r="AE21" s="14">
        <v>54308.033490000002</v>
      </c>
      <c r="AF21" s="14">
        <v>143022.30715000001</v>
      </c>
      <c r="AG21" s="14">
        <v>77065.092310000007</v>
      </c>
      <c r="AH21" s="14">
        <v>28180.779259999999</v>
      </c>
      <c r="AI21" s="14">
        <v>126974.54346</v>
      </c>
      <c r="AJ21" s="14">
        <v>322468.08912000002</v>
      </c>
      <c r="AK21" s="14">
        <v>1493341.9949</v>
      </c>
      <c r="AL21" s="14">
        <v>2128185.3196299998</v>
      </c>
      <c r="AM21" s="14">
        <v>332072.73700000002</v>
      </c>
      <c r="AN21" s="14">
        <v>1796112.5826300001</v>
      </c>
    </row>
    <row r="22" spans="1:40" ht="12.75" customHeight="1" x14ac:dyDescent="0.2">
      <c r="A22" s="21">
        <v>13</v>
      </c>
      <c r="B22" s="19" t="s">
        <v>86</v>
      </c>
      <c r="C22" s="19" t="s">
        <v>87</v>
      </c>
      <c r="D22" s="14">
        <v>2945309.19998</v>
      </c>
      <c r="E22" s="14">
        <v>2299462.9469099999</v>
      </c>
      <c r="F22" s="14">
        <v>645846.25306999998</v>
      </c>
      <c r="G22" s="14">
        <v>1114043.29189</v>
      </c>
      <c r="H22" s="14">
        <v>932873.41026999999</v>
      </c>
      <c r="I22" s="14">
        <v>134581.01774000001</v>
      </c>
      <c r="J22" s="14">
        <v>46588.863879999997</v>
      </c>
      <c r="K22" s="14">
        <v>1831265.90809</v>
      </c>
      <c r="L22" s="14">
        <v>835183.93227999995</v>
      </c>
      <c r="M22" s="14">
        <v>186582.00244000001</v>
      </c>
      <c r="N22" s="14">
        <v>648601.92984</v>
      </c>
      <c r="O22" s="14">
        <v>325135.64831000002</v>
      </c>
      <c r="P22" s="14">
        <v>95208.057050000003</v>
      </c>
      <c r="Q22" s="14">
        <v>229927.59125999999</v>
      </c>
      <c r="R22" s="14">
        <v>0</v>
      </c>
      <c r="S22" s="14">
        <v>65507.827250000002</v>
      </c>
      <c r="T22" s="14">
        <v>14139.81408</v>
      </c>
      <c r="U22" s="14">
        <v>2884651.12757</v>
      </c>
      <c r="V22" s="14">
        <v>27258.740389999999</v>
      </c>
      <c r="W22" s="14">
        <v>42.568570000000001</v>
      </c>
      <c r="X22" s="14">
        <v>64922.0815</v>
      </c>
      <c r="Y22" s="14">
        <v>16673.646410000001</v>
      </c>
      <c r="Z22" s="14">
        <v>-54969.381110000002</v>
      </c>
      <c r="AA22" s="14">
        <v>589.82501999999999</v>
      </c>
      <c r="AB22" s="14">
        <v>1188654.3239899999</v>
      </c>
      <c r="AC22" s="14">
        <v>538633.71972000005</v>
      </c>
      <c r="AD22" s="14">
        <v>91872.733229999998</v>
      </c>
      <c r="AE22" s="14">
        <v>25014.255929999999</v>
      </c>
      <c r="AF22" s="14">
        <v>194923.78766</v>
      </c>
      <c r="AG22" s="14">
        <v>52711.947440000004</v>
      </c>
      <c r="AH22" s="14">
        <v>25757.219799999999</v>
      </c>
      <c r="AI22" s="14">
        <v>46599.130400000002</v>
      </c>
      <c r="AJ22" s="14">
        <v>213141.52981000001</v>
      </c>
      <c r="AK22" s="14">
        <v>1215913.0643800001</v>
      </c>
      <c r="AL22" s="14">
        <v>1668738.0631899999</v>
      </c>
      <c r="AM22" s="14">
        <v>290562.43180999998</v>
      </c>
      <c r="AN22" s="14">
        <v>1378175.6313799999</v>
      </c>
    </row>
    <row r="23" spans="1:40" ht="12.75" customHeight="1" x14ac:dyDescent="0.2">
      <c r="A23" s="21">
        <v>14</v>
      </c>
      <c r="B23" s="19" t="s">
        <v>77</v>
      </c>
      <c r="C23" s="19" t="s">
        <v>254</v>
      </c>
      <c r="D23" s="14">
        <v>277977.56118000002</v>
      </c>
      <c r="E23" s="14">
        <v>247447.84688999999</v>
      </c>
      <c r="F23" s="14">
        <v>30529.71429</v>
      </c>
      <c r="G23" s="14">
        <v>440843.68161000003</v>
      </c>
      <c r="H23" s="14">
        <v>294016.22496000002</v>
      </c>
      <c r="I23" s="14">
        <v>146707.56899</v>
      </c>
      <c r="J23" s="14">
        <v>119.88766</v>
      </c>
      <c r="K23" s="14">
        <v>-162866.12043000001</v>
      </c>
      <c r="L23" s="14">
        <v>65094.722009999998</v>
      </c>
      <c r="M23" s="14">
        <v>12768.81796</v>
      </c>
      <c r="N23" s="14">
        <v>52325.904049999997</v>
      </c>
      <c r="O23" s="14">
        <v>162589.35313</v>
      </c>
      <c r="P23" s="14">
        <v>171867.88845</v>
      </c>
      <c r="Q23" s="14">
        <v>-9278.5353200000009</v>
      </c>
      <c r="R23" s="14">
        <v>0</v>
      </c>
      <c r="S23" s="14">
        <v>35899.523999999998</v>
      </c>
      <c r="T23" s="14">
        <v>31418.561229999999</v>
      </c>
      <c r="U23" s="14">
        <v>119367.22198</v>
      </c>
      <c r="V23" s="14">
        <v>799629.09739999997</v>
      </c>
      <c r="W23" s="14">
        <v>-447.33384000000001</v>
      </c>
      <c r="X23" s="14">
        <v>805414.08282000001</v>
      </c>
      <c r="Y23" s="14">
        <v>-10907.65158</v>
      </c>
      <c r="Z23" s="14">
        <v>5570</v>
      </c>
      <c r="AA23" s="14">
        <v>0</v>
      </c>
      <c r="AB23" s="14">
        <v>1174480.91475</v>
      </c>
      <c r="AC23" s="14">
        <v>243399.58460999999</v>
      </c>
      <c r="AD23" s="14">
        <v>16789.110619999999</v>
      </c>
      <c r="AE23" s="14">
        <v>2982.66509</v>
      </c>
      <c r="AF23" s="14">
        <v>55025.834199999998</v>
      </c>
      <c r="AG23" s="14">
        <v>60712.11737</v>
      </c>
      <c r="AH23" s="14">
        <v>1210.0454400000001</v>
      </c>
      <c r="AI23" s="14">
        <v>13335.75561</v>
      </c>
      <c r="AJ23" s="14">
        <v>781025.80180999998</v>
      </c>
      <c r="AK23" s="14">
        <v>1974110.0121500001</v>
      </c>
      <c r="AL23" s="14">
        <v>-1854742.7901699999</v>
      </c>
      <c r="AM23" s="14">
        <v>0</v>
      </c>
      <c r="AN23" s="14">
        <v>-1854742.7901699999</v>
      </c>
    </row>
    <row r="24" spans="1:40" ht="12.75" customHeight="1" x14ac:dyDescent="0.2">
      <c r="A24" s="21">
        <v>15</v>
      </c>
      <c r="B24" s="19" t="s">
        <v>95</v>
      </c>
      <c r="C24" s="19" t="s">
        <v>265</v>
      </c>
      <c r="D24" s="14">
        <v>1853456.0551199999</v>
      </c>
      <c r="E24" s="14">
        <v>1851987.77899</v>
      </c>
      <c r="F24" s="14">
        <v>1468.27613</v>
      </c>
      <c r="G24" s="14">
        <v>674495.88283999998</v>
      </c>
      <c r="H24" s="14">
        <v>674495.88283999998</v>
      </c>
      <c r="I24" s="14">
        <v>0</v>
      </c>
      <c r="J24" s="14">
        <v>0</v>
      </c>
      <c r="K24" s="14">
        <v>1178960.1722800001</v>
      </c>
      <c r="L24" s="14">
        <v>160211.10251999999</v>
      </c>
      <c r="M24" s="14">
        <v>18556.864590000001</v>
      </c>
      <c r="N24" s="14">
        <v>141654.23793</v>
      </c>
      <c r="O24" s="14">
        <v>263471.82337</v>
      </c>
      <c r="P24" s="14">
        <v>97936.341870000004</v>
      </c>
      <c r="Q24" s="14">
        <v>205608.10563000001</v>
      </c>
      <c r="R24" s="14">
        <v>-40072.624129999997</v>
      </c>
      <c r="S24" s="14">
        <v>-12970.963890000001</v>
      </c>
      <c r="T24" s="14">
        <v>387.65111999999999</v>
      </c>
      <c r="U24" s="14">
        <v>1571502.92081</v>
      </c>
      <c r="V24" s="14">
        <v>18518.456030000001</v>
      </c>
      <c r="W24" s="14">
        <v>74.154560000000004</v>
      </c>
      <c r="X24" s="14">
        <v>-1253.1334400000001</v>
      </c>
      <c r="Y24" s="14">
        <v>1192.0944300000001</v>
      </c>
      <c r="Z24" s="14">
        <v>18505.340479999999</v>
      </c>
      <c r="AA24" s="14">
        <v>0</v>
      </c>
      <c r="AB24" s="14">
        <v>199312.47034</v>
      </c>
      <c r="AC24" s="14">
        <v>85238.725820000007</v>
      </c>
      <c r="AD24" s="14">
        <v>12585.75158</v>
      </c>
      <c r="AE24" s="14">
        <v>43368.650670000003</v>
      </c>
      <c r="AF24" s="14">
        <v>17260.954010000001</v>
      </c>
      <c r="AG24" s="14">
        <v>9109.0746299999992</v>
      </c>
      <c r="AH24" s="14">
        <v>20</v>
      </c>
      <c r="AI24" s="14">
        <v>1252.2985200000001</v>
      </c>
      <c r="AJ24" s="14">
        <v>30477.01511</v>
      </c>
      <c r="AK24" s="14">
        <v>217830.92637</v>
      </c>
      <c r="AL24" s="14">
        <v>1353671.99444</v>
      </c>
      <c r="AM24" s="14">
        <v>248183.45037000001</v>
      </c>
      <c r="AN24" s="14">
        <v>1105488.5440700001</v>
      </c>
    </row>
    <row r="25" spans="1:40" ht="12.75" customHeight="1" x14ac:dyDescent="0.2">
      <c r="A25" s="21">
        <v>16</v>
      </c>
      <c r="B25" s="19" t="s">
        <v>96</v>
      </c>
      <c r="C25" s="19" t="s">
        <v>97</v>
      </c>
      <c r="D25" s="14">
        <v>1801138.4123199999</v>
      </c>
      <c r="E25" s="14">
        <v>1790789.4039</v>
      </c>
      <c r="F25" s="14">
        <v>10349.00842</v>
      </c>
      <c r="G25" s="14">
        <v>915014.12474</v>
      </c>
      <c r="H25" s="14">
        <v>644568.78692999994</v>
      </c>
      <c r="I25" s="14">
        <v>263765.38493</v>
      </c>
      <c r="J25" s="14">
        <v>6679.9528799999998</v>
      </c>
      <c r="K25" s="14">
        <v>886124.28758</v>
      </c>
      <c r="L25" s="14">
        <v>220155.10245000001</v>
      </c>
      <c r="M25" s="14">
        <v>32455.84618</v>
      </c>
      <c r="N25" s="14">
        <v>187699.25627000001</v>
      </c>
      <c r="O25" s="14">
        <v>3491.50119000001</v>
      </c>
      <c r="P25" s="14">
        <v>-4283.7857199999999</v>
      </c>
      <c r="Q25" s="14">
        <v>7775.2869100000098</v>
      </c>
      <c r="R25" s="14">
        <v>0</v>
      </c>
      <c r="S25" s="14">
        <v>28211.43405</v>
      </c>
      <c r="T25" s="14">
        <v>19382.400710000002</v>
      </c>
      <c r="U25" s="14">
        <v>1124908.8798</v>
      </c>
      <c r="V25" s="14">
        <v>53674.365680000003</v>
      </c>
      <c r="W25" s="14">
        <v>-6427.1739399999997</v>
      </c>
      <c r="X25" s="14">
        <v>53972.08599</v>
      </c>
      <c r="Y25" s="14">
        <v>7036.4154799999997</v>
      </c>
      <c r="Z25" s="14">
        <v>-906.96185000000003</v>
      </c>
      <c r="AA25" s="14">
        <v>0</v>
      </c>
      <c r="AB25" s="14">
        <v>387621.28126999998</v>
      </c>
      <c r="AC25" s="14">
        <v>111483.13277</v>
      </c>
      <c r="AD25" s="14">
        <v>21257.775850000002</v>
      </c>
      <c r="AE25" s="14">
        <v>15100.21313</v>
      </c>
      <c r="AF25" s="14">
        <v>103095.76405</v>
      </c>
      <c r="AG25" s="14">
        <v>7639.0094600000002</v>
      </c>
      <c r="AH25" s="14">
        <v>9007.7669900000001</v>
      </c>
      <c r="AI25" s="14">
        <v>12536.322990000001</v>
      </c>
      <c r="AJ25" s="14">
        <v>107501.29603</v>
      </c>
      <c r="AK25" s="14">
        <v>441295.64695000002</v>
      </c>
      <c r="AL25" s="14">
        <v>683613.23285000003</v>
      </c>
      <c r="AM25" s="14">
        <v>140633.00847999999</v>
      </c>
      <c r="AN25" s="14">
        <v>542980.22436999995</v>
      </c>
    </row>
    <row r="26" spans="1:40" ht="12.75" customHeight="1" x14ac:dyDescent="0.2">
      <c r="A26" s="21">
        <v>17</v>
      </c>
      <c r="B26" s="19" t="s">
        <v>78</v>
      </c>
      <c r="C26" s="19" t="s">
        <v>79</v>
      </c>
      <c r="D26" s="14">
        <v>1502126.00823</v>
      </c>
      <c r="E26" s="14">
        <v>830332.94206000003</v>
      </c>
      <c r="F26" s="14">
        <v>671793.06617000001</v>
      </c>
      <c r="G26" s="14">
        <v>432548.43502999999</v>
      </c>
      <c r="H26" s="14">
        <v>193119.46178000001</v>
      </c>
      <c r="I26" s="14">
        <v>224228.31524</v>
      </c>
      <c r="J26" s="14">
        <v>15200.658009999999</v>
      </c>
      <c r="K26" s="14">
        <v>1069577.5732</v>
      </c>
      <c r="L26" s="14">
        <v>470069.96691999998</v>
      </c>
      <c r="M26" s="14">
        <v>113361.51638</v>
      </c>
      <c r="N26" s="14">
        <v>356708.45053999999</v>
      </c>
      <c r="O26" s="14">
        <v>35698.996520000001</v>
      </c>
      <c r="P26" s="14">
        <v>14844.9936</v>
      </c>
      <c r="Q26" s="14">
        <v>13997.62399</v>
      </c>
      <c r="R26" s="14">
        <v>6856.3789299999999</v>
      </c>
      <c r="S26" s="14">
        <v>32072.359179999999</v>
      </c>
      <c r="T26" s="14">
        <v>4151.6003899999996</v>
      </c>
      <c r="U26" s="14">
        <v>1498208.9798300001</v>
      </c>
      <c r="V26" s="14">
        <v>96518.656140000006</v>
      </c>
      <c r="W26" s="14">
        <v>-459.42034999999998</v>
      </c>
      <c r="X26" s="14">
        <v>80427.478759999998</v>
      </c>
      <c r="Y26" s="14">
        <v>6204.8135499999999</v>
      </c>
      <c r="Z26" s="14">
        <v>-3328.06547</v>
      </c>
      <c r="AA26" s="14">
        <v>13673.84965</v>
      </c>
      <c r="AB26" s="14">
        <v>884130.15546000004</v>
      </c>
      <c r="AC26" s="14">
        <v>288616.96954999998</v>
      </c>
      <c r="AD26" s="14">
        <v>59686.374830000001</v>
      </c>
      <c r="AE26" s="14">
        <v>4388.9059100000004</v>
      </c>
      <c r="AF26" s="14">
        <v>171116.60127000001</v>
      </c>
      <c r="AG26" s="14">
        <v>67657.748800000001</v>
      </c>
      <c r="AH26" s="14">
        <v>9355.2731199999998</v>
      </c>
      <c r="AI26" s="14">
        <v>65072.860990000001</v>
      </c>
      <c r="AJ26" s="14">
        <v>218235.42099000001</v>
      </c>
      <c r="AK26" s="14">
        <v>980648.81160000002</v>
      </c>
      <c r="AL26" s="14">
        <v>517560.16823000001</v>
      </c>
      <c r="AM26" s="14">
        <v>91370.233949999994</v>
      </c>
      <c r="AN26" s="14">
        <v>426189.93427999999</v>
      </c>
    </row>
    <row r="27" spans="1:40" ht="12.75" customHeight="1" x14ac:dyDescent="0.2">
      <c r="A27" s="21">
        <v>18</v>
      </c>
      <c r="B27" s="19" t="s">
        <v>91</v>
      </c>
      <c r="C27" s="19" t="s">
        <v>92</v>
      </c>
      <c r="D27" s="14">
        <v>1143013.8267600001</v>
      </c>
      <c r="E27" s="14">
        <v>1141770.6075200001</v>
      </c>
      <c r="F27" s="14">
        <v>1243.2192399999999</v>
      </c>
      <c r="G27" s="14">
        <v>331976.17706000002</v>
      </c>
      <c r="H27" s="14">
        <v>331976.17706000002</v>
      </c>
      <c r="I27" s="14">
        <v>0</v>
      </c>
      <c r="J27" s="14">
        <v>0</v>
      </c>
      <c r="K27" s="14">
        <v>811037.64969999995</v>
      </c>
      <c r="L27" s="14">
        <v>79351.807809999998</v>
      </c>
      <c r="M27" s="14">
        <v>81604.128330000007</v>
      </c>
      <c r="N27" s="14">
        <v>-2252.3205200000102</v>
      </c>
      <c r="O27" s="14">
        <v>71830.652629999997</v>
      </c>
      <c r="P27" s="14">
        <v>-17897.418959999999</v>
      </c>
      <c r="Q27" s="14">
        <v>89728.071590000007</v>
      </c>
      <c r="R27" s="14">
        <v>0</v>
      </c>
      <c r="S27" s="14">
        <v>275.82126</v>
      </c>
      <c r="T27" s="14">
        <v>833.31781999999998</v>
      </c>
      <c r="U27" s="14">
        <v>881725.12089000002</v>
      </c>
      <c r="V27" s="14">
        <v>139977.19075000001</v>
      </c>
      <c r="W27" s="14">
        <v>3.6879200000000001</v>
      </c>
      <c r="X27" s="14">
        <v>139842.84471999999</v>
      </c>
      <c r="Y27" s="14">
        <v>-2.8850899999999999</v>
      </c>
      <c r="Z27" s="14">
        <v>133.54320000000001</v>
      </c>
      <c r="AA27" s="14">
        <v>0</v>
      </c>
      <c r="AB27" s="14">
        <v>289631.92132000002</v>
      </c>
      <c r="AC27" s="14">
        <v>84332.856929999994</v>
      </c>
      <c r="AD27" s="14">
        <v>10692.731309999999</v>
      </c>
      <c r="AE27" s="14">
        <v>7323.52639</v>
      </c>
      <c r="AF27" s="14">
        <v>19358.710749999998</v>
      </c>
      <c r="AG27" s="14">
        <v>16018.27958</v>
      </c>
      <c r="AH27" s="14">
        <v>0</v>
      </c>
      <c r="AI27" s="14">
        <v>22489.250059999998</v>
      </c>
      <c r="AJ27" s="14">
        <v>129416.56630000001</v>
      </c>
      <c r="AK27" s="14">
        <v>429609.11206999997</v>
      </c>
      <c r="AL27" s="14">
        <v>452116.00881999999</v>
      </c>
      <c r="AM27" s="14">
        <v>81689.880539999998</v>
      </c>
      <c r="AN27" s="14">
        <v>370426.12828</v>
      </c>
    </row>
    <row r="28" spans="1:40" ht="12.75" customHeight="1" x14ac:dyDescent="0.2">
      <c r="A28" s="21">
        <v>19</v>
      </c>
      <c r="B28" s="19" t="s">
        <v>84</v>
      </c>
      <c r="C28" s="19" t="s">
        <v>266</v>
      </c>
      <c r="D28" s="14">
        <v>1342294.03296</v>
      </c>
      <c r="E28" s="14">
        <v>34723.824180000003</v>
      </c>
      <c r="F28" s="14">
        <v>1307570.20878</v>
      </c>
      <c r="G28" s="14">
        <v>310912.47064999997</v>
      </c>
      <c r="H28" s="14">
        <v>65201.756029999997</v>
      </c>
      <c r="I28" s="14">
        <v>241721.20194</v>
      </c>
      <c r="J28" s="14">
        <v>3989.5126799999998</v>
      </c>
      <c r="K28" s="14">
        <v>1031381.56231</v>
      </c>
      <c r="L28" s="14">
        <v>148539.34583000001</v>
      </c>
      <c r="M28" s="14">
        <v>41543.775009999998</v>
      </c>
      <c r="N28" s="14">
        <v>106995.57081999999</v>
      </c>
      <c r="O28" s="14">
        <v>12434.811610000001</v>
      </c>
      <c r="P28" s="14">
        <v>-519.18086000000005</v>
      </c>
      <c r="Q28" s="14">
        <v>12953.992469999999</v>
      </c>
      <c r="R28" s="14">
        <v>0</v>
      </c>
      <c r="S28" s="14">
        <v>20446.157889999999</v>
      </c>
      <c r="T28" s="14">
        <v>2286.5434799999998</v>
      </c>
      <c r="U28" s="14">
        <v>1173544.6461100001</v>
      </c>
      <c r="V28" s="14">
        <v>406674.96857000003</v>
      </c>
      <c r="W28" s="14">
        <v>-118.18895000000001</v>
      </c>
      <c r="X28" s="14">
        <v>404087.77604000003</v>
      </c>
      <c r="Y28" s="14">
        <v>2783.3265099999999</v>
      </c>
      <c r="Z28" s="14">
        <v>-94.74503</v>
      </c>
      <c r="AA28" s="14">
        <v>16.8</v>
      </c>
      <c r="AB28" s="14">
        <v>377173.71677</v>
      </c>
      <c r="AC28" s="14">
        <v>140994.6244</v>
      </c>
      <c r="AD28" s="14">
        <v>20467.41588</v>
      </c>
      <c r="AE28" s="14">
        <v>797.98824000000002</v>
      </c>
      <c r="AF28" s="14">
        <v>16593.671300000002</v>
      </c>
      <c r="AG28" s="14">
        <v>22379.46257</v>
      </c>
      <c r="AH28" s="14">
        <v>24728.478859999999</v>
      </c>
      <c r="AI28" s="14">
        <v>36299.655129999999</v>
      </c>
      <c r="AJ28" s="14">
        <v>114912.42039</v>
      </c>
      <c r="AK28" s="14">
        <v>783848.68533999997</v>
      </c>
      <c r="AL28" s="14">
        <v>389695.96077000001</v>
      </c>
      <c r="AM28" s="14">
        <v>70274.848060000004</v>
      </c>
      <c r="AN28" s="14">
        <v>319421.11271000002</v>
      </c>
    </row>
    <row r="29" spans="1:40" ht="12.75" customHeight="1" x14ac:dyDescent="0.2">
      <c r="A29" s="21">
        <v>20</v>
      </c>
      <c r="B29" s="19" t="s">
        <v>85</v>
      </c>
      <c r="C29" s="19" t="s">
        <v>232</v>
      </c>
      <c r="D29" s="14">
        <v>404032.50952999998</v>
      </c>
      <c r="E29" s="14">
        <v>378561.81902</v>
      </c>
      <c r="F29" s="14">
        <v>25470.69051</v>
      </c>
      <c r="G29" s="14">
        <v>83883.587310000003</v>
      </c>
      <c r="H29" s="14">
        <v>52417.453430000001</v>
      </c>
      <c r="I29" s="14">
        <v>31451.16517</v>
      </c>
      <c r="J29" s="14">
        <v>14.96871</v>
      </c>
      <c r="K29" s="14">
        <v>320148.92222000001</v>
      </c>
      <c r="L29" s="14">
        <v>117798.02589999999</v>
      </c>
      <c r="M29" s="14">
        <v>40891.069660000001</v>
      </c>
      <c r="N29" s="14">
        <v>76906.95624</v>
      </c>
      <c r="O29" s="14">
        <v>11329.627699999999</v>
      </c>
      <c r="P29" s="14">
        <v>-3042.9369900000002</v>
      </c>
      <c r="Q29" s="14">
        <v>14372.564689999999</v>
      </c>
      <c r="R29" s="14">
        <v>0</v>
      </c>
      <c r="S29" s="14">
        <v>2088.03253</v>
      </c>
      <c r="T29" s="14">
        <v>51243.192499999997</v>
      </c>
      <c r="U29" s="14">
        <v>461716.73119000002</v>
      </c>
      <c r="V29" s="14">
        <v>-603.66173999999501</v>
      </c>
      <c r="W29" s="14">
        <v>97.679029999999997</v>
      </c>
      <c r="X29" s="14">
        <v>-4703.5793800000001</v>
      </c>
      <c r="Y29" s="14">
        <v>4274.76764</v>
      </c>
      <c r="Z29" s="14">
        <v>-272.52902999999998</v>
      </c>
      <c r="AA29" s="14">
        <v>0</v>
      </c>
      <c r="AB29" s="14">
        <v>500858.80966000003</v>
      </c>
      <c r="AC29" s="14">
        <v>149947.24772000001</v>
      </c>
      <c r="AD29" s="14">
        <v>28981.864580000001</v>
      </c>
      <c r="AE29" s="14">
        <v>2435.5929900000001</v>
      </c>
      <c r="AF29" s="14">
        <v>185845.96280000001</v>
      </c>
      <c r="AG29" s="14">
        <v>26219.63608</v>
      </c>
      <c r="AH29" s="14">
        <v>3025.1642299999999</v>
      </c>
      <c r="AI29" s="14">
        <v>24796.522990000001</v>
      </c>
      <c r="AJ29" s="14">
        <v>79606.818270000003</v>
      </c>
      <c r="AK29" s="14">
        <v>500255.14792000002</v>
      </c>
      <c r="AL29" s="14">
        <v>-38538.416730000099</v>
      </c>
      <c r="AM29" s="14">
        <v>-1038.3108099999999</v>
      </c>
      <c r="AN29" s="14">
        <v>-37500.105920000096</v>
      </c>
    </row>
    <row r="30" spans="1:40" ht="12.75" customHeight="1" x14ac:dyDescent="0.2">
      <c r="A30" s="21">
        <v>21</v>
      </c>
      <c r="B30" s="19" t="s">
        <v>106</v>
      </c>
      <c r="C30" s="19" t="s">
        <v>107</v>
      </c>
      <c r="D30" s="14">
        <v>215127.66793</v>
      </c>
      <c r="E30" s="14">
        <v>215127.66793</v>
      </c>
      <c r="F30" s="14">
        <v>0</v>
      </c>
      <c r="G30" s="14">
        <v>106459.32231</v>
      </c>
      <c r="H30" s="14">
        <v>106459.32231</v>
      </c>
      <c r="I30" s="14">
        <v>0</v>
      </c>
      <c r="J30" s="14">
        <v>0</v>
      </c>
      <c r="K30" s="14">
        <v>108668.34561999999</v>
      </c>
      <c r="L30" s="14">
        <v>20041.731199999998</v>
      </c>
      <c r="M30" s="14">
        <v>4633.5984500000004</v>
      </c>
      <c r="N30" s="14">
        <v>15408.132750000001</v>
      </c>
      <c r="O30" s="14">
        <v>6073.9313400000001</v>
      </c>
      <c r="P30" s="14">
        <v>-138.60490999999999</v>
      </c>
      <c r="Q30" s="14">
        <v>6212.5362500000001</v>
      </c>
      <c r="R30" s="14">
        <v>0</v>
      </c>
      <c r="S30" s="14">
        <v>0</v>
      </c>
      <c r="T30" s="14">
        <v>0</v>
      </c>
      <c r="U30" s="14">
        <v>130150.40971000001</v>
      </c>
      <c r="V30" s="14">
        <v>1825.8312000000001</v>
      </c>
      <c r="W30" s="14">
        <v>401.42210999999998</v>
      </c>
      <c r="X30" s="14">
        <v>1069.23522</v>
      </c>
      <c r="Y30" s="14">
        <v>376.55079000000001</v>
      </c>
      <c r="Z30" s="14">
        <v>-21.376919999999998</v>
      </c>
      <c r="AA30" s="14">
        <v>0</v>
      </c>
      <c r="AB30" s="14">
        <v>84875.777109999995</v>
      </c>
      <c r="AC30" s="14">
        <v>31766.750499999998</v>
      </c>
      <c r="AD30" s="14">
        <v>3599.4656799999998</v>
      </c>
      <c r="AE30" s="14">
        <v>4522.1556300000002</v>
      </c>
      <c r="AF30" s="14">
        <v>5013.4556499999999</v>
      </c>
      <c r="AG30" s="14">
        <v>962.24382000000003</v>
      </c>
      <c r="AH30" s="14">
        <v>205.95599999999999</v>
      </c>
      <c r="AI30" s="14">
        <v>8517.6961900000006</v>
      </c>
      <c r="AJ30" s="14">
        <v>30288.053639999998</v>
      </c>
      <c r="AK30" s="14">
        <v>86701.608309999996</v>
      </c>
      <c r="AL30" s="14">
        <v>43448.801399999997</v>
      </c>
      <c r="AM30" s="14">
        <v>8260.5923299999995</v>
      </c>
      <c r="AN30" s="14">
        <v>35188.209069999997</v>
      </c>
    </row>
    <row r="31" spans="1:40" ht="12.75" customHeight="1" x14ac:dyDescent="0.2">
      <c r="A31" s="21">
        <v>22</v>
      </c>
      <c r="B31" s="19" t="s">
        <v>88</v>
      </c>
      <c r="C31" s="19" t="s">
        <v>89</v>
      </c>
      <c r="D31" s="14">
        <v>226771.29959000001</v>
      </c>
      <c r="E31" s="14">
        <v>218313.71364</v>
      </c>
      <c r="F31" s="14">
        <v>8457.5859500000006</v>
      </c>
      <c r="G31" s="14">
        <v>45461.025240000003</v>
      </c>
      <c r="H31" s="14">
        <v>24520.47609</v>
      </c>
      <c r="I31" s="14">
        <v>20940.549149999999</v>
      </c>
      <c r="J31" s="14">
        <v>0</v>
      </c>
      <c r="K31" s="14">
        <v>181310.27434999999</v>
      </c>
      <c r="L31" s="14">
        <v>101633.35054</v>
      </c>
      <c r="M31" s="14">
        <v>20247.992129999999</v>
      </c>
      <c r="N31" s="14">
        <v>81385.358410000001</v>
      </c>
      <c r="O31" s="14">
        <v>11259.67463</v>
      </c>
      <c r="P31" s="14">
        <v>-815.21298000000002</v>
      </c>
      <c r="Q31" s="14">
        <v>12080.409949999999</v>
      </c>
      <c r="R31" s="14">
        <v>-5.52233999999999</v>
      </c>
      <c r="S31" s="14">
        <v>2508.9048499999999</v>
      </c>
      <c r="T31" s="14">
        <v>5943.9572600000001</v>
      </c>
      <c r="U31" s="14">
        <v>282408.16950000002</v>
      </c>
      <c r="V31" s="14">
        <v>7374.3324499999999</v>
      </c>
      <c r="W31" s="14">
        <v>-36.694760000000002</v>
      </c>
      <c r="X31" s="14">
        <v>5926.1111799999999</v>
      </c>
      <c r="Y31" s="14">
        <v>94.953860000000006</v>
      </c>
      <c r="Z31" s="14">
        <v>1389.96217</v>
      </c>
      <c r="AA31" s="14">
        <v>0</v>
      </c>
      <c r="AB31" s="14">
        <v>216486.15685</v>
      </c>
      <c r="AC31" s="14">
        <v>90039.571429999996</v>
      </c>
      <c r="AD31" s="14">
        <v>16811.034489999998</v>
      </c>
      <c r="AE31" s="14">
        <v>2936.2697899999998</v>
      </c>
      <c r="AF31" s="14">
        <v>32693.370080000001</v>
      </c>
      <c r="AG31" s="14">
        <v>15914.72602</v>
      </c>
      <c r="AH31" s="14">
        <v>2315.74964</v>
      </c>
      <c r="AI31" s="14">
        <v>23649.307069999999</v>
      </c>
      <c r="AJ31" s="14">
        <v>32126.12833</v>
      </c>
      <c r="AK31" s="14">
        <v>223860.48929999999</v>
      </c>
      <c r="AL31" s="14">
        <v>58547.680200000003</v>
      </c>
      <c r="AM31" s="14">
        <v>10538.58244</v>
      </c>
      <c r="AN31" s="14">
        <v>48009.097759999997</v>
      </c>
    </row>
    <row r="32" spans="1:40" ht="12.75" customHeight="1" x14ac:dyDescent="0.2">
      <c r="A32" s="21">
        <v>23</v>
      </c>
      <c r="B32" s="19" t="s">
        <v>101</v>
      </c>
      <c r="C32" s="19" t="s">
        <v>267</v>
      </c>
      <c r="D32" s="14">
        <v>359531.91918999999</v>
      </c>
      <c r="E32" s="14">
        <v>5779.7126200000002</v>
      </c>
      <c r="F32" s="14">
        <v>353752.20656999998</v>
      </c>
      <c r="G32" s="14">
        <v>206469.55093999999</v>
      </c>
      <c r="H32" s="14">
        <v>17559.85973</v>
      </c>
      <c r="I32" s="14">
        <v>188909.69120999999</v>
      </c>
      <c r="J32" s="14">
        <v>0</v>
      </c>
      <c r="K32" s="14">
        <v>153062.36825</v>
      </c>
      <c r="L32" s="14">
        <v>49148.565399999999</v>
      </c>
      <c r="M32" s="14">
        <v>24140.041539999998</v>
      </c>
      <c r="N32" s="14">
        <v>25008.523860000001</v>
      </c>
      <c r="O32" s="14">
        <v>-20619.030070000001</v>
      </c>
      <c r="P32" s="14">
        <v>9006.7784200000006</v>
      </c>
      <c r="Q32" s="14">
        <v>-29625.808489999999</v>
      </c>
      <c r="R32" s="14">
        <v>0</v>
      </c>
      <c r="S32" s="14">
        <v>24256.173589999999</v>
      </c>
      <c r="T32" s="14">
        <v>60722.48373</v>
      </c>
      <c r="U32" s="14">
        <v>242430.51936000001</v>
      </c>
      <c r="V32" s="14">
        <v>72445.110830000005</v>
      </c>
      <c r="W32" s="14">
        <v>942.50080000000003</v>
      </c>
      <c r="X32" s="14">
        <v>64853.891739999999</v>
      </c>
      <c r="Y32" s="14">
        <v>6648.7182899999998</v>
      </c>
      <c r="Z32" s="14">
        <v>0</v>
      </c>
      <c r="AA32" s="14">
        <v>0</v>
      </c>
      <c r="AB32" s="14">
        <v>338779.70792999998</v>
      </c>
      <c r="AC32" s="14">
        <v>106995.43867</v>
      </c>
      <c r="AD32" s="14">
        <v>21731.040099999998</v>
      </c>
      <c r="AE32" s="14">
        <v>665.99181999999996</v>
      </c>
      <c r="AF32" s="14">
        <v>20129.202499999999</v>
      </c>
      <c r="AG32" s="14">
        <v>18004.294969999999</v>
      </c>
      <c r="AH32" s="14">
        <v>3114.8506600000001</v>
      </c>
      <c r="AI32" s="14">
        <v>17732.791000000001</v>
      </c>
      <c r="AJ32" s="14">
        <v>150406.09821</v>
      </c>
      <c r="AK32" s="14">
        <v>411224.81875999999</v>
      </c>
      <c r="AL32" s="14">
        <v>-168794.29939999999</v>
      </c>
      <c r="AM32" s="14">
        <v>6.5549999999999997E-2</v>
      </c>
      <c r="AN32" s="14">
        <v>-168794.36494999999</v>
      </c>
    </row>
    <row r="33" spans="1:40" ht="12.75" customHeight="1" x14ac:dyDescent="0.2">
      <c r="A33" s="21">
        <v>24</v>
      </c>
      <c r="B33" s="19" t="s">
        <v>102</v>
      </c>
      <c r="C33" s="19" t="s">
        <v>103</v>
      </c>
      <c r="D33" s="14">
        <v>90301.588369999998</v>
      </c>
      <c r="E33" s="14">
        <v>88679.428369999994</v>
      </c>
      <c r="F33" s="14">
        <v>1622.16</v>
      </c>
      <c r="G33" s="14">
        <v>29215.974249999999</v>
      </c>
      <c r="H33" s="14">
        <v>27274.803110000001</v>
      </c>
      <c r="I33" s="14">
        <v>1941.1711399999999</v>
      </c>
      <c r="J33" s="14">
        <v>0</v>
      </c>
      <c r="K33" s="14">
        <v>61085.614119999998</v>
      </c>
      <c r="L33" s="14">
        <v>6763.25479</v>
      </c>
      <c r="M33" s="14">
        <v>20399.964329999999</v>
      </c>
      <c r="N33" s="14">
        <v>-13636.70954</v>
      </c>
      <c r="O33" s="14">
        <v>-23243.746090000001</v>
      </c>
      <c r="P33" s="14">
        <v>25448.160230000001</v>
      </c>
      <c r="Q33" s="14">
        <v>2228.2205800000002</v>
      </c>
      <c r="R33" s="14">
        <v>-50920.126900000003</v>
      </c>
      <c r="S33" s="14">
        <v>221.84870000000001</v>
      </c>
      <c r="T33" s="14">
        <v>51767.738080000003</v>
      </c>
      <c r="U33" s="14">
        <v>76194.745269999999</v>
      </c>
      <c r="V33" s="14">
        <v>-7458.2263400000002</v>
      </c>
      <c r="W33" s="14">
        <v>-5483.5932199999997</v>
      </c>
      <c r="X33" s="14">
        <v>-1755.9661599999999</v>
      </c>
      <c r="Y33" s="14">
        <v>1.33708</v>
      </c>
      <c r="Z33" s="14">
        <v>-220.00404</v>
      </c>
      <c r="AA33" s="14">
        <v>0</v>
      </c>
      <c r="AB33" s="14">
        <v>63629.571380000001</v>
      </c>
      <c r="AC33" s="14">
        <v>18750.930710000001</v>
      </c>
      <c r="AD33" s="14">
        <v>1768.2353700000001</v>
      </c>
      <c r="AE33" s="14">
        <v>32.517800000000001</v>
      </c>
      <c r="AF33" s="14">
        <v>3427.8324699999998</v>
      </c>
      <c r="AG33" s="14">
        <v>3479.8367600000001</v>
      </c>
      <c r="AH33" s="14">
        <v>0</v>
      </c>
      <c r="AI33" s="14">
        <v>9968.7390699999996</v>
      </c>
      <c r="AJ33" s="14">
        <v>26201.479200000002</v>
      </c>
      <c r="AK33" s="14">
        <v>56171.34504</v>
      </c>
      <c r="AL33" s="14">
        <v>20023.400229999999</v>
      </c>
      <c r="AM33" s="14">
        <v>894.77264000000002</v>
      </c>
      <c r="AN33" s="14">
        <v>19128.62759</v>
      </c>
    </row>
    <row r="34" spans="1:40" ht="12.75" customHeight="1" x14ac:dyDescent="0.2">
      <c r="A34" s="21">
        <v>25</v>
      </c>
      <c r="B34" s="19" t="s">
        <v>104</v>
      </c>
      <c r="C34" s="19" t="s">
        <v>105</v>
      </c>
      <c r="D34" s="14">
        <v>167442.67848999999</v>
      </c>
      <c r="E34" s="14">
        <v>167254.82568000001</v>
      </c>
      <c r="F34" s="14">
        <v>187.85281000000001</v>
      </c>
      <c r="G34" s="14">
        <v>76217.270600000003</v>
      </c>
      <c r="H34" s="14">
        <v>63149.537100000001</v>
      </c>
      <c r="I34" s="14">
        <v>10383.70876</v>
      </c>
      <c r="J34" s="14">
        <v>2684.0247399999998</v>
      </c>
      <c r="K34" s="14">
        <v>91225.407890000002</v>
      </c>
      <c r="L34" s="14">
        <v>25078.717820000002</v>
      </c>
      <c r="M34" s="14">
        <v>4092.3723500000001</v>
      </c>
      <c r="N34" s="14">
        <v>20986.34547</v>
      </c>
      <c r="O34" s="14">
        <v>10510.27283</v>
      </c>
      <c r="P34" s="14">
        <v>888.11755000000005</v>
      </c>
      <c r="Q34" s="14">
        <v>9622.1552800000009</v>
      </c>
      <c r="R34" s="14">
        <v>0</v>
      </c>
      <c r="S34" s="14">
        <v>1599.0916199999999</v>
      </c>
      <c r="T34" s="14">
        <v>833.08097999999995</v>
      </c>
      <c r="U34" s="14">
        <v>125154.19878999999</v>
      </c>
      <c r="V34" s="14">
        <v>-7914.57305</v>
      </c>
      <c r="W34" s="14">
        <v>-562.35564999999997</v>
      </c>
      <c r="X34" s="14">
        <v>-8721.1168600000001</v>
      </c>
      <c r="Y34" s="14">
        <v>1368.8994600000001</v>
      </c>
      <c r="Z34" s="14">
        <v>0</v>
      </c>
      <c r="AA34" s="14">
        <v>0</v>
      </c>
      <c r="AB34" s="14">
        <v>71013.005879999997</v>
      </c>
      <c r="AC34" s="14">
        <v>33211.200120000001</v>
      </c>
      <c r="AD34" s="14">
        <v>5112.0271899999998</v>
      </c>
      <c r="AE34" s="14">
        <v>187.52970999999999</v>
      </c>
      <c r="AF34" s="14">
        <v>4781.4750199999999</v>
      </c>
      <c r="AG34" s="14">
        <v>4692.4762199999996</v>
      </c>
      <c r="AH34" s="14">
        <v>75.218800000000002</v>
      </c>
      <c r="AI34" s="14">
        <v>6993.9039199999997</v>
      </c>
      <c r="AJ34" s="14">
        <v>15959.1749</v>
      </c>
      <c r="AK34" s="14">
        <v>63098.432829999998</v>
      </c>
      <c r="AL34" s="14">
        <v>62055.765959999997</v>
      </c>
      <c r="AM34" s="14">
        <v>11886.594999999999</v>
      </c>
      <c r="AN34" s="14">
        <v>50169.170960000003</v>
      </c>
    </row>
    <row r="35" spans="1:40" ht="12.75" customHeight="1" x14ac:dyDescent="0.2">
      <c r="A35" s="21">
        <v>26</v>
      </c>
      <c r="B35" s="19" t="s">
        <v>108</v>
      </c>
      <c r="C35" s="19" t="s">
        <v>109</v>
      </c>
      <c r="D35" s="14">
        <v>151596.26941000001</v>
      </c>
      <c r="E35" s="14">
        <v>151596.26941000001</v>
      </c>
      <c r="F35" s="14">
        <v>0</v>
      </c>
      <c r="G35" s="14">
        <v>37289.400130000002</v>
      </c>
      <c r="H35" s="14">
        <v>37289.400130000002</v>
      </c>
      <c r="I35" s="14">
        <v>0</v>
      </c>
      <c r="J35" s="14">
        <v>0</v>
      </c>
      <c r="K35" s="14">
        <v>114306.86928</v>
      </c>
      <c r="L35" s="14">
        <v>9129.0055100000009</v>
      </c>
      <c r="M35" s="14">
        <v>597.89828</v>
      </c>
      <c r="N35" s="14">
        <v>8531.1072299999996</v>
      </c>
      <c r="O35" s="14">
        <v>10901.24863</v>
      </c>
      <c r="P35" s="14">
        <v>2532.5454100000002</v>
      </c>
      <c r="Q35" s="14">
        <v>6663.03611</v>
      </c>
      <c r="R35" s="14">
        <v>1705.6671100000001</v>
      </c>
      <c r="S35" s="14">
        <v>2.1412200000000001</v>
      </c>
      <c r="T35" s="14">
        <v>0.36521999999999999</v>
      </c>
      <c r="U35" s="14">
        <v>133741.73157999999</v>
      </c>
      <c r="V35" s="14">
        <v>502.88396999999998</v>
      </c>
      <c r="W35" s="14">
        <v>-19.86955</v>
      </c>
      <c r="X35" s="14">
        <v>519.94893000000002</v>
      </c>
      <c r="Y35" s="14">
        <v>1.6</v>
      </c>
      <c r="Z35" s="14">
        <v>1.20459</v>
      </c>
      <c r="AA35" s="14">
        <v>0</v>
      </c>
      <c r="AB35" s="14">
        <v>60141.209540000003</v>
      </c>
      <c r="AC35" s="14">
        <v>19895.074120000001</v>
      </c>
      <c r="AD35" s="14">
        <v>3800.0007799999998</v>
      </c>
      <c r="AE35" s="14">
        <v>638.65556000000004</v>
      </c>
      <c r="AF35" s="14">
        <v>2601.7553400000002</v>
      </c>
      <c r="AG35" s="14">
        <v>6634.99323</v>
      </c>
      <c r="AH35" s="14">
        <v>16.621200000000002</v>
      </c>
      <c r="AI35" s="14">
        <v>17837.314149999998</v>
      </c>
      <c r="AJ35" s="14">
        <v>8716.7951599999997</v>
      </c>
      <c r="AK35" s="14">
        <v>60644.093509999999</v>
      </c>
      <c r="AL35" s="14">
        <v>73097.638070000001</v>
      </c>
      <c r="AM35" s="14">
        <v>12655.993</v>
      </c>
      <c r="AN35" s="14">
        <v>60441.645069999999</v>
      </c>
    </row>
    <row r="36" spans="1:40" ht="12.75" customHeight="1" x14ac:dyDescent="0.2">
      <c r="A36" s="21">
        <v>27</v>
      </c>
      <c r="B36" s="19" t="s">
        <v>99</v>
      </c>
      <c r="C36" s="19" t="s">
        <v>100</v>
      </c>
      <c r="D36" s="14">
        <v>53530.896130000001</v>
      </c>
      <c r="E36" s="14">
        <v>32482.475780000001</v>
      </c>
      <c r="F36" s="14">
        <v>21048.42035</v>
      </c>
      <c r="G36" s="14">
        <v>27424.52219</v>
      </c>
      <c r="H36" s="14">
        <v>9940.8669699999991</v>
      </c>
      <c r="I36" s="14">
        <v>17483.655220000001</v>
      </c>
      <c r="J36" s="14">
        <v>0</v>
      </c>
      <c r="K36" s="14">
        <v>26106.373940000001</v>
      </c>
      <c r="L36" s="14">
        <v>5845.1237600000004</v>
      </c>
      <c r="M36" s="14">
        <v>1161.83203</v>
      </c>
      <c r="N36" s="14">
        <v>4683.2917299999999</v>
      </c>
      <c r="O36" s="14">
        <v>7675.1651599999996</v>
      </c>
      <c r="P36" s="14">
        <v>10743.12679</v>
      </c>
      <c r="Q36" s="14">
        <v>-3067.9616299999998</v>
      </c>
      <c r="R36" s="14">
        <v>0</v>
      </c>
      <c r="S36" s="14">
        <v>1850.3013699999999</v>
      </c>
      <c r="T36" s="14">
        <v>16662.398959999999</v>
      </c>
      <c r="U36" s="14">
        <v>56977.531159999999</v>
      </c>
      <c r="V36" s="14">
        <v>32654.8914</v>
      </c>
      <c r="W36" s="14">
        <v>0</v>
      </c>
      <c r="X36" s="14">
        <v>32679.501359999998</v>
      </c>
      <c r="Y36" s="14">
        <v>35.337989999999998</v>
      </c>
      <c r="Z36" s="14">
        <v>-59.947949999999999</v>
      </c>
      <c r="AA36" s="14">
        <v>0</v>
      </c>
      <c r="AB36" s="14">
        <v>111065.22625000001</v>
      </c>
      <c r="AC36" s="14">
        <v>47925.954810000003</v>
      </c>
      <c r="AD36" s="14">
        <v>8925.0119599999998</v>
      </c>
      <c r="AE36" s="14">
        <v>73.823070000000001</v>
      </c>
      <c r="AF36" s="14">
        <v>5299.5968899999998</v>
      </c>
      <c r="AG36" s="14">
        <v>6443.9099200000001</v>
      </c>
      <c r="AH36" s="14">
        <v>260.2876</v>
      </c>
      <c r="AI36" s="14">
        <v>10384.62614</v>
      </c>
      <c r="AJ36" s="14">
        <v>31752.01586</v>
      </c>
      <c r="AK36" s="14">
        <v>143720.11765</v>
      </c>
      <c r="AL36" s="14">
        <v>-86742.586490000002</v>
      </c>
      <c r="AM36" s="14">
        <v>130000</v>
      </c>
      <c r="AN36" s="14">
        <v>-216742.58648999999</v>
      </c>
    </row>
    <row r="37" spans="1:40" ht="12.75" customHeight="1" x14ac:dyDescent="0.2">
      <c r="A37" s="21">
        <v>28</v>
      </c>
      <c r="B37" s="19" t="s">
        <v>81</v>
      </c>
      <c r="C37" s="19" t="s">
        <v>268</v>
      </c>
      <c r="D37" s="14">
        <v>44001.147920000003</v>
      </c>
      <c r="E37" s="14">
        <v>40862.719279999998</v>
      </c>
      <c r="F37" s="14">
        <v>3138.4286400000001</v>
      </c>
      <c r="G37" s="14">
        <v>5616.5662700000003</v>
      </c>
      <c r="H37" s="14">
        <v>609.55052000000001</v>
      </c>
      <c r="I37" s="14">
        <v>5005.3088399999997</v>
      </c>
      <c r="J37" s="14">
        <v>1.7069099999999999</v>
      </c>
      <c r="K37" s="14">
        <v>38384.58165</v>
      </c>
      <c r="L37" s="14">
        <v>6695.5118599999996</v>
      </c>
      <c r="M37" s="14">
        <v>4498.7753899999998</v>
      </c>
      <c r="N37" s="14">
        <v>2196.7364699999998</v>
      </c>
      <c r="O37" s="14">
        <v>39536.111320000004</v>
      </c>
      <c r="P37" s="14">
        <v>2114.2842599999999</v>
      </c>
      <c r="Q37" s="14">
        <v>1768.9374499999999</v>
      </c>
      <c r="R37" s="14">
        <v>35652.889609999998</v>
      </c>
      <c r="S37" s="14">
        <v>-1517.0067200000001</v>
      </c>
      <c r="T37" s="14">
        <v>13255.72892</v>
      </c>
      <c r="U37" s="14">
        <v>91856.151639999996</v>
      </c>
      <c r="V37" s="14">
        <v>-24032.348669999999</v>
      </c>
      <c r="W37" s="14">
        <v>-3939.6556599999999</v>
      </c>
      <c r="X37" s="14">
        <v>-22599.66634</v>
      </c>
      <c r="Y37" s="14">
        <v>2516.3253300000001</v>
      </c>
      <c r="Z37" s="14">
        <v>-9.3520000000000003</v>
      </c>
      <c r="AA37" s="14">
        <v>0</v>
      </c>
      <c r="AB37" s="14">
        <v>97099.952189999996</v>
      </c>
      <c r="AC37" s="14">
        <v>32199.437480000001</v>
      </c>
      <c r="AD37" s="14">
        <v>6175.0898200000001</v>
      </c>
      <c r="AE37" s="14">
        <v>1577.3811700000001</v>
      </c>
      <c r="AF37" s="14">
        <v>11790.43763</v>
      </c>
      <c r="AG37" s="14">
        <v>6070.5846600000004</v>
      </c>
      <c r="AH37" s="14">
        <v>0.66990000000000005</v>
      </c>
      <c r="AI37" s="14">
        <v>8672.6524399999998</v>
      </c>
      <c r="AJ37" s="14">
        <v>30613.699089999998</v>
      </c>
      <c r="AK37" s="14">
        <v>73067.603520000004</v>
      </c>
      <c r="AL37" s="14">
        <v>18788.548119999999</v>
      </c>
      <c r="AM37" s="14">
        <v>0</v>
      </c>
      <c r="AN37" s="14">
        <v>18788.548119999999</v>
      </c>
    </row>
    <row r="38" spans="1:40" ht="12.75" customHeight="1" x14ac:dyDescent="0.2">
      <c r="A38" s="21"/>
      <c r="B38" s="19"/>
      <c r="C38" s="31" t="s">
        <v>250</v>
      </c>
      <c r="D38" s="33">
        <v>38846589.751209997</v>
      </c>
      <c r="E38" s="33">
        <v>28711645.005040001</v>
      </c>
      <c r="F38" s="33">
        <v>10134944.746169999</v>
      </c>
      <c r="G38" s="33">
        <v>12550315.564649999</v>
      </c>
      <c r="H38" s="33">
        <v>7783772.23116</v>
      </c>
      <c r="I38" s="33">
        <v>4404454.1867899997</v>
      </c>
      <c r="J38" s="33">
        <v>362089.14669999998</v>
      </c>
      <c r="K38" s="33">
        <v>26296274.186560001</v>
      </c>
      <c r="L38" s="33">
        <v>12278979.63266</v>
      </c>
      <c r="M38" s="33">
        <v>3470965.9750899998</v>
      </c>
      <c r="N38" s="33">
        <v>8808013.6575700007</v>
      </c>
      <c r="O38" s="33">
        <v>1922800.7014500001</v>
      </c>
      <c r="P38" s="33">
        <v>386019.68158000102</v>
      </c>
      <c r="Q38" s="33">
        <v>1743050.59133</v>
      </c>
      <c r="R38" s="33">
        <v>-206269.57146000001</v>
      </c>
      <c r="S38" s="33">
        <v>2217982.0019499999</v>
      </c>
      <c r="T38" s="33">
        <v>1747689.6991000001</v>
      </c>
      <c r="U38" s="33">
        <v>40992760.246629998</v>
      </c>
      <c r="V38" s="33">
        <v>13026498.37298</v>
      </c>
      <c r="W38" s="33">
        <v>51281.719729999997</v>
      </c>
      <c r="X38" s="33">
        <v>12653661.505030001</v>
      </c>
      <c r="Y38" s="33">
        <v>348240.64766999998</v>
      </c>
      <c r="Z38" s="33">
        <v>-106496.18558</v>
      </c>
      <c r="AA38" s="33">
        <v>79810.686130000002</v>
      </c>
      <c r="AB38" s="33">
        <v>21340974.62714</v>
      </c>
      <c r="AC38" s="33">
        <v>7377120.1325599998</v>
      </c>
      <c r="AD38" s="33">
        <v>1281685.5580500001</v>
      </c>
      <c r="AE38" s="33">
        <v>415091.27376000001</v>
      </c>
      <c r="AF38" s="33">
        <v>3480185.2932799999</v>
      </c>
      <c r="AG38" s="33">
        <v>1192785.46746</v>
      </c>
      <c r="AH38" s="33">
        <v>225262.95871000001</v>
      </c>
      <c r="AI38" s="33">
        <v>1068976.4174599999</v>
      </c>
      <c r="AJ38" s="33">
        <v>6299867.5258600004</v>
      </c>
      <c r="AK38" s="33">
        <v>34367473.000119999</v>
      </c>
      <c r="AL38" s="33">
        <v>6625287.24651</v>
      </c>
      <c r="AM38" s="33">
        <v>3317574.77208</v>
      </c>
      <c r="AN38" s="33">
        <v>3307712.4744299999</v>
      </c>
    </row>
    <row r="39" spans="1:40" ht="12.75" customHeight="1" x14ac:dyDescent="0.2">
      <c r="A39" s="21"/>
      <c r="B39" s="19"/>
      <c r="C39" s="32" t="s">
        <v>244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spans="1:40" ht="12.75" customHeight="1" x14ac:dyDescent="0.2">
      <c r="A40" s="21">
        <v>29</v>
      </c>
      <c r="B40" s="19" t="s">
        <v>128</v>
      </c>
      <c r="C40" s="19" t="s">
        <v>269</v>
      </c>
      <c r="D40" s="14">
        <v>5361017.2253900003</v>
      </c>
      <c r="E40" s="14">
        <v>3377019.1099200002</v>
      </c>
      <c r="F40" s="14">
        <v>1983998.1154700001</v>
      </c>
      <c r="G40" s="14">
        <v>2027572.58953</v>
      </c>
      <c r="H40" s="14">
        <v>1305136.20098</v>
      </c>
      <c r="I40" s="14">
        <v>671085.15277000004</v>
      </c>
      <c r="J40" s="14">
        <v>51351.235780000003</v>
      </c>
      <c r="K40" s="14">
        <v>3333444.6358599998</v>
      </c>
      <c r="L40" s="14">
        <v>1327359.1555000001</v>
      </c>
      <c r="M40" s="14">
        <v>383012.84127999999</v>
      </c>
      <c r="N40" s="14">
        <v>944346.31421999994</v>
      </c>
      <c r="O40" s="14">
        <v>358831.92210999998</v>
      </c>
      <c r="P40" s="14">
        <v>173212.12779999999</v>
      </c>
      <c r="Q40" s="14">
        <v>189788.65925999999</v>
      </c>
      <c r="R40" s="14">
        <v>-4168.8649500000001</v>
      </c>
      <c r="S40" s="14">
        <v>560052.85111000005</v>
      </c>
      <c r="T40" s="14">
        <v>24532.900600000001</v>
      </c>
      <c r="U40" s="14">
        <v>5221208.6239</v>
      </c>
      <c r="V40" s="14">
        <v>612452.70632</v>
      </c>
      <c r="W40" s="14">
        <v>4463.8442500000001</v>
      </c>
      <c r="X40" s="14">
        <v>600137.43720000004</v>
      </c>
      <c r="Y40" s="14">
        <v>4628.3363099999997</v>
      </c>
      <c r="Z40" s="14">
        <v>3223.0885600000001</v>
      </c>
      <c r="AA40" s="14">
        <v>0</v>
      </c>
      <c r="AB40" s="14">
        <v>2612810.2873300002</v>
      </c>
      <c r="AC40" s="14">
        <v>1203484.8356900001</v>
      </c>
      <c r="AD40" s="14">
        <v>216668.47948000001</v>
      </c>
      <c r="AE40" s="14">
        <v>29422.092820000002</v>
      </c>
      <c r="AF40" s="14">
        <v>412579.57572999998</v>
      </c>
      <c r="AG40" s="14">
        <v>95263.703089999995</v>
      </c>
      <c r="AH40" s="14">
        <v>79514.364700000006</v>
      </c>
      <c r="AI40" s="14">
        <v>138978.44912</v>
      </c>
      <c r="AJ40" s="14">
        <v>436898.7867</v>
      </c>
      <c r="AK40" s="14">
        <v>3225262.9936500001</v>
      </c>
      <c r="AL40" s="14">
        <v>1995945.6302499999</v>
      </c>
      <c r="AM40" s="14">
        <v>324270.21344999998</v>
      </c>
      <c r="AN40" s="14">
        <v>1671675.4168</v>
      </c>
    </row>
    <row r="41" spans="1:40" ht="12.75" customHeight="1" x14ac:dyDescent="0.2">
      <c r="A41" s="21">
        <v>30</v>
      </c>
      <c r="B41" s="19" t="s">
        <v>125</v>
      </c>
      <c r="C41" s="19" t="s">
        <v>126</v>
      </c>
      <c r="D41" s="14">
        <v>1938505.6179299999</v>
      </c>
      <c r="E41" s="14">
        <v>1887289.44927</v>
      </c>
      <c r="F41" s="14">
        <v>51216.168660000003</v>
      </c>
      <c r="G41" s="14">
        <v>985678.78404000006</v>
      </c>
      <c r="H41" s="14">
        <v>588496.46510000003</v>
      </c>
      <c r="I41" s="14">
        <v>388333.08980999998</v>
      </c>
      <c r="J41" s="14">
        <v>8849.2291299999997</v>
      </c>
      <c r="K41" s="14">
        <v>952826.83389000001</v>
      </c>
      <c r="L41" s="14">
        <v>700422.67371</v>
      </c>
      <c r="M41" s="14">
        <v>221552.12476000001</v>
      </c>
      <c r="N41" s="14">
        <v>478870.54895000003</v>
      </c>
      <c r="O41" s="14">
        <v>65270.932330000003</v>
      </c>
      <c r="P41" s="14">
        <v>-92686.375620000006</v>
      </c>
      <c r="Q41" s="14">
        <v>157598.07847000001</v>
      </c>
      <c r="R41" s="14">
        <v>359.22948000000002</v>
      </c>
      <c r="S41" s="14">
        <v>228770.86288</v>
      </c>
      <c r="T41" s="14">
        <v>5264.3922300000004</v>
      </c>
      <c r="U41" s="14">
        <v>1731003.5702800001</v>
      </c>
      <c r="V41" s="14">
        <v>386463.65370999998</v>
      </c>
      <c r="W41" s="14">
        <v>425.27533</v>
      </c>
      <c r="X41" s="14">
        <v>393016.99485000002</v>
      </c>
      <c r="Y41" s="14">
        <v>5320.6842200000001</v>
      </c>
      <c r="Z41" s="14">
        <v>-13125.611730000001</v>
      </c>
      <c r="AA41" s="14">
        <v>826.31104000000005</v>
      </c>
      <c r="AB41" s="14">
        <v>1048904.26767</v>
      </c>
      <c r="AC41" s="14">
        <v>466555.67330999998</v>
      </c>
      <c r="AD41" s="14">
        <v>89295.718689999994</v>
      </c>
      <c r="AE41" s="14">
        <v>5346.3316999999997</v>
      </c>
      <c r="AF41" s="14">
        <v>206332.95249</v>
      </c>
      <c r="AG41" s="14">
        <v>61699.134409999999</v>
      </c>
      <c r="AH41" s="14">
        <v>4632.4147599999997</v>
      </c>
      <c r="AI41" s="14">
        <v>34779.169520000003</v>
      </c>
      <c r="AJ41" s="14">
        <v>180262.87278999999</v>
      </c>
      <c r="AK41" s="14">
        <v>1435367.92138</v>
      </c>
      <c r="AL41" s="14">
        <v>295635.64889999997</v>
      </c>
      <c r="AM41" s="14">
        <v>75874.163</v>
      </c>
      <c r="AN41" s="14">
        <v>219761.4859</v>
      </c>
    </row>
    <row r="42" spans="1:40" ht="12.75" customHeight="1" x14ac:dyDescent="0.2">
      <c r="A42" s="21">
        <v>31</v>
      </c>
      <c r="B42" s="19" t="s">
        <v>115</v>
      </c>
      <c r="C42" s="19" t="s">
        <v>116</v>
      </c>
      <c r="D42" s="14">
        <v>1810306.1973900001</v>
      </c>
      <c r="E42" s="14">
        <v>1568398.1516799999</v>
      </c>
      <c r="F42" s="14">
        <v>241908.04571000001</v>
      </c>
      <c r="G42" s="14">
        <v>931222.70151000004</v>
      </c>
      <c r="H42" s="14">
        <v>411153.67590999999</v>
      </c>
      <c r="I42" s="14">
        <v>470184.61303000001</v>
      </c>
      <c r="J42" s="14">
        <v>49884.41257</v>
      </c>
      <c r="K42" s="14">
        <v>879083.49587999994</v>
      </c>
      <c r="L42" s="14">
        <v>456990.71805999998</v>
      </c>
      <c r="M42" s="14">
        <v>195087.60823000001</v>
      </c>
      <c r="N42" s="14">
        <v>261903.10983</v>
      </c>
      <c r="O42" s="14">
        <v>72046.848320000005</v>
      </c>
      <c r="P42" s="14">
        <v>-10077.202289999999</v>
      </c>
      <c r="Q42" s="14">
        <v>82126.050610000006</v>
      </c>
      <c r="R42" s="14">
        <v>-2</v>
      </c>
      <c r="S42" s="14">
        <v>33082.584390000004</v>
      </c>
      <c r="T42" s="14">
        <v>10632.29594</v>
      </c>
      <c r="U42" s="14">
        <v>1256748.33436</v>
      </c>
      <c r="V42" s="14">
        <v>140288.59215000001</v>
      </c>
      <c r="W42" s="14">
        <v>16402.168300000001</v>
      </c>
      <c r="X42" s="14">
        <v>121073.82889</v>
      </c>
      <c r="Y42" s="14">
        <v>2189.5213899999999</v>
      </c>
      <c r="Z42" s="14">
        <v>2340.0741699999999</v>
      </c>
      <c r="AA42" s="14">
        <v>-1717.0006000000001</v>
      </c>
      <c r="AB42" s="14">
        <v>765831.23502000002</v>
      </c>
      <c r="AC42" s="14">
        <v>292144.79606000002</v>
      </c>
      <c r="AD42" s="14">
        <v>54117.798739999998</v>
      </c>
      <c r="AE42" s="14">
        <v>1774.0346099999999</v>
      </c>
      <c r="AF42" s="14">
        <v>78138.216570000004</v>
      </c>
      <c r="AG42" s="14">
        <v>33547.74224</v>
      </c>
      <c r="AH42" s="14">
        <v>12304.53112</v>
      </c>
      <c r="AI42" s="14">
        <v>36251.70276</v>
      </c>
      <c r="AJ42" s="14">
        <v>257552.41292</v>
      </c>
      <c r="AK42" s="14">
        <v>906119.82716999995</v>
      </c>
      <c r="AL42" s="14">
        <v>350628.50718999997</v>
      </c>
      <c r="AM42" s="14">
        <v>63748.595880000001</v>
      </c>
      <c r="AN42" s="14">
        <v>286879.91131</v>
      </c>
    </row>
    <row r="43" spans="1:40" ht="12.75" customHeight="1" x14ac:dyDescent="0.2">
      <c r="A43" s="21">
        <v>32</v>
      </c>
      <c r="B43" s="19" t="s">
        <v>149</v>
      </c>
      <c r="C43" s="19" t="s">
        <v>270</v>
      </c>
      <c r="D43" s="14">
        <v>575576.05039999995</v>
      </c>
      <c r="E43" s="14">
        <v>425779.09301999997</v>
      </c>
      <c r="F43" s="14">
        <v>149796.95738000001</v>
      </c>
      <c r="G43" s="14">
        <v>426887.46259000001</v>
      </c>
      <c r="H43" s="14">
        <v>201022.31448999999</v>
      </c>
      <c r="I43" s="14">
        <v>225777.48074999999</v>
      </c>
      <c r="J43" s="14">
        <v>87.667349999999999</v>
      </c>
      <c r="K43" s="14">
        <v>148688.58781</v>
      </c>
      <c r="L43" s="14">
        <v>193685.62299</v>
      </c>
      <c r="M43" s="14">
        <v>75963.069080000001</v>
      </c>
      <c r="N43" s="14">
        <v>117722.55391</v>
      </c>
      <c r="O43" s="14">
        <v>131602.40948999999</v>
      </c>
      <c r="P43" s="14">
        <v>77006.393460000007</v>
      </c>
      <c r="Q43" s="14">
        <v>54596.016029999999</v>
      </c>
      <c r="R43" s="14">
        <v>0</v>
      </c>
      <c r="S43" s="14">
        <v>185266.03704</v>
      </c>
      <c r="T43" s="14">
        <v>4887.0453600000001</v>
      </c>
      <c r="U43" s="14">
        <v>588166.63361000002</v>
      </c>
      <c r="V43" s="14">
        <v>612039.15246000001</v>
      </c>
      <c r="W43" s="14">
        <v>4036.4744700000001</v>
      </c>
      <c r="X43" s="14">
        <v>586255.03983999998</v>
      </c>
      <c r="Y43" s="14">
        <v>22261.11406</v>
      </c>
      <c r="Z43" s="14">
        <v>-513.47591</v>
      </c>
      <c r="AA43" s="14">
        <v>0</v>
      </c>
      <c r="AB43" s="14">
        <v>450433.15710999997</v>
      </c>
      <c r="AC43" s="14">
        <v>202520.21182999999</v>
      </c>
      <c r="AD43" s="14">
        <v>33423.31194</v>
      </c>
      <c r="AE43" s="14">
        <v>763.77422000000001</v>
      </c>
      <c r="AF43" s="14">
        <v>23980.77793</v>
      </c>
      <c r="AG43" s="14">
        <v>31943.311150000001</v>
      </c>
      <c r="AH43" s="14">
        <v>14889.09131</v>
      </c>
      <c r="AI43" s="14">
        <v>31895.12312</v>
      </c>
      <c r="AJ43" s="14">
        <v>111017.55561</v>
      </c>
      <c r="AK43" s="14">
        <v>1062472.30957</v>
      </c>
      <c r="AL43" s="14">
        <v>-474305.67596000002</v>
      </c>
      <c r="AM43" s="14">
        <v>169.63082</v>
      </c>
      <c r="AN43" s="14">
        <v>-474475.30677999998</v>
      </c>
    </row>
    <row r="44" spans="1:40" ht="12.75" customHeight="1" x14ac:dyDescent="0.2">
      <c r="A44" s="21">
        <v>33</v>
      </c>
      <c r="B44" s="19" t="s">
        <v>130</v>
      </c>
      <c r="C44" s="19" t="s">
        <v>271</v>
      </c>
      <c r="D44" s="14">
        <v>659250.24739999999</v>
      </c>
      <c r="E44" s="14">
        <v>565226.68417999998</v>
      </c>
      <c r="F44" s="14">
        <v>94023.563219999996</v>
      </c>
      <c r="G44" s="14">
        <v>511677.20585000003</v>
      </c>
      <c r="H44" s="14">
        <v>223233.65124000001</v>
      </c>
      <c r="I44" s="14">
        <v>276410.44234000001</v>
      </c>
      <c r="J44" s="14">
        <v>12033.11227</v>
      </c>
      <c r="K44" s="14">
        <v>147573.04154999999</v>
      </c>
      <c r="L44" s="14">
        <v>219906.20428000001</v>
      </c>
      <c r="M44" s="14">
        <v>29636.627519999998</v>
      </c>
      <c r="N44" s="14">
        <v>190269.57676</v>
      </c>
      <c r="O44" s="14">
        <v>-30288.682499999999</v>
      </c>
      <c r="P44" s="14">
        <v>-3777.3966999999998</v>
      </c>
      <c r="Q44" s="14">
        <v>-26511.285800000001</v>
      </c>
      <c r="R44" s="14">
        <v>0</v>
      </c>
      <c r="S44" s="14">
        <v>155071.61348999999</v>
      </c>
      <c r="T44" s="14">
        <v>6950.1995900000002</v>
      </c>
      <c r="U44" s="14">
        <v>469575.74888999999</v>
      </c>
      <c r="V44" s="14">
        <v>78569.013290000003</v>
      </c>
      <c r="W44" s="14">
        <v>0</v>
      </c>
      <c r="X44" s="14">
        <v>79954.859909999999</v>
      </c>
      <c r="Y44" s="14">
        <v>-2279.8607200000001</v>
      </c>
      <c r="Z44" s="14">
        <v>894.01409999999998</v>
      </c>
      <c r="AA44" s="14">
        <v>0</v>
      </c>
      <c r="AB44" s="14">
        <v>372650.78788000002</v>
      </c>
      <c r="AC44" s="14">
        <v>113324.17057</v>
      </c>
      <c r="AD44" s="14">
        <v>25185.984</v>
      </c>
      <c r="AE44" s="14">
        <v>1763.67254</v>
      </c>
      <c r="AF44" s="14">
        <v>43889.305119999997</v>
      </c>
      <c r="AG44" s="14">
        <v>47770.395660000002</v>
      </c>
      <c r="AH44" s="14">
        <v>9348.1531799999993</v>
      </c>
      <c r="AI44" s="14">
        <v>24675.318340000002</v>
      </c>
      <c r="AJ44" s="14">
        <v>106693.78847</v>
      </c>
      <c r="AK44" s="14">
        <v>451219.80116999999</v>
      </c>
      <c r="AL44" s="14">
        <v>18355.94772</v>
      </c>
      <c r="AM44" s="14">
        <v>-14402.59504</v>
      </c>
      <c r="AN44" s="14">
        <v>32758.54276</v>
      </c>
    </row>
    <row r="45" spans="1:40" ht="12.75" customHeight="1" x14ac:dyDescent="0.2">
      <c r="A45" s="21">
        <v>34</v>
      </c>
      <c r="B45" s="19" t="s">
        <v>156</v>
      </c>
      <c r="C45" s="19" t="s">
        <v>157</v>
      </c>
      <c r="D45" s="14">
        <v>826912.32206999999</v>
      </c>
      <c r="E45" s="14">
        <v>820429.96525000001</v>
      </c>
      <c r="F45" s="14">
        <v>6482.35682</v>
      </c>
      <c r="G45" s="14">
        <v>347485.14409000002</v>
      </c>
      <c r="H45" s="14">
        <v>226563.51142</v>
      </c>
      <c r="I45" s="14">
        <v>111595.40548</v>
      </c>
      <c r="J45" s="14">
        <v>9326.2271899999996</v>
      </c>
      <c r="K45" s="14">
        <v>479427.17797999998</v>
      </c>
      <c r="L45" s="14">
        <v>325686.20104999997</v>
      </c>
      <c r="M45" s="14">
        <v>121341.92015999999</v>
      </c>
      <c r="N45" s="14">
        <v>204344.28088999999</v>
      </c>
      <c r="O45" s="14">
        <v>36373.60009</v>
      </c>
      <c r="P45" s="14">
        <v>-1954.4239399999999</v>
      </c>
      <c r="Q45" s="14">
        <v>38328.02403</v>
      </c>
      <c r="R45" s="14">
        <v>0</v>
      </c>
      <c r="S45" s="14">
        <v>37378.144999999997</v>
      </c>
      <c r="T45" s="14">
        <v>5183.03521</v>
      </c>
      <c r="U45" s="14">
        <v>762706.23916999996</v>
      </c>
      <c r="V45" s="14">
        <v>36763.460460000002</v>
      </c>
      <c r="W45" s="14">
        <v>635.48905000000002</v>
      </c>
      <c r="X45" s="14">
        <v>37923.626179999999</v>
      </c>
      <c r="Y45" s="14">
        <v>114.41025</v>
      </c>
      <c r="Z45" s="14">
        <v>-1910.06502</v>
      </c>
      <c r="AA45" s="14">
        <v>0</v>
      </c>
      <c r="AB45" s="14">
        <v>609853.96244000003</v>
      </c>
      <c r="AC45" s="14">
        <v>234271.64692999999</v>
      </c>
      <c r="AD45" s="14">
        <v>29642.7219</v>
      </c>
      <c r="AE45" s="14">
        <v>1563.9353799999999</v>
      </c>
      <c r="AF45" s="14">
        <v>65601.220579999994</v>
      </c>
      <c r="AG45" s="14">
        <v>29816.24307</v>
      </c>
      <c r="AH45" s="14">
        <v>15835.224689999999</v>
      </c>
      <c r="AI45" s="14">
        <v>47219.20104</v>
      </c>
      <c r="AJ45" s="14">
        <v>185903.76884999999</v>
      </c>
      <c r="AK45" s="14">
        <v>646617.42290000001</v>
      </c>
      <c r="AL45" s="14">
        <v>116088.81627</v>
      </c>
      <c r="AM45" s="14">
        <v>17278.235639999999</v>
      </c>
      <c r="AN45" s="14">
        <v>98810.580630000099</v>
      </c>
    </row>
    <row r="46" spans="1:40" ht="12.75" customHeight="1" x14ac:dyDescent="0.2">
      <c r="A46" s="21">
        <v>35</v>
      </c>
      <c r="B46" s="19" t="s">
        <v>145</v>
      </c>
      <c r="C46" s="19" t="s">
        <v>146</v>
      </c>
      <c r="D46" s="14">
        <v>649843.32033999998</v>
      </c>
      <c r="E46" s="14">
        <v>207600.37304999999</v>
      </c>
      <c r="F46" s="14">
        <v>442242.94728999998</v>
      </c>
      <c r="G46" s="14">
        <v>296246.55127</v>
      </c>
      <c r="H46" s="14">
        <v>122442.07255</v>
      </c>
      <c r="I46" s="14">
        <v>173358.86895</v>
      </c>
      <c r="J46" s="14">
        <v>445.60977000000003</v>
      </c>
      <c r="K46" s="14">
        <v>353596.76906999998</v>
      </c>
      <c r="L46" s="14">
        <v>488722.40638</v>
      </c>
      <c r="M46" s="14">
        <v>151623.49410000001</v>
      </c>
      <c r="N46" s="14">
        <v>337098.91227999999</v>
      </c>
      <c r="O46" s="14">
        <v>14976.471170000001</v>
      </c>
      <c r="P46" s="14">
        <v>-6920.7356600000103</v>
      </c>
      <c r="Q46" s="14">
        <v>23868.868770000001</v>
      </c>
      <c r="R46" s="14">
        <v>-1971.66194</v>
      </c>
      <c r="S46" s="14">
        <v>1005038.31017</v>
      </c>
      <c r="T46" s="14">
        <v>57061.599430000002</v>
      </c>
      <c r="U46" s="14">
        <v>1767772.0621199999</v>
      </c>
      <c r="V46" s="14">
        <v>1056379.6222399999</v>
      </c>
      <c r="W46" s="14">
        <v>2819.3516399999999</v>
      </c>
      <c r="X46" s="14">
        <v>1046473.77079</v>
      </c>
      <c r="Y46" s="14">
        <v>6428.4807199999996</v>
      </c>
      <c r="Z46" s="14">
        <v>982.65702999999996</v>
      </c>
      <c r="AA46" s="14">
        <v>-324.63794000000001</v>
      </c>
      <c r="AB46" s="14">
        <v>673918.16619000002</v>
      </c>
      <c r="AC46" s="14">
        <v>138782.17829000001</v>
      </c>
      <c r="AD46" s="14">
        <v>29719.48028</v>
      </c>
      <c r="AE46" s="14">
        <v>1467.5854300000001</v>
      </c>
      <c r="AF46" s="14">
        <v>27390.499690000001</v>
      </c>
      <c r="AG46" s="14">
        <v>38961.658020000003</v>
      </c>
      <c r="AH46" s="14">
        <v>33832.989240000003</v>
      </c>
      <c r="AI46" s="14">
        <v>35042.527750000001</v>
      </c>
      <c r="AJ46" s="14">
        <v>368721.24748999998</v>
      </c>
      <c r="AK46" s="14">
        <v>1730297.78843</v>
      </c>
      <c r="AL46" s="14">
        <v>37474.2736899999</v>
      </c>
      <c r="AM46" s="14">
        <v>0</v>
      </c>
      <c r="AN46" s="14">
        <v>37474.2736899999</v>
      </c>
    </row>
    <row r="47" spans="1:40" ht="12.75" customHeight="1" x14ac:dyDescent="0.2">
      <c r="A47" s="21">
        <v>36</v>
      </c>
      <c r="B47" s="19" t="s">
        <v>170</v>
      </c>
      <c r="C47" s="19" t="s">
        <v>255</v>
      </c>
      <c r="D47" s="14">
        <v>414509.51468999998</v>
      </c>
      <c r="E47" s="14">
        <v>410600.01604000002</v>
      </c>
      <c r="F47" s="14">
        <v>3909.49865</v>
      </c>
      <c r="G47" s="14">
        <v>284931.74732000002</v>
      </c>
      <c r="H47" s="14">
        <v>200112.17689</v>
      </c>
      <c r="I47" s="14">
        <v>64964.668270000002</v>
      </c>
      <c r="J47" s="14">
        <v>19854.902160000001</v>
      </c>
      <c r="K47" s="14">
        <v>129577.76737</v>
      </c>
      <c r="L47" s="14">
        <v>91220.055259999994</v>
      </c>
      <c r="M47" s="14">
        <v>17555.067009999999</v>
      </c>
      <c r="N47" s="14">
        <v>73664.988249999995</v>
      </c>
      <c r="O47" s="14">
        <v>133147.39723</v>
      </c>
      <c r="P47" s="14">
        <v>-4348.5236200000099</v>
      </c>
      <c r="Q47" s="14">
        <v>16363.00481</v>
      </c>
      <c r="R47" s="14">
        <v>121132.91604</v>
      </c>
      <c r="S47" s="14">
        <v>5662.26469</v>
      </c>
      <c r="T47" s="14">
        <v>1407.1897300000001</v>
      </c>
      <c r="U47" s="14">
        <v>343459.60726999998</v>
      </c>
      <c r="V47" s="14">
        <v>142687.70877</v>
      </c>
      <c r="W47" s="14">
        <v>-8623.0530899999994</v>
      </c>
      <c r="X47" s="14">
        <v>149285.66456999999</v>
      </c>
      <c r="Y47" s="14">
        <v>171.39586</v>
      </c>
      <c r="Z47" s="14">
        <v>1853.7014300000001</v>
      </c>
      <c r="AA47" s="14">
        <v>0</v>
      </c>
      <c r="AB47" s="14">
        <v>147472.05820999999</v>
      </c>
      <c r="AC47" s="14">
        <v>62819.545590000002</v>
      </c>
      <c r="AD47" s="14">
        <v>12866.8313</v>
      </c>
      <c r="AE47" s="14">
        <v>1786.0179900000001</v>
      </c>
      <c r="AF47" s="14">
        <v>5908.4329900000002</v>
      </c>
      <c r="AG47" s="14">
        <v>5213.6165000000001</v>
      </c>
      <c r="AH47" s="14">
        <v>96.948989999999995</v>
      </c>
      <c r="AI47" s="14">
        <v>8252.2882300000001</v>
      </c>
      <c r="AJ47" s="14">
        <v>50528.376620000003</v>
      </c>
      <c r="AK47" s="14">
        <v>290159.76698000001</v>
      </c>
      <c r="AL47" s="14">
        <v>53299.84029</v>
      </c>
      <c r="AM47" s="14">
        <v>9226.3369999999995</v>
      </c>
      <c r="AN47" s="14">
        <v>44073.503290000001</v>
      </c>
    </row>
    <row r="48" spans="1:40" ht="12.75" customHeight="1" x14ac:dyDescent="0.2">
      <c r="A48" s="21">
        <v>37</v>
      </c>
      <c r="B48" s="19" t="s">
        <v>122</v>
      </c>
      <c r="C48" s="19" t="s">
        <v>272</v>
      </c>
      <c r="D48" s="14">
        <v>1316130.81886</v>
      </c>
      <c r="E48" s="14">
        <v>73990.619590000002</v>
      </c>
      <c r="F48" s="14">
        <v>1242140.19927</v>
      </c>
      <c r="G48" s="14">
        <v>377982.97268000001</v>
      </c>
      <c r="H48" s="14">
        <v>36755.634440000002</v>
      </c>
      <c r="I48" s="14">
        <v>341227.33824000001</v>
      </c>
      <c r="J48" s="14">
        <v>0</v>
      </c>
      <c r="K48" s="14">
        <v>938147.84617999999</v>
      </c>
      <c r="L48" s="14">
        <v>329707.60187000001</v>
      </c>
      <c r="M48" s="14">
        <v>60318.67164</v>
      </c>
      <c r="N48" s="14">
        <v>269388.93023</v>
      </c>
      <c r="O48" s="14">
        <v>29122.40609</v>
      </c>
      <c r="P48" s="14">
        <v>-6.5577599999960503</v>
      </c>
      <c r="Q48" s="14">
        <v>29128.96385</v>
      </c>
      <c r="R48" s="14">
        <v>0</v>
      </c>
      <c r="S48" s="14">
        <v>34316.779450000002</v>
      </c>
      <c r="T48" s="14">
        <v>40780.986259999998</v>
      </c>
      <c r="U48" s="14">
        <v>1311756.9482100001</v>
      </c>
      <c r="V48" s="14">
        <v>393163.32819999999</v>
      </c>
      <c r="W48" s="14">
        <v>17691.292290000001</v>
      </c>
      <c r="X48" s="14">
        <v>385303.64928999997</v>
      </c>
      <c r="Y48" s="14">
        <v>893.52954999999997</v>
      </c>
      <c r="Z48" s="14">
        <v>-10725.14293</v>
      </c>
      <c r="AA48" s="14">
        <v>0</v>
      </c>
      <c r="AB48" s="14">
        <v>602569.255</v>
      </c>
      <c r="AC48" s="14">
        <v>247847.14984999999</v>
      </c>
      <c r="AD48" s="14">
        <v>61611.027479999997</v>
      </c>
      <c r="AE48" s="14">
        <v>41005.08973</v>
      </c>
      <c r="AF48" s="14">
        <v>47213.08339</v>
      </c>
      <c r="AG48" s="14">
        <v>25479.171679999999</v>
      </c>
      <c r="AH48" s="14">
        <v>329.70672999999999</v>
      </c>
      <c r="AI48" s="14">
        <v>45901.941429999999</v>
      </c>
      <c r="AJ48" s="14">
        <v>133182.08471</v>
      </c>
      <c r="AK48" s="14">
        <v>995732.58319999999</v>
      </c>
      <c r="AL48" s="14">
        <v>316024.36501000001</v>
      </c>
      <c r="AM48" s="14">
        <v>49117.401279999998</v>
      </c>
      <c r="AN48" s="14">
        <v>266906.96373000002</v>
      </c>
    </row>
    <row r="49" spans="1:40" ht="12.75" customHeight="1" x14ac:dyDescent="0.2">
      <c r="A49" s="21">
        <v>38</v>
      </c>
      <c r="B49" s="19" t="s">
        <v>80</v>
      </c>
      <c r="C49" s="19" t="s">
        <v>231</v>
      </c>
      <c r="D49" s="14">
        <v>334771.69605999999</v>
      </c>
      <c r="E49" s="14">
        <v>285424.89444</v>
      </c>
      <c r="F49" s="14">
        <v>49346.801619999998</v>
      </c>
      <c r="G49" s="14">
        <v>123251.8774</v>
      </c>
      <c r="H49" s="14">
        <v>54944.9758</v>
      </c>
      <c r="I49" s="14">
        <v>67481.886329999994</v>
      </c>
      <c r="J49" s="14">
        <v>825.01526999999999</v>
      </c>
      <c r="K49" s="14">
        <v>211519.81865999999</v>
      </c>
      <c r="L49" s="14">
        <v>188977.87541000001</v>
      </c>
      <c r="M49" s="14">
        <v>48094.520779999999</v>
      </c>
      <c r="N49" s="14">
        <v>140883.35462999999</v>
      </c>
      <c r="O49" s="14">
        <v>26957.065930000001</v>
      </c>
      <c r="P49" s="14">
        <v>-3289.8289199999999</v>
      </c>
      <c r="Q49" s="14">
        <v>30246.894850000001</v>
      </c>
      <c r="R49" s="14">
        <v>0</v>
      </c>
      <c r="S49" s="14">
        <v>62296.901539999999</v>
      </c>
      <c r="T49" s="14">
        <v>16087.857959999999</v>
      </c>
      <c r="U49" s="14">
        <v>457744.99871999997</v>
      </c>
      <c r="V49" s="14">
        <v>82083.075100000002</v>
      </c>
      <c r="W49" s="14">
        <v>-449.05862000000099</v>
      </c>
      <c r="X49" s="14">
        <v>81955.601850000006</v>
      </c>
      <c r="Y49" s="14">
        <v>240.14463000000001</v>
      </c>
      <c r="Z49" s="14">
        <v>336.38724000000002</v>
      </c>
      <c r="AA49" s="14">
        <v>0</v>
      </c>
      <c r="AB49" s="14">
        <v>369958.43644999998</v>
      </c>
      <c r="AC49" s="14">
        <v>117619.58252</v>
      </c>
      <c r="AD49" s="14">
        <v>25058.604060000001</v>
      </c>
      <c r="AE49" s="14">
        <v>1287.4880599999999</v>
      </c>
      <c r="AF49" s="14">
        <v>32267.424050000001</v>
      </c>
      <c r="AG49" s="14">
        <v>36921.733110000001</v>
      </c>
      <c r="AH49" s="14">
        <v>2144.7997</v>
      </c>
      <c r="AI49" s="14">
        <v>31848.912110000001</v>
      </c>
      <c r="AJ49" s="14">
        <v>122809.89284</v>
      </c>
      <c r="AK49" s="14">
        <v>452041.51155</v>
      </c>
      <c r="AL49" s="14">
        <v>5703.4871699999203</v>
      </c>
      <c r="AM49" s="14">
        <v>2540.4326700000001</v>
      </c>
      <c r="AN49" s="14">
        <v>3163.0544999999202</v>
      </c>
    </row>
    <row r="50" spans="1:40" ht="12.75" customHeight="1" x14ac:dyDescent="0.2">
      <c r="A50" s="21">
        <v>39</v>
      </c>
      <c r="B50" s="19" t="s">
        <v>123</v>
      </c>
      <c r="C50" s="19" t="s">
        <v>124</v>
      </c>
      <c r="D50" s="14">
        <v>388818.08484000002</v>
      </c>
      <c r="E50" s="14">
        <v>380596.87715000001</v>
      </c>
      <c r="F50" s="14">
        <v>8221.2076899999993</v>
      </c>
      <c r="G50" s="14">
        <v>140000.71887000001</v>
      </c>
      <c r="H50" s="14">
        <v>43771.927450000003</v>
      </c>
      <c r="I50" s="14">
        <v>95929.429310000007</v>
      </c>
      <c r="J50" s="14">
        <v>299.36210999999997</v>
      </c>
      <c r="K50" s="14">
        <v>248817.36597000001</v>
      </c>
      <c r="L50" s="14">
        <v>154219.58081000001</v>
      </c>
      <c r="M50" s="14">
        <v>28281.34691</v>
      </c>
      <c r="N50" s="14">
        <v>125938.23390000001</v>
      </c>
      <c r="O50" s="14">
        <v>63871.163110000001</v>
      </c>
      <c r="P50" s="14">
        <v>16332.24475</v>
      </c>
      <c r="Q50" s="14">
        <v>47538.918360000003</v>
      </c>
      <c r="R50" s="14">
        <v>0</v>
      </c>
      <c r="S50" s="14">
        <v>9260.5367100000003</v>
      </c>
      <c r="T50" s="14">
        <v>24017.565050000001</v>
      </c>
      <c r="U50" s="14">
        <v>471904.86473999999</v>
      </c>
      <c r="V50" s="14">
        <v>46829.415950000002</v>
      </c>
      <c r="W50" s="14">
        <v>-173.04109</v>
      </c>
      <c r="X50" s="14">
        <v>42427.385520000003</v>
      </c>
      <c r="Y50" s="14">
        <v>4439.7400299999999</v>
      </c>
      <c r="Z50" s="14">
        <v>135.33149</v>
      </c>
      <c r="AA50" s="14">
        <v>0</v>
      </c>
      <c r="AB50" s="14">
        <v>450564.73953999998</v>
      </c>
      <c r="AC50" s="14">
        <v>145995.88582</v>
      </c>
      <c r="AD50" s="14">
        <v>31349.540499999999</v>
      </c>
      <c r="AE50" s="14">
        <v>26135.18821</v>
      </c>
      <c r="AF50" s="14">
        <v>42288.708180000001</v>
      </c>
      <c r="AG50" s="14">
        <v>40891.897400000002</v>
      </c>
      <c r="AH50" s="14">
        <v>2322.8903300000002</v>
      </c>
      <c r="AI50" s="14">
        <v>18432.32345</v>
      </c>
      <c r="AJ50" s="14">
        <v>143148.30564999999</v>
      </c>
      <c r="AK50" s="14">
        <v>497394.15548999998</v>
      </c>
      <c r="AL50" s="14">
        <v>-25489.29075</v>
      </c>
      <c r="AM50" s="14">
        <v>0</v>
      </c>
      <c r="AN50" s="14">
        <v>-25489.29075</v>
      </c>
    </row>
    <row r="51" spans="1:40" ht="12.75" customHeight="1" x14ac:dyDescent="0.2">
      <c r="A51" s="21">
        <v>40</v>
      </c>
      <c r="B51" s="19" t="s">
        <v>160</v>
      </c>
      <c r="C51" s="19" t="s">
        <v>161</v>
      </c>
      <c r="D51" s="14">
        <v>314448.23421000002</v>
      </c>
      <c r="E51" s="14">
        <v>305021.23768000002</v>
      </c>
      <c r="F51" s="14">
        <v>9426.9965300000003</v>
      </c>
      <c r="G51" s="14">
        <v>201574.39567</v>
      </c>
      <c r="H51" s="14">
        <v>77810.38265</v>
      </c>
      <c r="I51" s="14">
        <v>123407.36218</v>
      </c>
      <c r="J51" s="14">
        <v>356.65084000000002</v>
      </c>
      <c r="K51" s="14">
        <v>112873.83854</v>
      </c>
      <c r="L51" s="14">
        <v>255412.69106000001</v>
      </c>
      <c r="M51" s="14">
        <v>8360.1072299999996</v>
      </c>
      <c r="N51" s="14">
        <v>247052.58382999999</v>
      </c>
      <c r="O51" s="14">
        <v>35959.091209999999</v>
      </c>
      <c r="P51" s="14">
        <v>3988.7451000000001</v>
      </c>
      <c r="Q51" s="14">
        <v>32083.591530000002</v>
      </c>
      <c r="R51" s="14">
        <v>-113.24542</v>
      </c>
      <c r="S51" s="14">
        <v>19305.90941</v>
      </c>
      <c r="T51" s="14">
        <v>1315.8792599999999</v>
      </c>
      <c r="U51" s="14">
        <v>416507.30225000001</v>
      </c>
      <c r="V51" s="14">
        <v>48730.310660000003</v>
      </c>
      <c r="W51" s="14">
        <v>48311.446190000002</v>
      </c>
      <c r="X51" s="14">
        <v>1504.4524200000001</v>
      </c>
      <c r="Y51" s="14">
        <v>-137.56411</v>
      </c>
      <c r="Z51" s="14">
        <v>-948.02383999999995</v>
      </c>
      <c r="AA51" s="14">
        <v>0</v>
      </c>
      <c r="AB51" s="14">
        <v>358294.30194999999</v>
      </c>
      <c r="AC51" s="14">
        <v>78362.270239999998</v>
      </c>
      <c r="AD51" s="14">
        <v>16923.85338</v>
      </c>
      <c r="AE51" s="14">
        <v>712.60878000000002</v>
      </c>
      <c r="AF51" s="14">
        <v>19265.439770000001</v>
      </c>
      <c r="AG51" s="14">
        <v>12018.98156</v>
      </c>
      <c r="AH51" s="14">
        <v>2721.60635</v>
      </c>
      <c r="AI51" s="14">
        <v>177609.92243000001</v>
      </c>
      <c r="AJ51" s="14">
        <v>50679.619440000002</v>
      </c>
      <c r="AK51" s="14">
        <v>407024.61261000001</v>
      </c>
      <c r="AL51" s="14">
        <v>9482.6896400000605</v>
      </c>
      <c r="AM51" s="14">
        <v>1345.2496599999999</v>
      </c>
      <c r="AN51" s="14">
        <v>8137.4399800000501</v>
      </c>
    </row>
    <row r="52" spans="1:40" ht="12.75" customHeight="1" x14ac:dyDescent="0.2">
      <c r="A52" s="21">
        <v>41</v>
      </c>
      <c r="B52" s="19" t="s">
        <v>166</v>
      </c>
      <c r="C52" s="19" t="s">
        <v>167</v>
      </c>
      <c r="D52" s="14">
        <v>280436.53678000002</v>
      </c>
      <c r="E52" s="14">
        <v>166807.18985</v>
      </c>
      <c r="F52" s="14">
        <v>113629.34693</v>
      </c>
      <c r="G52" s="14">
        <v>200698.71874000001</v>
      </c>
      <c r="H52" s="14">
        <v>75966.947400000005</v>
      </c>
      <c r="I52" s="14">
        <v>117851.50989</v>
      </c>
      <c r="J52" s="14">
        <v>6880.26145</v>
      </c>
      <c r="K52" s="14">
        <v>79737.818039999998</v>
      </c>
      <c r="L52" s="14">
        <v>156413.34656000001</v>
      </c>
      <c r="M52" s="14">
        <v>11212.31695</v>
      </c>
      <c r="N52" s="14">
        <v>145201.02961</v>
      </c>
      <c r="O52" s="14">
        <v>28082.083200000001</v>
      </c>
      <c r="P52" s="14">
        <v>-7647.9494100000002</v>
      </c>
      <c r="Q52" s="14">
        <v>44812.473689999999</v>
      </c>
      <c r="R52" s="14">
        <v>-9082.4410800000005</v>
      </c>
      <c r="S52" s="14">
        <v>85884.461219999997</v>
      </c>
      <c r="T52" s="14">
        <v>600.51967999999999</v>
      </c>
      <c r="U52" s="14">
        <v>339505.91175000003</v>
      </c>
      <c r="V52" s="14">
        <v>-4968.72732</v>
      </c>
      <c r="W52" s="14">
        <v>0</v>
      </c>
      <c r="X52" s="14">
        <v>-11075.778979999999</v>
      </c>
      <c r="Y52" s="14">
        <v>6705.9201300000004</v>
      </c>
      <c r="Z52" s="14">
        <v>-692.37671</v>
      </c>
      <c r="AA52" s="14">
        <v>93.508240000000001</v>
      </c>
      <c r="AB52" s="14">
        <v>214287.53937000001</v>
      </c>
      <c r="AC52" s="14">
        <v>95109.597899999993</v>
      </c>
      <c r="AD52" s="14">
        <v>14149.65199</v>
      </c>
      <c r="AE52" s="14">
        <v>522.64094</v>
      </c>
      <c r="AF52" s="14">
        <v>14407.738810000001</v>
      </c>
      <c r="AG52" s="14">
        <v>7808.8114400000004</v>
      </c>
      <c r="AH52" s="14">
        <v>983.25361999999996</v>
      </c>
      <c r="AI52" s="14">
        <v>11811.9953</v>
      </c>
      <c r="AJ52" s="14">
        <v>69493.849369999996</v>
      </c>
      <c r="AK52" s="14">
        <v>209318.81205000001</v>
      </c>
      <c r="AL52" s="14">
        <v>130187.09970000001</v>
      </c>
      <c r="AM52" s="14">
        <v>0</v>
      </c>
      <c r="AN52" s="14">
        <v>130187.09970000001</v>
      </c>
    </row>
    <row r="53" spans="1:40" ht="12.75" customHeight="1" x14ac:dyDescent="0.2">
      <c r="A53" s="21">
        <v>42</v>
      </c>
      <c r="B53" s="19" t="s">
        <v>152</v>
      </c>
      <c r="C53" s="19" t="s">
        <v>153</v>
      </c>
      <c r="D53" s="14">
        <v>168911.60032999999</v>
      </c>
      <c r="E53" s="14">
        <v>161756.91430999999</v>
      </c>
      <c r="F53" s="14">
        <v>7154.6860200000001</v>
      </c>
      <c r="G53" s="14">
        <v>81487.366590000005</v>
      </c>
      <c r="H53" s="14">
        <v>65443.597950000003</v>
      </c>
      <c r="I53" s="14">
        <v>16043.76864</v>
      </c>
      <c r="J53" s="14">
        <v>0</v>
      </c>
      <c r="K53" s="14">
        <v>87424.233739999996</v>
      </c>
      <c r="L53" s="14">
        <v>48001.861929999999</v>
      </c>
      <c r="M53" s="14">
        <v>7245.8197600000003</v>
      </c>
      <c r="N53" s="14">
        <v>40756.042170000001</v>
      </c>
      <c r="O53" s="14">
        <v>6960.2473099999997</v>
      </c>
      <c r="P53" s="14">
        <v>932.64624000000003</v>
      </c>
      <c r="Q53" s="14">
        <v>6027.6010699999997</v>
      </c>
      <c r="R53" s="14">
        <v>0</v>
      </c>
      <c r="S53" s="14">
        <v>5143.4686000000002</v>
      </c>
      <c r="T53" s="14">
        <v>5605.4620599999998</v>
      </c>
      <c r="U53" s="14">
        <v>145889.45387999999</v>
      </c>
      <c r="V53" s="14">
        <v>-121784.44581999999</v>
      </c>
      <c r="W53" s="14">
        <v>55129.441129999999</v>
      </c>
      <c r="X53" s="14">
        <v>-175934.06768000001</v>
      </c>
      <c r="Y53" s="14">
        <v>-972.45331999999996</v>
      </c>
      <c r="Z53" s="14">
        <v>-7.3659499999999998</v>
      </c>
      <c r="AA53" s="14">
        <v>0</v>
      </c>
      <c r="AB53" s="14">
        <v>84775.453800000003</v>
      </c>
      <c r="AC53" s="14">
        <v>37943.567419999999</v>
      </c>
      <c r="AD53" s="14">
        <v>7605.7052999999996</v>
      </c>
      <c r="AE53" s="14">
        <v>347.64553000000001</v>
      </c>
      <c r="AF53" s="14">
        <v>15972.9794</v>
      </c>
      <c r="AG53" s="14">
        <v>5573.90013</v>
      </c>
      <c r="AH53" s="14">
        <v>412.19009</v>
      </c>
      <c r="AI53" s="14">
        <v>1882.7397000000001</v>
      </c>
      <c r="AJ53" s="14">
        <v>15036.72623</v>
      </c>
      <c r="AK53" s="14">
        <v>-37008.992019999998</v>
      </c>
      <c r="AL53" s="14">
        <v>182898.44589999999</v>
      </c>
      <c r="AM53" s="14">
        <v>-1788.18299</v>
      </c>
      <c r="AN53" s="14">
        <v>184686.62888999999</v>
      </c>
    </row>
    <row r="54" spans="1:40" ht="12.75" customHeight="1" x14ac:dyDescent="0.2">
      <c r="A54" s="21">
        <v>43</v>
      </c>
      <c r="B54" s="19" t="s">
        <v>127</v>
      </c>
      <c r="C54" s="19" t="s">
        <v>251</v>
      </c>
      <c r="D54" s="14">
        <v>200039.42877999999</v>
      </c>
      <c r="E54" s="14">
        <v>187808.61480000001</v>
      </c>
      <c r="F54" s="14">
        <v>12230.813980000001</v>
      </c>
      <c r="G54" s="14">
        <v>88177.389599999995</v>
      </c>
      <c r="H54" s="14">
        <v>38023.959470000002</v>
      </c>
      <c r="I54" s="14">
        <v>50153.430130000001</v>
      </c>
      <c r="J54" s="14">
        <v>0</v>
      </c>
      <c r="K54" s="14">
        <v>111862.03918000001</v>
      </c>
      <c r="L54" s="14">
        <v>79495.985979999998</v>
      </c>
      <c r="M54" s="14">
        <v>2812.0024699999999</v>
      </c>
      <c r="N54" s="14">
        <v>76683.983510000005</v>
      </c>
      <c r="O54" s="14">
        <v>14367.77324</v>
      </c>
      <c r="P54" s="14">
        <v>-76.356830000000201</v>
      </c>
      <c r="Q54" s="14">
        <v>14444.076580000001</v>
      </c>
      <c r="R54" s="14">
        <v>5.3490000000000003E-2</v>
      </c>
      <c r="S54" s="14">
        <v>599.98122999999998</v>
      </c>
      <c r="T54" s="14">
        <v>1744.5598399999999</v>
      </c>
      <c r="U54" s="14">
        <v>205258.337</v>
      </c>
      <c r="V54" s="14">
        <v>9836.7956900000008</v>
      </c>
      <c r="W54" s="14">
        <v>-123.82089999999999</v>
      </c>
      <c r="X54" s="14">
        <v>11391.560009999999</v>
      </c>
      <c r="Y54" s="14">
        <v>-464.82335</v>
      </c>
      <c r="Z54" s="14">
        <v>-966.12007000000006</v>
      </c>
      <c r="AA54" s="14">
        <v>0</v>
      </c>
      <c r="AB54" s="14">
        <v>102084.53810999999</v>
      </c>
      <c r="AC54" s="14">
        <v>51025.094149999997</v>
      </c>
      <c r="AD54" s="14">
        <v>11222.08286</v>
      </c>
      <c r="AE54" s="14">
        <v>329.86869000000002</v>
      </c>
      <c r="AF54" s="14">
        <v>7460.5620600000002</v>
      </c>
      <c r="AG54" s="14">
        <v>9724.2669999999998</v>
      </c>
      <c r="AH54" s="14">
        <v>297.82046000000003</v>
      </c>
      <c r="AI54" s="14">
        <v>2894.6960199999999</v>
      </c>
      <c r="AJ54" s="14">
        <v>19130.14687</v>
      </c>
      <c r="AK54" s="14">
        <v>111921.33379999999</v>
      </c>
      <c r="AL54" s="14">
        <v>93337.003200000006</v>
      </c>
      <c r="AM54" s="14">
        <v>17880</v>
      </c>
      <c r="AN54" s="14">
        <v>75457.003200000006</v>
      </c>
    </row>
    <row r="55" spans="1:40" ht="12.75" customHeight="1" x14ac:dyDescent="0.2">
      <c r="A55" s="21">
        <v>44</v>
      </c>
      <c r="B55" s="19" t="s">
        <v>136</v>
      </c>
      <c r="C55" s="19" t="s">
        <v>256</v>
      </c>
      <c r="D55" s="14">
        <v>88749.638030000002</v>
      </c>
      <c r="E55" s="14">
        <v>30156.230879999999</v>
      </c>
      <c r="F55" s="14">
        <v>58593.407149999999</v>
      </c>
      <c r="G55" s="14">
        <v>51158.106469999999</v>
      </c>
      <c r="H55" s="14">
        <v>2332.5965900000001</v>
      </c>
      <c r="I55" s="14">
        <v>48825.509879999998</v>
      </c>
      <c r="J55" s="14">
        <v>0</v>
      </c>
      <c r="K55" s="14">
        <v>37591.531560000003</v>
      </c>
      <c r="L55" s="14">
        <v>788769.38636999996</v>
      </c>
      <c r="M55" s="14">
        <v>137.9879</v>
      </c>
      <c r="N55" s="14">
        <v>788631.39847000001</v>
      </c>
      <c r="O55" s="14">
        <v>424.15123</v>
      </c>
      <c r="P55" s="14">
        <v>-211.25993</v>
      </c>
      <c r="Q55" s="14">
        <v>635.41116</v>
      </c>
      <c r="R55" s="14">
        <v>0</v>
      </c>
      <c r="S55" s="14">
        <v>4144.7696400000004</v>
      </c>
      <c r="T55" s="14">
        <v>774.70597999999995</v>
      </c>
      <c r="U55" s="14">
        <v>831566.55688000005</v>
      </c>
      <c r="V55" s="14">
        <v>-2238.9442600000002</v>
      </c>
      <c r="W55" s="14">
        <v>519.31646000000001</v>
      </c>
      <c r="X55" s="14">
        <v>-6819.5886099999998</v>
      </c>
      <c r="Y55" s="14">
        <v>3597.2788399999999</v>
      </c>
      <c r="Z55" s="14">
        <v>464.04905000000002</v>
      </c>
      <c r="AA55" s="14">
        <v>0</v>
      </c>
      <c r="AB55" s="14">
        <v>814448.65453000006</v>
      </c>
      <c r="AC55" s="14">
        <v>698462.97375</v>
      </c>
      <c r="AD55" s="14">
        <v>29135.114949999999</v>
      </c>
      <c r="AE55" s="14">
        <v>6069.3431399999999</v>
      </c>
      <c r="AF55" s="14">
        <v>25017.437239999999</v>
      </c>
      <c r="AG55" s="14">
        <v>9471.5825700000005</v>
      </c>
      <c r="AH55" s="14">
        <v>13988.773139999999</v>
      </c>
      <c r="AI55" s="14">
        <v>1921.48064</v>
      </c>
      <c r="AJ55" s="14">
        <v>30381.949100000002</v>
      </c>
      <c r="AK55" s="14">
        <v>812209.71027000004</v>
      </c>
      <c r="AL55" s="14">
        <v>19356.846610000099</v>
      </c>
      <c r="AM55" s="14">
        <v>12032.515520000001</v>
      </c>
      <c r="AN55" s="14">
        <v>7324.3310900001297</v>
      </c>
    </row>
    <row r="56" spans="1:40" ht="12.75" customHeight="1" x14ac:dyDescent="0.2">
      <c r="A56" s="21">
        <v>45</v>
      </c>
      <c r="B56" s="19" t="s">
        <v>118</v>
      </c>
      <c r="C56" s="19" t="s">
        <v>119</v>
      </c>
      <c r="D56" s="14">
        <v>163892.92344000001</v>
      </c>
      <c r="E56" s="14">
        <v>149700.63771000001</v>
      </c>
      <c r="F56" s="14">
        <v>14192.28573</v>
      </c>
      <c r="G56" s="14">
        <v>103714.82842000001</v>
      </c>
      <c r="H56" s="14">
        <v>38425.114009999998</v>
      </c>
      <c r="I56" s="14">
        <v>53926.024089999999</v>
      </c>
      <c r="J56" s="14">
        <v>11363.69032</v>
      </c>
      <c r="K56" s="14">
        <v>60178.095020000001</v>
      </c>
      <c r="L56" s="14">
        <v>54443.63953</v>
      </c>
      <c r="M56" s="14">
        <v>8290.0266100000008</v>
      </c>
      <c r="N56" s="14">
        <v>46153.61292</v>
      </c>
      <c r="O56" s="14">
        <v>4913.4511400000001</v>
      </c>
      <c r="P56" s="14">
        <v>497.09591999999998</v>
      </c>
      <c r="Q56" s="14">
        <v>4416.3552200000004</v>
      </c>
      <c r="R56" s="14">
        <v>0</v>
      </c>
      <c r="S56" s="14">
        <v>3156.2094499999998</v>
      </c>
      <c r="T56" s="14">
        <v>1759.54053</v>
      </c>
      <c r="U56" s="14">
        <v>116160.90906000001</v>
      </c>
      <c r="V56" s="14">
        <v>5097.4241599999996</v>
      </c>
      <c r="W56" s="14">
        <v>-327.61759999999998</v>
      </c>
      <c r="X56" s="14">
        <v>3171.43696</v>
      </c>
      <c r="Y56" s="14">
        <v>2252.62932</v>
      </c>
      <c r="Z56" s="14">
        <v>0.97548000000000001</v>
      </c>
      <c r="AA56" s="14">
        <v>0</v>
      </c>
      <c r="AB56" s="14">
        <v>99794.921990000003</v>
      </c>
      <c r="AC56" s="14">
        <v>45355.27996</v>
      </c>
      <c r="AD56" s="14">
        <v>9733.5990099999999</v>
      </c>
      <c r="AE56" s="14">
        <v>376.23962</v>
      </c>
      <c r="AF56" s="14">
        <v>6899.3594700000003</v>
      </c>
      <c r="AG56" s="14">
        <v>11389.566430000001</v>
      </c>
      <c r="AH56" s="14">
        <v>1339.00469</v>
      </c>
      <c r="AI56" s="14">
        <v>5190.5489500000003</v>
      </c>
      <c r="AJ56" s="14">
        <v>19511.32386</v>
      </c>
      <c r="AK56" s="14">
        <v>104892.34615</v>
      </c>
      <c r="AL56" s="14">
        <v>11268.562910000001</v>
      </c>
      <c r="AM56" s="14">
        <v>0</v>
      </c>
      <c r="AN56" s="14">
        <v>11268.562910000001</v>
      </c>
    </row>
    <row r="57" spans="1:40" ht="12.75" customHeight="1" x14ac:dyDescent="0.2">
      <c r="A57" s="21">
        <v>46</v>
      </c>
      <c r="B57" s="19" t="s">
        <v>110</v>
      </c>
      <c r="C57" s="19" t="s">
        <v>258</v>
      </c>
      <c r="D57" s="14">
        <v>185488.2096</v>
      </c>
      <c r="E57" s="14">
        <v>184188.81795999999</v>
      </c>
      <c r="F57" s="14">
        <v>1299.3916400000001</v>
      </c>
      <c r="G57" s="14">
        <v>79595.985769999999</v>
      </c>
      <c r="H57" s="14">
        <v>42652.116459999997</v>
      </c>
      <c r="I57" s="14">
        <v>36940.862209999999</v>
      </c>
      <c r="J57" s="14">
        <v>3.0070999999999999</v>
      </c>
      <c r="K57" s="14">
        <v>105892.22383</v>
      </c>
      <c r="L57" s="14">
        <v>89165.423620000001</v>
      </c>
      <c r="M57" s="14">
        <v>11254.428180000001</v>
      </c>
      <c r="N57" s="14">
        <v>77910.995439999999</v>
      </c>
      <c r="O57" s="14">
        <v>93763.57789</v>
      </c>
      <c r="P57" s="14">
        <v>41668.093809999998</v>
      </c>
      <c r="Q57" s="14">
        <v>51128.335650000001</v>
      </c>
      <c r="R57" s="14">
        <v>967.14842999999996</v>
      </c>
      <c r="S57" s="14">
        <v>12653.669029999999</v>
      </c>
      <c r="T57" s="14">
        <v>215.39887999999999</v>
      </c>
      <c r="U57" s="14">
        <v>290435.86507</v>
      </c>
      <c r="V57" s="14">
        <v>82708.982740000007</v>
      </c>
      <c r="W57" s="14">
        <v>2951.8083200000001</v>
      </c>
      <c r="X57" s="14">
        <v>71285.472819999995</v>
      </c>
      <c r="Y57" s="14">
        <v>388.76974000000001</v>
      </c>
      <c r="Z57" s="14">
        <v>8082.9318599999997</v>
      </c>
      <c r="AA57" s="14">
        <v>0</v>
      </c>
      <c r="AB57" s="14">
        <v>110770.24532</v>
      </c>
      <c r="AC57" s="14">
        <v>40647.00232</v>
      </c>
      <c r="AD57" s="14">
        <v>8539.4322900000006</v>
      </c>
      <c r="AE57" s="14">
        <v>1299.5171800000001</v>
      </c>
      <c r="AF57" s="14">
        <v>7505.2639300000001</v>
      </c>
      <c r="AG57" s="14">
        <v>6908.3469800000003</v>
      </c>
      <c r="AH57" s="14">
        <v>2392.6365599999999</v>
      </c>
      <c r="AI57" s="14">
        <v>8864.2919099999999</v>
      </c>
      <c r="AJ57" s="14">
        <v>34613.754150000001</v>
      </c>
      <c r="AK57" s="14">
        <v>193479.22805999999</v>
      </c>
      <c r="AL57" s="14">
        <v>96956.637009999904</v>
      </c>
      <c r="AM57" s="14">
        <v>14804.11</v>
      </c>
      <c r="AN57" s="14">
        <v>82152.527009999903</v>
      </c>
    </row>
    <row r="58" spans="1:40" ht="12.75" customHeight="1" x14ac:dyDescent="0.2">
      <c r="A58" s="21">
        <v>47</v>
      </c>
      <c r="B58" s="19" t="s">
        <v>139</v>
      </c>
      <c r="C58" s="19" t="s">
        <v>140</v>
      </c>
      <c r="D58" s="14">
        <v>145507.62857</v>
      </c>
      <c r="E58" s="14">
        <v>120843.30753999999</v>
      </c>
      <c r="F58" s="14">
        <v>24664.321029999999</v>
      </c>
      <c r="G58" s="14">
        <v>83005.196169999996</v>
      </c>
      <c r="H58" s="14">
        <v>54954.55444</v>
      </c>
      <c r="I58" s="14">
        <v>27226.23517</v>
      </c>
      <c r="J58" s="14">
        <v>824.40656000000001</v>
      </c>
      <c r="K58" s="14">
        <v>62502.432399999998</v>
      </c>
      <c r="L58" s="14">
        <v>7837.5902900000001</v>
      </c>
      <c r="M58" s="14">
        <v>1214.48262</v>
      </c>
      <c r="N58" s="14">
        <v>6623.1076700000003</v>
      </c>
      <c r="O58" s="14">
        <v>-72350.963409999997</v>
      </c>
      <c r="P58" s="14">
        <v>-8382.9031699999996</v>
      </c>
      <c r="Q58" s="14">
        <v>-64204.12455</v>
      </c>
      <c r="R58" s="14">
        <v>236.06431000000001</v>
      </c>
      <c r="S58" s="14">
        <v>12064.773219999999</v>
      </c>
      <c r="T58" s="14">
        <v>2253.3599599999998</v>
      </c>
      <c r="U58" s="14">
        <v>11092.70984</v>
      </c>
      <c r="V58" s="14">
        <v>117433.88266</v>
      </c>
      <c r="W58" s="14">
        <v>4735.6599500000002</v>
      </c>
      <c r="X58" s="14">
        <v>109067.41258</v>
      </c>
      <c r="Y58" s="14">
        <v>3634.5567500000002</v>
      </c>
      <c r="Z58" s="14">
        <v>-3.7466200000000001</v>
      </c>
      <c r="AA58" s="14">
        <v>0</v>
      </c>
      <c r="AB58" s="14">
        <v>70892.82127</v>
      </c>
      <c r="AC58" s="14">
        <v>22752.975740000002</v>
      </c>
      <c r="AD58" s="14">
        <v>4872.2531099999997</v>
      </c>
      <c r="AE58" s="14">
        <v>420.83217999999999</v>
      </c>
      <c r="AF58" s="14">
        <v>9490.3320299999996</v>
      </c>
      <c r="AG58" s="14">
        <v>5274.4784900000004</v>
      </c>
      <c r="AH58" s="14">
        <v>1628.98784</v>
      </c>
      <c r="AI58" s="14">
        <v>2010.8609100000001</v>
      </c>
      <c r="AJ58" s="14">
        <v>24442.10097</v>
      </c>
      <c r="AK58" s="14">
        <v>188326.70392999999</v>
      </c>
      <c r="AL58" s="14">
        <v>-177233.99408999999</v>
      </c>
      <c r="AM58" s="14">
        <v>0</v>
      </c>
      <c r="AN58" s="14">
        <v>-177233.99408999999</v>
      </c>
    </row>
    <row r="59" spans="1:40" ht="12.75" customHeight="1" x14ac:dyDescent="0.2">
      <c r="A59" s="21">
        <v>48</v>
      </c>
      <c r="B59" s="19" t="s">
        <v>150</v>
      </c>
      <c r="C59" s="19" t="s">
        <v>151</v>
      </c>
      <c r="D59" s="14">
        <v>157923.07198000001</v>
      </c>
      <c r="E59" s="14">
        <v>147855.19928999999</v>
      </c>
      <c r="F59" s="14">
        <v>10067.87269</v>
      </c>
      <c r="G59" s="14">
        <v>51815.673569999999</v>
      </c>
      <c r="H59" s="14">
        <v>15858.95321</v>
      </c>
      <c r="I59" s="14">
        <v>35956.580020000001</v>
      </c>
      <c r="J59" s="14">
        <v>0.14033999999999999</v>
      </c>
      <c r="K59" s="14">
        <v>106107.39840999999</v>
      </c>
      <c r="L59" s="14">
        <v>47314.071190000002</v>
      </c>
      <c r="M59" s="14">
        <v>12198.975769999999</v>
      </c>
      <c r="N59" s="14">
        <v>35115.095419999998</v>
      </c>
      <c r="O59" s="14">
        <v>13010.60535</v>
      </c>
      <c r="P59" s="14">
        <v>-22.165610000000001</v>
      </c>
      <c r="Q59" s="14">
        <v>12822.230659999999</v>
      </c>
      <c r="R59" s="14">
        <v>210.5403</v>
      </c>
      <c r="S59" s="14">
        <v>4385.76703</v>
      </c>
      <c r="T59" s="14">
        <v>383.62932000000001</v>
      </c>
      <c r="U59" s="14">
        <v>159002.49552999999</v>
      </c>
      <c r="V59" s="14">
        <v>44415.188110000003</v>
      </c>
      <c r="W59" s="14">
        <v>98.175209999999893</v>
      </c>
      <c r="X59" s="14">
        <v>43264.365019999997</v>
      </c>
      <c r="Y59" s="14">
        <v>1052.64788</v>
      </c>
      <c r="Z59" s="14">
        <v>0</v>
      </c>
      <c r="AA59" s="14">
        <v>0</v>
      </c>
      <c r="AB59" s="14">
        <v>96703.443969999993</v>
      </c>
      <c r="AC59" s="14">
        <v>44780.448980000001</v>
      </c>
      <c r="AD59" s="14">
        <v>9875.9753400000009</v>
      </c>
      <c r="AE59" s="14">
        <v>274.34937000000002</v>
      </c>
      <c r="AF59" s="14">
        <v>11714.42677</v>
      </c>
      <c r="AG59" s="14">
        <v>9605.3538800000006</v>
      </c>
      <c r="AH59" s="14">
        <v>857.0874</v>
      </c>
      <c r="AI59" s="14">
        <v>10388.868049999999</v>
      </c>
      <c r="AJ59" s="14">
        <v>9206.9341800000002</v>
      </c>
      <c r="AK59" s="14">
        <v>141118.63208000001</v>
      </c>
      <c r="AL59" s="14">
        <v>17883.863450000001</v>
      </c>
      <c r="AM59" s="14">
        <v>3249.3490000000002</v>
      </c>
      <c r="AN59" s="14">
        <v>14634.514450000001</v>
      </c>
    </row>
    <row r="60" spans="1:40" ht="12.75" customHeight="1" x14ac:dyDescent="0.2">
      <c r="A60" s="21">
        <v>49</v>
      </c>
      <c r="B60" s="19" t="s">
        <v>171</v>
      </c>
      <c r="C60" s="19" t="s">
        <v>172</v>
      </c>
      <c r="D60" s="14">
        <v>92813.820819999994</v>
      </c>
      <c r="E60" s="14">
        <v>81523.486520000006</v>
      </c>
      <c r="F60" s="14">
        <v>11290.3343</v>
      </c>
      <c r="G60" s="14">
        <v>40285.980510000001</v>
      </c>
      <c r="H60" s="14">
        <v>19475.135160000002</v>
      </c>
      <c r="I60" s="14">
        <v>20810.84535</v>
      </c>
      <c r="J60" s="14">
        <v>0</v>
      </c>
      <c r="K60" s="14">
        <v>52527.84031</v>
      </c>
      <c r="L60" s="14">
        <v>106949.01751999999</v>
      </c>
      <c r="M60" s="14">
        <v>9139.2510899999997</v>
      </c>
      <c r="N60" s="14">
        <v>97809.766430000003</v>
      </c>
      <c r="O60" s="14">
        <v>25501.02679</v>
      </c>
      <c r="P60" s="14">
        <v>-4342.0743700000003</v>
      </c>
      <c r="Q60" s="14">
        <v>29843.101159999998</v>
      </c>
      <c r="R60" s="14">
        <v>0</v>
      </c>
      <c r="S60" s="14">
        <v>2184.1204899999998</v>
      </c>
      <c r="T60" s="14">
        <v>209.57489000000001</v>
      </c>
      <c r="U60" s="14">
        <v>178232.32891000001</v>
      </c>
      <c r="V60" s="14">
        <v>-22478.08324</v>
      </c>
      <c r="W60" s="14">
        <v>774.47379999999998</v>
      </c>
      <c r="X60" s="14">
        <v>-33073.239869999998</v>
      </c>
      <c r="Y60" s="14">
        <v>2268.86618</v>
      </c>
      <c r="Z60" s="14">
        <v>7551.8166499999998</v>
      </c>
      <c r="AA60" s="14">
        <v>0</v>
      </c>
      <c r="AB60" s="14">
        <v>150512.52552</v>
      </c>
      <c r="AC60" s="14">
        <v>75887.996580000006</v>
      </c>
      <c r="AD60" s="14">
        <v>13911.76053</v>
      </c>
      <c r="AE60" s="14">
        <v>455.75607000000002</v>
      </c>
      <c r="AF60" s="14">
        <v>7527.0930699999999</v>
      </c>
      <c r="AG60" s="14">
        <v>8025.8154199999999</v>
      </c>
      <c r="AH60" s="14">
        <v>3855.8139799999999</v>
      </c>
      <c r="AI60" s="14">
        <v>18543.960520000001</v>
      </c>
      <c r="AJ60" s="14">
        <v>22304.32935</v>
      </c>
      <c r="AK60" s="14">
        <v>128034.44228</v>
      </c>
      <c r="AL60" s="14">
        <v>50197.886630000001</v>
      </c>
      <c r="AM60" s="14">
        <v>9500.3662999999997</v>
      </c>
      <c r="AN60" s="14">
        <v>40697.520329999999</v>
      </c>
    </row>
    <row r="61" spans="1:40" ht="12.75" customHeight="1" x14ac:dyDescent="0.2">
      <c r="A61" s="21">
        <v>50</v>
      </c>
      <c r="B61" s="19" t="s">
        <v>183</v>
      </c>
      <c r="C61" s="19" t="s">
        <v>259</v>
      </c>
      <c r="D61" s="14">
        <v>117751.30495999999</v>
      </c>
      <c r="E61" s="14">
        <v>109299.95268</v>
      </c>
      <c r="F61" s="14">
        <v>8451.3522799999992</v>
      </c>
      <c r="G61" s="14">
        <v>24525.779320000001</v>
      </c>
      <c r="H61" s="14">
        <v>12406.267159999999</v>
      </c>
      <c r="I61" s="14">
        <v>12119.51216</v>
      </c>
      <c r="J61" s="14">
        <v>0</v>
      </c>
      <c r="K61" s="14">
        <v>93225.525640000007</v>
      </c>
      <c r="L61" s="14">
        <v>32289.150989999998</v>
      </c>
      <c r="M61" s="14">
        <v>4543.6854300000005</v>
      </c>
      <c r="N61" s="14">
        <v>27745.465560000001</v>
      </c>
      <c r="O61" s="14">
        <v>22158.506379999999</v>
      </c>
      <c r="P61" s="14">
        <v>-165.904390000001</v>
      </c>
      <c r="Q61" s="14">
        <v>22324.410769999999</v>
      </c>
      <c r="R61" s="14">
        <v>0</v>
      </c>
      <c r="S61" s="14">
        <v>43374.634890000001</v>
      </c>
      <c r="T61" s="14">
        <v>2053.79727</v>
      </c>
      <c r="U61" s="14">
        <v>188557.92973999999</v>
      </c>
      <c r="V61" s="14">
        <v>19624.646809999998</v>
      </c>
      <c r="W61" s="14">
        <v>16224.17172</v>
      </c>
      <c r="X61" s="14">
        <v>25.629819999999999</v>
      </c>
      <c r="Y61" s="14">
        <v>3199.5053400000002</v>
      </c>
      <c r="Z61" s="14">
        <v>175.33993000000001</v>
      </c>
      <c r="AA61" s="14">
        <v>0</v>
      </c>
      <c r="AB61" s="14">
        <v>135298.81810999999</v>
      </c>
      <c r="AC61" s="14">
        <v>69454.630290000001</v>
      </c>
      <c r="AD61" s="14">
        <v>8656.3298200000008</v>
      </c>
      <c r="AE61" s="14">
        <v>247.90983</v>
      </c>
      <c r="AF61" s="14">
        <v>7677.5449500000004</v>
      </c>
      <c r="AG61" s="14">
        <v>4648.6056399999998</v>
      </c>
      <c r="AH61" s="14">
        <v>390.45648</v>
      </c>
      <c r="AI61" s="14">
        <v>10323.686180000001</v>
      </c>
      <c r="AJ61" s="14">
        <v>33899.654920000001</v>
      </c>
      <c r="AK61" s="14">
        <v>154923.46492</v>
      </c>
      <c r="AL61" s="14">
        <v>33634.464820000001</v>
      </c>
      <c r="AM61" s="14">
        <v>5360.1759499999998</v>
      </c>
      <c r="AN61" s="14">
        <v>28274.28887</v>
      </c>
    </row>
    <row r="62" spans="1:40" ht="12.75" customHeight="1" x14ac:dyDescent="0.2">
      <c r="A62" s="21">
        <v>51</v>
      </c>
      <c r="B62" s="19" t="s">
        <v>129</v>
      </c>
      <c r="C62" s="19" t="s">
        <v>273</v>
      </c>
      <c r="D62" s="14">
        <v>164538.57694999999</v>
      </c>
      <c r="E62" s="14">
        <v>159221.38302000001</v>
      </c>
      <c r="F62" s="14">
        <v>5317.1939300000004</v>
      </c>
      <c r="G62" s="14">
        <v>46824.671110000003</v>
      </c>
      <c r="H62" s="14">
        <v>16437.321499999998</v>
      </c>
      <c r="I62" s="14">
        <v>30324.096710000002</v>
      </c>
      <c r="J62" s="14">
        <v>63.252899999999997</v>
      </c>
      <c r="K62" s="14">
        <v>117713.90584000001</v>
      </c>
      <c r="L62" s="14">
        <v>30556.063539999999</v>
      </c>
      <c r="M62" s="14">
        <v>4350.9091699999999</v>
      </c>
      <c r="N62" s="14">
        <v>26205.15437</v>
      </c>
      <c r="O62" s="14">
        <v>4913.2229200000002</v>
      </c>
      <c r="P62" s="14">
        <v>1098.96506</v>
      </c>
      <c r="Q62" s="14">
        <v>3814.2578600000002</v>
      </c>
      <c r="R62" s="14">
        <v>0</v>
      </c>
      <c r="S62" s="14">
        <v>4544.2335199999998</v>
      </c>
      <c r="T62" s="14">
        <v>1211.9207899999999</v>
      </c>
      <c r="U62" s="14">
        <v>154588.43744000001</v>
      </c>
      <c r="V62" s="14">
        <v>8545.8260499999997</v>
      </c>
      <c r="W62" s="14">
        <v>96.830740000000006</v>
      </c>
      <c r="X62" s="14">
        <v>7959.6121899999998</v>
      </c>
      <c r="Y62" s="14">
        <v>101.9504</v>
      </c>
      <c r="Z62" s="14">
        <v>387.44952000000001</v>
      </c>
      <c r="AA62" s="14">
        <v>-1.6799999999999999E-2</v>
      </c>
      <c r="AB62" s="14">
        <v>80363.295849999995</v>
      </c>
      <c r="AC62" s="14">
        <v>35389.280559999999</v>
      </c>
      <c r="AD62" s="14">
        <v>7089.2736000000004</v>
      </c>
      <c r="AE62" s="14">
        <v>1733.3386800000001</v>
      </c>
      <c r="AF62" s="14">
        <v>6877.9310299999997</v>
      </c>
      <c r="AG62" s="14">
        <v>14332.35966</v>
      </c>
      <c r="AH62" s="14">
        <v>8.0597999999999992</v>
      </c>
      <c r="AI62" s="14">
        <v>4759.1193300000004</v>
      </c>
      <c r="AJ62" s="14">
        <v>10173.93319</v>
      </c>
      <c r="AK62" s="14">
        <v>88909.121899999998</v>
      </c>
      <c r="AL62" s="14">
        <v>65679.315539999996</v>
      </c>
      <c r="AM62" s="14">
        <v>10374.676170000001</v>
      </c>
      <c r="AN62" s="14">
        <v>55304.639369999997</v>
      </c>
    </row>
    <row r="63" spans="1:40" ht="12.75" customHeight="1" x14ac:dyDescent="0.2">
      <c r="A63" s="21">
        <v>52</v>
      </c>
      <c r="B63" s="19" t="s">
        <v>154</v>
      </c>
      <c r="C63" s="19" t="s">
        <v>155</v>
      </c>
      <c r="D63" s="14">
        <v>123866.47003</v>
      </c>
      <c r="E63" s="14">
        <v>122856.29279000001</v>
      </c>
      <c r="F63" s="14">
        <v>1010.17724</v>
      </c>
      <c r="G63" s="14">
        <v>45528.72363</v>
      </c>
      <c r="H63" s="14">
        <v>24845.631990000002</v>
      </c>
      <c r="I63" s="14">
        <v>17080.801940000001</v>
      </c>
      <c r="J63" s="14">
        <v>3602.2896999999998</v>
      </c>
      <c r="K63" s="14">
        <v>78337.746400000004</v>
      </c>
      <c r="L63" s="14">
        <v>53054.356440000003</v>
      </c>
      <c r="M63" s="14">
        <v>13934.43931</v>
      </c>
      <c r="N63" s="14">
        <v>39119.917130000002</v>
      </c>
      <c r="O63" s="14">
        <v>1295.4701700000001</v>
      </c>
      <c r="P63" s="14">
        <v>-2472.8509399999998</v>
      </c>
      <c r="Q63" s="14">
        <v>3768.3211099999999</v>
      </c>
      <c r="R63" s="14">
        <v>0</v>
      </c>
      <c r="S63" s="14">
        <v>617.94520999999997</v>
      </c>
      <c r="T63" s="14">
        <v>14496.25618</v>
      </c>
      <c r="U63" s="14">
        <v>133867.33509000001</v>
      </c>
      <c r="V63" s="14">
        <v>-1590.12041000001</v>
      </c>
      <c r="W63" s="14">
        <v>27.597709999999999</v>
      </c>
      <c r="X63" s="14">
        <v>-913.266790000009</v>
      </c>
      <c r="Y63" s="14">
        <v>-707.91079999999999</v>
      </c>
      <c r="Z63" s="14">
        <v>3.45947</v>
      </c>
      <c r="AA63" s="14">
        <v>0</v>
      </c>
      <c r="AB63" s="14">
        <v>76619.050319999995</v>
      </c>
      <c r="AC63" s="14">
        <v>27447.851699999999</v>
      </c>
      <c r="AD63" s="14">
        <v>6237.0671400000001</v>
      </c>
      <c r="AE63" s="14">
        <v>1911.8184699999999</v>
      </c>
      <c r="AF63" s="14">
        <v>16171.69392</v>
      </c>
      <c r="AG63" s="14">
        <v>6315.49899</v>
      </c>
      <c r="AH63" s="14">
        <v>26.068000000000001</v>
      </c>
      <c r="AI63" s="14">
        <v>6974.2782800000004</v>
      </c>
      <c r="AJ63" s="14">
        <v>11534.77382</v>
      </c>
      <c r="AK63" s="14">
        <v>75028.929910000006</v>
      </c>
      <c r="AL63" s="14">
        <v>58838.405180000002</v>
      </c>
      <c r="AM63" s="14">
        <v>5306.451</v>
      </c>
      <c r="AN63" s="14">
        <v>53531.954180000001</v>
      </c>
    </row>
    <row r="64" spans="1:40" ht="12.75" customHeight="1" x14ac:dyDescent="0.2">
      <c r="A64" s="21">
        <v>53</v>
      </c>
      <c r="B64" s="19" t="s">
        <v>165</v>
      </c>
      <c r="C64" s="19" t="s">
        <v>257</v>
      </c>
      <c r="D64" s="14">
        <v>123778.03666</v>
      </c>
      <c r="E64" s="14">
        <v>122762.82176000001</v>
      </c>
      <c r="F64" s="14">
        <v>1015.2148999999999</v>
      </c>
      <c r="G64" s="14">
        <v>60570.293830000002</v>
      </c>
      <c r="H64" s="14">
        <v>42533.560319999997</v>
      </c>
      <c r="I64" s="14">
        <v>18036.733509999998</v>
      </c>
      <c r="J64" s="14">
        <v>0</v>
      </c>
      <c r="K64" s="14">
        <v>63207.742830000003</v>
      </c>
      <c r="L64" s="14">
        <v>37803.093610000004</v>
      </c>
      <c r="M64" s="14">
        <v>6584.8793599999999</v>
      </c>
      <c r="N64" s="14">
        <v>31218.214250000001</v>
      </c>
      <c r="O64" s="14">
        <v>5960.0826399999996</v>
      </c>
      <c r="P64" s="14">
        <v>-245.06001000000001</v>
      </c>
      <c r="Q64" s="14">
        <v>6205.1426499999998</v>
      </c>
      <c r="R64" s="14">
        <v>0</v>
      </c>
      <c r="S64" s="14">
        <v>589.75009</v>
      </c>
      <c r="T64" s="14">
        <v>445.69112999999999</v>
      </c>
      <c r="U64" s="14">
        <v>101421.48093999999</v>
      </c>
      <c r="V64" s="14">
        <v>-2938.8806100000002</v>
      </c>
      <c r="W64" s="14">
        <v>-1014.54476</v>
      </c>
      <c r="X64" s="14">
        <v>2527.00603</v>
      </c>
      <c r="Y64" s="14">
        <v>-6.0638300000000003</v>
      </c>
      <c r="Z64" s="14">
        <v>-4445.2780499999999</v>
      </c>
      <c r="AA64" s="14">
        <v>0</v>
      </c>
      <c r="AB64" s="14">
        <v>63880.651409999999</v>
      </c>
      <c r="AC64" s="14">
        <v>28362.348269999999</v>
      </c>
      <c r="AD64" s="14">
        <v>5435.1940100000002</v>
      </c>
      <c r="AE64" s="14">
        <v>1514.93481</v>
      </c>
      <c r="AF64" s="14">
        <v>9580.0165799999995</v>
      </c>
      <c r="AG64" s="14">
        <v>4837.6477299999997</v>
      </c>
      <c r="AH64" s="14">
        <v>1193.39985</v>
      </c>
      <c r="AI64" s="14">
        <v>3575.5818599999998</v>
      </c>
      <c r="AJ64" s="14">
        <v>9381.5282999999999</v>
      </c>
      <c r="AK64" s="14">
        <v>60941.770799999998</v>
      </c>
      <c r="AL64" s="14">
        <v>40479.710140000003</v>
      </c>
      <c r="AM64" s="14">
        <v>7975.3017</v>
      </c>
      <c r="AN64" s="14">
        <v>32504.408439999999</v>
      </c>
    </row>
    <row r="65" spans="1:40" ht="12.75" customHeight="1" x14ac:dyDescent="0.2">
      <c r="A65" s="21">
        <v>54</v>
      </c>
      <c r="B65" s="19" t="s">
        <v>133</v>
      </c>
      <c r="C65" s="19" t="s">
        <v>274</v>
      </c>
      <c r="D65" s="14">
        <v>88948.948510000002</v>
      </c>
      <c r="E65" s="14">
        <v>84761.274799999999</v>
      </c>
      <c r="F65" s="14">
        <v>4187.67371</v>
      </c>
      <c r="G65" s="14">
        <v>42539.915549999998</v>
      </c>
      <c r="H65" s="14">
        <v>8097.8607499999998</v>
      </c>
      <c r="I65" s="14">
        <v>34442.054799999998</v>
      </c>
      <c r="J65" s="14">
        <v>0</v>
      </c>
      <c r="K65" s="14">
        <v>46409.032959999997</v>
      </c>
      <c r="L65" s="14">
        <v>79631.451700000005</v>
      </c>
      <c r="M65" s="14">
        <v>6442.0699199999999</v>
      </c>
      <c r="N65" s="14">
        <v>73189.381779999996</v>
      </c>
      <c r="O65" s="14">
        <v>-2658.9937399999999</v>
      </c>
      <c r="P65" s="14">
        <v>-5766.1782999999996</v>
      </c>
      <c r="Q65" s="14">
        <v>3107.1845600000001</v>
      </c>
      <c r="R65" s="14">
        <v>0</v>
      </c>
      <c r="S65" s="14">
        <v>1748.981</v>
      </c>
      <c r="T65" s="14">
        <v>170.04103000000001</v>
      </c>
      <c r="U65" s="14">
        <v>118858.44302999999</v>
      </c>
      <c r="V65" s="14">
        <v>-18945.918669999999</v>
      </c>
      <c r="W65" s="14">
        <v>14.573090000000001</v>
      </c>
      <c r="X65" s="14">
        <v>-18825.447260000001</v>
      </c>
      <c r="Y65" s="14">
        <v>-12.40297</v>
      </c>
      <c r="Z65" s="14">
        <v>-122.64153</v>
      </c>
      <c r="AA65" s="14">
        <v>0</v>
      </c>
      <c r="AB65" s="14">
        <v>134143.18252</v>
      </c>
      <c r="AC65" s="14">
        <v>49940.101669999996</v>
      </c>
      <c r="AD65" s="14">
        <v>11001.540730000001</v>
      </c>
      <c r="AE65" s="14">
        <v>2709.80447</v>
      </c>
      <c r="AF65" s="14">
        <v>13295.56049</v>
      </c>
      <c r="AG65" s="14">
        <v>11369.79204</v>
      </c>
      <c r="AH65" s="14">
        <v>913.47865000000002</v>
      </c>
      <c r="AI65" s="14">
        <v>3592.8461000000002</v>
      </c>
      <c r="AJ65" s="14">
        <v>41320.058369999999</v>
      </c>
      <c r="AK65" s="14">
        <v>115197.26385</v>
      </c>
      <c r="AL65" s="14">
        <v>3661.1791799999901</v>
      </c>
      <c r="AM65" s="14">
        <v>3618.2157499999998</v>
      </c>
      <c r="AN65" s="14">
        <v>42.963429999992101</v>
      </c>
    </row>
    <row r="66" spans="1:40" ht="12.75" customHeight="1" x14ac:dyDescent="0.2">
      <c r="A66" s="21">
        <v>55</v>
      </c>
      <c r="B66" s="19" t="s">
        <v>141</v>
      </c>
      <c r="C66" s="19" t="s">
        <v>275</v>
      </c>
      <c r="D66" s="14">
        <v>101217.81707999999</v>
      </c>
      <c r="E66" s="14">
        <v>81053.750660000005</v>
      </c>
      <c r="F66" s="14">
        <v>20164.066419999999</v>
      </c>
      <c r="G66" s="14">
        <v>30631.868330000001</v>
      </c>
      <c r="H66" s="14">
        <v>12639.34043</v>
      </c>
      <c r="I66" s="14">
        <v>17992.527900000001</v>
      </c>
      <c r="J66" s="14">
        <v>0</v>
      </c>
      <c r="K66" s="14">
        <v>70585.948749999996</v>
      </c>
      <c r="L66" s="14">
        <v>26476.053090000001</v>
      </c>
      <c r="M66" s="14">
        <v>9505.8491200000008</v>
      </c>
      <c r="N66" s="14">
        <v>16970.203969999999</v>
      </c>
      <c r="O66" s="14">
        <v>23066.749810000001</v>
      </c>
      <c r="P66" s="14">
        <v>2971.0493999999999</v>
      </c>
      <c r="Q66" s="14">
        <v>20095.700410000001</v>
      </c>
      <c r="R66" s="14">
        <v>0</v>
      </c>
      <c r="S66" s="14">
        <v>5865.5958199999995</v>
      </c>
      <c r="T66" s="14">
        <v>157.81102000000001</v>
      </c>
      <c r="U66" s="14">
        <v>116646.30937</v>
      </c>
      <c r="V66" s="14">
        <v>10930.99497</v>
      </c>
      <c r="W66" s="14">
        <v>116.54783999999999</v>
      </c>
      <c r="X66" s="14">
        <v>9503.8667499999992</v>
      </c>
      <c r="Y66" s="14">
        <v>1267.8800699999999</v>
      </c>
      <c r="Z66" s="14">
        <v>42.700310000000002</v>
      </c>
      <c r="AA66" s="14">
        <v>0</v>
      </c>
      <c r="AB66" s="14">
        <v>113604.28105999999</v>
      </c>
      <c r="AC66" s="14">
        <v>56662.362880000001</v>
      </c>
      <c r="AD66" s="14">
        <v>12112.565769999999</v>
      </c>
      <c r="AE66" s="14">
        <v>1256.9417900000001</v>
      </c>
      <c r="AF66" s="14">
        <v>10065.951849999999</v>
      </c>
      <c r="AG66" s="14">
        <v>3215.13625</v>
      </c>
      <c r="AH66" s="14">
        <v>1626.2568799999999</v>
      </c>
      <c r="AI66" s="14">
        <v>7055.4971599999999</v>
      </c>
      <c r="AJ66" s="14">
        <v>21609.568480000002</v>
      </c>
      <c r="AK66" s="14">
        <v>124535.27602999999</v>
      </c>
      <c r="AL66" s="14">
        <v>-7888.96665999998</v>
      </c>
      <c r="AM66" s="14">
        <v>190.51600999999999</v>
      </c>
      <c r="AN66" s="14">
        <v>-8079.4826699999803</v>
      </c>
    </row>
    <row r="67" spans="1:40" ht="12.75" customHeight="1" x14ac:dyDescent="0.2">
      <c r="A67" s="21">
        <v>56</v>
      </c>
      <c r="B67" s="19" t="s">
        <v>180</v>
      </c>
      <c r="C67" s="19" t="s">
        <v>234</v>
      </c>
      <c r="D67" s="14">
        <v>152830.95931000001</v>
      </c>
      <c r="E67" s="14">
        <v>152741.04764</v>
      </c>
      <c r="F67" s="14">
        <v>89.911670000000001</v>
      </c>
      <c r="G67" s="14">
        <v>44186.830679999999</v>
      </c>
      <c r="H67" s="14">
        <v>42325.562559999998</v>
      </c>
      <c r="I67" s="14">
        <v>1861.26812</v>
      </c>
      <c r="J67" s="14">
        <v>0</v>
      </c>
      <c r="K67" s="14">
        <v>108644.12863000001</v>
      </c>
      <c r="L67" s="14">
        <v>10568.41912</v>
      </c>
      <c r="M67" s="14">
        <v>1335.15698</v>
      </c>
      <c r="N67" s="14">
        <v>9233.2621400000007</v>
      </c>
      <c r="O67" s="14">
        <v>-12622.78016</v>
      </c>
      <c r="P67" s="14">
        <v>-12805.103789999999</v>
      </c>
      <c r="Q67" s="14">
        <v>6448.5266899999997</v>
      </c>
      <c r="R67" s="14">
        <v>-6266.2030599999998</v>
      </c>
      <c r="S67" s="14">
        <v>3180.8758499999999</v>
      </c>
      <c r="T67" s="14">
        <v>0</v>
      </c>
      <c r="U67" s="14">
        <v>108435.48646</v>
      </c>
      <c r="V67" s="14">
        <v>-8080.0724799999998</v>
      </c>
      <c r="W67" s="14">
        <v>4900.2944100000004</v>
      </c>
      <c r="X67" s="14">
        <v>-3716.2157699999998</v>
      </c>
      <c r="Y67" s="14">
        <v>90.708079999999995</v>
      </c>
      <c r="Z67" s="14">
        <v>0</v>
      </c>
      <c r="AA67" s="14">
        <v>-9354.8592000000008</v>
      </c>
      <c r="AB67" s="14">
        <v>66480.054170000003</v>
      </c>
      <c r="AC67" s="14">
        <v>51548.04711</v>
      </c>
      <c r="AD67" s="14">
        <v>2343.8195099999998</v>
      </c>
      <c r="AE67" s="14">
        <v>303.12599999999998</v>
      </c>
      <c r="AF67" s="14">
        <v>1529.53062</v>
      </c>
      <c r="AG67" s="14">
        <v>474.43716000000001</v>
      </c>
      <c r="AH67" s="14">
        <v>0</v>
      </c>
      <c r="AI67" s="14">
        <v>728.43614000000002</v>
      </c>
      <c r="AJ67" s="14">
        <v>9552.6576299999997</v>
      </c>
      <c r="AK67" s="14">
        <v>58399.981690000001</v>
      </c>
      <c r="AL67" s="14">
        <v>50035.50477</v>
      </c>
      <c r="AM67" s="14">
        <v>9035.0931500000006</v>
      </c>
      <c r="AN67" s="14">
        <v>41000.411619999999</v>
      </c>
    </row>
    <row r="68" spans="1:40" ht="12.75" customHeight="1" x14ac:dyDescent="0.2">
      <c r="A68" s="21">
        <v>57</v>
      </c>
      <c r="B68" s="19" t="s">
        <v>163</v>
      </c>
      <c r="C68" s="19" t="s">
        <v>164</v>
      </c>
      <c r="D68" s="14">
        <v>94445.02936</v>
      </c>
      <c r="E68" s="14">
        <v>81477.361869999993</v>
      </c>
      <c r="F68" s="14">
        <v>12967.66749</v>
      </c>
      <c r="G68" s="14">
        <v>41440.634660000003</v>
      </c>
      <c r="H68" s="14">
        <v>29092.714609999999</v>
      </c>
      <c r="I68" s="14">
        <v>12347.920050000001</v>
      </c>
      <c r="J68" s="14">
        <v>0</v>
      </c>
      <c r="K68" s="14">
        <v>53004.394699999997</v>
      </c>
      <c r="L68" s="14">
        <v>69597.644560000001</v>
      </c>
      <c r="M68" s="14">
        <v>1770.9241300000001</v>
      </c>
      <c r="N68" s="14">
        <v>67826.720430000001</v>
      </c>
      <c r="O68" s="14">
        <v>32065.3066</v>
      </c>
      <c r="P68" s="14">
        <v>-10434.758390000001</v>
      </c>
      <c r="Q68" s="14">
        <v>42500.064989999999</v>
      </c>
      <c r="R68" s="14">
        <v>0</v>
      </c>
      <c r="S68" s="14">
        <v>987.72583999999995</v>
      </c>
      <c r="T68" s="14">
        <v>4201.3988600000002</v>
      </c>
      <c r="U68" s="14">
        <v>158085.54642999999</v>
      </c>
      <c r="V68" s="14">
        <v>31871.1145</v>
      </c>
      <c r="W68" s="14">
        <v>108.04271</v>
      </c>
      <c r="X68" s="14">
        <v>28604.029760000001</v>
      </c>
      <c r="Y68" s="14">
        <v>263.13614999999999</v>
      </c>
      <c r="Z68" s="14">
        <v>2895.9058799999998</v>
      </c>
      <c r="AA68" s="14">
        <v>0</v>
      </c>
      <c r="AB68" s="14">
        <v>117384.66576</v>
      </c>
      <c r="AC68" s="14">
        <v>36530.545510000004</v>
      </c>
      <c r="AD68" s="14">
        <v>8045.8611199999996</v>
      </c>
      <c r="AE68" s="14">
        <v>106.76958</v>
      </c>
      <c r="AF68" s="14">
        <v>11893.9583</v>
      </c>
      <c r="AG68" s="14">
        <v>7662.0699400000003</v>
      </c>
      <c r="AH68" s="14">
        <v>2848.1670399999998</v>
      </c>
      <c r="AI68" s="14">
        <v>17085.605100000001</v>
      </c>
      <c r="AJ68" s="14">
        <v>33211.689169999998</v>
      </c>
      <c r="AK68" s="14">
        <v>149255.78026</v>
      </c>
      <c r="AL68" s="14">
        <v>8829.7661699999899</v>
      </c>
      <c r="AM68" s="14">
        <v>1166.9519399999999</v>
      </c>
      <c r="AN68" s="14">
        <v>7662.8142299999899</v>
      </c>
    </row>
    <row r="69" spans="1:40" ht="12.75" customHeight="1" x14ac:dyDescent="0.2">
      <c r="A69" s="21">
        <v>58</v>
      </c>
      <c r="B69" s="19" t="s">
        <v>142</v>
      </c>
      <c r="C69" s="19" t="s">
        <v>143</v>
      </c>
      <c r="D69" s="14">
        <v>89550.510380000007</v>
      </c>
      <c r="E69" s="14">
        <v>84620.661540000001</v>
      </c>
      <c r="F69" s="14">
        <v>4929.8488399999997</v>
      </c>
      <c r="G69" s="14">
        <v>36244.911670000001</v>
      </c>
      <c r="H69" s="14">
        <v>8119.9201300000004</v>
      </c>
      <c r="I69" s="14">
        <v>28124.991539999999</v>
      </c>
      <c r="J69" s="14">
        <v>0</v>
      </c>
      <c r="K69" s="14">
        <v>53305.598709999998</v>
      </c>
      <c r="L69" s="14">
        <v>40512.556629999999</v>
      </c>
      <c r="M69" s="14">
        <v>8228.9150599999994</v>
      </c>
      <c r="N69" s="14">
        <v>32283.64157</v>
      </c>
      <c r="O69" s="14">
        <v>10910.72099</v>
      </c>
      <c r="P69" s="14">
        <v>-1963.01729</v>
      </c>
      <c r="Q69" s="14">
        <v>14265.06316</v>
      </c>
      <c r="R69" s="14">
        <v>-1391.3248799999999</v>
      </c>
      <c r="S69" s="14">
        <v>3260.35772</v>
      </c>
      <c r="T69" s="14">
        <v>22.91705</v>
      </c>
      <c r="U69" s="14">
        <v>99783.236040000003</v>
      </c>
      <c r="V69" s="14">
        <v>5564.0746600000002</v>
      </c>
      <c r="W69" s="14">
        <v>1197.9065399999999</v>
      </c>
      <c r="X69" s="14">
        <v>4688.6089899999997</v>
      </c>
      <c r="Y69" s="14">
        <v>-96.793369999999996</v>
      </c>
      <c r="Z69" s="14">
        <v>-225.64750000000001</v>
      </c>
      <c r="AA69" s="14">
        <v>0</v>
      </c>
      <c r="AB69" s="14">
        <v>81048.702449999997</v>
      </c>
      <c r="AC69" s="14">
        <v>39283.992440000002</v>
      </c>
      <c r="AD69" s="14">
        <v>8008.8038999999999</v>
      </c>
      <c r="AE69" s="14">
        <v>215.50316000000001</v>
      </c>
      <c r="AF69" s="14">
        <v>6348.0510400000003</v>
      </c>
      <c r="AG69" s="14">
        <v>4443.0316599999996</v>
      </c>
      <c r="AH69" s="14">
        <v>258.22197999999997</v>
      </c>
      <c r="AI69" s="14">
        <v>10014.208559999999</v>
      </c>
      <c r="AJ69" s="14">
        <v>12476.889709999999</v>
      </c>
      <c r="AK69" s="14">
        <v>86612.777109999995</v>
      </c>
      <c r="AL69" s="14">
        <v>13170.458930000001</v>
      </c>
      <c r="AM69" s="14">
        <v>2385.9389999999999</v>
      </c>
      <c r="AN69" s="14">
        <v>10784.51993</v>
      </c>
    </row>
    <row r="70" spans="1:40" ht="12.75" customHeight="1" x14ac:dyDescent="0.2">
      <c r="A70" s="21">
        <v>59</v>
      </c>
      <c r="B70" s="19" t="s">
        <v>132</v>
      </c>
      <c r="C70" s="19" t="s">
        <v>276</v>
      </c>
      <c r="D70" s="14">
        <v>109990.40618000001</v>
      </c>
      <c r="E70" s="14">
        <v>108887.71218</v>
      </c>
      <c r="F70" s="14">
        <v>1102.694</v>
      </c>
      <c r="G70" s="14">
        <v>25276.408360000001</v>
      </c>
      <c r="H70" s="14">
        <v>14279.77392</v>
      </c>
      <c r="I70" s="14">
        <v>10996.63444</v>
      </c>
      <c r="J70" s="14">
        <v>0</v>
      </c>
      <c r="K70" s="14">
        <v>84713.997820000004</v>
      </c>
      <c r="L70" s="14">
        <v>17672.960940000001</v>
      </c>
      <c r="M70" s="14">
        <v>3037.2856200000001</v>
      </c>
      <c r="N70" s="14">
        <v>14635.67532</v>
      </c>
      <c r="O70" s="14">
        <v>1499.6962000000001</v>
      </c>
      <c r="P70" s="14">
        <v>170.06836000000001</v>
      </c>
      <c r="Q70" s="14">
        <v>1329.6278400000001</v>
      </c>
      <c r="R70" s="14">
        <v>0</v>
      </c>
      <c r="S70" s="14">
        <v>4538.9084199999998</v>
      </c>
      <c r="T70" s="14">
        <v>5869.9428200000002</v>
      </c>
      <c r="U70" s="14">
        <v>111258.22057999999</v>
      </c>
      <c r="V70" s="14">
        <v>-15065.699060000001</v>
      </c>
      <c r="W70" s="14">
        <v>232.55504999999999</v>
      </c>
      <c r="X70" s="14">
        <v>-15178.623799999999</v>
      </c>
      <c r="Y70" s="14">
        <v>100.22435</v>
      </c>
      <c r="Z70" s="14">
        <v>-219.85466</v>
      </c>
      <c r="AA70" s="14">
        <v>0</v>
      </c>
      <c r="AB70" s="14">
        <v>68192.333060000004</v>
      </c>
      <c r="AC70" s="14">
        <v>23797.988730000001</v>
      </c>
      <c r="AD70" s="14">
        <v>5023.1777499999998</v>
      </c>
      <c r="AE70" s="14">
        <v>5243.8659500000003</v>
      </c>
      <c r="AF70" s="14">
        <v>9033.6461600000002</v>
      </c>
      <c r="AG70" s="14">
        <v>2481.86121</v>
      </c>
      <c r="AH70" s="14">
        <v>197.13602</v>
      </c>
      <c r="AI70" s="14">
        <v>12037.01195</v>
      </c>
      <c r="AJ70" s="14">
        <v>10377.64529</v>
      </c>
      <c r="AK70" s="14">
        <v>53126.633999999998</v>
      </c>
      <c r="AL70" s="14">
        <v>58131.586580000003</v>
      </c>
      <c r="AM70" s="14">
        <v>10936.83215</v>
      </c>
      <c r="AN70" s="14">
        <v>47194.754430000001</v>
      </c>
    </row>
    <row r="71" spans="1:40" ht="12.75" customHeight="1" x14ac:dyDescent="0.2">
      <c r="A71" s="21">
        <v>60</v>
      </c>
      <c r="B71" s="19" t="s">
        <v>178</v>
      </c>
      <c r="C71" s="19" t="s">
        <v>277</v>
      </c>
      <c r="D71" s="14">
        <v>73853.627940000006</v>
      </c>
      <c r="E71" s="14">
        <v>72960.842210000003</v>
      </c>
      <c r="F71" s="14">
        <v>892.78572999999994</v>
      </c>
      <c r="G71" s="14">
        <v>44677.58253</v>
      </c>
      <c r="H71" s="14">
        <v>21156.510340000001</v>
      </c>
      <c r="I71" s="14">
        <v>23521.072189999999</v>
      </c>
      <c r="J71" s="14">
        <v>0</v>
      </c>
      <c r="K71" s="14">
        <v>29176.045409999999</v>
      </c>
      <c r="L71" s="14">
        <v>34491.277289999998</v>
      </c>
      <c r="M71" s="14">
        <v>3383.8453</v>
      </c>
      <c r="N71" s="14">
        <v>31107.431990000001</v>
      </c>
      <c r="O71" s="14">
        <v>17168.130710000001</v>
      </c>
      <c r="P71" s="14">
        <v>-7704.2294599999996</v>
      </c>
      <c r="Q71" s="14">
        <v>24872.36017</v>
      </c>
      <c r="R71" s="14">
        <v>0</v>
      </c>
      <c r="S71" s="14">
        <v>1414.4703400000001</v>
      </c>
      <c r="T71" s="14">
        <v>147.88179</v>
      </c>
      <c r="U71" s="14">
        <v>79013.96024</v>
      </c>
      <c r="V71" s="14">
        <v>177.15103999999999</v>
      </c>
      <c r="W71" s="14">
        <v>98.387020000000007</v>
      </c>
      <c r="X71" s="14">
        <v>45.4362899999999</v>
      </c>
      <c r="Y71" s="14">
        <v>6.6754699999999998</v>
      </c>
      <c r="Z71" s="14">
        <v>26.652259999999998</v>
      </c>
      <c r="AA71" s="14">
        <v>0</v>
      </c>
      <c r="AB71" s="14">
        <v>74298.608739999996</v>
      </c>
      <c r="AC71" s="14">
        <v>36157.400670000003</v>
      </c>
      <c r="AD71" s="14">
        <v>3951.5406200000002</v>
      </c>
      <c r="AE71" s="14">
        <v>1342.1331399999999</v>
      </c>
      <c r="AF71" s="14">
        <v>7793.49874</v>
      </c>
      <c r="AG71" s="14">
        <v>4986.51505</v>
      </c>
      <c r="AH71" s="14">
        <v>37.115450000000003</v>
      </c>
      <c r="AI71" s="14">
        <v>6532.4508299999998</v>
      </c>
      <c r="AJ71" s="14">
        <v>13497.954239999999</v>
      </c>
      <c r="AK71" s="14">
        <v>74475.759779999993</v>
      </c>
      <c r="AL71" s="14">
        <v>4538.20046000001</v>
      </c>
      <c r="AM71" s="14">
        <v>973.24300000000005</v>
      </c>
      <c r="AN71" s="14">
        <v>3564.9574600000101</v>
      </c>
    </row>
    <row r="72" spans="1:40" ht="12.75" customHeight="1" x14ac:dyDescent="0.2">
      <c r="A72" s="21">
        <v>61</v>
      </c>
      <c r="B72" s="19" t="s">
        <v>162</v>
      </c>
      <c r="C72" s="19" t="s">
        <v>278</v>
      </c>
      <c r="D72" s="14">
        <v>89657.534589999996</v>
      </c>
      <c r="E72" s="14">
        <v>80024.502410000001</v>
      </c>
      <c r="F72" s="14">
        <v>9633.0321800000002</v>
      </c>
      <c r="G72" s="14">
        <v>25746.09967</v>
      </c>
      <c r="H72" s="14">
        <v>6374.7961400000004</v>
      </c>
      <c r="I72" s="14">
        <v>18790.468769999999</v>
      </c>
      <c r="J72" s="14">
        <v>580.83475999999996</v>
      </c>
      <c r="K72" s="14">
        <v>63911.43492</v>
      </c>
      <c r="L72" s="14">
        <v>49376.353660000001</v>
      </c>
      <c r="M72" s="14">
        <v>7906.5048200000001</v>
      </c>
      <c r="N72" s="14">
        <v>41469.848839999999</v>
      </c>
      <c r="O72" s="14">
        <v>4853.65733</v>
      </c>
      <c r="P72" s="14">
        <v>-2051.6615400000001</v>
      </c>
      <c r="Q72" s="14">
        <v>6905.3188700000001</v>
      </c>
      <c r="R72" s="14">
        <v>0</v>
      </c>
      <c r="S72" s="14">
        <v>2728.37806</v>
      </c>
      <c r="T72" s="14">
        <v>1661.9599000000001</v>
      </c>
      <c r="U72" s="14">
        <v>114625.27905</v>
      </c>
      <c r="V72" s="14">
        <v>8251.4455199999993</v>
      </c>
      <c r="W72" s="14">
        <v>18.183579999999999</v>
      </c>
      <c r="X72" s="14">
        <v>5576.8013499999997</v>
      </c>
      <c r="Y72" s="14">
        <v>700.82154000000003</v>
      </c>
      <c r="Z72" s="14">
        <v>1955.63905</v>
      </c>
      <c r="AA72" s="14">
        <v>0</v>
      </c>
      <c r="AB72" s="14">
        <v>100115.22332999999</v>
      </c>
      <c r="AC72" s="14">
        <v>33662.446100000001</v>
      </c>
      <c r="AD72" s="14">
        <v>7393.3545199999999</v>
      </c>
      <c r="AE72" s="14">
        <v>272.56371000000001</v>
      </c>
      <c r="AF72" s="14">
        <v>9902.8455699999995</v>
      </c>
      <c r="AG72" s="14">
        <v>3656.5118600000001</v>
      </c>
      <c r="AH72" s="14">
        <v>3206.7694700000002</v>
      </c>
      <c r="AI72" s="14">
        <v>11340.08445</v>
      </c>
      <c r="AJ72" s="14">
        <v>30680.647649999999</v>
      </c>
      <c r="AK72" s="14">
        <v>108366.66885</v>
      </c>
      <c r="AL72" s="14">
        <v>6258.6102000000101</v>
      </c>
      <c r="AM72" s="14">
        <v>1255.5513699999999</v>
      </c>
      <c r="AN72" s="14">
        <v>5003.0588300000099</v>
      </c>
    </row>
    <row r="73" spans="1:40" ht="12.75" customHeight="1" x14ac:dyDescent="0.2">
      <c r="A73" s="21">
        <v>62</v>
      </c>
      <c r="B73" s="19" t="s">
        <v>134</v>
      </c>
      <c r="C73" s="19" t="s">
        <v>135</v>
      </c>
      <c r="D73" s="14">
        <v>80786.202969999998</v>
      </c>
      <c r="E73" s="14">
        <v>80245.923909999998</v>
      </c>
      <c r="F73" s="14">
        <v>540.27905999999996</v>
      </c>
      <c r="G73" s="14">
        <v>39195.168319999997</v>
      </c>
      <c r="H73" s="14">
        <v>9985.8104299999995</v>
      </c>
      <c r="I73" s="14">
        <v>27007.152419999999</v>
      </c>
      <c r="J73" s="14">
        <v>2202.2054699999999</v>
      </c>
      <c r="K73" s="14">
        <v>41591.034650000001</v>
      </c>
      <c r="L73" s="14">
        <v>26224.775229999999</v>
      </c>
      <c r="M73" s="14">
        <v>3079.60122</v>
      </c>
      <c r="N73" s="14">
        <v>23145.174009999999</v>
      </c>
      <c r="O73" s="14">
        <v>-2688.3657699999999</v>
      </c>
      <c r="P73" s="14">
        <v>-342.40244999999999</v>
      </c>
      <c r="Q73" s="14">
        <v>-1985.85861</v>
      </c>
      <c r="R73" s="14">
        <v>-360.10471000000001</v>
      </c>
      <c r="S73" s="14">
        <v>4941.9739300000001</v>
      </c>
      <c r="T73" s="14">
        <v>1047.7477100000001</v>
      </c>
      <c r="U73" s="14">
        <v>68037.564530000003</v>
      </c>
      <c r="V73" s="14">
        <v>-3747.9753099999998</v>
      </c>
      <c r="W73" s="14">
        <v>-9.1669499999999999</v>
      </c>
      <c r="X73" s="14">
        <v>-4081.3364999999999</v>
      </c>
      <c r="Y73" s="14">
        <v>370.84160000000003</v>
      </c>
      <c r="Z73" s="14">
        <v>-28.313459999999999</v>
      </c>
      <c r="AA73" s="14">
        <v>0</v>
      </c>
      <c r="AB73" s="14">
        <v>56336.653530000003</v>
      </c>
      <c r="AC73" s="14">
        <v>24055.373189999998</v>
      </c>
      <c r="AD73" s="14">
        <v>5516.0893400000004</v>
      </c>
      <c r="AE73" s="14">
        <v>191.00211999999999</v>
      </c>
      <c r="AF73" s="14">
        <v>6660.4061199999996</v>
      </c>
      <c r="AG73" s="14">
        <v>4493.9594100000004</v>
      </c>
      <c r="AH73" s="14">
        <v>449.44510000000002</v>
      </c>
      <c r="AI73" s="14">
        <v>4676.6650600000003</v>
      </c>
      <c r="AJ73" s="14">
        <v>10293.71319</v>
      </c>
      <c r="AK73" s="14">
        <v>52588.678220000002</v>
      </c>
      <c r="AL73" s="14">
        <v>15448.88631</v>
      </c>
      <c r="AM73" s="14">
        <v>611.15846999999997</v>
      </c>
      <c r="AN73" s="14">
        <v>14837.72784</v>
      </c>
    </row>
    <row r="74" spans="1:40" ht="12.75" customHeight="1" x14ac:dyDescent="0.2">
      <c r="A74" s="21">
        <v>63</v>
      </c>
      <c r="B74" s="19" t="s">
        <v>144</v>
      </c>
      <c r="C74" s="19" t="s">
        <v>260</v>
      </c>
      <c r="D74" s="14">
        <v>57668.215539999997</v>
      </c>
      <c r="E74" s="14">
        <v>50609.105009999999</v>
      </c>
      <c r="F74" s="14">
        <v>7059.1105299999999</v>
      </c>
      <c r="G74" s="14">
        <v>18437.595829999998</v>
      </c>
      <c r="H74" s="14">
        <v>4687.3024599999999</v>
      </c>
      <c r="I74" s="14">
        <v>12865.789989999999</v>
      </c>
      <c r="J74" s="14">
        <v>884.50337999999999</v>
      </c>
      <c r="K74" s="14">
        <v>39230.619709999999</v>
      </c>
      <c r="L74" s="14">
        <v>295014.82935000001</v>
      </c>
      <c r="M74" s="14">
        <v>100017.76647</v>
      </c>
      <c r="N74" s="14">
        <v>194997.06288000001</v>
      </c>
      <c r="O74" s="14">
        <v>2703.76991</v>
      </c>
      <c r="P74" s="14">
        <v>-1213.59241</v>
      </c>
      <c r="Q74" s="14">
        <v>3917.3623200000002</v>
      </c>
      <c r="R74" s="14">
        <v>0</v>
      </c>
      <c r="S74" s="14">
        <v>658.14703999999995</v>
      </c>
      <c r="T74" s="14">
        <v>158.42413999999999</v>
      </c>
      <c r="U74" s="14">
        <v>237748.02368000001</v>
      </c>
      <c r="V74" s="14">
        <v>21637.934659999999</v>
      </c>
      <c r="W74" s="14">
        <v>409.03748000000002</v>
      </c>
      <c r="X74" s="14">
        <v>25477.15552</v>
      </c>
      <c r="Y74" s="14">
        <v>-1388.90092</v>
      </c>
      <c r="Z74" s="14">
        <v>-2859.3574199999998</v>
      </c>
      <c r="AA74" s="14">
        <v>0</v>
      </c>
      <c r="AB74" s="14">
        <v>215164.08538</v>
      </c>
      <c r="AC74" s="14">
        <v>25883.008880000001</v>
      </c>
      <c r="AD74" s="14">
        <v>5617.1756699999996</v>
      </c>
      <c r="AE74" s="14">
        <v>116.36091</v>
      </c>
      <c r="AF74" s="14">
        <v>9260.6500799999994</v>
      </c>
      <c r="AG74" s="14">
        <v>3703.61517</v>
      </c>
      <c r="AH74" s="14">
        <v>21.405000000000001</v>
      </c>
      <c r="AI74" s="14">
        <v>7884.8161799999998</v>
      </c>
      <c r="AJ74" s="14">
        <v>162677.05348999999</v>
      </c>
      <c r="AK74" s="14">
        <v>236802.02004</v>
      </c>
      <c r="AL74" s="14">
        <v>946.00364000001002</v>
      </c>
      <c r="AM74" s="14">
        <v>609.85199999999998</v>
      </c>
      <c r="AN74" s="14">
        <v>336.15164000000999</v>
      </c>
    </row>
    <row r="75" spans="1:40" ht="12.75" customHeight="1" x14ac:dyDescent="0.2">
      <c r="A75" s="21">
        <v>64</v>
      </c>
      <c r="B75" s="19" t="s">
        <v>137</v>
      </c>
      <c r="C75" s="19" t="s">
        <v>138</v>
      </c>
      <c r="D75" s="14">
        <v>69498.152140000006</v>
      </c>
      <c r="E75" s="14">
        <v>65951.776020000005</v>
      </c>
      <c r="F75" s="14">
        <v>3546.3761199999999</v>
      </c>
      <c r="G75" s="14">
        <v>29309.698810000002</v>
      </c>
      <c r="H75" s="14">
        <v>14975.58877</v>
      </c>
      <c r="I75" s="14">
        <v>14334.11004</v>
      </c>
      <c r="J75" s="14">
        <v>0</v>
      </c>
      <c r="K75" s="14">
        <v>40188.453329999997</v>
      </c>
      <c r="L75" s="14">
        <v>36701.794549999999</v>
      </c>
      <c r="M75" s="14">
        <v>1788.1523500000001</v>
      </c>
      <c r="N75" s="14">
        <v>34913.642200000002</v>
      </c>
      <c r="O75" s="14">
        <v>1638.1061400000001</v>
      </c>
      <c r="P75" s="14">
        <v>-436.49295999999998</v>
      </c>
      <c r="Q75" s="14">
        <v>2074.5990999999999</v>
      </c>
      <c r="R75" s="14">
        <v>0</v>
      </c>
      <c r="S75" s="14">
        <v>12683.190989999999</v>
      </c>
      <c r="T75" s="14">
        <v>2712.70345</v>
      </c>
      <c r="U75" s="14">
        <v>92136.096109999999</v>
      </c>
      <c r="V75" s="14">
        <v>-424.18673000000001</v>
      </c>
      <c r="W75" s="14">
        <v>0</v>
      </c>
      <c r="X75" s="14">
        <v>-1312.8267599999999</v>
      </c>
      <c r="Y75" s="14">
        <v>893.85605999999996</v>
      </c>
      <c r="Z75" s="14">
        <v>-5.2160299999999999</v>
      </c>
      <c r="AA75" s="14">
        <v>0</v>
      </c>
      <c r="AB75" s="14">
        <v>61714.03284</v>
      </c>
      <c r="AC75" s="14">
        <v>29735.327160000001</v>
      </c>
      <c r="AD75" s="14">
        <v>5937.79378</v>
      </c>
      <c r="AE75" s="14">
        <v>175.34601000000001</v>
      </c>
      <c r="AF75" s="14">
        <v>3727.9998500000002</v>
      </c>
      <c r="AG75" s="14">
        <v>4669.6865200000002</v>
      </c>
      <c r="AH75" s="14">
        <v>46.808869999999999</v>
      </c>
      <c r="AI75" s="14">
        <v>8370.4612400000005</v>
      </c>
      <c r="AJ75" s="14">
        <v>9050.6094099999991</v>
      </c>
      <c r="AK75" s="14">
        <v>61289.846109999999</v>
      </c>
      <c r="AL75" s="14">
        <v>30846.25</v>
      </c>
      <c r="AM75" s="14">
        <v>5615.6319899999999</v>
      </c>
      <c r="AN75" s="14">
        <v>25230.618009999998</v>
      </c>
    </row>
    <row r="76" spans="1:40" ht="12.75" customHeight="1" x14ac:dyDescent="0.2">
      <c r="A76" s="21">
        <v>65</v>
      </c>
      <c r="B76" s="19" t="s">
        <v>173</v>
      </c>
      <c r="C76" s="19" t="s">
        <v>174</v>
      </c>
      <c r="D76" s="14">
        <v>93738.073099999994</v>
      </c>
      <c r="E76" s="14">
        <v>70070.308699999994</v>
      </c>
      <c r="F76" s="14">
        <v>23667.7644</v>
      </c>
      <c r="G76" s="14">
        <v>29631.267749999999</v>
      </c>
      <c r="H76" s="14">
        <v>18267.005249999998</v>
      </c>
      <c r="I76" s="14">
        <v>11364.262500000001</v>
      </c>
      <c r="J76" s="14">
        <v>0</v>
      </c>
      <c r="K76" s="14">
        <v>64106.805350000002</v>
      </c>
      <c r="L76" s="14">
        <v>40729.737200000003</v>
      </c>
      <c r="M76" s="14">
        <v>11356.204180000001</v>
      </c>
      <c r="N76" s="14">
        <v>29373.533019999999</v>
      </c>
      <c r="O76" s="14">
        <v>218175.61812999999</v>
      </c>
      <c r="P76" s="14">
        <v>4796.4349300000003</v>
      </c>
      <c r="Q76" s="14">
        <v>216640.51191</v>
      </c>
      <c r="R76" s="14">
        <v>-3261.3287099999998</v>
      </c>
      <c r="S76" s="14">
        <v>-215.90717000000001</v>
      </c>
      <c r="T76" s="14">
        <v>19.891680000000001</v>
      </c>
      <c r="U76" s="14">
        <v>311459.94101000001</v>
      </c>
      <c r="V76" s="14">
        <v>8312.0390000000007</v>
      </c>
      <c r="W76" s="14">
        <v>-1739.26854</v>
      </c>
      <c r="X76" s="14">
        <v>10251.971869999999</v>
      </c>
      <c r="Y76" s="14">
        <v>-120.84041000000001</v>
      </c>
      <c r="Z76" s="14">
        <v>-79.823920000000001</v>
      </c>
      <c r="AA76" s="14">
        <v>0</v>
      </c>
      <c r="AB76" s="14">
        <v>245955.99825</v>
      </c>
      <c r="AC76" s="14">
        <v>28564.55169</v>
      </c>
      <c r="AD76" s="14">
        <v>5842.6133</v>
      </c>
      <c r="AE76" s="14">
        <v>178403.99014000001</v>
      </c>
      <c r="AF76" s="14">
        <v>6916.5429800000002</v>
      </c>
      <c r="AG76" s="14">
        <v>5236.71</v>
      </c>
      <c r="AH76" s="14">
        <v>0</v>
      </c>
      <c r="AI76" s="14">
        <v>2546.67715</v>
      </c>
      <c r="AJ76" s="14">
        <v>18444.912990000001</v>
      </c>
      <c r="AK76" s="14">
        <v>254268.03724999999</v>
      </c>
      <c r="AL76" s="14">
        <v>57191.903760000001</v>
      </c>
      <c r="AM76" s="14">
        <v>6159.1479499999996</v>
      </c>
      <c r="AN76" s="14">
        <v>51032.755810000002</v>
      </c>
    </row>
    <row r="77" spans="1:40" ht="12.75" customHeight="1" x14ac:dyDescent="0.2">
      <c r="A77" s="21">
        <v>66</v>
      </c>
      <c r="B77" s="19" t="s">
        <v>184</v>
      </c>
      <c r="C77" s="19" t="s">
        <v>185</v>
      </c>
      <c r="D77" s="14">
        <v>33291.925499999998</v>
      </c>
      <c r="E77" s="14">
        <v>32963.04277</v>
      </c>
      <c r="F77" s="14">
        <v>328.88272999999998</v>
      </c>
      <c r="G77" s="14">
        <v>18612.74238</v>
      </c>
      <c r="H77" s="14">
        <v>7563.9949699999997</v>
      </c>
      <c r="I77" s="14">
        <v>11048.74741</v>
      </c>
      <c r="J77" s="14">
        <v>0</v>
      </c>
      <c r="K77" s="14">
        <v>14679.18312</v>
      </c>
      <c r="L77" s="14">
        <v>40293.006600000001</v>
      </c>
      <c r="M77" s="14">
        <v>3964.64813</v>
      </c>
      <c r="N77" s="14">
        <v>36328.358469999999</v>
      </c>
      <c r="O77" s="14">
        <v>22426.7143</v>
      </c>
      <c r="P77" s="14">
        <v>912.22835000000498</v>
      </c>
      <c r="Q77" s="14">
        <v>21514.485949999998</v>
      </c>
      <c r="R77" s="14">
        <v>0</v>
      </c>
      <c r="S77" s="14">
        <v>25975.89759</v>
      </c>
      <c r="T77" s="14">
        <v>527.17159000000004</v>
      </c>
      <c r="U77" s="14">
        <v>99937.325070000006</v>
      </c>
      <c r="V77" s="14">
        <v>3292.6172900000001</v>
      </c>
      <c r="W77" s="14">
        <v>0</v>
      </c>
      <c r="X77" s="14">
        <v>-1892.76187</v>
      </c>
      <c r="Y77" s="14">
        <v>4532.4439499999999</v>
      </c>
      <c r="Z77" s="14">
        <v>652.93520999999998</v>
      </c>
      <c r="AA77" s="14">
        <v>0</v>
      </c>
      <c r="AB77" s="14">
        <v>93247.61176</v>
      </c>
      <c r="AC77" s="14">
        <v>33801.569409999996</v>
      </c>
      <c r="AD77" s="14">
        <v>6064.4571299999998</v>
      </c>
      <c r="AE77" s="14">
        <v>109.29027000000001</v>
      </c>
      <c r="AF77" s="14">
        <v>9403.1903199999997</v>
      </c>
      <c r="AG77" s="14">
        <v>3983.07485</v>
      </c>
      <c r="AH77" s="14">
        <v>736.35378000000003</v>
      </c>
      <c r="AI77" s="14">
        <v>7614.9232400000001</v>
      </c>
      <c r="AJ77" s="14">
        <v>31534.752759999999</v>
      </c>
      <c r="AK77" s="14">
        <v>96540.229049999994</v>
      </c>
      <c r="AL77" s="14">
        <v>3397.09602000001</v>
      </c>
      <c r="AM77" s="14">
        <v>0</v>
      </c>
      <c r="AN77" s="14">
        <v>3397.09602000001</v>
      </c>
    </row>
    <row r="78" spans="1:40" ht="12.75" customHeight="1" x14ac:dyDescent="0.2">
      <c r="A78" s="21">
        <v>67</v>
      </c>
      <c r="B78" s="19" t="s">
        <v>113</v>
      </c>
      <c r="C78" s="19" t="s">
        <v>114</v>
      </c>
      <c r="D78" s="14">
        <v>52805.184289999997</v>
      </c>
      <c r="E78" s="14">
        <v>52121.326650000003</v>
      </c>
      <c r="F78" s="14">
        <v>683.85763999999995</v>
      </c>
      <c r="G78" s="14">
        <v>21030.68374</v>
      </c>
      <c r="H78" s="14">
        <v>8028.7565699999996</v>
      </c>
      <c r="I78" s="14">
        <v>13001.873960000001</v>
      </c>
      <c r="J78" s="14">
        <v>5.321E-2</v>
      </c>
      <c r="K78" s="14">
        <v>31774.500550000001</v>
      </c>
      <c r="L78" s="14">
        <v>18572.912079999998</v>
      </c>
      <c r="M78" s="14">
        <v>777.88959999999997</v>
      </c>
      <c r="N78" s="14">
        <v>17795.02248</v>
      </c>
      <c r="O78" s="14">
        <v>1059.22111</v>
      </c>
      <c r="P78" s="14">
        <v>-1431.5225700000001</v>
      </c>
      <c r="Q78" s="14">
        <v>2490.74368</v>
      </c>
      <c r="R78" s="14">
        <v>0</v>
      </c>
      <c r="S78" s="14">
        <v>18668.090950000002</v>
      </c>
      <c r="T78" s="14">
        <v>278.38006000000001</v>
      </c>
      <c r="U78" s="14">
        <v>69575.215150000004</v>
      </c>
      <c r="V78" s="14">
        <v>17987.152409999999</v>
      </c>
      <c r="W78" s="14">
        <v>360.62723999999997</v>
      </c>
      <c r="X78" s="14">
        <v>17617.453949999999</v>
      </c>
      <c r="Y78" s="14">
        <v>9.0712200000000003</v>
      </c>
      <c r="Z78" s="14">
        <v>0</v>
      </c>
      <c r="AA78" s="14">
        <v>0</v>
      </c>
      <c r="AB78" s="14">
        <v>50287.720150000001</v>
      </c>
      <c r="AC78" s="14">
        <v>14242.345069999999</v>
      </c>
      <c r="AD78" s="14">
        <v>3136.6086500000001</v>
      </c>
      <c r="AE78" s="14">
        <v>96.184600000000003</v>
      </c>
      <c r="AF78" s="14">
        <v>3133.4524700000002</v>
      </c>
      <c r="AG78" s="14">
        <v>10573.770710000001</v>
      </c>
      <c r="AH78" s="14">
        <v>53.67521</v>
      </c>
      <c r="AI78" s="14">
        <v>1916.63381</v>
      </c>
      <c r="AJ78" s="14">
        <v>17135.049630000001</v>
      </c>
      <c r="AK78" s="14">
        <v>68274.872560000003</v>
      </c>
      <c r="AL78" s="14">
        <v>1300.34259</v>
      </c>
      <c r="AM78" s="14">
        <v>537.20734000000004</v>
      </c>
      <c r="AN78" s="14">
        <v>763.13525000000004</v>
      </c>
    </row>
    <row r="79" spans="1:40" ht="12.75" customHeight="1" x14ac:dyDescent="0.2">
      <c r="A79" s="21">
        <v>68</v>
      </c>
      <c r="B79" s="19" t="s">
        <v>168</v>
      </c>
      <c r="C79" s="19" t="s">
        <v>169</v>
      </c>
      <c r="D79" s="14">
        <v>78425.702350000007</v>
      </c>
      <c r="E79" s="14">
        <v>78425.702350000007</v>
      </c>
      <c r="F79" s="14">
        <v>0</v>
      </c>
      <c r="G79" s="14">
        <v>11634.478150000001</v>
      </c>
      <c r="H79" s="14">
        <v>3714.6503499999999</v>
      </c>
      <c r="I79" s="14">
        <v>4403.5621300000003</v>
      </c>
      <c r="J79" s="14">
        <v>3516.2656699999998</v>
      </c>
      <c r="K79" s="14">
        <v>66791.224199999997</v>
      </c>
      <c r="L79" s="14">
        <v>16405.951649999999</v>
      </c>
      <c r="M79" s="14">
        <v>691.18831999999998</v>
      </c>
      <c r="N79" s="14">
        <v>15714.76333</v>
      </c>
      <c r="O79" s="14">
        <v>2160.9649800000002</v>
      </c>
      <c r="P79" s="14">
        <v>-536.08730000000003</v>
      </c>
      <c r="Q79" s="14">
        <v>2697.0522799999999</v>
      </c>
      <c r="R79" s="14">
        <v>0</v>
      </c>
      <c r="S79" s="14">
        <v>518.22379000000001</v>
      </c>
      <c r="T79" s="14">
        <v>349.64465000000001</v>
      </c>
      <c r="U79" s="14">
        <v>85534.820949999994</v>
      </c>
      <c r="V79" s="14">
        <v>8324.0284599999995</v>
      </c>
      <c r="W79" s="14">
        <v>86.154269999999997</v>
      </c>
      <c r="X79" s="14">
        <v>8226.4506099999999</v>
      </c>
      <c r="Y79" s="14">
        <v>0.58931</v>
      </c>
      <c r="Z79" s="14">
        <v>10.83427</v>
      </c>
      <c r="AA79" s="14">
        <v>0</v>
      </c>
      <c r="AB79" s="14">
        <v>53864.413079999998</v>
      </c>
      <c r="AC79" s="14">
        <v>23053.146580000001</v>
      </c>
      <c r="AD79" s="14">
        <v>4286.4055500000004</v>
      </c>
      <c r="AE79" s="14">
        <v>1064.7308599999999</v>
      </c>
      <c r="AF79" s="14">
        <v>9092.9704500000007</v>
      </c>
      <c r="AG79" s="14">
        <v>2049.2584200000001</v>
      </c>
      <c r="AH79" s="14">
        <v>1389.9901400000001</v>
      </c>
      <c r="AI79" s="14">
        <v>5188.9221100000004</v>
      </c>
      <c r="AJ79" s="14">
        <v>7738.9889700000003</v>
      </c>
      <c r="AK79" s="14">
        <v>62188.44154</v>
      </c>
      <c r="AL79" s="14">
        <v>23346.379410000001</v>
      </c>
      <c r="AM79" s="14">
        <v>0</v>
      </c>
      <c r="AN79" s="14">
        <v>23346.379410000001</v>
      </c>
    </row>
    <row r="80" spans="1:40" ht="12.75" customHeight="1" x14ac:dyDescent="0.2">
      <c r="A80" s="21">
        <v>69</v>
      </c>
      <c r="B80" s="19" t="s">
        <v>147</v>
      </c>
      <c r="C80" s="19" t="s">
        <v>148</v>
      </c>
      <c r="D80" s="14">
        <v>83385.866590000005</v>
      </c>
      <c r="E80" s="14">
        <v>83180.7114</v>
      </c>
      <c r="F80" s="14">
        <v>205.15519</v>
      </c>
      <c r="G80" s="14">
        <v>35387.998590000003</v>
      </c>
      <c r="H80" s="14">
        <v>2464.9843900000001</v>
      </c>
      <c r="I80" s="14">
        <v>32288.67871</v>
      </c>
      <c r="J80" s="14">
        <v>634.33549000000005</v>
      </c>
      <c r="K80" s="14">
        <v>47997.868000000002</v>
      </c>
      <c r="L80" s="14">
        <v>9707.2862600000008</v>
      </c>
      <c r="M80" s="14">
        <v>1382.8204800000001</v>
      </c>
      <c r="N80" s="14">
        <v>8324.4657800000004</v>
      </c>
      <c r="O80" s="14">
        <v>3914.5385299999998</v>
      </c>
      <c r="P80" s="14">
        <v>-243.07359</v>
      </c>
      <c r="Q80" s="14">
        <v>4157.6121199999998</v>
      </c>
      <c r="R80" s="14">
        <v>0</v>
      </c>
      <c r="S80" s="14">
        <v>965.39777000000004</v>
      </c>
      <c r="T80" s="14">
        <v>77.273840000000007</v>
      </c>
      <c r="U80" s="14">
        <v>61279.543919999996</v>
      </c>
      <c r="V80" s="14">
        <v>3738.7173899999998</v>
      </c>
      <c r="W80" s="14">
        <v>51.665260000000004</v>
      </c>
      <c r="X80" s="14">
        <v>3579.48756</v>
      </c>
      <c r="Y80" s="14">
        <v>107.56457</v>
      </c>
      <c r="Z80" s="14">
        <v>0</v>
      </c>
      <c r="AA80" s="14">
        <v>0</v>
      </c>
      <c r="AB80" s="14">
        <v>40500.350839999999</v>
      </c>
      <c r="AC80" s="14">
        <v>18495.002820000002</v>
      </c>
      <c r="AD80" s="14">
        <v>4081.4013599999998</v>
      </c>
      <c r="AE80" s="14">
        <v>166.82596000000001</v>
      </c>
      <c r="AF80" s="14">
        <v>5667.8797299999997</v>
      </c>
      <c r="AG80" s="14">
        <v>2262.71731</v>
      </c>
      <c r="AH80" s="14">
        <v>409.37578000000002</v>
      </c>
      <c r="AI80" s="14">
        <v>4110.0747300000003</v>
      </c>
      <c r="AJ80" s="14">
        <v>5307.0731500000002</v>
      </c>
      <c r="AK80" s="14">
        <v>44239.068229999997</v>
      </c>
      <c r="AL80" s="14">
        <v>17040.475689999999</v>
      </c>
      <c r="AM80" s="14">
        <v>2879.6871000000001</v>
      </c>
      <c r="AN80" s="14">
        <v>14160.78859</v>
      </c>
    </row>
    <row r="81" spans="1:40" ht="12.75" customHeight="1" x14ac:dyDescent="0.2">
      <c r="A81" s="21">
        <v>70</v>
      </c>
      <c r="B81" s="19" t="s">
        <v>175</v>
      </c>
      <c r="C81" s="19" t="s">
        <v>279</v>
      </c>
      <c r="D81" s="14">
        <v>95628.654020000002</v>
      </c>
      <c r="E81" s="14">
        <v>93657.365220000007</v>
      </c>
      <c r="F81" s="14">
        <v>1971.2888</v>
      </c>
      <c r="G81" s="14">
        <v>21463.9676</v>
      </c>
      <c r="H81" s="14">
        <v>831.24498000000006</v>
      </c>
      <c r="I81" s="14">
        <v>20632.72262</v>
      </c>
      <c r="J81" s="14">
        <v>0</v>
      </c>
      <c r="K81" s="14">
        <v>74164.686419999998</v>
      </c>
      <c r="L81" s="14">
        <v>3893.8303799999999</v>
      </c>
      <c r="M81" s="14">
        <v>1065.2793200000001</v>
      </c>
      <c r="N81" s="14">
        <v>2828.5510599999998</v>
      </c>
      <c r="O81" s="14">
        <v>14924.88018</v>
      </c>
      <c r="P81" s="14">
        <v>4487.6833800000004</v>
      </c>
      <c r="Q81" s="14">
        <v>10437.1968</v>
      </c>
      <c r="R81" s="14">
        <v>0</v>
      </c>
      <c r="S81" s="14">
        <v>158.33996999999999</v>
      </c>
      <c r="T81" s="14">
        <v>0</v>
      </c>
      <c r="U81" s="14">
        <v>92076.457630000004</v>
      </c>
      <c r="V81" s="14">
        <v>60656.190840000003</v>
      </c>
      <c r="W81" s="14">
        <v>-418.80088000000001</v>
      </c>
      <c r="X81" s="14">
        <v>60769.27403</v>
      </c>
      <c r="Y81" s="14">
        <v>-125.45914999999999</v>
      </c>
      <c r="Z81" s="14">
        <v>431.17684000000003</v>
      </c>
      <c r="AA81" s="14">
        <v>0</v>
      </c>
      <c r="AB81" s="14">
        <v>26623.910339999999</v>
      </c>
      <c r="AC81" s="14">
        <v>12309.123970000001</v>
      </c>
      <c r="AD81" s="14">
        <v>2459.2458499999998</v>
      </c>
      <c r="AE81" s="14">
        <v>33.054400000000001</v>
      </c>
      <c r="AF81" s="14">
        <v>2245.2033900000001</v>
      </c>
      <c r="AG81" s="14">
        <v>1277.8504600000001</v>
      </c>
      <c r="AH81" s="14">
        <v>22.89828</v>
      </c>
      <c r="AI81" s="14">
        <v>4288.8760000000002</v>
      </c>
      <c r="AJ81" s="14">
        <v>3987.6579900000002</v>
      </c>
      <c r="AK81" s="14">
        <v>87280.101179999998</v>
      </c>
      <c r="AL81" s="14">
        <v>4796.3564499999902</v>
      </c>
      <c r="AM81" s="14">
        <v>-16.70204</v>
      </c>
      <c r="AN81" s="14">
        <v>4813.0584899999903</v>
      </c>
    </row>
    <row r="82" spans="1:40" ht="12.75" customHeight="1" x14ac:dyDescent="0.2">
      <c r="A82" s="21">
        <v>71</v>
      </c>
      <c r="B82" s="19" t="s">
        <v>120</v>
      </c>
      <c r="C82" s="19" t="s">
        <v>121</v>
      </c>
      <c r="D82" s="14">
        <v>42490.95392</v>
      </c>
      <c r="E82" s="14">
        <v>36590.266060000002</v>
      </c>
      <c r="F82" s="14">
        <v>5900.68786</v>
      </c>
      <c r="G82" s="14">
        <v>22394.153880000002</v>
      </c>
      <c r="H82" s="14">
        <v>7564.1367200000004</v>
      </c>
      <c r="I82" s="14">
        <v>14830.017159999999</v>
      </c>
      <c r="J82" s="14">
        <v>0</v>
      </c>
      <c r="K82" s="14">
        <v>20096.800039999998</v>
      </c>
      <c r="L82" s="14">
        <v>7524.5784800000001</v>
      </c>
      <c r="M82" s="14">
        <v>1977.7358099999999</v>
      </c>
      <c r="N82" s="14">
        <v>5546.84267</v>
      </c>
      <c r="O82" s="14">
        <v>306.02127000000002</v>
      </c>
      <c r="P82" s="14">
        <v>-220.46601999999999</v>
      </c>
      <c r="Q82" s="14">
        <v>526.48729000000003</v>
      </c>
      <c r="R82" s="14">
        <v>0</v>
      </c>
      <c r="S82" s="14">
        <v>6297.5528100000001</v>
      </c>
      <c r="T82" s="14">
        <v>188.24093999999999</v>
      </c>
      <c r="U82" s="14">
        <v>32435.457729999998</v>
      </c>
      <c r="V82" s="14">
        <v>1391.51314</v>
      </c>
      <c r="W82" s="14">
        <v>32.234319999999997</v>
      </c>
      <c r="X82" s="14">
        <v>1969.1183699999999</v>
      </c>
      <c r="Y82" s="14">
        <v>-0.89622000000000002</v>
      </c>
      <c r="Z82" s="14">
        <v>-608.94332999999995</v>
      </c>
      <c r="AA82" s="14">
        <v>0</v>
      </c>
      <c r="AB82" s="14">
        <v>34754.762309999998</v>
      </c>
      <c r="AC82" s="14">
        <v>11373.43187</v>
      </c>
      <c r="AD82" s="14">
        <v>2496.7784000000001</v>
      </c>
      <c r="AE82" s="14">
        <v>104.3154</v>
      </c>
      <c r="AF82" s="14">
        <v>4488.1077599999999</v>
      </c>
      <c r="AG82" s="14">
        <v>3096.1686500000001</v>
      </c>
      <c r="AH82" s="14">
        <v>1064.7119299999999</v>
      </c>
      <c r="AI82" s="14">
        <v>3315.82879</v>
      </c>
      <c r="AJ82" s="14">
        <v>8815.4195099999997</v>
      </c>
      <c r="AK82" s="14">
        <v>36146.275450000001</v>
      </c>
      <c r="AL82" s="14">
        <v>-3710.81772</v>
      </c>
      <c r="AM82" s="14">
        <v>-1138.117</v>
      </c>
      <c r="AN82" s="14">
        <v>-2572.7007199999998</v>
      </c>
    </row>
    <row r="83" spans="1:40" ht="12.75" customHeight="1" x14ac:dyDescent="0.2">
      <c r="A83" s="21">
        <v>72</v>
      </c>
      <c r="B83" s="19" t="s">
        <v>111</v>
      </c>
      <c r="C83" s="19" t="s">
        <v>112</v>
      </c>
      <c r="D83" s="14">
        <v>43700.341890000003</v>
      </c>
      <c r="E83" s="14">
        <v>43450.933279999997</v>
      </c>
      <c r="F83" s="14">
        <v>249.40861000000001</v>
      </c>
      <c r="G83" s="14">
        <v>5100.1625000000004</v>
      </c>
      <c r="H83" s="14">
        <v>3072.0919199999998</v>
      </c>
      <c r="I83" s="14">
        <v>2028.0705800000001</v>
      </c>
      <c r="J83" s="14">
        <v>0</v>
      </c>
      <c r="K83" s="14">
        <v>38600.179389999998</v>
      </c>
      <c r="L83" s="14">
        <v>21137.322899999999</v>
      </c>
      <c r="M83" s="14">
        <v>4767.0806400000001</v>
      </c>
      <c r="N83" s="14">
        <v>16370.242260000001</v>
      </c>
      <c r="O83" s="14">
        <v>968.89700000000005</v>
      </c>
      <c r="P83" s="14">
        <v>-508.21911</v>
      </c>
      <c r="Q83" s="14">
        <v>1477.1161099999999</v>
      </c>
      <c r="R83" s="14">
        <v>0</v>
      </c>
      <c r="S83" s="14">
        <v>5999.78143</v>
      </c>
      <c r="T83" s="14">
        <v>939.27713000000006</v>
      </c>
      <c r="U83" s="14">
        <v>62878.377209999999</v>
      </c>
      <c r="V83" s="14">
        <v>-4072.7121999999999</v>
      </c>
      <c r="W83" s="14">
        <v>-4700.25396</v>
      </c>
      <c r="X83" s="14">
        <v>1650.1183000000001</v>
      </c>
      <c r="Y83" s="14">
        <v>183.31819999999999</v>
      </c>
      <c r="Z83" s="14">
        <v>-1205.89474</v>
      </c>
      <c r="AA83" s="14">
        <v>0</v>
      </c>
      <c r="AB83" s="14">
        <v>45553.966370000002</v>
      </c>
      <c r="AC83" s="14">
        <v>19282.709729999999</v>
      </c>
      <c r="AD83" s="14">
        <v>3618.6696200000001</v>
      </c>
      <c r="AE83" s="14">
        <v>3318.7739099999999</v>
      </c>
      <c r="AF83" s="14">
        <v>3697.4882499999999</v>
      </c>
      <c r="AG83" s="14">
        <v>2006.12547</v>
      </c>
      <c r="AH83" s="14">
        <v>875.70623000000001</v>
      </c>
      <c r="AI83" s="14">
        <v>3968.4303500000001</v>
      </c>
      <c r="AJ83" s="14">
        <v>8786.0628099999994</v>
      </c>
      <c r="AK83" s="14">
        <v>41481.25417</v>
      </c>
      <c r="AL83" s="14">
        <v>21397.123039999999</v>
      </c>
      <c r="AM83" s="14">
        <v>3805</v>
      </c>
      <c r="AN83" s="14">
        <v>17592.123039999999</v>
      </c>
    </row>
    <row r="84" spans="1:40" ht="12.75" customHeight="1" x14ac:dyDescent="0.2">
      <c r="A84" s="21">
        <v>73</v>
      </c>
      <c r="B84" s="19" t="s">
        <v>131</v>
      </c>
      <c r="C84" s="19" t="s">
        <v>261</v>
      </c>
      <c r="D84" s="14">
        <v>19798.99955</v>
      </c>
      <c r="E84" s="14">
        <v>19281.145039999999</v>
      </c>
      <c r="F84" s="14">
        <v>517.85451</v>
      </c>
      <c r="G84" s="14">
        <v>14545.472110000001</v>
      </c>
      <c r="H84" s="14">
        <v>7040.6777700000002</v>
      </c>
      <c r="I84" s="14">
        <v>6884.5558899999996</v>
      </c>
      <c r="J84" s="14">
        <v>620.23844999999994</v>
      </c>
      <c r="K84" s="14">
        <v>5253.5274399999998</v>
      </c>
      <c r="L84" s="14">
        <v>10479.427960000001</v>
      </c>
      <c r="M84" s="14">
        <v>698.42330000000004</v>
      </c>
      <c r="N84" s="14">
        <v>9781.0046600000005</v>
      </c>
      <c r="O84" s="14">
        <v>4378.51487</v>
      </c>
      <c r="P84" s="14">
        <v>-1177.5511899999999</v>
      </c>
      <c r="Q84" s="14">
        <v>230.45669000000001</v>
      </c>
      <c r="R84" s="14">
        <v>5325.6093700000001</v>
      </c>
      <c r="S84" s="14">
        <v>14876.153700000001</v>
      </c>
      <c r="T84" s="14">
        <v>217.87638000000001</v>
      </c>
      <c r="U84" s="14">
        <v>34507.07705</v>
      </c>
      <c r="V84" s="14">
        <v>-23714.177019999999</v>
      </c>
      <c r="W84" s="14">
        <v>-484.57110999999998</v>
      </c>
      <c r="X84" s="14">
        <v>-23233.777900000001</v>
      </c>
      <c r="Y84" s="14">
        <v>123.30058</v>
      </c>
      <c r="Z84" s="14">
        <v>-119.12859</v>
      </c>
      <c r="AA84" s="14">
        <v>0</v>
      </c>
      <c r="AB84" s="14">
        <v>70525.505189999996</v>
      </c>
      <c r="AC84" s="14">
        <v>24251.669590000001</v>
      </c>
      <c r="AD84" s="14">
        <v>4926.7575200000001</v>
      </c>
      <c r="AE84" s="14">
        <v>213.72746000000001</v>
      </c>
      <c r="AF84" s="14">
        <v>11880.95145</v>
      </c>
      <c r="AG84" s="14">
        <v>3854.3084399999998</v>
      </c>
      <c r="AH84" s="14">
        <v>1328.95607</v>
      </c>
      <c r="AI84" s="14">
        <v>4056.7410100000002</v>
      </c>
      <c r="AJ84" s="14">
        <v>20012.393650000002</v>
      </c>
      <c r="AK84" s="14">
        <v>46811.328170000001</v>
      </c>
      <c r="AL84" s="14">
        <v>-12304.251120000001</v>
      </c>
      <c r="AM84" s="14">
        <v>-49.846980000000002</v>
      </c>
      <c r="AN84" s="14">
        <v>-12254.404140000001</v>
      </c>
    </row>
    <row r="85" spans="1:40" ht="12.75" customHeight="1" x14ac:dyDescent="0.2">
      <c r="A85" s="21">
        <v>74</v>
      </c>
      <c r="B85" s="19" t="s">
        <v>176</v>
      </c>
      <c r="C85" s="19" t="s">
        <v>177</v>
      </c>
      <c r="D85" s="14">
        <v>47967.623039999999</v>
      </c>
      <c r="E85" s="14">
        <v>47347.815280000003</v>
      </c>
      <c r="F85" s="14">
        <v>619.80776000000003</v>
      </c>
      <c r="G85" s="14">
        <v>21103.90797</v>
      </c>
      <c r="H85" s="14">
        <v>6981.2698899999996</v>
      </c>
      <c r="I85" s="14">
        <v>12544.97329</v>
      </c>
      <c r="J85" s="14">
        <v>1577.66479</v>
      </c>
      <c r="K85" s="14">
        <v>26863.715069999998</v>
      </c>
      <c r="L85" s="14">
        <v>15880.13163</v>
      </c>
      <c r="M85" s="14">
        <v>1776.5036500000001</v>
      </c>
      <c r="N85" s="14">
        <v>14103.627979999999</v>
      </c>
      <c r="O85" s="14">
        <v>1222.7805699999999</v>
      </c>
      <c r="P85" s="14">
        <v>181.88135</v>
      </c>
      <c r="Q85" s="14">
        <v>1040.89922</v>
      </c>
      <c r="R85" s="14">
        <v>0</v>
      </c>
      <c r="S85" s="14">
        <v>1354.7771399999999</v>
      </c>
      <c r="T85" s="14">
        <v>5.1890999999999998</v>
      </c>
      <c r="U85" s="14">
        <v>43550.08986</v>
      </c>
      <c r="V85" s="14">
        <v>103170.29947</v>
      </c>
      <c r="W85" s="14">
        <v>-21.92755</v>
      </c>
      <c r="X85" s="14">
        <v>102935.23427</v>
      </c>
      <c r="Y85" s="14">
        <v>4.5121700000000002</v>
      </c>
      <c r="Z85" s="14">
        <v>252.48058</v>
      </c>
      <c r="AA85" s="14">
        <v>0</v>
      </c>
      <c r="AB85" s="14">
        <v>44717.932209999999</v>
      </c>
      <c r="AC85" s="14">
        <v>15549.937309999999</v>
      </c>
      <c r="AD85" s="14">
        <v>3443.9974699999998</v>
      </c>
      <c r="AE85" s="14">
        <v>271.78940999999998</v>
      </c>
      <c r="AF85" s="14">
        <v>5265.7921900000001</v>
      </c>
      <c r="AG85" s="14">
        <v>2373.3141000000001</v>
      </c>
      <c r="AH85" s="14">
        <v>1616.4483499999999</v>
      </c>
      <c r="AI85" s="14">
        <v>1484.05656</v>
      </c>
      <c r="AJ85" s="14">
        <v>14712.596820000001</v>
      </c>
      <c r="AK85" s="14">
        <v>147888.23168</v>
      </c>
      <c r="AL85" s="14">
        <v>-104338.14182</v>
      </c>
      <c r="AM85" s="14">
        <v>0</v>
      </c>
      <c r="AN85" s="14">
        <v>-104338.14182</v>
      </c>
    </row>
    <row r="86" spans="1:40" ht="12.75" customHeight="1" x14ac:dyDescent="0.2">
      <c r="A86" s="21">
        <v>75</v>
      </c>
      <c r="B86" s="19" t="s">
        <v>158</v>
      </c>
      <c r="C86" s="19" t="s">
        <v>159</v>
      </c>
      <c r="D86" s="14">
        <v>20049.014009999999</v>
      </c>
      <c r="E86" s="14">
        <v>19721.79436</v>
      </c>
      <c r="F86" s="14">
        <v>327.21965</v>
      </c>
      <c r="G86" s="14">
        <v>3086.2754100000002</v>
      </c>
      <c r="H86" s="14">
        <v>2370.0575699999999</v>
      </c>
      <c r="I86" s="14">
        <v>716.21784000000002</v>
      </c>
      <c r="J86" s="14">
        <v>0</v>
      </c>
      <c r="K86" s="14">
        <v>16962.738600000001</v>
      </c>
      <c r="L86" s="14">
        <v>4947.28809</v>
      </c>
      <c r="M86" s="14">
        <v>1747.3770999999999</v>
      </c>
      <c r="N86" s="14">
        <v>3199.9109899999999</v>
      </c>
      <c r="O86" s="14">
        <v>1901.5864200000001</v>
      </c>
      <c r="P86" s="14">
        <v>1774.47577</v>
      </c>
      <c r="Q86" s="14">
        <v>127.11065000000001</v>
      </c>
      <c r="R86" s="14">
        <v>0</v>
      </c>
      <c r="S86" s="14">
        <v>2886.2960400000002</v>
      </c>
      <c r="T86" s="14">
        <v>256.13159000000002</v>
      </c>
      <c r="U86" s="14">
        <v>25206.663639999999</v>
      </c>
      <c r="V86" s="14">
        <v>5000.1773199999998</v>
      </c>
      <c r="W86" s="14">
        <v>5625.9956700000002</v>
      </c>
      <c r="X86" s="14">
        <v>851.76362999999901</v>
      </c>
      <c r="Y86" s="14">
        <v>-0.12003</v>
      </c>
      <c r="Z86" s="14">
        <v>0</v>
      </c>
      <c r="AA86" s="14">
        <v>-1477.4619499999999</v>
      </c>
      <c r="AB86" s="14">
        <v>18712.15641</v>
      </c>
      <c r="AC86" s="14">
        <v>8801.1257299999997</v>
      </c>
      <c r="AD86" s="14">
        <v>1921.1160500000001</v>
      </c>
      <c r="AE86" s="14">
        <v>38.266770000000001</v>
      </c>
      <c r="AF86" s="14">
        <v>3861.99566</v>
      </c>
      <c r="AG86" s="14">
        <v>1563.7155</v>
      </c>
      <c r="AH86" s="14">
        <v>0</v>
      </c>
      <c r="AI86" s="14">
        <v>367.49430999999998</v>
      </c>
      <c r="AJ86" s="14">
        <v>2158.4423900000002</v>
      </c>
      <c r="AK86" s="14">
        <v>23712.333729999998</v>
      </c>
      <c r="AL86" s="14">
        <v>1494.3299099999999</v>
      </c>
      <c r="AM86" s="14">
        <v>11.131</v>
      </c>
      <c r="AN86" s="14">
        <v>1483.1989100000001</v>
      </c>
    </row>
    <row r="87" spans="1:40" ht="12.75" customHeight="1" x14ac:dyDescent="0.2">
      <c r="A87" s="21">
        <v>76</v>
      </c>
      <c r="B87" s="19" t="s">
        <v>117</v>
      </c>
      <c r="C87" s="19" t="s">
        <v>280</v>
      </c>
      <c r="D87" s="14">
        <v>24932.301869999999</v>
      </c>
      <c r="E87" s="14">
        <v>23213.649979999998</v>
      </c>
      <c r="F87" s="14">
        <v>1718.6518900000001</v>
      </c>
      <c r="G87" s="14">
        <v>3464.4207000000001</v>
      </c>
      <c r="H87" s="14">
        <v>255.1215</v>
      </c>
      <c r="I87" s="14">
        <v>51.759039999999999</v>
      </c>
      <c r="J87" s="14">
        <v>3157.54016</v>
      </c>
      <c r="K87" s="14">
        <v>21467.881170000001</v>
      </c>
      <c r="L87" s="14">
        <v>25307.055520000002</v>
      </c>
      <c r="M87" s="14">
        <v>15348.834360000001</v>
      </c>
      <c r="N87" s="14">
        <v>9958.2211599999991</v>
      </c>
      <c r="O87" s="14">
        <v>1147.9632799999999</v>
      </c>
      <c r="P87" s="14">
        <v>1221.3015700000001</v>
      </c>
      <c r="Q87" s="14">
        <v>-73.338290000000001</v>
      </c>
      <c r="R87" s="14">
        <v>0</v>
      </c>
      <c r="S87" s="14">
        <v>3261.0339899999999</v>
      </c>
      <c r="T87" s="14">
        <v>175.04644999999999</v>
      </c>
      <c r="U87" s="14">
        <v>36010.146050000003</v>
      </c>
      <c r="V87" s="14">
        <v>2260.1986900000002</v>
      </c>
      <c r="W87" s="14">
        <v>-188.86813000000001</v>
      </c>
      <c r="X87" s="14">
        <v>2301.7688499999999</v>
      </c>
      <c r="Y87" s="14">
        <v>147.29796999999999</v>
      </c>
      <c r="Z87" s="14">
        <v>0</v>
      </c>
      <c r="AA87" s="14">
        <v>0</v>
      </c>
      <c r="AB87" s="14">
        <v>16150.10687</v>
      </c>
      <c r="AC87" s="14">
        <v>4981.9470099999999</v>
      </c>
      <c r="AD87" s="14">
        <v>1156.4553599999999</v>
      </c>
      <c r="AE87" s="14">
        <v>599.61364000000003</v>
      </c>
      <c r="AF87" s="14">
        <v>1660.2236499999999</v>
      </c>
      <c r="AG87" s="14">
        <v>2460.6844500000002</v>
      </c>
      <c r="AH87" s="14">
        <v>4.0999999999999996</v>
      </c>
      <c r="AI87" s="14">
        <v>365.93738999999999</v>
      </c>
      <c r="AJ87" s="14">
        <v>4921.1453700000002</v>
      </c>
      <c r="AK87" s="14">
        <v>18410.305560000001</v>
      </c>
      <c r="AL87" s="14">
        <v>17599.840489999999</v>
      </c>
      <c r="AM87" s="14">
        <v>0</v>
      </c>
      <c r="AN87" s="14">
        <v>17599.840489999999</v>
      </c>
    </row>
    <row r="88" spans="1:40" ht="12.75" customHeight="1" x14ac:dyDescent="0.2">
      <c r="A88" s="21">
        <v>77</v>
      </c>
      <c r="B88" s="19" t="s">
        <v>181</v>
      </c>
      <c r="C88" s="19" t="s">
        <v>182</v>
      </c>
      <c r="D88" s="14">
        <v>42126.239889999997</v>
      </c>
      <c r="E88" s="14">
        <v>39952.82129</v>
      </c>
      <c r="F88" s="14">
        <v>2173.4186</v>
      </c>
      <c r="G88" s="14">
        <v>372.32924000000003</v>
      </c>
      <c r="H88" s="14">
        <v>324.11858000000001</v>
      </c>
      <c r="I88" s="14">
        <v>48.210659999999997</v>
      </c>
      <c r="J88" s="14">
        <v>0</v>
      </c>
      <c r="K88" s="14">
        <v>41753.910649999998</v>
      </c>
      <c r="L88" s="14">
        <v>1476.24551</v>
      </c>
      <c r="M88" s="14">
        <v>142.17335</v>
      </c>
      <c r="N88" s="14">
        <v>1334.0721599999999</v>
      </c>
      <c r="O88" s="14">
        <v>684.53697</v>
      </c>
      <c r="P88" s="14">
        <v>65.545280000000005</v>
      </c>
      <c r="Q88" s="14">
        <v>618.99168999999995</v>
      </c>
      <c r="R88" s="14">
        <v>0</v>
      </c>
      <c r="S88" s="14">
        <v>759.97056999999995</v>
      </c>
      <c r="T88" s="14">
        <v>15.962</v>
      </c>
      <c r="U88" s="14">
        <v>44548.45235</v>
      </c>
      <c r="V88" s="14">
        <v>8270.7797900000005</v>
      </c>
      <c r="W88" s="14">
        <v>189.28008</v>
      </c>
      <c r="X88" s="14">
        <v>7814.9717700000001</v>
      </c>
      <c r="Y88" s="14">
        <v>268.13019000000003</v>
      </c>
      <c r="Z88" s="14">
        <v>-1.60225</v>
      </c>
      <c r="AA88" s="14">
        <v>0</v>
      </c>
      <c r="AB88" s="14">
        <v>26022.198810000002</v>
      </c>
      <c r="AC88" s="14">
        <v>10230.108990000001</v>
      </c>
      <c r="AD88" s="14">
        <v>1871.9646600000001</v>
      </c>
      <c r="AE88" s="14">
        <v>12.216480000000001</v>
      </c>
      <c r="AF88" s="14">
        <v>1527.8059000000001</v>
      </c>
      <c r="AG88" s="14">
        <v>1439.0747899999999</v>
      </c>
      <c r="AH88" s="14">
        <v>3.9039999999999999</v>
      </c>
      <c r="AI88" s="14">
        <v>2357.6409800000001</v>
      </c>
      <c r="AJ88" s="14">
        <v>8579.4830099999999</v>
      </c>
      <c r="AK88" s="14">
        <v>34292.978600000002</v>
      </c>
      <c r="AL88" s="14">
        <v>10255.473749999999</v>
      </c>
      <c r="AM88" s="14">
        <v>109.50922</v>
      </c>
      <c r="AN88" s="14">
        <v>10145.964529999999</v>
      </c>
    </row>
    <row r="89" spans="1:40" ht="12.75" customHeight="1" x14ac:dyDescent="0.2">
      <c r="A89" s="21">
        <v>78</v>
      </c>
      <c r="B89" s="19" t="s">
        <v>179</v>
      </c>
      <c r="C89" s="19" t="s">
        <v>233</v>
      </c>
      <c r="D89" s="14">
        <v>28346.79622</v>
      </c>
      <c r="E89" s="14">
        <v>28346.79622</v>
      </c>
      <c r="F89" s="14">
        <v>0</v>
      </c>
      <c r="G89" s="14">
        <v>143.62884</v>
      </c>
      <c r="H89" s="14">
        <v>44.94659</v>
      </c>
      <c r="I89" s="14">
        <v>98.682249999999996</v>
      </c>
      <c r="J89" s="14">
        <v>0</v>
      </c>
      <c r="K89" s="14">
        <v>28203.167379999999</v>
      </c>
      <c r="L89" s="14">
        <v>1707.1305600000001</v>
      </c>
      <c r="M89" s="14">
        <v>576.70271000000002</v>
      </c>
      <c r="N89" s="14">
        <v>1130.42785</v>
      </c>
      <c r="O89" s="14">
        <v>-33.644150000000003</v>
      </c>
      <c r="P89" s="14">
        <v>-70.55359</v>
      </c>
      <c r="Q89" s="14">
        <v>36.909439999999996</v>
      </c>
      <c r="R89" s="14">
        <v>0</v>
      </c>
      <c r="S89" s="14">
        <v>19.47381</v>
      </c>
      <c r="T89" s="14">
        <v>298.43462</v>
      </c>
      <c r="U89" s="14">
        <v>29617.859509999998</v>
      </c>
      <c r="V89" s="14">
        <v>610.33672000000001</v>
      </c>
      <c r="W89" s="14">
        <v>429.62481000000002</v>
      </c>
      <c r="X89" s="14">
        <v>0.35510999999999998</v>
      </c>
      <c r="Y89" s="14">
        <v>180.35679999999999</v>
      </c>
      <c r="Z89" s="14">
        <v>0</v>
      </c>
      <c r="AA89" s="14">
        <v>0</v>
      </c>
      <c r="AB89" s="14">
        <v>33466.344980000002</v>
      </c>
      <c r="AC89" s="14">
        <v>19633.255389999998</v>
      </c>
      <c r="AD89" s="14">
        <v>3730.1803599999998</v>
      </c>
      <c r="AE89" s="14">
        <v>241.53333000000001</v>
      </c>
      <c r="AF89" s="14">
        <v>2562.0069699999999</v>
      </c>
      <c r="AG89" s="14">
        <v>814.72911999999997</v>
      </c>
      <c r="AH89" s="14">
        <v>679.5</v>
      </c>
      <c r="AI89" s="14">
        <v>2577.6319699999999</v>
      </c>
      <c r="AJ89" s="14">
        <v>3227.5078400000002</v>
      </c>
      <c r="AK89" s="14">
        <v>34076.681700000001</v>
      </c>
      <c r="AL89" s="14">
        <v>-4458.8221899999999</v>
      </c>
      <c r="AM89" s="14">
        <v>130.75700000000001</v>
      </c>
      <c r="AN89" s="14">
        <v>-4589.5791900000004</v>
      </c>
    </row>
    <row r="90" spans="1:40" ht="12.75" customHeight="1" x14ac:dyDescent="0.2">
      <c r="A90" s="21">
        <v>79</v>
      </c>
      <c r="B90" s="19" t="s">
        <v>68</v>
      </c>
      <c r="C90" s="19" t="s">
        <v>69</v>
      </c>
      <c r="D90" s="14">
        <v>22129.614949999999</v>
      </c>
      <c r="E90" s="14">
        <v>22129.614949999999</v>
      </c>
      <c r="F90" s="14">
        <v>0</v>
      </c>
      <c r="G90" s="14">
        <v>3976.7005300000001</v>
      </c>
      <c r="H90" s="14">
        <v>0</v>
      </c>
      <c r="I90" s="14">
        <v>0.59685999999999995</v>
      </c>
      <c r="J90" s="14">
        <v>3976.10367</v>
      </c>
      <c r="K90" s="14">
        <v>18152.914420000001</v>
      </c>
      <c r="L90" s="14">
        <v>127.61324999999999</v>
      </c>
      <c r="M90" s="14">
        <v>50.212679999999999</v>
      </c>
      <c r="N90" s="14">
        <v>77.400570000000002</v>
      </c>
      <c r="O90" s="14">
        <v>0.579990000000002</v>
      </c>
      <c r="P90" s="14">
        <v>-18.800609999999999</v>
      </c>
      <c r="Q90" s="14">
        <v>19.380600000000001</v>
      </c>
      <c r="R90" s="14">
        <v>0</v>
      </c>
      <c r="S90" s="14">
        <v>0</v>
      </c>
      <c r="T90" s="14">
        <v>5.7620300000000002</v>
      </c>
      <c r="U90" s="14">
        <v>18236.657009999999</v>
      </c>
      <c r="V90" s="14">
        <v>-143.92914999999999</v>
      </c>
      <c r="W90" s="14">
        <v>5.8277400000000004</v>
      </c>
      <c r="X90" s="14">
        <v>0</v>
      </c>
      <c r="Y90" s="14">
        <v>-38.456890000000001</v>
      </c>
      <c r="Z90" s="14">
        <v>-111.3</v>
      </c>
      <c r="AA90" s="14">
        <v>0</v>
      </c>
      <c r="AB90" s="14">
        <v>11478.67124</v>
      </c>
      <c r="AC90" s="14">
        <v>6853.0774300000003</v>
      </c>
      <c r="AD90" s="14">
        <v>1275.0061900000001</v>
      </c>
      <c r="AE90" s="14">
        <v>46.05556</v>
      </c>
      <c r="AF90" s="14">
        <v>1296.8280299999999</v>
      </c>
      <c r="AG90" s="14">
        <v>590.77773000000002</v>
      </c>
      <c r="AH90" s="14">
        <v>24.374700000000001</v>
      </c>
      <c r="AI90" s="14">
        <v>0</v>
      </c>
      <c r="AJ90" s="14">
        <v>1392.5516</v>
      </c>
      <c r="AK90" s="14">
        <v>11334.74209</v>
      </c>
      <c r="AL90" s="14">
        <v>6901.9149200000002</v>
      </c>
      <c r="AM90" s="14">
        <v>0</v>
      </c>
      <c r="AN90" s="14">
        <v>6901.9149200000002</v>
      </c>
    </row>
    <row r="91" spans="1:40" ht="12.75" customHeight="1" x14ac:dyDescent="0.2">
      <c r="A91" s="21"/>
      <c r="B91" s="19"/>
      <c r="C91" s="31" t="s">
        <v>245</v>
      </c>
      <c r="D91" s="33">
        <v>18341051.271699999</v>
      </c>
      <c r="E91" s="33">
        <v>13685944.572179999</v>
      </c>
      <c r="F91" s="33">
        <v>4655106.6995200003</v>
      </c>
      <c r="G91" s="33">
        <v>8201535.7683499996</v>
      </c>
      <c r="H91" s="33">
        <v>4181056.9821700002</v>
      </c>
      <c r="I91" s="33">
        <v>3827278.5683200001</v>
      </c>
      <c r="J91" s="33">
        <v>193200.21786</v>
      </c>
      <c r="K91" s="33">
        <v>10139515.503350001</v>
      </c>
      <c r="L91" s="33">
        <v>7168861.40814</v>
      </c>
      <c r="M91" s="33">
        <v>1626565.7479399999</v>
      </c>
      <c r="N91" s="33">
        <v>5542295.6601999998</v>
      </c>
      <c r="O91" s="33">
        <v>1436045.0308999999</v>
      </c>
      <c r="P91" s="33">
        <v>137765.70079</v>
      </c>
      <c r="Q91" s="33">
        <v>1196664.9434400001</v>
      </c>
      <c r="R91" s="33">
        <v>101614.38667000001</v>
      </c>
      <c r="S91" s="33">
        <v>2638380.2669000002</v>
      </c>
      <c r="T91" s="33">
        <v>249380.47296000001</v>
      </c>
      <c r="U91" s="33">
        <v>20005616.93431</v>
      </c>
      <c r="V91" s="33">
        <v>3995365.67912</v>
      </c>
      <c r="W91" s="33">
        <v>170945.76048999999</v>
      </c>
      <c r="X91" s="33">
        <v>3769811.74193</v>
      </c>
      <c r="Y91" s="33">
        <v>72787.663790000006</v>
      </c>
      <c r="Z91" s="33">
        <v>-6225.3298800000002</v>
      </c>
      <c r="AA91" s="33">
        <v>-11954.157209999999</v>
      </c>
      <c r="AB91" s="33">
        <v>12464036.08601</v>
      </c>
      <c r="AC91" s="33">
        <v>5235026.5912499996</v>
      </c>
      <c r="AD91" s="33">
        <v>887590.17188000004</v>
      </c>
      <c r="AE91" s="33">
        <v>325185.79901000002</v>
      </c>
      <c r="AF91" s="33">
        <v>1313370.5537700001</v>
      </c>
      <c r="AG91" s="33">
        <v>658182.71851999999</v>
      </c>
      <c r="AH91" s="33">
        <v>223161.07193999999</v>
      </c>
      <c r="AI91" s="33">
        <v>853506.93811999995</v>
      </c>
      <c r="AJ91" s="33">
        <v>2968012.2415200002</v>
      </c>
      <c r="AK91" s="33">
        <v>16459401.76513</v>
      </c>
      <c r="AL91" s="33">
        <v>3546215.1691800002</v>
      </c>
      <c r="AM91" s="33">
        <v>662689.18542999995</v>
      </c>
      <c r="AN91" s="33">
        <v>2883525.9837500001</v>
      </c>
    </row>
    <row r="92" spans="1:40" ht="12.75" customHeight="1" x14ac:dyDescent="0.2">
      <c r="A92" s="21"/>
      <c r="B92" s="19"/>
      <c r="C92" s="31" t="s">
        <v>246</v>
      </c>
      <c r="D92" s="33">
        <v>113212868.03171998</v>
      </c>
      <c r="E92" s="33">
        <v>85333339.747730002</v>
      </c>
      <c r="F92" s="33">
        <v>27879528.283989999</v>
      </c>
      <c r="G92" s="33">
        <v>56526181.434739999</v>
      </c>
      <c r="H92" s="33">
        <v>30921788.276130002</v>
      </c>
      <c r="I92" s="33">
        <v>24520677.957339998</v>
      </c>
      <c r="J92" s="33">
        <v>1083715.2012699998</v>
      </c>
      <c r="K92" s="33">
        <v>56686686.596980006</v>
      </c>
      <c r="L92" s="33">
        <v>42600939.827930003</v>
      </c>
      <c r="M92" s="33">
        <v>10668607.81951</v>
      </c>
      <c r="N92" s="33">
        <v>31932332.008420002</v>
      </c>
      <c r="O92" s="33">
        <v>-1548747.6678200003</v>
      </c>
      <c r="P92" s="33">
        <v>1429715.4906400021</v>
      </c>
      <c r="Q92" s="33">
        <v>4661103.6940100007</v>
      </c>
      <c r="R92" s="33">
        <v>-7639566.8524700003</v>
      </c>
      <c r="S92" s="33">
        <v>6804471.1191300005</v>
      </c>
      <c r="T92" s="33">
        <v>2170129.2533300002</v>
      </c>
      <c r="U92" s="33">
        <v>96044871.310040012</v>
      </c>
      <c r="V92" s="33">
        <v>21414885.071650002</v>
      </c>
      <c r="W92" s="33">
        <v>241438.58153999998</v>
      </c>
      <c r="X92" s="33">
        <v>19160111.125190012</v>
      </c>
      <c r="Y92" s="33">
        <v>464567.15817000001</v>
      </c>
      <c r="Z92" s="33">
        <v>1486033.0790799998</v>
      </c>
      <c r="AA92" s="33">
        <v>62735.12766999998</v>
      </c>
      <c r="AB92" s="33">
        <v>55655189.395829998</v>
      </c>
      <c r="AC92" s="33">
        <v>20649130.531289998</v>
      </c>
      <c r="AD92" s="33">
        <v>3916728.5732000005</v>
      </c>
      <c r="AE92" s="33">
        <v>1313968.46661</v>
      </c>
      <c r="AF92" s="33">
        <v>7757422.8662400004</v>
      </c>
      <c r="AG92" s="33">
        <v>3087880.7785500004</v>
      </c>
      <c r="AH92" s="33">
        <v>527683.13260999997</v>
      </c>
      <c r="AI92" s="33">
        <v>2833413.4541500001</v>
      </c>
      <c r="AJ92" s="33">
        <v>15568961.593180001</v>
      </c>
      <c r="AK92" s="33">
        <v>77070074.467480004</v>
      </c>
      <c r="AL92" s="33">
        <v>18974796.842560001</v>
      </c>
      <c r="AM92" s="33">
        <v>4147321.9429899999</v>
      </c>
      <c r="AN92" s="33">
        <v>14827474.899570001</v>
      </c>
    </row>
    <row r="93" spans="1:40" ht="12.75" customHeight="1" x14ac:dyDescent="0.2">
      <c r="A93" s="21"/>
      <c r="B93" s="19"/>
      <c r="C93" s="32" t="s">
        <v>247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</row>
    <row r="94" spans="1:40" ht="12.75" customHeight="1" x14ac:dyDescent="0.2">
      <c r="A94" s="21">
        <v>80</v>
      </c>
      <c r="B94" s="19" t="s">
        <v>186</v>
      </c>
      <c r="C94" s="19" t="s">
        <v>187</v>
      </c>
      <c r="D94" s="14">
        <v>53789.790229999999</v>
      </c>
      <c r="E94" s="14">
        <v>53683.340360000002</v>
      </c>
      <c r="F94" s="14">
        <v>106.44987</v>
      </c>
      <c r="G94" s="14">
        <v>0</v>
      </c>
      <c r="H94" s="14">
        <v>0</v>
      </c>
      <c r="I94" s="14">
        <v>0</v>
      </c>
      <c r="J94" s="14">
        <v>0</v>
      </c>
      <c r="K94" s="14">
        <v>53789.790229999999</v>
      </c>
      <c r="L94" s="14">
        <v>6141.6499700000004</v>
      </c>
      <c r="M94" s="14">
        <v>0</v>
      </c>
      <c r="N94" s="14">
        <v>6141.6499700000004</v>
      </c>
      <c r="O94" s="14">
        <v>3934610.7695800001</v>
      </c>
      <c r="P94" s="14">
        <v>3934610.7695800001</v>
      </c>
      <c r="Q94" s="14">
        <v>0</v>
      </c>
      <c r="R94" s="14">
        <v>0</v>
      </c>
      <c r="S94" s="14">
        <v>172.22382999999999</v>
      </c>
      <c r="T94" s="14">
        <v>97.0839</v>
      </c>
      <c r="U94" s="14">
        <v>3994811.5175100002</v>
      </c>
      <c r="V94" s="14">
        <v>9270627.3232199997</v>
      </c>
      <c r="W94" s="14">
        <v>-28.26313</v>
      </c>
      <c r="X94" s="14">
        <v>9184985.5826099999</v>
      </c>
      <c r="Y94" s="14">
        <v>160.43096</v>
      </c>
      <c r="Z94" s="14">
        <v>85509.572780000002</v>
      </c>
      <c r="AA94" s="14">
        <v>0</v>
      </c>
      <c r="AB94" s="14">
        <v>22990.465680000001</v>
      </c>
      <c r="AC94" s="14">
        <v>2003.19083</v>
      </c>
      <c r="AD94" s="14">
        <v>515.11168999999995</v>
      </c>
      <c r="AE94" s="14">
        <v>367.44159999999999</v>
      </c>
      <c r="AF94" s="14">
        <v>2231.78163</v>
      </c>
      <c r="AG94" s="14">
        <v>921.43339000000003</v>
      </c>
      <c r="AH94" s="14">
        <v>0</v>
      </c>
      <c r="AI94" s="14">
        <v>1070.4764</v>
      </c>
      <c r="AJ94" s="14">
        <v>15881.030140000001</v>
      </c>
      <c r="AK94" s="14">
        <v>9293617.7888999991</v>
      </c>
      <c r="AL94" s="14">
        <v>-5298806.2713900004</v>
      </c>
      <c r="AM94" s="14">
        <v>0</v>
      </c>
      <c r="AN94" s="14">
        <v>-5298806.2713900004</v>
      </c>
    </row>
    <row r="95" spans="1:40" ht="12.75" customHeight="1" x14ac:dyDescent="0.2">
      <c r="A95" s="34"/>
      <c r="B95" s="36"/>
      <c r="C95" s="31" t="s">
        <v>248</v>
      </c>
      <c r="D95" s="33">
        <v>53789.790229999999</v>
      </c>
      <c r="E95" s="33">
        <v>53683.340360000002</v>
      </c>
      <c r="F95" s="33">
        <v>106.44987</v>
      </c>
      <c r="G95" s="33">
        <v>0</v>
      </c>
      <c r="H95" s="33">
        <v>0</v>
      </c>
      <c r="I95" s="33">
        <v>0</v>
      </c>
      <c r="J95" s="33">
        <v>0</v>
      </c>
      <c r="K95" s="33">
        <v>53789.790229999999</v>
      </c>
      <c r="L95" s="33">
        <v>6141.6499700000004</v>
      </c>
      <c r="M95" s="33">
        <v>0</v>
      </c>
      <c r="N95" s="33">
        <v>6141.6499700000004</v>
      </c>
      <c r="O95" s="33">
        <v>3934610.7695800001</v>
      </c>
      <c r="P95" s="33">
        <v>3934610.7695800001</v>
      </c>
      <c r="Q95" s="33">
        <v>0</v>
      </c>
      <c r="R95" s="33">
        <v>0</v>
      </c>
      <c r="S95" s="33">
        <v>172.22382999999999</v>
      </c>
      <c r="T95" s="33">
        <v>97.0839</v>
      </c>
      <c r="U95" s="33">
        <v>3994811.5175100002</v>
      </c>
      <c r="V95" s="33">
        <v>9270627.3232199997</v>
      </c>
      <c r="W95" s="33">
        <v>-28.26313</v>
      </c>
      <c r="X95" s="33">
        <v>9184985.5826099999</v>
      </c>
      <c r="Y95" s="33">
        <v>160.43096</v>
      </c>
      <c r="Z95" s="33">
        <v>85509.572780000002</v>
      </c>
      <c r="AA95" s="33">
        <v>0</v>
      </c>
      <c r="AB95" s="33">
        <v>22990.465680000001</v>
      </c>
      <c r="AC95" s="33">
        <v>2003.19083</v>
      </c>
      <c r="AD95" s="33">
        <v>515.11168999999995</v>
      </c>
      <c r="AE95" s="33">
        <v>367.44159999999999</v>
      </c>
      <c r="AF95" s="33">
        <v>2231.78163</v>
      </c>
      <c r="AG95" s="33">
        <v>921.43339000000003</v>
      </c>
      <c r="AH95" s="33">
        <v>0</v>
      </c>
      <c r="AI95" s="33">
        <v>1070.4764</v>
      </c>
      <c r="AJ95" s="33">
        <v>15881.030140000001</v>
      </c>
      <c r="AK95" s="33">
        <v>9293617.7888999991</v>
      </c>
      <c r="AL95" s="33">
        <v>-5298806.2713900004</v>
      </c>
      <c r="AM95" s="33">
        <v>0</v>
      </c>
      <c r="AN95" s="33">
        <v>-5298806.2713900004</v>
      </c>
    </row>
    <row r="96" spans="1:40" s="3" customFormat="1" ht="12.75" customHeight="1" x14ac:dyDescent="0.2">
      <c r="A96" s="35"/>
      <c r="B96" s="39" t="s">
        <v>188</v>
      </c>
      <c r="C96" s="39"/>
      <c r="D96" s="33">
        <v>113266657.82195</v>
      </c>
      <c r="E96" s="33">
        <v>85387023.088090003</v>
      </c>
      <c r="F96" s="33">
        <v>27879634.733860001</v>
      </c>
      <c r="G96" s="33">
        <v>56526181.434739999</v>
      </c>
      <c r="H96" s="33">
        <v>30921788.276129998</v>
      </c>
      <c r="I96" s="33">
        <v>24520677.957339998</v>
      </c>
      <c r="J96" s="33">
        <v>1083715.2012700001</v>
      </c>
      <c r="K96" s="33">
        <v>56740476.387209997</v>
      </c>
      <c r="L96" s="33">
        <v>42607081.477899998</v>
      </c>
      <c r="M96" s="33">
        <v>10668607.81951</v>
      </c>
      <c r="N96" s="33">
        <v>31938473.65839</v>
      </c>
      <c r="O96" s="33">
        <v>2385863.10176</v>
      </c>
      <c r="P96" s="33">
        <v>5364326.2602199996</v>
      </c>
      <c r="Q96" s="33">
        <v>4661103.6940099997</v>
      </c>
      <c r="R96" s="33">
        <v>-7639566.8524700003</v>
      </c>
      <c r="S96" s="33">
        <v>6804643.34296</v>
      </c>
      <c r="T96" s="33">
        <v>2170226.3372300002</v>
      </c>
      <c r="U96" s="33">
        <v>100039682.82754999</v>
      </c>
      <c r="V96" s="33">
        <v>30685512.394870002</v>
      </c>
      <c r="W96" s="33">
        <v>241410.31841000001</v>
      </c>
      <c r="X96" s="33">
        <v>28345096.707800001</v>
      </c>
      <c r="Y96" s="33">
        <v>464727.58912999998</v>
      </c>
      <c r="Z96" s="33">
        <v>1571542.6518600001</v>
      </c>
      <c r="AA96" s="33">
        <v>62735.127670000002</v>
      </c>
      <c r="AB96" s="33">
        <v>55678179.861510001</v>
      </c>
      <c r="AC96" s="33">
        <v>20651133.722119998</v>
      </c>
      <c r="AD96" s="33">
        <v>3917243.6848900001</v>
      </c>
      <c r="AE96" s="33">
        <v>1314335.90821</v>
      </c>
      <c r="AF96" s="33">
        <v>7759654.6478700005</v>
      </c>
      <c r="AG96" s="33">
        <v>3088802.2119399998</v>
      </c>
      <c r="AH96" s="33">
        <v>527683.13260999997</v>
      </c>
      <c r="AI96" s="33">
        <v>2834483.9305500002</v>
      </c>
      <c r="AJ96" s="33">
        <v>15584842.62332</v>
      </c>
      <c r="AK96" s="33">
        <v>86363692.256380007</v>
      </c>
      <c r="AL96" s="33">
        <v>13675990.57117</v>
      </c>
      <c r="AM96" s="33">
        <v>4147321.9429899999</v>
      </c>
      <c r="AN96" s="33">
        <v>9528668.6281799898</v>
      </c>
    </row>
    <row r="98" spans="1:36" ht="30" customHeight="1" x14ac:dyDescent="0.2">
      <c r="A98" s="44" t="s">
        <v>227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</sheetData>
  <mergeCells count="4">
    <mergeCell ref="B96:C96"/>
    <mergeCell ref="B3:C3"/>
    <mergeCell ref="D4:AN4"/>
    <mergeCell ref="A98:T98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AJ100"/>
  <sheetViews>
    <sheetView showGridLines="0" zoomScale="80" zoomScaleNormal="80" workbookViewId="0">
      <pane ySplit="6" topLeftCell="A7" activePane="bottomLeft" state="frozen"/>
      <selection pane="bottomLeft" sqref="A1:XFD1"/>
    </sheetView>
  </sheetViews>
  <sheetFormatPr defaultColWidth="10.85546875" defaultRowHeight="12.75" customHeight="1" x14ac:dyDescent="0.2"/>
  <cols>
    <col min="1" max="1" width="5" style="2" customWidth="1"/>
    <col min="2" max="2" width="4.85546875" style="2" customWidth="1"/>
    <col min="3" max="3" width="47.5703125" style="2" customWidth="1"/>
    <col min="4" max="8" width="11" style="2" bestFit="1" customWidth="1"/>
    <col min="9" max="10" width="11.85546875" style="2" customWidth="1"/>
    <col min="11" max="12" width="11" style="2" bestFit="1" customWidth="1"/>
    <col min="13" max="13" width="12.28515625" style="2" customWidth="1"/>
    <col min="14" max="14" width="12.5703125" style="2" customWidth="1"/>
    <col min="15" max="15" width="12.42578125" style="2" customWidth="1"/>
    <col min="16" max="16" width="13.5703125" style="2" customWidth="1"/>
    <col min="17" max="17" width="13.28515625" style="2" customWidth="1"/>
    <col min="18" max="18" width="12.42578125" style="2" customWidth="1"/>
    <col min="19" max="19" width="12.28515625" style="2" customWidth="1"/>
    <col min="20" max="32" width="11" style="2" bestFit="1" customWidth="1"/>
    <col min="33" max="33" width="12.85546875" style="2" customWidth="1"/>
    <col min="34" max="34" width="13.5703125" style="2" customWidth="1"/>
    <col min="35" max="35" width="13.85546875" style="2" customWidth="1"/>
    <col min="36" max="36" width="12.7109375" style="2" customWidth="1"/>
    <col min="37" max="16384" width="10.85546875" style="2"/>
  </cols>
  <sheetData>
    <row r="1" spans="1:36" ht="15.75" customHeight="1" x14ac:dyDescent="0.25">
      <c r="A1" s="23" t="s">
        <v>239</v>
      </c>
      <c r="C1" s="1"/>
      <c r="F1" s="17"/>
      <c r="G1" s="23"/>
    </row>
    <row r="2" spans="1:36" ht="17.25" customHeight="1" x14ac:dyDescent="0.2">
      <c r="A2" s="29"/>
      <c r="C2" s="29"/>
    </row>
    <row r="3" spans="1:36" ht="14.25" customHeight="1" x14ac:dyDescent="0.2">
      <c r="B3" s="40" t="s">
        <v>189</v>
      </c>
      <c r="C3" s="40"/>
      <c r="AJ3" s="7" t="s">
        <v>282</v>
      </c>
    </row>
    <row r="4" spans="1:36" ht="14.25" customHeight="1" x14ac:dyDescent="0.25">
      <c r="B4" s="18"/>
      <c r="C4" s="24">
        <v>43405</v>
      </c>
      <c r="D4" s="50" t="s">
        <v>230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</row>
    <row r="5" spans="1:36" s="13" customFormat="1" ht="203.25" customHeight="1" x14ac:dyDescent="0.25">
      <c r="A5" s="22" t="s">
        <v>249</v>
      </c>
      <c r="B5" s="22" t="s">
        <v>4</v>
      </c>
      <c r="C5" s="22" t="s">
        <v>5</v>
      </c>
      <c r="D5" s="10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0" t="s">
        <v>11</v>
      </c>
      <c r="J5" s="10" t="s">
        <v>12</v>
      </c>
      <c r="K5" s="10" t="s">
        <v>13</v>
      </c>
      <c r="L5" s="11" t="s">
        <v>14</v>
      </c>
      <c r="M5" s="10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0" t="s">
        <v>20</v>
      </c>
      <c r="S5" s="10" t="s">
        <v>21</v>
      </c>
      <c r="T5" s="11" t="s">
        <v>22</v>
      </c>
      <c r="U5" s="10" t="s">
        <v>23</v>
      </c>
      <c r="V5" s="11" t="s">
        <v>24</v>
      </c>
      <c r="W5" s="11" t="s">
        <v>21</v>
      </c>
      <c r="X5" s="10" t="s">
        <v>25</v>
      </c>
      <c r="Y5" s="10" t="s">
        <v>26</v>
      </c>
      <c r="Z5" s="10" t="s">
        <v>27</v>
      </c>
      <c r="AA5" s="10" t="s">
        <v>28</v>
      </c>
      <c r="AB5" s="10" t="s">
        <v>29</v>
      </c>
      <c r="AC5" s="10" t="s">
        <v>30</v>
      </c>
      <c r="AD5" s="11" t="s">
        <v>31</v>
      </c>
      <c r="AE5" s="10" t="s">
        <v>32</v>
      </c>
      <c r="AF5" s="11" t="s">
        <v>33</v>
      </c>
      <c r="AG5" s="10" t="s">
        <v>34</v>
      </c>
      <c r="AH5" s="10" t="s">
        <v>35</v>
      </c>
      <c r="AI5" s="10" t="s">
        <v>36</v>
      </c>
      <c r="AJ5" s="12" t="s">
        <v>229</v>
      </c>
    </row>
    <row r="6" spans="1:36" s="13" customFormat="1" ht="15.6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  <c r="AI6" s="9">
        <v>35</v>
      </c>
      <c r="AJ6" s="9">
        <v>36</v>
      </c>
    </row>
    <row r="7" spans="1:36" s="13" customFormat="1" ht="15.6" customHeight="1" x14ac:dyDescent="0.2">
      <c r="A7" s="21"/>
      <c r="B7" s="30"/>
      <c r="C7" s="30" t="s">
        <v>240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ht="12.75" customHeight="1" x14ac:dyDescent="0.2">
      <c r="A8" s="21">
        <v>1</v>
      </c>
      <c r="B8" s="21" t="str">
        <f>[1]Активи!B8</f>
        <v xml:space="preserve"> 46</v>
      </c>
      <c r="C8" s="19" t="str">
        <f>[1]Активи!C8</f>
        <v>АТ КБ "ПРИВАТБАНК"</v>
      </c>
      <c r="D8" s="14">
        <f>VLOOKUP([1]Активи!$B$8,[1]PokaznFinDiyalnAktivNV!$1:$1048576,[1]PokaznFinDiyalnAktivNV!D$1,0)</f>
        <v>20059163.68547</v>
      </c>
      <c r="E8" s="14">
        <f>VLOOKUP([1]Активи!$B$8,[1]PokaznFinDiyalnAktivNV!$1:$1048576,[1]PokaznFinDiyalnAktivNV!E$1,0)</f>
        <v>10615516.03496</v>
      </c>
      <c r="F8" s="14">
        <f>VLOOKUP([1]Активи!$B$8,[1]PokaznFinDiyalnAktivNV!$1:$1048576,[1]PokaznFinDiyalnAktivNV!F$1,0)</f>
        <v>0</v>
      </c>
      <c r="G8" s="14">
        <f>VLOOKUP([1]Активи!$B$8,[1]PokaznFinDiyalnAktivNV!$1:$1048576,[1]PokaznFinDiyalnAktivNV!G$1,0)</f>
        <v>-155225.09468000001</v>
      </c>
      <c r="H8" s="14">
        <f>VLOOKUP([1]Активи!$B$8,[1]PokaznFinDiyalnAktivNV!$1:$1048576,[1]PokaznFinDiyalnAktivNV!H$1,0)</f>
        <v>9598872.7451900002</v>
      </c>
      <c r="I8" s="14">
        <f>VLOOKUP([1]Активи!$B$8,[1]PokaznFinDiyalnAktivNV!$1:$1048576,[1]PokaznFinDiyalnAktivNV!I$1,0)</f>
        <v>85395611.761449993</v>
      </c>
      <c r="J8" s="14">
        <f>VLOOKUP([1]Активи!$B$8,[1]PokaznFinDiyalnAktivNV!$1:$1048576,[1]PokaznFinDiyalnAktivNV!J$1,0)</f>
        <v>85395601.861450002</v>
      </c>
      <c r="K8" s="14">
        <f>VLOOKUP([1]Активи!$B$8,[1]PokaznFinDiyalnAktivNV!$1:$1048576,[1]PokaznFinDiyalnAktivNV!K$1,0)</f>
        <v>6426.3371900000002</v>
      </c>
      <c r="L8" s="14">
        <f>VLOOKUP([1]Активи!$B$8,[1]PokaznFinDiyalnAktivNV!$1:$1048576,[1]PokaznFinDiyalnAktivNV!L$1,0)</f>
        <v>-8.9244699999999995</v>
      </c>
      <c r="M8" s="14">
        <f>VLOOKUP([1]Активи!$B$8,[1]PokaznFinDiyalnAktivNV!$1:$1048576,[1]PokaznFinDiyalnAktivNV!M$1,0)</f>
        <v>47509641.768650003</v>
      </c>
      <c r="N8" s="14">
        <f>VLOOKUP([1]Активи!$B$8,[1]PokaznFinDiyalnAktivNV!$1:$1048576,[1]PokaznFinDiyalnAktivNV!N$1,0)</f>
        <v>9616626.3950999994</v>
      </c>
      <c r="O8" s="14">
        <f>VLOOKUP([1]Активи!$B$8,[1]PokaznFinDiyalnAktivNV!$1:$1048576,[1]PokaznFinDiyalnAktivNV!O$1,0)</f>
        <v>-170871878.36657</v>
      </c>
      <c r="P8" s="14">
        <f>VLOOKUP([1]Активи!$B$8,[1]PokaznFinDiyalnAktivNV!$1:$1048576,[1]PokaznFinDiyalnAktivNV!P$1,0)</f>
        <v>37893015.373549998</v>
      </c>
      <c r="Q8" s="14">
        <f>VLOOKUP([1]Активи!$B$8,[1]PokaznFinDiyalnAktivNV!$1:$1048576,[1]PokaznFinDiyalnAktivNV!Q$1,0)</f>
        <v>-14646727.222829999</v>
      </c>
      <c r="R8" s="14">
        <f>VLOOKUP([1]Активи!$B$8,[1]PokaznFinDiyalnAktivNV!$1:$1048576,[1]PokaznFinDiyalnAktivNV!R$1,0)</f>
        <v>60302594.048119999</v>
      </c>
      <c r="S8" s="14">
        <f>VLOOKUP([1]Активи!$B$8,[1]PokaznFinDiyalnAktivNV!$1:$1048576,[1]PokaznFinDiyalnAktivNV!S$1,0)</f>
        <v>60302593.048119999</v>
      </c>
      <c r="T8" s="14">
        <f>VLOOKUP([1]Активи!$B$8,[1]PokaznFinDiyalnAktivNV!$1:$1048576,[1]PokaznFinDiyalnAktivNV!T$1,0)</f>
        <v>0</v>
      </c>
      <c r="U8" s="14">
        <f>VLOOKUP([1]Активи!$B$8,[1]PokaznFinDiyalnAktivNV!$1:$1048576,[1]PokaznFinDiyalnAktivNV!U$1,0)</f>
        <v>4230886.1947400002</v>
      </c>
      <c r="V8" s="14">
        <f>VLOOKUP([1]Активи!$B$8,[1]PokaznFinDiyalnAktivNV!$1:$1048576,[1]PokaznFinDiyalnAktivNV!V$1,0)</f>
        <v>0</v>
      </c>
      <c r="W8" s="14">
        <f>VLOOKUP([1]Активи!$B$8,[1]PokaznFinDiyalnAktivNV!$1:$1048576,[1]PokaznFinDiyalnAktivNV!W$1,0)</f>
        <v>3202663.0136899999</v>
      </c>
      <c r="X8" s="14">
        <f>VLOOKUP([1]Активи!$B$8,[1]PokaznFinDiyalnAktivNV!$1:$1048576,[1]PokaznFinDiyalnAktivNV!X$1,0)</f>
        <v>147099.13211999999</v>
      </c>
      <c r="Y8" s="14">
        <f>VLOOKUP([1]Активи!$B$8,[1]PokaznFinDiyalnAktivNV!$1:$1048576,[1]PokaznFinDiyalnAktivNV!Y$1,0)</f>
        <v>3426062.3008900001</v>
      </c>
      <c r="Z8" s="14">
        <f>VLOOKUP([1]Активи!$B$8,[1]PokaznFinDiyalnAktivNV!$1:$1048576,[1]PokaznFinDiyalnAktivNV!Z$1,0)</f>
        <v>181345.19068</v>
      </c>
      <c r="AA8" s="14">
        <f>VLOOKUP([1]Активи!$B$8,[1]PokaznFinDiyalnAktivNV!$1:$1048576,[1]PokaznFinDiyalnAktivNV!AA$1,0)</f>
        <v>17999.798330000001</v>
      </c>
      <c r="AB8" s="14">
        <f>VLOOKUP([1]Активи!$B$8,[1]PokaznFinDiyalnAktivNV!$1:$1048576,[1]PokaznFinDiyalnAktivNV!AB$1,0)</f>
        <v>3515781.9670799999</v>
      </c>
      <c r="AC8" s="14">
        <f>VLOOKUP([1]Активи!$B$8,[1]PokaznFinDiyalnAktivNV!$1:$1048576,[1]PokaznFinDiyalnAktivNV!AC$1,0)</f>
        <v>9963957.5659800004</v>
      </c>
      <c r="AD8" s="14">
        <f>VLOOKUP([1]Активи!$B$8,[1]PokaznFinDiyalnAktivNV!$1:$1048576,[1]PokaznFinDiyalnAktivNV!AD$1,0)</f>
        <v>-918136.61846999999</v>
      </c>
      <c r="AE8" s="14">
        <f>VLOOKUP([1]Активи!$B$8,[1]PokaznFinDiyalnAktivNV!$1:$1048576,[1]PokaznFinDiyalnAktivNV!AE$1,0)</f>
        <v>3735307.7000699998</v>
      </c>
      <c r="AF8" s="14">
        <f>VLOOKUP([1]Активи!$B$8,[1]PokaznFinDiyalnAktivNV!$1:$1048576,[1]PokaznFinDiyalnAktivNV!AF$1,0)</f>
        <v>-55112.084999999999</v>
      </c>
      <c r="AG8" s="14">
        <f>VLOOKUP([1]Активи!$B$8,[1]PokaznFinDiyalnAktivNV!$1:$1048576,[1]PokaznFinDiyalnAktivNV!AG$1,0)</f>
        <v>238491877.45076999</v>
      </c>
      <c r="AH8" s="14">
        <f>VLOOKUP([1]Активи!$B$8,[1]PokaznFinDiyalnAktivNV!$1:$1048576,[1]PokaznFinDiyalnAktivNV!AH$1,0)</f>
        <v>-186647088.31202</v>
      </c>
      <c r="AI8" s="14">
        <f>VLOOKUP([1]Активи!$B$8,[1]PokaznFinDiyalnAktivNV!$1:$1048576,[1]PokaznFinDiyalnAktivNV!AI$1,0)</f>
        <v>425138965.76279002</v>
      </c>
      <c r="AJ8" s="14">
        <f>VLOOKUP([1]Активи!$B$8,[1]PokaznFinDiyalnAktivNV!$1:$1048576,[1]PokaznFinDiyalnAktivNV!AJ$1,0)</f>
        <v>134661730</v>
      </c>
    </row>
    <row r="9" spans="1:36" ht="12.75" customHeight="1" x14ac:dyDescent="0.2">
      <c r="A9" s="21">
        <v>2</v>
      </c>
      <c r="B9" s="21" t="str">
        <f>[1]Активи!B9</f>
        <v xml:space="preserve">  6</v>
      </c>
      <c r="C9" s="19" t="str">
        <f>[1]Активи!C9</f>
        <v>АТ "ОЩАДБАНК"</v>
      </c>
      <c r="D9" s="14">
        <f>VLOOKUP([1]Активи!$B$9,[1]PokaznFinDiyalnAktivNV!$1:$1048576,[1]PokaznFinDiyalnAktivNV!D$1,0)</f>
        <v>10461183.17582</v>
      </c>
      <c r="E9" s="14">
        <f>VLOOKUP([1]Активи!$B$9,[1]PokaznFinDiyalnAktivNV!$1:$1048576,[1]PokaznFinDiyalnAktivNV!E$1,0)</f>
        <v>3448878.1850000001</v>
      </c>
      <c r="F9" s="14">
        <f>VLOOKUP([1]Активи!$B$9,[1]PokaznFinDiyalnAktivNV!$1:$1048576,[1]PokaznFinDiyalnAktivNV!F$1,0)</f>
        <v>0</v>
      </c>
      <c r="G9" s="14">
        <f>VLOOKUP([1]Активи!$B$9,[1]PokaznFinDiyalnAktivNV!$1:$1048576,[1]PokaznFinDiyalnAktivNV!G$1,0)</f>
        <v>0</v>
      </c>
      <c r="H9" s="14">
        <f>VLOOKUP([1]Активи!$B$9,[1]PokaznFinDiyalnAktivNV!$1:$1048576,[1]PokaznFinDiyalnAktivNV!H$1,0)</f>
        <v>7012304.9908199999</v>
      </c>
      <c r="I9" s="14">
        <f>VLOOKUP([1]Активи!$B$9,[1]PokaznFinDiyalnAktivNV!$1:$1048576,[1]PokaznFinDiyalnAktivNV!I$1,0)</f>
        <v>41728074.532600001</v>
      </c>
      <c r="J9" s="14">
        <f>VLOOKUP([1]Активи!$B$9,[1]PokaznFinDiyalnAktivNV!$1:$1048576,[1]PokaznFinDiyalnAktivNV!J$1,0)</f>
        <v>40867173.010600001</v>
      </c>
      <c r="K9" s="14">
        <f>VLOOKUP([1]Активи!$B$9,[1]PokaznFinDiyalnAktivNV!$1:$1048576,[1]PokaznFinDiyalnAktivNV!K$1,0)</f>
        <v>458.09591000003297</v>
      </c>
      <c r="L9" s="14">
        <f>VLOOKUP([1]Активи!$B$9,[1]PokaznFinDiyalnAktivNV!$1:$1048576,[1]PokaznFinDiyalnAktivNV!L$1,0)</f>
        <v>-998833.60609999998</v>
      </c>
      <c r="M9" s="14">
        <f>VLOOKUP([1]Активи!$B$9,[1]PokaznFinDiyalnAktivNV!$1:$1048576,[1]PokaznFinDiyalnAktivNV!M$1,0)</f>
        <v>36353742.547870003</v>
      </c>
      <c r="N9" s="14">
        <f>VLOOKUP([1]Активи!$B$9,[1]PokaznFinDiyalnAktivNV!$1:$1048576,[1]PokaznFinDiyalnAktivNV!N$1,0)</f>
        <v>31160253.1338</v>
      </c>
      <c r="O9" s="14">
        <f>VLOOKUP([1]Активи!$B$9,[1]PokaznFinDiyalnAktivNV!$1:$1048576,[1]PokaznFinDiyalnAktivNV!O$1,0)</f>
        <v>-18096923.314089999</v>
      </c>
      <c r="P9" s="14">
        <f>VLOOKUP([1]Активи!$B$9,[1]PokaznFinDiyalnAktivNV!$1:$1048576,[1]PokaznFinDiyalnAktivNV!P$1,0)</f>
        <v>5193489.4140699999</v>
      </c>
      <c r="Q9" s="14">
        <f>VLOOKUP([1]Активи!$B$9,[1]PokaznFinDiyalnAktivNV!$1:$1048576,[1]PokaznFinDiyalnAktivNV!Q$1,0)</f>
        <v>-1790309.5254200001</v>
      </c>
      <c r="R9" s="14">
        <f>VLOOKUP([1]Активи!$B$9,[1]PokaznFinDiyalnAktivNV!$1:$1048576,[1]PokaznFinDiyalnAktivNV!R$1,0)</f>
        <v>17921633.493760001</v>
      </c>
      <c r="S9" s="14">
        <f>VLOOKUP([1]Активи!$B$9,[1]PokaznFinDiyalnAktivNV!$1:$1048576,[1]PokaznFinDiyalnAktivNV!S$1,0)</f>
        <v>15835912.252350001</v>
      </c>
      <c r="T9" s="14">
        <f>VLOOKUP([1]Активи!$B$9,[1]PokaznFinDiyalnAktivNV!$1:$1048576,[1]PokaznFinDiyalnAktivNV!T$1,0)</f>
        <v>-174755.02434999999</v>
      </c>
      <c r="U9" s="14">
        <f>VLOOKUP([1]Активи!$B$9,[1]PokaznFinDiyalnAktivNV!$1:$1048576,[1]PokaznFinDiyalnAktivNV!U$1,0)</f>
        <v>7998737.8454799997</v>
      </c>
      <c r="V9" s="14">
        <f>VLOOKUP([1]Активи!$B$9,[1]PokaznFinDiyalnAktivNV!$1:$1048576,[1]PokaznFinDiyalnAktivNV!V$1,0)</f>
        <v>0</v>
      </c>
      <c r="W9" s="14">
        <f>VLOOKUP([1]Активи!$B$9,[1]PokaznFinDiyalnAktivNV!$1:$1048576,[1]PokaznFinDiyalnAktivNV!W$1,0)</f>
        <v>7998737.8454799997</v>
      </c>
      <c r="X9" s="14">
        <f>VLOOKUP([1]Активи!$B$9,[1]PokaznFinDiyalnAktivNV!$1:$1048576,[1]PokaznFinDiyalnAktivNV!X$1,0)</f>
        <v>24800</v>
      </c>
      <c r="Y9" s="14">
        <f>VLOOKUP([1]Активи!$B$9,[1]PokaznFinDiyalnAktivNV!$1:$1048576,[1]PokaznFinDiyalnAktivNV!Y$1,0)</f>
        <v>796869</v>
      </c>
      <c r="Z9" s="14">
        <f>VLOOKUP([1]Активи!$B$9,[1]PokaznFinDiyalnAktivNV!$1:$1048576,[1]PokaznFinDiyalnAktivNV!Z$1,0)</f>
        <v>282624.44365999999</v>
      </c>
      <c r="AA9" s="14">
        <f>VLOOKUP([1]Активи!$B$9,[1]PokaznFinDiyalnAktivNV!$1:$1048576,[1]PokaznFinDiyalnAktivNV!AA$1,0)</f>
        <v>25586.303830000001</v>
      </c>
      <c r="AB9" s="14">
        <f>VLOOKUP([1]Активи!$B$9,[1]PokaznFinDiyalnAktivNV!$1:$1048576,[1]PokaznFinDiyalnAktivNV!AB$1,0)</f>
        <v>8315326.8041099999</v>
      </c>
      <c r="AC9" s="14">
        <f>VLOOKUP([1]Активи!$B$9,[1]PokaznFinDiyalnAktivNV!$1:$1048576,[1]PokaznFinDiyalnAktivNV!AC$1,0)</f>
        <v>556279.71114999999</v>
      </c>
      <c r="AD9" s="14">
        <f>VLOOKUP([1]Активи!$B$9,[1]PokaznFinDiyalnAktivNV!$1:$1048576,[1]PokaznFinDiyalnAktivNV!AD$1,0)</f>
        <v>-2902931.2986699999</v>
      </c>
      <c r="AE9" s="14">
        <f>VLOOKUP([1]Активи!$B$9,[1]PokaznFinDiyalnAktivNV!$1:$1048576,[1]PokaznFinDiyalnAktivNV!AE$1,0)</f>
        <v>2228029.27415</v>
      </c>
      <c r="AF9" s="14">
        <f>VLOOKUP([1]Активи!$B$9,[1]PokaznFinDiyalnAktivNV!$1:$1048576,[1]PokaznFinDiyalnAktivNV!AF$1,0)</f>
        <v>0</v>
      </c>
      <c r="AG9" s="14">
        <f>VLOOKUP([1]Активи!$B$9,[1]PokaznFinDiyalnAktivNV!$1:$1048576,[1]PokaznFinDiyalnAktivNV!AG$1,0)</f>
        <v>126693345.22834</v>
      </c>
      <c r="AH9" s="14">
        <f>VLOOKUP([1]Активи!$B$9,[1]PokaznFinDiyalnAktivNV!$1:$1048576,[1]PokaznFinDiyalnAktivNV!AH$1,0)</f>
        <v>-23963752.768630002</v>
      </c>
      <c r="AI9" s="14">
        <f>VLOOKUP([1]Активи!$B$9,[1]PokaznFinDiyalnAktivNV!$1:$1048576,[1]PokaznFinDiyalnAktivNV!AI$1,0)</f>
        <v>150657097.99697</v>
      </c>
      <c r="AJ9" s="14">
        <f>VLOOKUP([1]Активи!$B$9,[1]PokaznFinDiyalnAktivNV!$1:$1048576,[1]PokaznFinDiyalnAktivNV!AJ$1,0)</f>
        <v>51537526.600000001</v>
      </c>
    </row>
    <row r="10" spans="1:36" ht="12.75" customHeight="1" x14ac:dyDescent="0.2">
      <c r="A10" s="21">
        <v>3</v>
      </c>
      <c r="B10" s="21" t="str">
        <f>[1]Активи!B10</f>
        <v xml:space="preserve">  2</v>
      </c>
      <c r="C10" s="19" t="str">
        <f>[1]Активи!C10</f>
        <v>АТ "Укрексімбанк"</v>
      </c>
      <c r="D10" s="14">
        <f>VLOOKUP([1]Активи!$B$10,[1]PokaznFinDiyalnAktivNV!$1:$1048576,[1]PokaznFinDiyalnAktivNV!D$1,0)</f>
        <v>4083830.1849400001</v>
      </c>
      <c r="E10" s="14">
        <f>VLOOKUP([1]Активи!$B$10,[1]PokaznFinDiyalnAktivNV!$1:$1048576,[1]PokaznFinDiyalnAktivNV!E$1,0)</f>
        <v>735577.06443000003</v>
      </c>
      <c r="F10" s="14">
        <f>VLOOKUP([1]Активи!$B$10,[1]PokaznFinDiyalnAktivNV!$1:$1048576,[1]PokaznFinDiyalnAktivNV!F$1,0)</f>
        <v>0</v>
      </c>
      <c r="G10" s="14">
        <f>VLOOKUP([1]Активи!$B$10,[1]PokaznFinDiyalnAktivNV!$1:$1048576,[1]PokaznFinDiyalnAktivNV!G$1,0)</f>
        <v>-5310.1018700000004</v>
      </c>
      <c r="H10" s="14">
        <f>VLOOKUP([1]Активи!$B$10,[1]PokaznFinDiyalnAktivNV!$1:$1048576,[1]PokaznFinDiyalnAktivNV!H$1,0)</f>
        <v>3353563.2223800002</v>
      </c>
      <c r="I10" s="14">
        <f>VLOOKUP([1]Активи!$B$10,[1]PokaznFinDiyalnAktivNV!$1:$1048576,[1]PokaznFinDiyalnAktivNV!I$1,0)</f>
        <v>26646764.364840001</v>
      </c>
      <c r="J10" s="14">
        <f>VLOOKUP([1]Активи!$B$10,[1]PokaznFinDiyalnAktivNV!$1:$1048576,[1]PokaznFinDiyalnAktivNV!J$1,0)</f>
        <v>26646764.364840001</v>
      </c>
      <c r="K10" s="14">
        <f>VLOOKUP([1]Активи!$B$10,[1]PokaznFinDiyalnAktivNV!$1:$1048576,[1]PokaznFinDiyalnAktivNV!K$1,0)</f>
        <v>135712.64501000001</v>
      </c>
      <c r="L10" s="14">
        <f>VLOOKUP([1]Активи!$B$10,[1]PokaznFinDiyalnAktivNV!$1:$1048576,[1]PokaznFinDiyalnAktivNV!L$1,0)</f>
        <v>-701507.10013000004</v>
      </c>
      <c r="M10" s="14">
        <f>VLOOKUP([1]Активи!$B$10,[1]PokaznFinDiyalnAktivNV!$1:$1048576,[1]PokaznFinDiyalnAktivNV!M$1,0)</f>
        <v>16352019.442460001</v>
      </c>
      <c r="N10" s="14">
        <f>VLOOKUP([1]Активи!$B$10,[1]PokaznFinDiyalnAktivNV!$1:$1048576,[1]PokaznFinDiyalnAktivNV!N$1,0)</f>
        <v>16185846.66994</v>
      </c>
      <c r="O10" s="14">
        <f>VLOOKUP([1]Активи!$B$10,[1]PokaznFinDiyalnAktivNV!$1:$1048576,[1]PokaznFinDiyalnAktivNV!O$1,0)</f>
        <v>-16001096.934</v>
      </c>
      <c r="P10" s="14">
        <f>VLOOKUP([1]Активи!$B$10,[1]PokaznFinDiyalnAktivNV!$1:$1048576,[1]PokaznFinDiyalnAktivNV!P$1,0)</f>
        <v>166172.77252</v>
      </c>
      <c r="Q10" s="14">
        <f>VLOOKUP([1]Активи!$B$10,[1]PokaznFinDiyalnAktivNV!$1:$1048576,[1]PokaznFinDiyalnAktivNV!Q$1,0)</f>
        <v>-251511.95851999999</v>
      </c>
      <c r="R10" s="14">
        <f>VLOOKUP([1]Активи!$B$10,[1]PokaznFinDiyalnAktivNV!$1:$1048576,[1]PokaznFinDiyalnAktivNV!R$1,0)</f>
        <v>10823246.805910001</v>
      </c>
      <c r="S10" s="14">
        <f>VLOOKUP([1]Активи!$B$10,[1]PokaznFinDiyalnAktivNV!$1:$1048576,[1]PokaznFinDiyalnAktivNV!S$1,0)</f>
        <v>9342773.7267499994</v>
      </c>
      <c r="T10" s="14">
        <f>VLOOKUP([1]Активи!$B$10,[1]PokaznFinDiyalnAktivNV!$1:$1048576,[1]PokaznFinDiyalnAktivNV!T$1,0)</f>
        <v>-4224900.3049299996</v>
      </c>
      <c r="U10" s="14">
        <f>VLOOKUP([1]Активи!$B$10,[1]PokaznFinDiyalnAktivNV!$1:$1048576,[1]PokaznFinDiyalnAktivNV!U$1,0)</f>
        <v>48404.76182</v>
      </c>
      <c r="V10" s="14">
        <f>VLOOKUP([1]Активи!$B$10,[1]PokaznFinDiyalnAktivNV!$1:$1048576,[1]PokaznFinDiyalnAktivNV!V$1,0)</f>
        <v>0</v>
      </c>
      <c r="W10" s="14">
        <f>VLOOKUP([1]Активи!$B$10,[1]PokaznFinDiyalnAktivNV!$1:$1048576,[1]PokaznFinDiyalnAktivNV!W$1,0)</f>
        <v>48404.76182</v>
      </c>
      <c r="X10" s="14">
        <f>VLOOKUP([1]Активи!$B$10,[1]PokaznFinDiyalnAktivNV!$1:$1048576,[1]PokaznFinDiyalnAktivNV!X$1,0)</f>
        <v>0</v>
      </c>
      <c r="Y10" s="14">
        <f>VLOOKUP([1]Активи!$B$10,[1]PokaznFinDiyalnAktivNV!$1:$1048576,[1]PokaznFinDiyalnAktivNV!Y$1,0)</f>
        <v>1258050.294</v>
      </c>
      <c r="Z10" s="14">
        <f>VLOOKUP([1]Активи!$B$10,[1]PokaznFinDiyalnAktivNV!$1:$1048576,[1]PokaznFinDiyalnAktivNV!Z$1,0)</f>
        <v>198196.29186999999</v>
      </c>
      <c r="AA10" s="14">
        <f>VLOOKUP([1]Активи!$B$10,[1]PokaznFinDiyalnAktivNV!$1:$1048576,[1]PokaznFinDiyalnAktivNV!AA$1,0)</f>
        <v>2138291.9338500001</v>
      </c>
      <c r="AB10" s="14">
        <f>VLOOKUP([1]Активи!$B$10,[1]PokaznFinDiyalnAktivNV!$1:$1048576,[1]PokaznFinDiyalnAktivNV!AB$1,0)</f>
        <v>1673186.7215199999</v>
      </c>
      <c r="AC10" s="14">
        <f>VLOOKUP([1]Активи!$B$10,[1]PokaznFinDiyalnAktivNV!$1:$1048576,[1]PokaznFinDiyalnAktivNV!AC$1,0)</f>
        <v>277293.72646999999</v>
      </c>
      <c r="AD10" s="14">
        <f>VLOOKUP([1]Активи!$B$10,[1]PokaznFinDiyalnAktivNV!$1:$1048576,[1]PokaznFinDiyalnAktivNV!AD$1,0)</f>
        <v>-333328.15224999998</v>
      </c>
      <c r="AE10" s="14">
        <f>VLOOKUP([1]Активи!$B$10,[1]PokaznFinDiyalnAktivNV!$1:$1048576,[1]PokaznFinDiyalnAktivNV!AE$1,0)</f>
        <v>4169242.9781200001</v>
      </c>
      <c r="AF10" s="14">
        <f>VLOOKUP([1]Активи!$B$10,[1]PokaznFinDiyalnAktivNV!$1:$1048576,[1]PokaznFinDiyalnAktivNV!AF$1,0)</f>
        <v>-74118.455350000004</v>
      </c>
      <c r="AG10" s="14">
        <f>VLOOKUP([1]Активи!$B$10,[1]PokaznFinDiyalnAktivNV!$1:$1048576,[1]PokaznFinDiyalnAktivNV!AG$1,0)</f>
        <v>67804240.150810003</v>
      </c>
      <c r="AH10" s="14">
        <f>VLOOKUP([1]Активи!$B$10,[1]PokaznFinDiyalnAktivNV!$1:$1048576,[1]PokaznFinDiyalnAktivNV!AH$1,0)</f>
        <v>-21591773.00705</v>
      </c>
      <c r="AI10" s="14">
        <f>VLOOKUP([1]Активи!$B$10,[1]PokaznFinDiyalnAktivNV!$1:$1048576,[1]PokaznFinDiyalnAktivNV!AI$1,0)</f>
        <v>89396013.157859996</v>
      </c>
      <c r="AJ10" s="14">
        <f>VLOOKUP([1]Активи!$B$10,[1]PokaznFinDiyalnAktivNV!$1:$1048576,[1]PokaznFinDiyalnAktivNV!AJ$1,0)</f>
        <v>29681584</v>
      </c>
    </row>
    <row r="11" spans="1:36" ht="12.75" customHeight="1" x14ac:dyDescent="0.2">
      <c r="A11" s="21">
        <v>4</v>
      </c>
      <c r="B11" s="21" t="str">
        <f>[1]Активи!B11</f>
        <v>274</v>
      </c>
      <c r="C11" s="19" t="str">
        <f>[1]Активи!C11</f>
        <v>АБ "УКРГАЗБАНК"</v>
      </c>
      <c r="D11" s="14">
        <f>VLOOKUP([1]Активи!$B$11,[1]PokaznFinDiyalnAktivNV!$1:$1048576,[1]PokaznFinDiyalnAktivNV!D$1,0)</f>
        <v>5331085.6206400003</v>
      </c>
      <c r="E11" s="14">
        <f>VLOOKUP([1]Активи!$B$11,[1]PokaznFinDiyalnAktivNV!$1:$1048576,[1]PokaznFinDiyalnAktivNV!E$1,0)</f>
        <v>1126391.79271</v>
      </c>
      <c r="F11" s="14">
        <f>VLOOKUP([1]Активи!$B$11,[1]PokaznFinDiyalnAktivNV!$1:$1048576,[1]PokaznFinDiyalnAktivNV!F$1,0)</f>
        <v>0</v>
      </c>
      <c r="G11" s="14">
        <f>VLOOKUP([1]Активи!$B$11,[1]PokaznFinDiyalnAktivNV!$1:$1048576,[1]PokaznFinDiyalnAktivNV!G$1,0)</f>
        <v>-25326.270710000001</v>
      </c>
      <c r="H11" s="14">
        <f>VLOOKUP([1]Активи!$B$11,[1]PokaznFinDiyalnAktivNV!$1:$1048576,[1]PokaznFinDiyalnAktivNV!H$1,0)</f>
        <v>4230020.0986400004</v>
      </c>
      <c r="I11" s="14">
        <f>VLOOKUP([1]Активи!$B$11,[1]PokaznFinDiyalnAktivNV!$1:$1048576,[1]PokaznFinDiyalnAktivNV!I$1,0)</f>
        <v>54170.794379999999</v>
      </c>
      <c r="J11" s="14">
        <f>VLOOKUP([1]Активи!$B$11,[1]PokaznFinDiyalnAktivNV!$1:$1048576,[1]PokaznFinDiyalnAktivNV!J$1,0)</f>
        <v>54148.62556</v>
      </c>
      <c r="K11" s="14">
        <f>VLOOKUP([1]Активи!$B$11,[1]PokaznFinDiyalnAktivNV!$1:$1048576,[1]PokaznFinDiyalnAktivNV!K$1,0)</f>
        <v>188347.62119000001</v>
      </c>
      <c r="L11" s="14">
        <f>VLOOKUP([1]Активи!$B$11,[1]PokaznFinDiyalnAktivNV!$1:$1048576,[1]PokaznFinDiyalnAktivNV!L$1,0)</f>
        <v>-718571.79749000003</v>
      </c>
      <c r="M11" s="14">
        <f>VLOOKUP([1]Активи!$B$11,[1]PokaznFinDiyalnAktivNV!$1:$1048576,[1]PokaznFinDiyalnAktivNV!M$1,0)</f>
        <v>22230845.901859999</v>
      </c>
      <c r="N11" s="14">
        <f>VLOOKUP([1]Активи!$B$11,[1]PokaznFinDiyalnAktivNV!$1:$1048576,[1]PokaznFinDiyalnAktivNV!N$1,0)</f>
        <v>19618297.167440001</v>
      </c>
      <c r="O11" s="14">
        <f>VLOOKUP([1]Активи!$B$11,[1]PokaznFinDiyalnAktivNV!$1:$1048576,[1]PokaznFinDiyalnAktivNV!O$1,0)</f>
        <v>-3977545.2571</v>
      </c>
      <c r="P11" s="14">
        <f>VLOOKUP([1]Активи!$B$11,[1]PokaznFinDiyalnAktivNV!$1:$1048576,[1]PokaznFinDiyalnAktivNV!P$1,0)</f>
        <v>2612548.7344200001</v>
      </c>
      <c r="Q11" s="14">
        <f>VLOOKUP([1]Активи!$B$11,[1]PokaznFinDiyalnAktivNV!$1:$1048576,[1]PokaznFinDiyalnAktivNV!Q$1,0)</f>
        <v>-474133.98840999999</v>
      </c>
      <c r="R11" s="14">
        <f>VLOOKUP([1]Активи!$B$11,[1]PokaznFinDiyalnAktivNV!$1:$1048576,[1]PokaznFinDiyalnAktivNV!R$1,0)</f>
        <v>16135175.100129999</v>
      </c>
      <c r="S11" s="14">
        <f>VLOOKUP([1]Активи!$B$11,[1]PokaznFinDiyalnAktivNV!$1:$1048576,[1]PokaznFinDiyalnAktivNV!S$1,0)</f>
        <v>15815697.613919999</v>
      </c>
      <c r="T11" s="14">
        <f>VLOOKUP([1]Активи!$B$11,[1]PokaznFinDiyalnAktivNV!$1:$1048576,[1]PokaznFinDiyalnAktivNV!T$1,0)</f>
        <v>-13681.497020000001</v>
      </c>
      <c r="U11" s="14">
        <f>VLOOKUP([1]Активи!$B$11,[1]PokaznFinDiyalnAktivNV!$1:$1048576,[1]PokaznFinDiyalnAktivNV!U$1,0)</f>
        <v>0</v>
      </c>
      <c r="V11" s="14">
        <f>VLOOKUP([1]Активи!$B$11,[1]PokaznFinDiyalnAktivNV!$1:$1048576,[1]PokaznFinDiyalnAktivNV!V$1,0)</f>
        <v>0</v>
      </c>
      <c r="W11" s="14">
        <f>VLOOKUP([1]Активи!$B$11,[1]PokaznFinDiyalnAktivNV!$1:$1048576,[1]PokaznFinDiyalnAktivNV!W$1,0)</f>
        <v>0</v>
      </c>
      <c r="X11" s="14">
        <f>VLOOKUP([1]Активи!$B$11,[1]PokaznFinDiyalnAktivNV!$1:$1048576,[1]PokaznFinDiyalnAktivNV!X$1,0)</f>
        <v>0</v>
      </c>
      <c r="Y11" s="14">
        <f>VLOOKUP([1]Активи!$B$11,[1]PokaznFinDiyalnAktivNV!$1:$1048576,[1]PokaznFinDiyalnAktivNV!Y$1,0)</f>
        <v>389901.76503000001</v>
      </c>
      <c r="Z11" s="14">
        <f>VLOOKUP([1]Активи!$B$11,[1]PokaznFinDiyalnAktivNV!$1:$1048576,[1]PokaznFinDiyalnAktivNV!Z$1,0)</f>
        <v>4920.8923699999996</v>
      </c>
      <c r="AA11" s="14">
        <f>VLOOKUP([1]Активи!$B$11,[1]PokaznFinDiyalnAktivNV!$1:$1048576,[1]PokaznFinDiyalnAktivNV!AA$1,0)</f>
        <v>19263.184860000001</v>
      </c>
      <c r="AB11" s="14">
        <f>VLOOKUP([1]Активи!$B$11,[1]PokaznFinDiyalnAktivNV!$1:$1048576,[1]PokaznFinDiyalnAktivNV!AB$1,0)</f>
        <v>1715768.25</v>
      </c>
      <c r="AC11" s="14">
        <f>VLOOKUP([1]Активи!$B$11,[1]PokaznFinDiyalnAktivNV!$1:$1048576,[1]PokaznFinDiyalnAktivNV!AC$1,0)</f>
        <v>223731.96551000001</v>
      </c>
      <c r="AD11" s="14">
        <f>VLOOKUP([1]Активи!$B$11,[1]PokaznFinDiyalnAktivNV!$1:$1048576,[1]PokaznFinDiyalnAktivNV!AD$1,0)</f>
        <v>-763249.21860999998</v>
      </c>
      <c r="AE11" s="14">
        <f>VLOOKUP([1]Активи!$B$11,[1]PokaznFinDiyalnAktivNV!$1:$1048576,[1]PokaznFinDiyalnAktivNV!AE$1,0)</f>
        <v>1143005.7098000001</v>
      </c>
      <c r="AF11" s="14">
        <f>VLOOKUP([1]Активи!$B$11,[1]PokaznFinDiyalnAktivNV!$1:$1048576,[1]PokaznFinDiyalnAktivNV!AF$1,0)</f>
        <v>-4546.0467099999996</v>
      </c>
      <c r="AG11" s="14">
        <f>VLOOKUP([1]Активи!$B$11,[1]PokaznFinDiyalnAktivNV!$1:$1048576,[1]PokaznFinDiyalnAktivNV!AG$1,0)</f>
        <v>47436216.805770002</v>
      </c>
      <c r="AH11" s="14">
        <f>VLOOKUP([1]Активи!$B$11,[1]PokaznFinDiyalnAktivNV!$1:$1048576,[1]PokaznFinDiyalnAktivNV!AH$1,0)</f>
        <v>-5977054.0760500003</v>
      </c>
      <c r="AI11" s="14">
        <f>VLOOKUP([1]Активи!$B$11,[1]PokaznFinDiyalnAktivNV!$1:$1048576,[1]PokaznFinDiyalnAktivNV!AI$1,0)</f>
        <v>53413270.881820001</v>
      </c>
      <c r="AJ11" s="14">
        <f>VLOOKUP([1]Активи!$B$11,[1]PokaznFinDiyalnAktivNV!$1:$1048576,[1]PokaznFinDiyalnAktivNV!AJ$1,0)</f>
        <v>15471185.699999999</v>
      </c>
    </row>
    <row r="12" spans="1:36" ht="12.75" customHeight="1" x14ac:dyDescent="0.2">
      <c r="A12" s="21">
        <v>5</v>
      </c>
      <c r="B12" s="21" t="str">
        <f>[1]Активи!B12</f>
        <v>593</v>
      </c>
      <c r="C12" s="19" t="str">
        <f>[1]Активи!C12</f>
        <v>ПАТ "РОЗРАХУНКОВИЙ ЦЕНТР"</v>
      </c>
      <c r="D12" s="14">
        <f>VLOOKUP([1]Активи!$B$12,[1]PokaznFinDiyalnAktivNV!$1:$1048576,[1]PokaznFinDiyalnAktivNV!D$1,0)</f>
        <v>2716.9892599999998</v>
      </c>
      <c r="E12" s="14">
        <f>VLOOKUP([1]Активи!$B$12,[1]PokaznFinDiyalnAktivNV!$1:$1048576,[1]PokaznFinDiyalnAktivNV!E$1,0)</f>
        <v>0</v>
      </c>
      <c r="F12" s="14">
        <f>VLOOKUP([1]Активи!$B$12,[1]PokaznFinDiyalnAktivNV!$1:$1048576,[1]PokaznFinDiyalnAktivNV!F$1,0)</f>
        <v>0</v>
      </c>
      <c r="G12" s="14">
        <f>VLOOKUP([1]Активи!$B$12,[1]PokaznFinDiyalnAktivNV!$1:$1048576,[1]PokaznFinDiyalnAktivNV!G$1,0)</f>
        <v>0</v>
      </c>
      <c r="H12" s="14">
        <f>VLOOKUP([1]Активи!$B$12,[1]PokaznFinDiyalnAktivNV!$1:$1048576,[1]PokaznFinDiyalnAktivNV!H$1,0)</f>
        <v>2716.9892599999998</v>
      </c>
      <c r="I12" s="14">
        <f>VLOOKUP([1]Активи!$B$12,[1]PokaznFinDiyalnAktivNV!$1:$1048576,[1]PokaznFinDiyalnAktivNV!I$1,0)</f>
        <v>41855.519999999997</v>
      </c>
      <c r="J12" s="14">
        <f>VLOOKUP([1]Активи!$B$12,[1]PokaznFinDiyalnAktivNV!$1:$1048576,[1]PokaznFinDiyalnAktivNV!J$1,0)</f>
        <v>41855.519999999997</v>
      </c>
      <c r="K12" s="14">
        <f>VLOOKUP([1]Активи!$B$12,[1]PokaznFinDiyalnAktivNV!$1:$1048576,[1]PokaznFinDiyalnAktivNV!K$1,0)</f>
        <v>-56.330930000000002</v>
      </c>
      <c r="L12" s="14">
        <f>VLOOKUP([1]Активи!$B$12,[1]PokaznFinDiyalnAktivNV!$1:$1048576,[1]PokaznFinDiyalnAktivNV!L$1,0)</f>
        <v>-59.733460000000001</v>
      </c>
      <c r="M12" s="14">
        <f>VLOOKUP([1]Активи!$B$12,[1]PokaznFinDiyalnAktivNV!$1:$1048576,[1]PokaznFinDiyalnAktivNV!M$1,0)</f>
        <v>0</v>
      </c>
      <c r="N12" s="14">
        <f>VLOOKUP([1]Активи!$B$12,[1]PokaznFinDiyalnAktivNV!$1:$1048576,[1]PokaznFinDiyalnAktivNV!N$1,0)</f>
        <v>0</v>
      </c>
      <c r="O12" s="14">
        <f>VLOOKUP([1]Активи!$B$12,[1]PokaznFinDiyalnAktivNV!$1:$1048576,[1]PokaznFinDiyalnAktivNV!O$1,0)</f>
        <v>0</v>
      </c>
      <c r="P12" s="14">
        <f>VLOOKUP([1]Активи!$B$12,[1]PokaznFinDiyalnAktivNV!$1:$1048576,[1]PokaznFinDiyalnAktivNV!P$1,0)</f>
        <v>0</v>
      </c>
      <c r="Q12" s="14">
        <f>VLOOKUP([1]Активи!$B$12,[1]PokaznFinDiyalnAktivNV!$1:$1048576,[1]PokaznFinDiyalnAktivNV!Q$1,0)</f>
        <v>0</v>
      </c>
      <c r="R12" s="14">
        <f>VLOOKUP([1]Активи!$B$12,[1]PokaznFinDiyalnAktivNV!$1:$1048576,[1]PokaznFinDiyalnAktivNV!R$1,0)</f>
        <v>0</v>
      </c>
      <c r="S12" s="14">
        <f>VLOOKUP([1]Активи!$B$12,[1]PokaznFinDiyalnAktivNV!$1:$1048576,[1]PokaznFinDiyalnAktivNV!S$1,0)</f>
        <v>0</v>
      </c>
      <c r="T12" s="14">
        <f>VLOOKUP([1]Активи!$B$12,[1]PokaznFinDiyalnAktivNV!$1:$1048576,[1]PokaznFinDiyalnAktivNV!T$1,0)</f>
        <v>0</v>
      </c>
      <c r="U12" s="14">
        <f>VLOOKUP([1]Активи!$B$12,[1]PokaznFinDiyalnAktivNV!$1:$1048576,[1]PokaznFinDiyalnAktivNV!U$1,0)</f>
        <v>173287.04965</v>
      </c>
      <c r="V12" s="14">
        <f>VLOOKUP([1]Активи!$B$12,[1]PokaznFinDiyalnAktivNV!$1:$1048576,[1]PokaznFinDiyalnAktivNV!V$1,0)</f>
        <v>0</v>
      </c>
      <c r="W12" s="14">
        <f>VLOOKUP([1]Активи!$B$12,[1]PokaznFinDiyalnAktivNV!$1:$1048576,[1]PokaznFinDiyalnAktivNV!W$1,0)</f>
        <v>173287.04965</v>
      </c>
      <c r="X12" s="14">
        <f>VLOOKUP([1]Активи!$B$12,[1]PokaznFinDiyalnAktivNV!$1:$1048576,[1]PokaznFinDiyalnAktivNV!X$1,0)</f>
        <v>0</v>
      </c>
      <c r="Y12" s="14">
        <f>VLOOKUP([1]Активи!$B$12,[1]PokaznFinDiyalnAktivNV!$1:$1048576,[1]PokaznFinDiyalnAktivNV!Y$1,0)</f>
        <v>42465.757279999998</v>
      </c>
      <c r="Z12" s="14">
        <f>VLOOKUP([1]Активи!$B$12,[1]PokaznFinDiyalnAktivNV!$1:$1048576,[1]PokaznFinDiyalnAktivNV!Z$1,0)</f>
        <v>130.78468000000001</v>
      </c>
      <c r="AA12" s="14">
        <f>VLOOKUP([1]Активи!$B$12,[1]PokaznFinDiyalnAktivNV!$1:$1048576,[1]PokaznFinDiyalnAktivNV!AA$1,0)</f>
        <v>0</v>
      </c>
      <c r="AB12" s="14">
        <f>VLOOKUP([1]Активи!$B$12,[1]PokaznFinDiyalnAktivNV!$1:$1048576,[1]PokaznFinDiyalnAktivNV!AB$1,0)</f>
        <v>51523.958919999997</v>
      </c>
      <c r="AC12" s="14">
        <f>VLOOKUP([1]Активи!$B$12,[1]PokaznFinDiyalnAktivNV!$1:$1048576,[1]PokaznFinDiyalnAktivNV!AC$1,0)</f>
        <v>1126.6294</v>
      </c>
      <c r="AD12" s="14">
        <f>VLOOKUP([1]Активи!$B$12,[1]PokaznFinDiyalnAktivNV!$1:$1048576,[1]PokaznFinDiyalnAktivNV!AD$1,0)</f>
        <v>-374.16743000000002</v>
      </c>
      <c r="AE12" s="14">
        <f>VLOOKUP([1]Активи!$B$12,[1]PokaznFinDiyalnAktivNV!$1:$1048576,[1]PokaznFinDiyalnAktivNV!AE$1,0)</f>
        <v>538.80142999999998</v>
      </c>
      <c r="AF12" s="14">
        <f>VLOOKUP([1]Активи!$B$12,[1]PokaznFinDiyalnAktivNV!$1:$1048576,[1]PokaznFinDiyalnAktivNV!AF$1,0)</f>
        <v>0</v>
      </c>
      <c r="AG12" s="14">
        <f>VLOOKUP([1]Активи!$B$12,[1]PokaznFinDiyalnAktivNV!$1:$1048576,[1]PokaznFinDiyalnAktivNV!AG$1,0)</f>
        <v>313589.15969</v>
      </c>
      <c r="AH12" s="14">
        <f>VLOOKUP([1]Активи!$B$12,[1]PokaznFinDiyalnAktivNV!$1:$1048576,[1]PokaznFinDiyalnAktivNV!AH$1,0)</f>
        <v>-433.90089</v>
      </c>
      <c r="AI12" s="14">
        <f>VLOOKUP([1]Активи!$B$12,[1]PokaznFinDiyalnAktivNV!$1:$1048576,[1]PokaznFinDiyalnAktivNV!AI$1,0)</f>
        <v>314023.06057999999</v>
      </c>
      <c r="AJ12" s="14">
        <f>VLOOKUP([1]Активи!$B$12,[1]PokaznFinDiyalnAktivNV!$1:$1048576,[1]PokaznFinDiyalnAktivNV!AJ$1,0)</f>
        <v>42000</v>
      </c>
    </row>
    <row r="13" spans="1:36" ht="12.75" customHeight="1" x14ac:dyDescent="0.2">
      <c r="A13" s="21"/>
      <c r="B13" s="19"/>
      <c r="C13" s="31" t="s">
        <v>241</v>
      </c>
      <c r="D13" s="33">
        <v>39937979.656130001</v>
      </c>
      <c r="E13" s="33">
        <v>15926363.077099999</v>
      </c>
      <c r="F13" s="33">
        <v>0</v>
      </c>
      <c r="G13" s="33">
        <v>-185861.46726</v>
      </c>
      <c r="H13" s="33">
        <v>24197478.046289999</v>
      </c>
      <c r="I13" s="33">
        <v>153866476.97327</v>
      </c>
      <c r="J13" s="33">
        <v>153005543.38245001</v>
      </c>
      <c r="K13" s="33">
        <v>330888.36836999998</v>
      </c>
      <c r="L13" s="33">
        <v>-2418981.1616500001</v>
      </c>
      <c r="M13" s="33">
        <v>122446249.66084</v>
      </c>
      <c r="N13" s="33">
        <v>76581023.366280004</v>
      </c>
      <c r="O13" s="33">
        <v>-208947443.87176001</v>
      </c>
      <c r="P13" s="33">
        <v>45865226.29456</v>
      </c>
      <c r="Q13" s="33">
        <v>-17162682.695179999</v>
      </c>
      <c r="R13" s="33">
        <v>105182649.44791999</v>
      </c>
      <c r="S13" s="33">
        <v>101296976.64114</v>
      </c>
      <c r="T13" s="33">
        <v>-4413336.8262999998</v>
      </c>
      <c r="U13" s="33">
        <v>12451315.85169</v>
      </c>
      <c r="V13" s="33">
        <v>0</v>
      </c>
      <c r="W13" s="33">
        <v>11423092.670639999</v>
      </c>
      <c r="X13" s="33">
        <v>171899.13211999999</v>
      </c>
      <c r="Y13" s="33">
        <v>5913349.1172000002</v>
      </c>
      <c r="Z13" s="33">
        <v>667217.60326</v>
      </c>
      <c r="AA13" s="33">
        <v>2201141.2208699998</v>
      </c>
      <c r="AB13" s="33">
        <v>15271587.70163</v>
      </c>
      <c r="AC13" s="33">
        <v>11022389.598510001</v>
      </c>
      <c r="AD13" s="33">
        <v>-4918019.4554300001</v>
      </c>
      <c r="AE13" s="33">
        <v>11276124.463570001</v>
      </c>
      <c r="AF13" s="33">
        <v>-133776.58705999999</v>
      </c>
      <c r="AG13" s="33">
        <v>480739268.79538</v>
      </c>
      <c r="AH13" s="33">
        <v>-238180102.06463999</v>
      </c>
      <c r="AI13" s="33">
        <v>718919370.86002004</v>
      </c>
      <c r="AJ13" s="33">
        <v>231394026.30000001</v>
      </c>
    </row>
    <row r="14" spans="1:36" ht="12.75" customHeight="1" x14ac:dyDescent="0.2">
      <c r="A14" s="21"/>
      <c r="B14" s="19"/>
      <c r="C14" s="32" t="s">
        <v>242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6" ht="12.75" customHeight="1" x14ac:dyDescent="0.2">
      <c r="A15" s="21">
        <v>6</v>
      </c>
      <c r="B15" s="19" t="str">
        <f>[1]Активи!B15</f>
        <v xml:space="preserve"> 36</v>
      </c>
      <c r="C15" s="19" t="str">
        <f>[1]Активи!C15</f>
        <v>АТ "Райффайзен Банк Аваль"</v>
      </c>
      <c r="D15" s="14">
        <f>VLOOKUP([1]Активи!$B$15,[1]PokaznFinDiyalnAktivNV!$1:$1048576,[1]PokaznFinDiyalnAktivNV!D$1,0)</f>
        <v>7082462.9953500004</v>
      </c>
      <c r="E15" s="14">
        <f>VLOOKUP([1]Активи!$B$15,[1]PokaznFinDiyalnAktivNV!$1:$1048576,[1]PokaznFinDiyalnAktivNV!E$1,0)</f>
        <v>3609002.18187</v>
      </c>
      <c r="F15" s="14">
        <f>VLOOKUP([1]Активи!$B$15,[1]PokaznFinDiyalnAktivNV!$1:$1048576,[1]PokaznFinDiyalnAktivNV!F$1,0)</f>
        <v>0</v>
      </c>
      <c r="G15" s="14">
        <f>VLOOKUP([1]Активи!$B$15,[1]PokaznFinDiyalnAktivNV!$1:$1048576,[1]PokaznFinDiyalnAktivNV!G$1,0)</f>
        <v>0</v>
      </c>
      <c r="H15" s="14">
        <f>VLOOKUP([1]Активи!$B$15,[1]PokaznFinDiyalnAktivNV!$1:$1048576,[1]PokaznFinDiyalnAktivNV!H$1,0)</f>
        <v>3473460.81348</v>
      </c>
      <c r="I15" s="14">
        <f>VLOOKUP([1]Активи!$B$15,[1]PokaznFinDiyalnAktivNV!$1:$1048576,[1]PokaznFinDiyalnAktivNV!I$1,0)</f>
        <v>900102.05116999999</v>
      </c>
      <c r="J15" s="14">
        <f>VLOOKUP([1]Активи!$B$15,[1]PokaznFinDiyalnAktivNV!$1:$1048576,[1]PokaznFinDiyalnAktivNV!J$1,0)</f>
        <v>898766.72510000004</v>
      </c>
      <c r="K15" s="14">
        <f>VLOOKUP([1]Активи!$B$15,[1]PokaznFinDiyalnAktivNV!$1:$1048576,[1]PokaznFinDiyalnAktivNV!K$1,0)</f>
        <v>275366.91493999999</v>
      </c>
      <c r="L15" s="14">
        <f>VLOOKUP([1]Активи!$B$15,[1]PokaznFinDiyalnAktivNV!$1:$1048576,[1]PokaznFinDiyalnAktivNV!L$1,0)</f>
        <v>-7.3575499999999998</v>
      </c>
      <c r="M15" s="14">
        <f>VLOOKUP([1]Активи!$B$15,[1]PokaznFinDiyalnAktivNV!$1:$1048576,[1]PokaznFinDiyalnAktivNV!M$1,0)</f>
        <v>35423729.250859998</v>
      </c>
      <c r="N15" s="14">
        <f>VLOOKUP([1]Активи!$B$15,[1]PokaznFinDiyalnAktivNV!$1:$1048576,[1]PokaznFinDiyalnAktivNV!N$1,0)</f>
        <v>30925280.584419999</v>
      </c>
      <c r="O15" s="14">
        <f>VLOOKUP([1]Активи!$B$15,[1]PokaznFinDiyalnAktivNV!$1:$1048576,[1]PokaznFinDiyalnAktivNV!O$1,0)</f>
        <v>-1377982.0973</v>
      </c>
      <c r="P15" s="14">
        <f>VLOOKUP([1]Активи!$B$15,[1]PokaznFinDiyalnAktivNV!$1:$1048576,[1]PokaznFinDiyalnAktivNV!P$1,0)</f>
        <v>4498448.6664399998</v>
      </c>
      <c r="Q15" s="14">
        <f>VLOOKUP([1]Активи!$B$15,[1]PokaznFinDiyalnAktivNV!$1:$1048576,[1]PokaznFinDiyalnAktivNV!Q$1,0)</f>
        <v>-940062.20791</v>
      </c>
      <c r="R15" s="14">
        <f>VLOOKUP([1]Активи!$B$15,[1]PokaznFinDiyalnAktivNV!$1:$1048576,[1]PokaznFinDiyalnAktivNV!R$1,0)</f>
        <v>4482240.1393400002</v>
      </c>
      <c r="S15" s="14">
        <f>VLOOKUP([1]Активи!$B$15,[1]PokaznFinDiyalnAktivNV!$1:$1048576,[1]PokaznFinDiyalnAktivNV!S$1,0)</f>
        <v>4482240.1393400002</v>
      </c>
      <c r="T15" s="14">
        <f>VLOOKUP([1]Активи!$B$15,[1]PokaznFinDiyalnAktivNV!$1:$1048576,[1]PokaznFinDiyalnAktivNV!T$1,0)</f>
        <v>-61506.314769999997</v>
      </c>
      <c r="U15" s="14">
        <f>VLOOKUP([1]Активи!$B$15,[1]PokaznFinDiyalnAktivNV!$1:$1048576,[1]PokaznFinDiyalnAktivNV!U$1,0)</f>
        <v>904734.24600000004</v>
      </c>
      <c r="V15" s="14">
        <f>VLOOKUP([1]Активи!$B$15,[1]PokaznFinDiyalnAktivNV!$1:$1048576,[1]PokaznFinDiyalnAktivNV!V$1,0)</f>
        <v>0</v>
      </c>
      <c r="W15" s="14">
        <f>VLOOKUP([1]Активи!$B$15,[1]PokaznFinDiyalnAktivNV!$1:$1048576,[1]PokaznFinDiyalnAktivNV!W$1,0)</f>
        <v>904734.24600000004</v>
      </c>
      <c r="X15" s="14">
        <f>VLOOKUP([1]Активи!$B$15,[1]PokaznFinDiyalnAktivNV!$1:$1048576,[1]PokaznFinDiyalnAktivNV!X$1,0)</f>
        <v>49155.191500000001</v>
      </c>
      <c r="Y15" s="14">
        <f>VLOOKUP([1]Активи!$B$15,[1]PokaznFinDiyalnAktivNV!$1:$1048576,[1]PokaznFinDiyalnAktivNV!Y$1,0)</f>
        <v>108387.70606</v>
      </c>
      <c r="Z15" s="14">
        <f>VLOOKUP([1]Активи!$B$15,[1]PokaznFinDiyalnAktivNV!$1:$1048576,[1]PokaznFinDiyalnAktivNV!Z$1,0)</f>
        <v>279045.58689999999</v>
      </c>
      <c r="AA15" s="14">
        <f>VLOOKUP([1]Активи!$B$15,[1]PokaznFinDiyalnAktivNV!$1:$1048576,[1]PokaznFinDiyalnAktivNV!AA$1,0)</f>
        <v>107658.57423</v>
      </c>
      <c r="AB15" s="14">
        <f>VLOOKUP([1]Активи!$B$15,[1]PokaznFinDiyalnAktivNV!$1:$1048576,[1]PokaznFinDiyalnAktivNV!AB$1,0)</f>
        <v>2533494.33733</v>
      </c>
      <c r="AC15" s="14">
        <f>VLOOKUP([1]Активи!$B$15,[1]PokaznFinDiyalnAktivNV!$1:$1048576,[1]PokaznFinDiyalnAktivNV!AC$1,0)</f>
        <v>1311182.7590900001</v>
      </c>
      <c r="AD15" s="14">
        <f>VLOOKUP([1]Активи!$B$15,[1]PokaznFinDiyalnAktivNV!$1:$1048576,[1]PokaznFinDiyalnAktivNV!AD$1,0)</f>
        <v>-113148.85175</v>
      </c>
      <c r="AE15" s="14">
        <f>VLOOKUP([1]Активи!$B$15,[1]PokaznFinDiyalnAktivNV!$1:$1048576,[1]PokaznFinDiyalnAktivNV!AE$1,0)</f>
        <v>260255.40925999999</v>
      </c>
      <c r="AF15" s="14">
        <f>VLOOKUP([1]Активи!$B$15,[1]PokaznFinDiyalnAktivNV!$1:$1048576,[1]PokaznFinDiyalnAktivNV!AF$1,0)</f>
        <v>-65.819999999999993</v>
      </c>
      <c r="AG15" s="14">
        <f>VLOOKUP([1]Активи!$B$15,[1]PokaznFinDiyalnAktivNV!$1:$1048576,[1]PokaznFinDiyalnAktivNV!AG$1,0)</f>
        <v>53717815.162029997</v>
      </c>
      <c r="AH15" s="14">
        <f>VLOOKUP([1]Активи!$B$15,[1]PokaznFinDiyalnAktivNV!$1:$1048576,[1]PokaznFinDiyalnAktivNV!AH$1,0)</f>
        <v>-2492772.64928</v>
      </c>
      <c r="AI15" s="14">
        <f>VLOOKUP([1]Активи!$B$15,[1]PokaznFinDiyalnAktivNV!$1:$1048576,[1]PokaznFinDiyalnAktivNV!AI$1,0)</f>
        <v>56210587.811310001</v>
      </c>
      <c r="AJ15" s="14">
        <f>VLOOKUP([1]Активи!$B$15,[1]PokaznFinDiyalnAktivNV!$1:$1048576,[1]PokaznFinDiyalnAktivNV!AJ$1,0)</f>
        <v>5268402.3</v>
      </c>
    </row>
    <row r="16" spans="1:36" ht="12.75" customHeight="1" x14ac:dyDescent="0.2">
      <c r="A16" s="21">
        <v>7</v>
      </c>
      <c r="B16" s="19" t="str">
        <f>[1]Активи!B16</f>
        <v>272</v>
      </c>
      <c r="C16" s="19" t="str">
        <f>[1]Активи!C16</f>
        <v>АТ "АЛЬФА-БАНК"</v>
      </c>
      <c r="D16" s="14">
        <f>VLOOKUP([1]Активи!$B$16,[1]PokaznFinDiyalnAktivNV!$1:$1048576,[1]PokaznFinDiyalnAktivNV!D$1,0)</f>
        <v>2934014.0025800001</v>
      </c>
      <c r="E16" s="14">
        <f>VLOOKUP([1]Активи!$B$16,[1]PokaznFinDiyalnAktivNV!$1:$1048576,[1]PokaznFinDiyalnAktivNV!E$1,0)</f>
        <v>631546.18400999997</v>
      </c>
      <c r="F16" s="14">
        <f>VLOOKUP([1]Активи!$B$16,[1]PokaznFinDiyalnAktivNV!$1:$1048576,[1]PokaznFinDiyalnAktivNV!F$1,0)</f>
        <v>0</v>
      </c>
      <c r="G16" s="14">
        <f>VLOOKUP([1]Активи!$B$16,[1]PokaznFinDiyalnAktivNV!$1:$1048576,[1]PokaznFinDiyalnAktivNV!G$1,0)</f>
        <v>0</v>
      </c>
      <c r="H16" s="14">
        <f>VLOOKUP([1]Активи!$B$16,[1]PokaznFinDiyalnAktivNV!$1:$1048576,[1]PokaznFinDiyalnAktivNV!H$1,0)</f>
        <v>2302467.8185700001</v>
      </c>
      <c r="I16" s="14">
        <f>VLOOKUP([1]Активи!$B$16,[1]PokaznFinDiyalnAktivNV!$1:$1048576,[1]PokaznFinDiyalnAktivNV!I$1,0)</f>
        <v>426934.51906999998</v>
      </c>
      <c r="J16" s="14">
        <f>VLOOKUP([1]Активи!$B$16,[1]PokaznFinDiyalnAktivNV!$1:$1048576,[1]PokaznFinDiyalnAktivNV!J$1,0)</f>
        <v>379547.56935000001</v>
      </c>
      <c r="K16" s="14">
        <f>VLOOKUP([1]Активи!$B$16,[1]PokaznFinDiyalnAktivNV!$1:$1048576,[1]PokaznFinDiyalnAktivNV!K$1,0)</f>
        <v>2798481.0676600002</v>
      </c>
      <c r="L16" s="14">
        <f>VLOOKUP([1]Активи!$B$16,[1]PokaznFinDiyalnAktivNV!$1:$1048576,[1]PokaznFinDiyalnAktivNV!L$1,0)</f>
        <v>-12235.59807</v>
      </c>
      <c r="M16" s="14">
        <f>VLOOKUP([1]Активи!$B$16,[1]PokaznFinDiyalnAktivNV!$1:$1048576,[1]PokaznFinDiyalnAktivNV!M$1,0)</f>
        <v>15399768.250569999</v>
      </c>
      <c r="N16" s="14">
        <f>VLOOKUP([1]Активи!$B$16,[1]PokaznFinDiyalnAktivNV!$1:$1048576,[1]PokaznFinDiyalnAktivNV!N$1,0)</f>
        <v>4197284.5767700002</v>
      </c>
      <c r="O16" s="14">
        <f>VLOOKUP([1]Активи!$B$16,[1]PokaznFinDiyalnAktivNV!$1:$1048576,[1]PokaznFinDiyalnAktivNV!O$1,0)</f>
        <v>-166976.48616</v>
      </c>
      <c r="P16" s="14">
        <f>VLOOKUP([1]Активи!$B$16,[1]PokaznFinDiyalnAktivNV!$1:$1048576,[1]PokaznFinDiyalnAktivNV!P$1,0)</f>
        <v>11202483.673800001</v>
      </c>
      <c r="Q16" s="14">
        <f>VLOOKUP([1]Активи!$B$16,[1]PokaznFinDiyalnAktivNV!$1:$1048576,[1]PokaznFinDiyalnAktivNV!Q$1,0)</f>
        <v>-1271620.40426</v>
      </c>
      <c r="R16" s="14">
        <f>VLOOKUP([1]Активи!$B$16,[1]PokaznFinDiyalnAktivNV!$1:$1048576,[1]PokaznFinDiyalnAktivNV!R$1,0)</f>
        <v>851799.66650000005</v>
      </c>
      <c r="S16" s="14">
        <f>VLOOKUP([1]Активи!$B$16,[1]PokaznFinDiyalnAktivNV!$1:$1048576,[1]PokaznFinDiyalnAktivNV!S$1,0)</f>
        <v>851399.65650000004</v>
      </c>
      <c r="T16" s="14">
        <f>VLOOKUP([1]Активи!$B$16,[1]PokaznFinDiyalnAktivNV!$1:$1048576,[1]PokaznFinDiyalnAktivNV!T$1,0)</f>
        <v>0</v>
      </c>
      <c r="U16" s="14">
        <f>VLOOKUP([1]Активи!$B$16,[1]PokaznFinDiyalnAktivNV!$1:$1048576,[1]PokaznFinDiyalnAktivNV!U$1,0)</f>
        <v>0</v>
      </c>
      <c r="V16" s="14">
        <f>VLOOKUP([1]Активи!$B$16,[1]PokaznFinDiyalnAktivNV!$1:$1048576,[1]PokaznFinDiyalnAktivNV!V$1,0)</f>
        <v>0</v>
      </c>
      <c r="W16" s="14">
        <f>VLOOKUP([1]Активи!$B$16,[1]PokaznFinDiyalnAktivNV!$1:$1048576,[1]PokaznFinDiyalnAktivNV!W$1,0)</f>
        <v>0</v>
      </c>
      <c r="X16" s="14">
        <f>VLOOKUP([1]Активи!$B$16,[1]PokaznFinDiyalnAktivNV!$1:$1048576,[1]PokaznFinDiyalnAktivNV!X$1,0)</f>
        <v>0</v>
      </c>
      <c r="Y16" s="14">
        <f>VLOOKUP([1]Активи!$B$16,[1]PokaznFinDiyalnAktivNV!$1:$1048576,[1]PokaznFinDiyalnAktivNV!Y$1,0)</f>
        <v>1737948.5774600001</v>
      </c>
      <c r="Z16" s="14">
        <f>VLOOKUP([1]Активи!$B$16,[1]PokaznFinDiyalnAktivNV!$1:$1048576,[1]PokaznFinDiyalnAktivNV!Z$1,0)</f>
        <v>79.764219999999995</v>
      </c>
      <c r="AA16" s="14">
        <f>VLOOKUP([1]Активи!$B$16,[1]PokaznFinDiyalnAktivNV!$1:$1048576,[1]PokaznFinDiyalnAktivNV!AA$1,0)</f>
        <v>808049.35499999998</v>
      </c>
      <c r="AB16" s="14">
        <f>VLOOKUP([1]Активи!$B$16,[1]PokaznFinDiyalnAktivNV!$1:$1048576,[1]PokaznFinDiyalnAktivNV!AB$1,0)</f>
        <v>1046816.96398</v>
      </c>
      <c r="AC16" s="14">
        <f>VLOOKUP([1]Активи!$B$16,[1]PokaznFinDiyalnAktivNV!$1:$1048576,[1]PokaznFinDiyalnAktivNV!AC$1,0)</f>
        <v>1406734.08125</v>
      </c>
      <c r="AD16" s="14">
        <f>VLOOKUP([1]Активи!$B$16,[1]PokaznFinDiyalnAktivNV!$1:$1048576,[1]PokaznFinDiyalnAktivNV!AD$1,0)</f>
        <v>-20480.58368</v>
      </c>
      <c r="AE16" s="14">
        <f>VLOOKUP([1]Активи!$B$16,[1]PokaznFinDiyalnAktivNV!$1:$1048576,[1]PokaznFinDiyalnAktivNV!AE$1,0)</f>
        <v>653313.89731000003</v>
      </c>
      <c r="AF16" s="14">
        <f>VLOOKUP([1]Активи!$B$16,[1]PokaznFinDiyalnAktivNV!$1:$1048576,[1]PokaznFinDiyalnAktivNV!AF$1,0)</f>
        <v>-289.81106</v>
      </c>
      <c r="AG16" s="14">
        <f>VLOOKUP([1]Активи!$B$16,[1]PokaznFinDiyalnAktivNV!$1:$1048576,[1]PokaznFinDiyalnAktivNV!AG$1,0)</f>
        <v>28063940.145599999</v>
      </c>
      <c r="AH16" s="14">
        <f>VLOOKUP([1]Активи!$B$16,[1]PokaznFinDiyalnAktivNV!$1:$1048576,[1]PokaznFinDiyalnAktivNV!AH$1,0)</f>
        <v>-1471602.88323</v>
      </c>
      <c r="AI16" s="14">
        <f>VLOOKUP([1]Активи!$B$16,[1]PokaznFinDiyalnAktivNV!$1:$1048576,[1]PokaznFinDiyalnAktivNV!AI$1,0)</f>
        <v>29535543.028829999</v>
      </c>
      <c r="AJ16" s="14">
        <f>VLOOKUP([1]Активи!$B$16,[1]PokaznFinDiyalnAktivNV!$1:$1048576,[1]PokaznFinDiyalnAktivNV!AJ$1,0)</f>
        <v>366660.6</v>
      </c>
    </row>
    <row r="17" spans="1:36" ht="12.75" customHeight="1" x14ac:dyDescent="0.2">
      <c r="A17" s="21">
        <v>8</v>
      </c>
      <c r="B17" s="19" t="str">
        <f>[1]Активи!B17</f>
        <v>299</v>
      </c>
      <c r="C17" s="19" t="str">
        <f>[1]Активи!C17</f>
        <v>АТ "СБЕРБАНК"</v>
      </c>
      <c r="D17" s="14">
        <f>VLOOKUP([1]Активи!$B$17,[1]PokaznFinDiyalnAktivNV!$1:$1048576,[1]PokaznFinDiyalnAktivNV!D$1,0)</f>
        <v>930252.72309999994</v>
      </c>
      <c r="E17" s="14">
        <f>VLOOKUP([1]Активи!$B$17,[1]PokaznFinDiyalnAktivNV!$1:$1048576,[1]PokaznFinDiyalnAktivNV!E$1,0)</f>
        <v>346764.47168000002</v>
      </c>
      <c r="F17" s="14">
        <f>VLOOKUP([1]Активи!$B$17,[1]PokaznFinDiyalnAktivNV!$1:$1048576,[1]PokaznFinDiyalnAktivNV!F$1,0)</f>
        <v>0</v>
      </c>
      <c r="G17" s="14">
        <f>VLOOKUP([1]Активи!$B$17,[1]PokaznFinDiyalnAktivNV!$1:$1048576,[1]PokaznFinDiyalnAktivNV!G$1,0)</f>
        <v>0</v>
      </c>
      <c r="H17" s="14">
        <f>VLOOKUP([1]Активи!$B$17,[1]PokaznFinDiyalnAktivNV!$1:$1048576,[1]PokaznFinDiyalnAktivNV!H$1,0)</f>
        <v>583488.25141999999</v>
      </c>
      <c r="I17" s="14">
        <f>VLOOKUP([1]Активи!$B$17,[1]PokaznFinDiyalnAktivNV!$1:$1048576,[1]PokaznFinDiyalnAktivNV!I$1,0)</f>
        <v>0</v>
      </c>
      <c r="J17" s="14">
        <f>VLOOKUP([1]Активи!$B$17,[1]PokaznFinDiyalnAktivNV!$1:$1048576,[1]PokaznFinDiyalnAktivNV!J$1,0)</f>
        <v>0</v>
      </c>
      <c r="K17" s="14">
        <f>VLOOKUP([1]Активи!$B$17,[1]PokaznFinDiyalnAktivNV!$1:$1048576,[1]PokaznFinDiyalnAktivNV!K$1,0)</f>
        <v>412582.34993000003</v>
      </c>
      <c r="L17" s="14">
        <f>VLOOKUP([1]Активи!$B$17,[1]PokaznFinDiyalnAktivNV!$1:$1048576,[1]PokaznFinDiyalnAktivNV!L$1,0)</f>
        <v>-45142.794750000001</v>
      </c>
      <c r="M17" s="14">
        <f>VLOOKUP([1]Активи!$B$17,[1]PokaznFinDiyalnAktivNV!$1:$1048576,[1]PokaznFinDiyalnAktivNV!M$1,0)</f>
        <v>2217770.93567</v>
      </c>
      <c r="N17" s="14">
        <f>VLOOKUP([1]Активи!$B$17,[1]PokaznFinDiyalnAktivNV!$1:$1048576,[1]PokaznFinDiyalnAktivNV!N$1,0)</f>
        <v>2141481.70677</v>
      </c>
      <c r="O17" s="14">
        <f>VLOOKUP([1]Активи!$B$17,[1]PokaznFinDiyalnAktivNV!$1:$1048576,[1]PokaznFinDiyalnAktivNV!O$1,0)</f>
        <v>-1948786.1120199999</v>
      </c>
      <c r="P17" s="14">
        <f>VLOOKUP([1]Активи!$B$17,[1]PokaznFinDiyalnAktivNV!$1:$1048576,[1]PokaznFinDiyalnAktivNV!P$1,0)</f>
        <v>76289.228900000002</v>
      </c>
      <c r="Q17" s="14">
        <f>VLOOKUP([1]Активи!$B$17,[1]PokaznFinDiyalnAktivNV!$1:$1048576,[1]PokaznFinDiyalnAktivNV!Q$1,0)</f>
        <v>-936205.94226000004</v>
      </c>
      <c r="R17" s="14">
        <f>VLOOKUP([1]Активи!$B$17,[1]PokaznFinDiyalnAktivNV!$1:$1048576,[1]PokaznFinDiyalnAktivNV!R$1,0)</f>
        <v>3513404.6448400002</v>
      </c>
      <c r="S17" s="14">
        <f>VLOOKUP([1]Активи!$B$17,[1]PokaznFinDiyalnAktivNV!$1:$1048576,[1]PokaznFinDiyalnAktivNV!S$1,0)</f>
        <v>3513294.53284</v>
      </c>
      <c r="T17" s="14">
        <f>VLOOKUP([1]Активи!$B$17,[1]PokaznFinDiyalnAktivNV!$1:$1048576,[1]PokaznFinDiyalnAktivNV!T$1,0)</f>
        <v>0</v>
      </c>
      <c r="U17" s="14">
        <f>VLOOKUP([1]Активи!$B$17,[1]PokaznFinDiyalnAktivNV!$1:$1048576,[1]PokaznFinDiyalnAktivNV!U$1,0)</f>
        <v>0</v>
      </c>
      <c r="V17" s="14">
        <f>VLOOKUP([1]Активи!$B$17,[1]PokaznFinDiyalnAktivNV!$1:$1048576,[1]PokaznFinDiyalnAktivNV!V$1,0)</f>
        <v>0</v>
      </c>
      <c r="W17" s="14">
        <f>VLOOKUP([1]Активи!$B$17,[1]PokaznFinDiyalnAktivNV!$1:$1048576,[1]PokaznFinDiyalnAktivNV!W$1,0)</f>
        <v>0</v>
      </c>
      <c r="X17" s="14">
        <f>VLOOKUP([1]Активи!$B$17,[1]PokaznFinDiyalnAktivNV!$1:$1048576,[1]PokaznFinDiyalnAktivNV!X$1,0)</f>
        <v>0</v>
      </c>
      <c r="Y17" s="14">
        <f>VLOOKUP([1]Активи!$B$17,[1]PokaznFinDiyalnAktivNV!$1:$1048576,[1]PokaznFinDiyalnAktivNV!Y$1,0)</f>
        <v>1025654.22132</v>
      </c>
      <c r="Z17" s="14">
        <f>VLOOKUP([1]Активи!$B$17,[1]PokaznFinDiyalnAktivNV!$1:$1048576,[1]PokaznFinDiyalnAktivNV!Z$1,0)</f>
        <v>19888.283309999999</v>
      </c>
      <c r="AA17" s="14">
        <f>VLOOKUP([1]Активи!$B$17,[1]PokaznFinDiyalnAktivNV!$1:$1048576,[1]PokaznFinDiyalnAktivNV!AA$1,0)</f>
        <v>32500.839779999998</v>
      </c>
      <c r="AB17" s="14">
        <f>VLOOKUP([1]Активи!$B$17,[1]PokaznFinDiyalnAktivNV!$1:$1048576,[1]PokaznFinDiyalnAktivNV!AB$1,0)</f>
        <v>833460.66139000002</v>
      </c>
      <c r="AC17" s="14">
        <f>VLOOKUP([1]Активи!$B$17,[1]PokaznFinDiyalnAktivNV!$1:$1048576,[1]PokaznFinDiyalnAktivNV!AC$1,0)</f>
        <v>23159.43303</v>
      </c>
      <c r="AD17" s="14">
        <f>VLOOKUP([1]Активи!$B$17,[1]PokaznFinDiyalnAktivNV!$1:$1048576,[1]PokaznFinDiyalnAktivNV!AD$1,0)</f>
        <v>-20299.693660000001</v>
      </c>
      <c r="AE17" s="14">
        <f>VLOOKUP([1]Активи!$B$17,[1]PokaznFinDiyalnAktivNV!$1:$1048576,[1]PokaznFinDiyalnAktivNV!AE$1,0)</f>
        <v>451944.05742999999</v>
      </c>
      <c r="AF17" s="14">
        <f>VLOOKUP([1]Активи!$B$17,[1]PokaznFinDiyalnAktivNV!$1:$1048576,[1]PokaznFinDiyalnAktivNV!AF$1,0)</f>
        <v>-48.509410000000003</v>
      </c>
      <c r="AG17" s="14">
        <f>VLOOKUP([1]Активи!$B$17,[1]PokaznFinDiyalnAktivNV!$1:$1048576,[1]PokaznFinDiyalnAktivNV!AG$1,0)</f>
        <v>9460618.1498000007</v>
      </c>
      <c r="AH17" s="14">
        <f>VLOOKUP([1]Активи!$B$17,[1]PokaznFinDiyalnAktivNV!$1:$1048576,[1]PokaznFinDiyalnAktivNV!AH$1,0)</f>
        <v>-2950483.0521</v>
      </c>
      <c r="AI17" s="14">
        <f>VLOOKUP([1]Активи!$B$17,[1]PokaznFinDiyalnAktivNV!$1:$1048576,[1]PokaznFinDiyalnAktivNV!AI$1,0)</f>
        <v>12411101.2019</v>
      </c>
      <c r="AJ17" s="14">
        <f>VLOOKUP([1]Активи!$B$17,[1]PokaznFinDiyalnAktivNV!$1:$1048576,[1]PokaznFinDiyalnAktivNV!AJ$1,0)</f>
        <v>0</v>
      </c>
    </row>
    <row r="18" spans="1:36" ht="12.75" customHeight="1" x14ac:dyDescent="0.2">
      <c r="A18" s="21">
        <v>9</v>
      </c>
      <c r="B18" s="19" t="str">
        <f>[1]Активи!B18</f>
        <v>136</v>
      </c>
      <c r="C18" s="19" t="str">
        <f>[1]Активи!C18</f>
        <v>АТ "УкрСиббанк"</v>
      </c>
      <c r="D18" s="14">
        <f>VLOOKUP([1]Активи!$B$18,[1]PokaznFinDiyalnAktivNV!$1:$1048576,[1]PokaznFinDiyalnAktivNV!D$1,0)</f>
        <v>3975716.2871300001</v>
      </c>
      <c r="E18" s="14">
        <f>VLOOKUP([1]Активи!$B$18,[1]PokaznFinDiyalnAktivNV!$1:$1048576,[1]PokaznFinDiyalnAktivNV!E$1,0)</f>
        <v>1603774.49673</v>
      </c>
      <c r="F18" s="14">
        <f>VLOOKUP([1]Активи!$B$18,[1]PokaznFinDiyalnAktivNV!$1:$1048576,[1]PokaznFinDiyalnAktivNV!F$1,0)</f>
        <v>0</v>
      </c>
      <c r="G18" s="14">
        <f>VLOOKUP([1]Активи!$B$18,[1]PokaznFinDiyalnAktivNV!$1:$1048576,[1]PokaznFinDiyalnAktivNV!G$1,0)</f>
        <v>0</v>
      </c>
      <c r="H18" s="14">
        <f>VLOOKUP([1]Активи!$B$18,[1]PokaznFinDiyalnAktivNV!$1:$1048576,[1]PokaznFinDiyalnAktivNV!H$1,0)</f>
        <v>2371941.7903999998</v>
      </c>
      <c r="I18" s="14">
        <f>VLOOKUP([1]Активи!$B$18,[1]PokaznFinDiyalnAktivNV!$1:$1048576,[1]PokaznFinDiyalnAktivNV!I$1,0)</f>
        <v>8140.8760199999997</v>
      </c>
      <c r="J18" s="14">
        <f>VLOOKUP([1]Активи!$B$18,[1]PokaznFinDiyalnAktivNV!$1:$1048576,[1]PokaznFinDiyalnAktivNV!J$1,0)</f>
        <v>0</v>
      </c>
      <c r="K18" s="14">
        <f>VLOOKUP([1]Активи!$B$18,[1]PokaznFinDiyalnAktivNV!$1:$1048576,[1]PokaznFinDiyalnAktivNV!K$1,0)</f>
        <v>459002.66907</v>
      </c>
      <c r="L18" s="14">
        <f>VLOOKUP([1]Активи!$B$18,[1]PokaznFinDiyalnAktivNV!$1:$1048576,[1]PokaznFinDiyalnAktivNV!L$1,0)</f>
        <v>-127.83808000000001</v>
      </c>
      <c r="M18" s="14">
        <f>VLOOKUP([1]Активи!$B$18,[1]PokaznFinDiyalnAktivNV!$1:$1048576,[1]PokaznFinDiyalnAktivNV!M$1,0)</f>
        <v>18070347.232969999</v>
      </c>
      <c r="N18" s="14">
        <f>VLOOKUP([1]Активи!$B$18,[1]PokaznFinDiyalnAktivNV!$1:$1048576,[1]PokaznFinDiyalnAktivNV!N$1,0)</f>
        <v>14633859.908129999</v>
      </c>
      <c r="O18" s="14">
        <f>VLOOKUP([1]Активи!$B$18,[1]PokaznFinDiyalnAktivNV!$1:$1048576,[1]PokaznFinDiyalnAktivNV!O$1,0)</f>
        <v>-620961.56290000002</v>
      </c>
      <c r="P18" s="14">
        <f>VLOOKUP([1]Активи!$B$18,[1]PokaznFinDiyalnAktivNV!$1:$1048576,[1]PokaznFinDiyalnAktivNV!P$1,0)</f>
        <v>3436487.3248399999</v>
      </c>
      <c r="Q18" s="14">
        <f>VLOOKUP([1]Активи!$B$18,[1]PokaznFinDiyalnAktivNV!$1:$1048576,[1]PokaznFinDiyalnAktivNV!Q$1,0)</f>
        <v>-615679.17957000004</v>
      </c>
      <c r="R18" s="14">
        <f>VLOOKUP([1]Активи!$B$18,[1]PokaznFinDiyalnAktivNV!$1:$1048576,[1]PokaznFinDiyalnAktivNV!R$1,0)</f>
        <v>0</v>
      </c>
      <c r="S18" s="14">
        <f>VLOOKUP([1]Активи!$B$18,[1]PokaznFinDiyalnAktivNV!$1:$1048576,[1]PokaznFinDiyalnAktivNV!S$1,0)</f>
        <v>0</v>
      </c>
      <c r="T18" s="14">
        <f>VLOOKUP([1]Активи!$B$18,[1]PokaznFinDiyalnAktivNV!$1:$1048576,[1]PokaznFinDiyalnAktivNV!T$1,0)</f>
        <v>0</v>
      </c>
      <c r="U18" s="14">
        <f>VLOOKUP([1]Активи!$B$18,[1]PokaznFinDiyalnAktivNV!$1:$1048576,[1]PokaznFinDiyalnAktivNV!U$1,0)</f>
        <v>3953940.61993</v>
      </c>
      <c r="V18" s="14">
        <f>VLOOKUP([1]Активи!$B$18,[1]PokaznFinDiyalnAktivNV!$1:$1048576,[1]PokaznFinDiyalnAktivNV!V$1,0)</f>
        <v>-96717.915559999994</v>
      </c>
      <c r="W18" s="14">
        <f>VLOOKUP([1]Активи!$B$18,[1]PokaznFinDiyalnAktivNV!$1:$1048576,[1]PokaznFinDiyalnAktivNV!W$1,0)</f>
        <v>3953940.61993</v>
      </c>
      <c r="X18" s="14">
        <f>VLOOKUP([1]Активи!$B$18,[1]PokaznFinDiyalnAktivNV!$1:$1048576,[1]PokaznFinDiyalnAktivNV!X$1,0)</f>
        <v>263792.73334999999</v>
      </c>
      <c r="Y18" s="14">
        <f>VLOOKUP([1]Активи!$B$18,[1]PokaznFinDiyalnAktivNV!$1:$1048576,[1]PokaznFinDiyalnAktivNV!Y$1,0)</f>
        <v>174.87807000000001</v>
      </c>
      <c r="Z18" s="14">
        <f>VLOOKUP([1]Активи!$B$18,[1]PokaznFinDiyalnAktivNV!$1:$1048576,[1]PokaznFinDiyalnAktivNV!Z$1,0)</f>
        <v>216000.0025</v>
      </c>
      <c r="AA18" s="14">
        <f>VLOOKUP([1]Активи!$B$18,[1]PokaznFinDiyalnAktivNV!$1:$1048576,[1]PokaznFinDiyalnAktivNV!AA$1,0)</f>
        <v>309518.32627000002</v>
      </c>
      <c r="AB18" s="14">
        <f>VLOOKUP([1]Активи!$B$18,[1]PokaznFinDiyalnAktivNV!$1:$1048576,[1]PokaznFinDiyalnAktivNV!AB$1,0)</f>
        <v>1515504.9623799999</v>
      </c>
      <c r="AC18" s="14">
        <f>VLOOKUP([1]Активи!$B$18,[1]PokaznFinDiyalnAktivNV!$1:$1048576,[1]PokaznFinDiyalnAktivNV!AC$1,0)</f>
        <v>397778.78537</v>
      </c>
      <c r="AD18" s="14">
        <f>VLOOKUP([1]Активи!$B$18,[1]PokaznFinDiyalnAktivNV!$1:$1048576,[1]PokaznFinDiyalnAktivNV!AD$1,0)</f>
        <v>-87225.434699999998</v>
      </c>
      <c r="AE18" s="14">
        <f>VLOOKUP([1]Активи!$B$18,[1]PokaznFinDiyalnAktivNV!$1:$1048576,[1]PokaznFinDiyalnAktivNV!AE$1,0)</f>
        <v>241357.87799000001</v>
      </c>
      <c r="AF18" s="14">
        <f>VLOOKUP([1]Активи!$B$18,[1]PokaznFinDiyalnAktivNV!$1:$1048576,[1]PokaznFinDiyalnAktivNV!AF$1,0)</f>
        <v>-1295.64246</v>
      </c>
      <c r="AG18" s="14">
        <f>VLOOKUP([1]Активи!$B$18,[1]PokaznFinDiyalnAktivNV!$1:$1048576,[1]PokaznFinDiyalnAktivNV!AG$1,0)</f>
        <v>29411275.251049999</v>
      </c>
      <c r="AH18" s="14">
        <f>VLOOKUP([1]Активи!$B$18,[1]PokaznFinDiyalnAktivNV!$1:$1048576,[1]PokaznFinDiyalnAktivNV!AH$1,0)</f>
        <v>-1422007.5732700001</v>
      </c>
      <c r="AI18" s="14">
        <f>VLOOKUP([1]Активи!$B$18,[1]PokaznFinDiyalnAktivNV!$1:$1048576,[1]PokaznFinDiyalnAktivNV!AI$1,0)</f>
        <v>30833282.82432</v>
      </c>
      <c r="AJ18" s="14">
        <f>VLOOKUP([1]Активи!$B$18,[1]PokaznFinDiyalnAktivNV!$1:$1048576,[1]PokaznFinDiyalnAktivNV!AJ$1,0)</f>
        <v>945000</v>
      </c>
    </row>
    <row r="19" spans="1:36" ht="12.75" customHeight="1" x14ac:dyDescent="0.2">
      <c r="A19" s="21">
        <v>10</v>
      </c>
      <c r="B19" s="19" t="str">
        <f>[1]Активи!B19</f>
        <v xml:space="preserve">  3</v>
      </c>
      <c r="C19" s="19" t="str">
        <f>[1]Активи!C19</f>
        <v>ПАТ "Промінвестбанк"</v>
      </c>
      <c r="D19" s="14">
        <f>VLOOKUP([1]Активи!$B$19,[1]PokaznFinDiyalnAktivNV!$1:$1048576,[1]PokaznFinDiyalnAktivNV!D$1,0)</f>
        <v>433066.11372000002</v>
      </c>
      <c r="E19" s="14">
        <f>VLOOKUP([1]Активи!$B$19,[1]PokaznFinDiyalnAktivNV!$1:$1048576,[1]PokaznFinDiyalnAktivNV!E$1,0)</f>
        <v>135795.64652000001</v>
      </c>
      <c r="F19" s="14">
        <f>VLOOKUP([1]Активи!$B$19,[1]PokaznFinDiyalnAktivNV!$1:$1048576,[1]PokaznFinDiyalnAktivNV!F$1,0)</f>
        <v>0</v>
      </c>
      <c r="G19" s="14">
        <f>VLOOKUP([1]Активи!$B$19,[1]PokaznFinDiyalnAktivNV!$1:$1048576,[1]PokaznFinDiyalnAktivNV!G$1,0)</f>
        <v>-12235.135700000001</v>
      </c>
      <c r="H19" s="14">
        <f>VLOOKUP([1]Активи!$B$19,[1]PokaznFinDiyalnAktivNV!$1:$1048576,[1]PokaznFinDiyalnAktivNV!H$1,0)</f>
        <v>309505.6029</v>
      </c>
      <c r="I19" s="14">
        <f>VLOOKUP([1]Активи!$B$19,[1]PokaznFinDiyalnAktivNV!$1:$1048576,[1]PokaznFinDiyalnAktivNV!I$1,0)</f>
        <v>267.76</v>
      </c>
      <c r="J19" s="14">
        <f>VLOOKUP([1]Активи!$B$19,[1]PokaznFinDiyalnAktivNV!$1:$1048576,[1]PokaznFinDiyalnAktivNV!J$1,0)</f>
        <v>0</v>
      </c>
      <c r="K19" s="14">
        <f>VLOOKUP([1]Активи!$B$19,[1]PokaznFinDiyalnAktivNV!$1:$1048576,[1]PokaznFinDiyalnAktivNV!K$1,0)</f>
        <v>402.30878999999999</v>
      </c>
      <c r="L19" s="14">
        <f>VLOOKUP([1]Активи!$B$19,[1]PokaznFinDiyalnAktivNV!$1:$1048576,[1]PokaznFinDiyalnAktivNV!L$1,0)</f>
        <v>-56.436019999999999</v>
      </c>
      <c r="M19" s="14">
        <f>VLOOKUP([1]Активи!$B$19,[1]PokaznFinDiyalnAktivNV!$1:$1048576,[1]PokaznFinDiyalnAktivNV!M$1,0)</f>
        <v>1293951.3267699999</v>
      </c>
      <c r="N19" s="14">
        <f>VLOOKUP([1]Активи!$B$19,[1]PokaznFinDiyalnAktivNV!$1:$1048576,[1]PokaznFinDiyalnAktivNV!N$1,0)</f>
        <v>1293951.3267699999</v>
      </c>
      <c r="O19" s="14">
        <f>VLOOKUP([1]Активи!$B$19,[1]PokaznFinDiyalnAktivNV!$1:$1048576,[1]PokaznFinDiyalnAktivNV!O$1,0)</f>
        <v>-7597598.1845399998</v>
      </c>
      <c r="P19" s="14">
        <f>VLOOKUP([1]Активи!$B$19,[1]PokaznFinDiyalnAktivNV!$1:$1048576,[1]PokaznFinDiyalnAktivNV!P$1,0)</f>
        <v>0</v>
      </c>
      <c r="Q19" s="14">
        <f>VLOOKUP([1]Активи!$B$19,[1]PokaznFinDiyalnAktivNV!$1:$1048576,[1]PokaznFinDiyalnAktivNV!Q$1,0)</f>
        <v>-98536.991190000001</v>
      </c>
      <c r="R19" s="14">
        <f>VLOOKUP([1]Активи!$B$19,[1]PokaznFinDiyalnAktivNV!$1:$1048576,[1]PokaznFinDiyalnAktivNV!R$1,0)</f>
        <v>75556.55</v>
      </c>
      <c r="S19" s="14">
        <f>VLOOKUP([1]Активи!$B$19,[1]PokaznFinDiyalnAktivNV!$1:$1048576,[1]PokaznFinDiyalnAktivNV!S$1,0)</f>
        <v>74336.25</v>
      </c>
      <c r="T19" s="14">
        <f>VLOOKUP([1]Активи!$B$19,[1]PokaznFinDiyalnAktivNV!$1:$1048576,[1]PokaznFinDiyalnAktivNV!T$1,0)</f>
        <v>0</v>
      </c>
      <c r="U19" s="14">
        <f>VLOOKUP([1]Активи!$B$19,[1]PokaznFinDiyalnAktivNV!$1:$1048576,[1]PokaznFinDiyalnAktivNV!U$1,0)</f>
        <v>0</v>
      </c>
      <c r="V19" s="14">
        <f>VLOOKUP([1]Активи!$B$19,[1]PokaznFinDiyalnAktivNV!$1:$1048576,[1]PokaznFinDiyalnAktivNV!V$1,0)</f>
        <v>0</v>
      </c>
      <c r="W19" s="14">
        <f>VLOOKUP([1]Активи!$B$19,[1]PokaznFinDiyalnAktivNV!$1:$1048576,[1]PokaznFinDiyalnAktivNV!W$1,0)</f>
        <v>0</v>
      </c>
      <c r="X19" s="14">
        <f>VLOOKUP([1]Активи!$B$19,[1]PokaznFinDiyalnAktivNV!$1:$1048576,[1]PokaznFinDiyalnAktivNV!X$1,0)</f>
        <v>43.978000000000002</v>
      </c>
      <c r="Y19" s="14">
        <f>VLOOKUP([1]Активи!$B$19,[1]PokaznFinDiyalnAktivNV!$1:$1048576,[1]PokaznFinDiyalnAktivNV!Y$1,0)</f>
        <v>879260.20126999996</v>
      </c>
      <c r="Z19" s="14">
        <f>VLOOKUP([1]Активи!$B$19,[1]PokaznFinDiyalnAktivNV!$1:$1048576,[1]PokaznFinDiyalnAktivNV!Z$1,0)</f>
        <v>0</v>
      </c>
      <c r="AA19" s="14">
        <f>VLOOKUP([1]Активи!$B$19,[1]PokaznFinDiyalnAktivNV!$1:$1048576,[1]PokaznFinDiyalnAktivNV!AA$1,0)</f>
        <v>465.75</v>
      </c>
      <c r="AB19" s="14">
        <f>VLOOKUP([1]Активи!$B$19,[1]PokaznFinDiyalnAktivNV!$1:$1048576,[1]PokaznFinDiyalnAktivNV!AB$1,0)</f>
        <v>2091412.2531099999</v>
      </c>
      <c r="AC19" s="14">
        <f>VLOOKUP([1]Активи!$B$19,[1]PokaznFinDiyalnAktivNV!$1:$1048576,[1]PokaznFinDiyalnAktivNV!AC$1,0)</f>
        <v>-85184.212119999895</v>
      </c>
      <c r="AD19" s="14">
        <f>VLOOKUP([1]Активи!$B$19,[1]PokaznFinDiyalnAktivNV!$1:$1048576,[1]PokaznFinDiyalnAktivNV!AD$1,0)</f>
        <v>-857225.72491999995</v>
      </c>
      <c r="AE19" s="14">
        <f>VLOOKUP([1]Активи!$B$19,[1]PokaznFinDiyalnAktivNV!$1:$1048576,[1]PokaznFinDiyalnAktivNV!AE$1,0)</f>
        <v>297129.22752999997</v>
      </c>
      <c r="AF19" s="14">
        <f>VLOOKUP([1]Активи!$B$19,[1]PokaznFinDiyalnAktivNV!$1:$1048576,[1]PokaznFinDiyalnAktivNV!AF$1,0)</f>
        <v>-120</v>
      </c>
      <c r="AG19" s="14">
        <f>VLOOKUP([1]Активи!$B$19,[1]PokaznFinDiyalnAktivNV!$1:$1048576,[1]PokaznFinDiyalnAktivNV!AG$1,0)</f>
        <v>4986371.2570700003</v>
      </c>
      <c r="AH19" s="14">
        <f>VLOOKUP([1]Активи!$B$19,[1]PokaznFinDiyalnAktivNV!$1:$1048576,[1]PokaznFinDiyalnAktivNV!AH$1,0)</f>
        <v>-8565772.4723700006</v>
      </c>
      <c r="AI19" s="14">
        <f>VLOOKUP([1]Активи!$B$19,[1]PokaznFinDiyalnAktivNV!$1:$1048576,[1]PokaznFinDiyalnAktivNV!AI$1,0)</f>
        <v>13552143.72944</v>
      </c>
      <c r="AJ19" s="14">
        <f>VLOOKUP([1]Активи!$B$19,[1]PokaznFinDiyalnAktivNV!$1:$1048576,[1]PokaznFinDiyalnAktivNV!AJ$1,0)</f>
        <v>75000</v>
      </c>
    </row>
    <row r="20" spans="1:36" ht="12.75" customHeight="1" x14ac:dyDescent="0.2">
      <c r="A20" s="21">
        <v>11</v>
      </c>
      <c r="B20" s="19" t="str">
        <f>[1]Активи!B20</f>
        <v xml:space="preserve">  5</v>
      </c>
      <c r="C20" s="19" t="str">
        <f>[1]Активи!C20</f>
        <v>АТ "УКРСОЦБАНК"</v>
      </c>
      <c r="D20" s="14">
        <f>VLOOKUP([1]Активи!$B$20,[1]PokaznFinDiyalnAktivNV!$1:$1048576,[1]PokaznFinDiyalnAktivNV!D$1,0)</f>
        <v>1085642.2068099999</v>
      </c>
      <c r="E20" s="14">
        <f>VLOOKUP([1]Активи!$B$20,[1]PokaznFinDiyalnAktivNV!$1:$1048576,[1]PokaznFinDiyalnAktivNV!E$1,0)</f>
        <v>616129.74072999996</v>
      </c>
      <c r="F20" s="14">
        <f>VLOOKUP([1]Активи!$B$20,[1]PokaznFinDiyalnAktivNV!$1:$1048576,[1]PokaznFinDiyalnAktivNV!F$1,0)</f>
        <v>0</v>
      </c>
      <c r="G20" s="14">
        <f>VLOOKUP([1]Активи!$B$20,[1]PokaznFinDiyalnAktivNV!$1:$1048576,[1]PokaznFinDiyalnAktivNV!G$1,0)</f>
        <v>0</v>
      </c>
      <c r="H20" s="14">
        <f>VLOOKUP([1]Активи!$B$20,[1]PokaznFinDiyalnAktivNV!$1:$1048576,[1]PokaznFinDiyalnAktivNV!H$1,0)</f>
        <v>469512.46607999998</v>
      </c>
      <c r="I20" s="14">
        <f>VLOOKUP([1]Активи!$B$20,[1]PokaznFinDiyalnAktivNV!$1:$1048576,[1]PokaznFinDiyalnAktivNV!I$1,0)</f>
        <v>0</v>
      </c>
      <c r="J20" s="14">
        <f>VLOOKUP([1]Активи!$B$20,[1]PokaznFinDiyalnAktivNV!$1:$1048576,[1]PokaznFinDiyalnAktivNV!J$1,0)</f>
        <v>0</v>
      </c>
      <c r="K20" s="14">
        <f>VLOOKUP([1]Активи!$B$20,[1]PokaznFinDiyalnAktivNV!$1:$1048576,[1]PokaznFinDiyalnAktivNV!K$1,0)</f>
        <v>139730.43330999999</v>
      </c>
      <c r="L20" s="14">
        <f>VLOOKUP([1]Активи!$B$20,[1]PokaznFinDiyalnAktivNV!$1:$1048576,[1]PokaznFinDiyalnAktivNV!L$1,0)</f>
        <v>-2940.0542999999998</v>
      </c>
      <c r="M20" s="14">
        <f>VLOOKUP([1]Активи!$B$20,[1]PokaznFinDiyalnAktivNV!$1:$1048576,[1]PokaznFinDiyalnAktivNV!M$1,0)</f>
        <v>4051365.2212800002</v>
      </c>
      <c r="N20" s="14">
        <f>VLOOKUP([1]Активи!$B$20,[1]PokaznFinDiyalnAktivNV!$1:$1048576,[1]PokaznFinDiyalnAktivNV!N$1,0)</f>
        <v>2599524.1763599999</v>
      </c>
      <c r="O20" s="14">
        <f>VLOOKUP([1]Активи!$B$20,[1]PokaznFinDiyalnAktivNV!$1:$1048576,[1]PokaznFinDiyalnAktivNV!O$1,0)</f>
        <v>-1963075.6642400001</v>
      </c>
      <c r="P20" s="14">
        <f>VLOOKUP([1]Активи!$B$20,[1]PokaznFinDiyalnAktivNV!$1:$1048576,[1]PokaznFinDiyalnAktivNV!P$1,0)</f>
        <v>1451841.04492</v>
      </c>
      <c r="Q20" s="14">
        <f>VLOOKUP([1]Активи!$B$20,[1]PokaznFinDiyalnAktivNV!$1:$1048576,[1]PokaznFinDiyalnAktivNV!Q$1,0)</f>
        <v>-1644398.9900199999</v>
      </c>
      <c r="R20" s="14">
        <f>VLOOKUP([1]Активи!$B$20,[1]PokaznFinDiyalnAktivNV!$1:$1048576,[1]PokaznFinDiyalnAktivNV!R$1,0)</f>
        <v>60.5</v>
      </c>
      <c r="S20" s="14">
        <f>VLOOKUP([1]Активи!$B$20,[1]PokaznFinDiyalnAktivNV!$1:$1048576,[1]PokaznFinDiyalnAktivNV!S$1,0)</f>
        <v>0</v>
      </c>
      <c r="T20" s="14">
        <f>VLOOKUP([1]Активи!$B$20,[1]PokaznFinDiyalnAktivNV!$1:$1048576,[1]PokaznFinDiyalnAktivNV!T$1,0)</f>
        <v>0</v>
      </c>
      <c r="U20" s="14">
        <f>VLOOKUP([1]Активи!$B$20,[1]PokaznFinDiyalnAktivNV!$1:$1048576,[1]PokaznFinDiyalnAktivNV!U$1,0)</f>
        <v>0</v>
      </c>
      <c r="V20" s="14">
        <f>VLOOKUP([1]Активи!$B$20,[1]PokaznFinDiyalnAktivNV!$1:$1048576,[1]PokaznFinDiyalnAktivNV!V$1,0)</f>
        <v>0</v>
      </c>
      <c r="W20" s="14">
        <f>VLOOKUP([1]Активи!$B$20,[1]PokaznFinDiyalnAktivNV!$1:$1048576,[1]PokaznFinDiyalnAktivNV!W$1,0)</f>
        <v>0</v>
      </c>
      <c r="X20" s="14">
        <f>VLOOKUP([1]Активи!$B$20,[1]PokaznFinDiyalnAktivNV!$1:$1048576,[1]PokaznFinDiyalnAktivNV!X$1,0)</f>
        <v>8611.7549999999992</v>
      </c>
      <c r="Y20" s="14">
        <f>VLOOKUP([1]Активи!$B$20,[1]PokaznFinDiyalnAktivNV!$1:$1048576,[1]PokaznFinDiyalnAktivNV!Y$1,0)</f>
        <v>302591.37173000001</v>
      </c>
      <c r="Z20" s="14">
        <f>VLOOKUP([1]Активи!$B$20,[1]PokaznFinDiyalnAktivNV!$1:$1048576,[1]PokaznFinDiyalnAktivNV!Z$1,0)</f>
        <v>1895.74125</v>
      </c>
      <c r="AA20" s="14">
        <f>VLOOKUP([1]Активи!$B$20,[1]PokaznFinDiyalnAktivNV!$1:$1048576,[1]PokaznFinDiyalnAktivNV!AA$1,0)</f>
        <v>824660.87684000004</v>
      </c>
      <c r="AB20" s="14">
        <f>VLOOKUP([1]Активи!$B$20,[1]PokaznFinDiyalnAktivNV!$1:$1048576,[1]PokaznFinDiyalnAktivNV!AB$1,0)</f>
        <v>1395744.9159899999</v>
      </c>
      <c r="AC20" s="14">
        <f>VLOOKUP([1]Активи!$B$20,[1]PokaznFinDiyalnAktivNV!$1:$1048576,[1]PokaznFinDiyalnAktivNV!AC$1,0)</f>
        <v>54416.393450000003</v>
      </c>
      <c r="AD20" s="14">
        <f>VLOOKUP([1]Активи!$B$20,[1]PokaznFinDiyalnAktivNV!$1:$1048576,[1]PokaznFinDiyalnAktivNV!AD$1,0)</f>
        <v>-121078.85811</v>
      </c>
      <c r="AE20" s="14">
        <f>VLOOKUP([1]Активи!$B$20,[1]PokaznFinDiyalnAktivNV!$1:$1048576,[1]PokaznFinDiyalnAktivNV!AE$1,0)</f>
        <v>1527361.6540000001</v>
      </c>
      <c r="AF20" s="14">
        <f>VLOOKUP([1]Активи!$B$20,[1]PokaznFinDiyalnAktivNV!$1:$1048576,[1]PokaznFinDiyalnAktivNV!AF$1,0)</f>
        <v>0</v>
      </c>
      <c r="AG20" s="14">
        <f>VLOOKUP([1]Активи!$B$20,[1]PokaznFinDiyalnAktivNV!$1:$1048576,[1]PokaznFinDiyalnAktivNV!AG$1,0)</f>
        <v>9392081.0696600005</v>
      </c>
      <c r="AH20" s="14">
        <f>VLOOKUP([1]Активи!$B$20,[1]PokaznFinDiyalnAktivNV!$1:$1048576,[1]PokaznFinDiyalnAktivNV!AH$1,0)</f>
        <v>-3731493.5666700001</v>
      </c>
      <c r="AI20" s="14">
        <f>VLOOKUP([1]Активи!$B$20,[1]PokaznFinDiyalnAktivNV!$1:$1048576,[1]PokaznFinDiyalnAktivNV!AI$1,0)</f>
        <v>13123574.636329999</v>
      </c>
      <c r="AJ20" s="14">
        <f>VLOOKUP([1]Активи!$B$20,[1]PokaznFinDiyalnAktivNV!$1:$1048576,[1]PokaznFinDiyalnAktivNV!AJ$1,0)</f>
        <v>0</v>
      </c>
    </row>
    <row r="21" spans="1:36" ht="12.75" customHeight="1" x14ac:dyDescent="0.2">
      <c r="A21" s="21">
        <v>12</v>
      </c>
      <c r="B21" s="19" t="str">
        <f>[1]Активи!B21</f>
        <v>296</v>
      </c>
      <c r="C21" s="19" t="str">
        <f>[1]Активи!C21</f>
        <v>АТ "ОТП БАНК"</v>
      </c>
      <c r="D21" s="14">
        <f>VLOOKUP([1]Активи!$B$21,[1]PokaznFinDiyalnAktivNV!$1:$1048576,[1]PokaznFinDiyalnAktivNV!D$1,0)</f>
        <v>2053132.3655099999</v>
      </c>
      <c r="E21" s="14">
        <f>VLOOKUP([1]Активи!$B$21,[1]PokaznFinDiyalnAktivNV!$1:$1048576,[1]PokaznFinDiyalnAktivNV!E$1,0)</f>
        <v>674797.12341</v>
      </c>
      <c r="F21" s="14">
        <f>VLOOKUP([1]Активи!$B$21,[1]PokaznFinDiyalnAktivNV!$1:$1048576,[1]PokaznFinDiyalnAktivNV!F$1,0)</f>
        <v>0</v>
      </c>
      <c r="G21" s="14">
        <f>VLOOKUP([1]Активи!$B$21,[1]PokaznFinDiyalnAktivNV!$1:$1048576,[1]PokaznFinDiyalnAktivNV!G$1,0)</f>
        <v>0</v>
      </c>
      <c r="H21" s="14">
        <f>VLOOKUP([1]Активи!$B$21,[1]PokaznFinDiyalnAktivNV!$1:$1048576,[1]PokaznFinDiyalnAktivNV!H$1,0)</f>
        <v>1378335.2420999999</v>
      </c>
      <c r="I21" s="14">
        <f>VLOOKUP([1]Активи!$B$21,[1]PokaznFinDiyalnAktivNV!$1:$1048576,[1]PokaznFinDiyalnAktivNV!I$1,0)</f>
        <v>27306.45636</v>
      </c>
      <c r="J21" s="14">
        <f>VLOOKUP([1]Активи!$B$21,[1]PokaznFinDiyalnAktivNV!$1:$1048576,[1]PokaznFinDiyalnAktivNV!J$1,0)</f>
        <v>0</v>
      </c>
      <c r="K21" s="14">
        <f>VLOOKUP([1]Активи!$B$21,[1]PokaznFinDiyalnAktivNV!$1:$1048576,[1]PokaznFinDiyalnAktivNV!K$1,0)</f>
        <v>33016.728560000003</v>
      </c>
      <c r="L21" s="14">
        <f>VLOOKUP([1]Активи!$B$21,[1]PokaznFinDiyalnAktivNV!$1:$1048576,[1]PokaznFinDiyalnAktivNV!L$1,0)</f>
        <v>0</v>
      </c>
      <c r="M21" s="14">
        <f>VLOOKUP([1]Активи!$B$21,[1]PokaznFinDiyalnAktivNV!$1:$1048576,[1]PokaznFinDiyalnAktivNV!M$1,0)</f>
        <v>15041548.825719999</v>
      </c>
      <c r="N21" s="14">
        <f>VLOOKUP([1]Активи!$B$21,[1]PokaznFinDiyalnAktivNV!$1:$1048576,[1]PokaznFinDiyalnAktivNV!N$1,0)</f>
        <v>9945726.9963099994</v>
      </c>
      <c r="O21" s="14">
        <f>VLOOKUP([1]Активи!$B$21,[1]PokaznFinDiyalnAktivNV!$1:$1048576,[1]PokaznFinDiyalnAktivNV!O$1,0)</f>
        <v>-976211.45239999995</v>
      </c>
      <c r="P21" s="14">
        <f>VLOOKUP([1]Активи!$B$21,[1]PokaznFinDiyalnAktivNV!$1:$1048576,[1]PokaznFinDiyalnAktivNV!P$1,0)</f>
        <v>5095821.8294099998</v>
      </c>
      <c r="Q21" s="14">
        <f>VLOOKUP([1]Активи!$B$21,[1]PokaznFinDiyalnAktivNV!$1:$1048576,[1]PokaznFinDiyalnAktivNV!Q$1,0)</f>
        <v>-620676.87945999997</v>
      </c>
      <c r="R21" s="14">
        <f>VLOOKUP([1]Активи!$B$21,[1]PokaznFinDiyalnAktivNV!$1:$1048576,[1]PokaznFinDiyalnAktivNV!R$1,0)</f>
        <v>262138.52674</v>
      </c>
      <c r="S21" s="14">
        <f>VLOOKUP([1]Активи!$B$21,[1]PokaznFinDiyalnAktivNV!$1:$1048576,[1]PokaznFinDiyalnAktivNV!S$1,0)</f>
        <v>261402.46145999999</v>
      </c>
      <c r="T21" s="14">
        <f>VLOOKUP([1]Активи!$B$21,[1]PokaznFinDiyalnAktivNV!$1:$1048576,[1]PokaznFinDiyalnAktivNV!T$1,0)</f>
        <v>-24658.80229</v>
      </c>
      <c r="U21" s="14">
        <f>VLOOKUP([1]Активи!$B$21,[1]PokaznFinDiyalnAktivNV!$1:$1048576,[1]PokaznFinDiyalnAktivNV!U$1,0)</f>
        <v>2659358.8875000002</v>
      </c>
      <c r="V21" s="14">
        <f>VLOOKUP([1]Активи!$B$21,[1]PokaznFinDiyalnAktivNV!$1:$1048576,[1]PokaznFinDiyalnAktivNV!V$1,0)</f>
        <v>0</v>
      </c>
      <c r="W21" s="14">
        <f>VLOOKUP([1]Активи!$B$21,[1]PokaznFinDiyalnAktivNV!$1:$1048576,[1]PokaznFinDiyalnAktivNV!W$1,0)</f>
        <v>2659358.8875000002</v>
      </c>
      <c r="X21" s="14">
        <f>VLOOKUP([1]Активи!$B$21,[1]PokaznFinDiyalnAktivNV!$1:$1048576,[1]PokaznFinDiyalnAktivNV!X$1,0)</f>
        <v>0</v>
      </c>
      <c r="Y21" s="14">
        <f>VLOOKUP([1]Активи!$B$21,[1]PokaznFinDiyalnAktivNV!$1:$1048576,[1]PokaznFinDiyalnAktivNV!Y$1,0)</f>
        <v>39905.224159999998</v>
      </c>
      <c r="Z21" s="14">
        <f>VLOOKUP([1]Активи!$B$21,[1]PokaznFinDiyalnAktivNV!$1:$1048576,[1]PokaznFinDiyalnAktivNV!Z$1,0)</f>
        <v>179731.11601</v>
      </c>
      <c r="AA21" s="14">
        <f>VLOOKUP([1]Активи!$B$21,[1]PokaznFinDiyalnAktivNV!$1:$1048576,[1]PokaznFinDiyalnAktivNV!AA$1,0)</f>
        <v>220317.149</v>
      </c>
      <c r="AB21" s="14">
        <f>VLOOKUP([1]Активи!$B$21,[1]PokaznFinDiyalnAktivNV!$1:$1048576,[1]PokaznFinDiyalnAktivNV!AB$1,0)</f>
        <v>421186.18842000002</v>
      </c>
      <c r="AC21" s="14">
        <f>VLOOKUP([1]Активи!$B$21,[1]PokaznFinDiyalnAktivNV!$1:$1048576,[1]PokaznFinDiyalnAktivNV!AC$1,0)</f>
        <v>106574.1544</v>
      </c>
      <c r="AD21" s="14">
        <f>VLOOKUP([1]Активи!$B$21,[1]PokaznFinDiyalnAktivNV!$1:$1048576,[1]PokaznFinDiyalnAktivNV!AD$1,0)</f>
        <v>-17682.883720000002</v>
      </c>
      <c r="AE21" s="14">
        <f>VLOOKUP([1]Активи!$B$21,[1]PokaznFinDiyalnAktivNV!$1:$1048576,[1]PokaznFinDiyalnAktivNV!AE$1,0)</f>
        <v>166522.97450000001</v>
      </c>
      <c r="AF21" s="14">
        <f>VLOOKUP([1]Активи!$B$21,[1]PokaznFinDiyalnAktivNV!$1:$1048576,[1]PokaznFinDiyalnAktivNV!AF$1,0)</f>
        <v>-244.61676</v>
      </c>
      <c r="AG21" s="14">
        <f>VLOOKUP([1]Активи!$B$21,[1]PokaznFinDiyalnAktivNV!$1:$1048576,[1]PokaznFinDiyalnAktivNV!AG$1,0)</f>
        <v>21210738.59688</v>
      </c>
      <c r="AH21" s="14">
        <f>VLOOKUP([1]Активи!$B$21,[1]PokaznFinDiyalnAktivNV!$1:$1048576,[1]PokaznFinDiyalnAktivNV!AH$1,0)</f>
        <v>-1639474.63463</v>
      </c>
      <c r="AI21" s="14">
        <f>VLOOKUP([1]Активи!$B$21,[1]PokaznFinDiyalnAktivNV!$1:$1048576,[1]PokaznFinDiyalnAktivNV!AI$1,0)</f>
        <v>22850213.231509998</v>
      </c>
      <c r="AJ21" s="14">
        <f>VLOOKUP([1]Активи!$B$21,[1]PokaznFinDiyalnAktivNV!$1:$1048576,[1]PokaznFinDiyalnAktivNV!AJ$1,0)</f>
        <v>253453</v>
      </c>
    </row>
    <row r="22" spans="1:36" ht="12.75" customHeight="1" x14ac:dyDescent="0.2">
      <c r="A22" s="21">
        <v>13</v>
      </c>
      <c r="B22" s="19" t="str">
        <f>[1]Активи!B22</f>
        <v>171</v>
      </c>
      <c r="C22" s="19" t="str">
        <f>[1]Активи!C22</f>
        <v>ПАТ "КРЕДІ АГРІКОЛЬ БАНК"</v>
      </c>
      <c r="D22" s="14">
        <f>VLOOKUP([1]Активи!$B$22,[1]PokaznFinDiyalnAktivNV!$1:$1048576,[1]PokaznFinDiyalnAktivNV!D$1,0)</f>
        <v>1844870.1051</v>
      </c>
      <c r="E22" s="14">
        <f>VLOOKUP([1]Активи!$B$22,[1]PokaznFinDiyalnAktivNV!$1:$1048576,[1]PokaznFinDiyalnAktivNV!E$1,0)</f>
        <v>448266.29334999999</v>
      </c>
      <c r="F22" s="14">
        <f>VLOOKUP([1]Активи!$B$22,[1]PokaznFinDiyalnAktivNV!$1:$1048576,[1]PokaznFinDiyalnAktivNV!F$1,0)</f>
        <v>0</v>
      </c>
      <c r="G22" s="14">
        <f>VLOOKUP([1]Активи!$B$22,[1]PokaznFinDiyalnAktivNV!$1:$1048576,[1]PokaznFinDiyalnAktivNV!G$1,0)</f>
        <v>0</v>
      </c>
      <c r="H22" s="14">
        <f>VLOOKUP([1]Активи!$B$22,[1]PokaznFinDiyalnAktivNV!$1:$1048576,[1]PokaznFinDiyalnAktivNV!H$1,0)</f>
        <v>1396603.8117500001</v>
      </c>
      <c r="I22" s="14">
        <f>VLOOKUP([1]Активи!$B$22,[1]PokaznFinDiyalnAktivNV!$1:$1048576,[1]PokaznFinDiyalnAktivNV!I$1,0)</f>
        <v>21294.474429999998</v>
      </c>
      <c r="J22" s="14">
        <f>VLOOKUP([1]Активи!$B$22,[1]PokaznFinDiyalnAktivNV!$1:$1048576,[1]PokaznFinDiyalnAktivNV!J$1,0)</f>
        <v>0</v>
      </c>
      <c r="K22" s="14">
        <f>VLOOKUP([1]Активи!$B$22,[1]PokaznFinDiyalnAktivNV!$1:$1048576,[1]PokaznFinDiyalnAktivNV!K$1,0)</f>
        <v>4955.25792</v>
      </c>
      <c r="L22" s="14">
        <f>VLOOKUP([1]Активи!$B$22,[1]PokaznFinDiyalnAktivNV!$1:$1048576,[1]PokaznFinDiyalnAktivNV!L$1,0)</f>
        <v>-25.326270000000001</v>
      </c>
      <c r="M22" s="14">
        <f>VLOOKUP([1]Активи!$B$22,[1]PokaznFinDiyalnAktivNV!$1:$1048576,[1]PokaznFinDiyalnAktivNV!M$1,0)</f>
        <v>18118946.239270002</v>
      </c>
      <c r="N22" s="14">
        <f>VLOOKUP([1]Активи!$B$22,[1]PokaznFinDiyalnAktivNV!$1:$1048576,[1]PokaznFinDiyalnAktivNV!N$1,0)</f>
        <v>14432999.308630001</v>
      </c>
      <c r="O22" s="14">
        <f>VLOOKUP([1]Активи!$B$22,[1]PokaznFinDiyalnAktivNV!$1:$1048576,[1]PokaznFinDiyalnAktivNV!O$1,0)</f>
        <v>-888373.87921000004</v>
      </c>
      <c r="P22" s="14">
        <f>VLOOKUP([1]Активи!$B$22,[1]PokaznFinDiyalnAktivNV!$1:$1048576,[1]PokaznFinDiyalnAktivNV!P$1,0)</f>
        <v>3685946.9306399999</v>
      </c>
      <c r="Q22" s="14">
        <f>VLOOKUP([1]Активи!$B$22,[1]PokaznFinDiyalnAktivNV!$1:$1048576,[1]PokaznFinDiyalnAktivNV!Q$1,0)</f>
        <v>-76681.900699999998</v>
      </c>
      <c r="R22" s="14">
        <f>VLOOKUP([1]Активи!$B$22,[1]PokaznFinDiyalnAktivNV!$1:$1048576,[1]PokaznFinDiyalnAktivNV!R$1,0)</f>
        <v>1001002.85724</v>
      </c>
      <c r="S22" s="14">
        <f>VLOOKUP([1]Активи!$B$22,[1]PokaznFinDiyalnAktivNV!$1:$1048576,[1]PokaznFinDiyalnAktivNV!S$1,0)</f>
        <v>1000092.85724</v>
      </c>
      <c r="T22" s="14">
        <f>VLOOKUP([1]Активи!$B$22,[1]PokaznFinDiyalnAktivNV!$1:$1048576,[1]PokaznFinDiyalnAktivNV!T$1,0)</f>
        <v>-10472.55654</v>
      </c>
      <c r="U22" s="14">
        <f>VLOOKUP([1]Активи!$B$22,[1]PokaznFinDiyalnAktivNV!$1:$1048576,[1]PokaznFinDiyalnAktivNV!U$1,0)</f>
        <v>1101852.054</v>
      </c>
      <c r="V22" s="14">
        <f>VLOOKUP([1]Активи!$B$22,[1]PokaznFinDiyalnAktivNV!$1:$1048576,[1]PokaznFinDiyalnAktivNV!V$1,0)</f>
        <v>0</v>
      </c>
      <c r="W22" s="14">
        <f>VLOOKUP([1]Активи!$B$22,[1]PokaznFinDiyalnAktivNV!$1:$1048576,[1]PokaznFinDiyalnAktivNV!W$1,0)</f>
        <v>1101852.054</v>
      </c>
      <c r="X22" s="14">
        <f>VLOOKUP([1]Активи!$B$22,[1]PokaznFinDiyalnAktivNV!$1:$1048576,[1]PokaznFinDiyalnAktivNV!X$1,0)</f>
        <v>0</v>
      </c>
      <c r="Y22" s="14">
        <f>VLOOKUP([1]Активи!$B$22,[1]PokaznFinDiyalnAktivNV!$1:$1048576,[1]PokaznFinDiyalnAktivNV!Y$1,0)</f>
        <v>5345.3569600000001</v>
      </c>
      <c r="Z22" s="14">
        <f>VLOOKUP([1]Активи!$B$22,[1]PokaznFinDiyalnAktivNV!$1:$1048576,[1]PokaznFinDiyalnAktivNV!Z$1,0)</f>
        <v>0</v>
      </c>
      <c r="AA22" s="14">
        <f>VLOOKUP([1]Активи!$B$22,[1]PokaznFinDiyalnAktivNV!$1:$1048576,[1]PokaznFinDiyalnAktivNV!AA$1,0)</f>
        <v>13634.805130000001</v>
      </c>
      <c r="AB22" s="14">
        <f>VLOOKUP([1]Активи!$B$22,[1]PokaznFinDiyalnAktivNV!$1:$1048576,[1]PokaznFinDiyalnAktivNV!AB$1,0)</f>
        <v>556982.41405000002</v>
      </c>
      <c r="AC22" s="14">
        <f>VLOOKUP([1]Активи!$B$22,[1]PokaznFinDiyalnAktivNV!$1:$1048576,[1]PokaznFinDiyalnAktivNV!AC$1,0)</f>
        <v>37191.485670000002</v>
      </c>
      <c r="AD22" s="14">
        <f>VLOOKUP([1]Активи!$B$22,[1]PokaznFinDiyalnAktivNV!$1:$1048576,[1]PokaznFinDiyalnAktivNV!AD$1,0)</f>
        <v>-24429.283960000001</v>
      </c>
      <c r="AE22" s="14">
        <f>VLOOKUP([1]Активи!$B$22,[1]PokaznFinDiyalnAktivNV!$1:$1048576,[1]PokaznFinDiyalnAktivNV!AE$1,0)</f>
        <v>91901.448780000006</v>
      </c>
      <c r="AF22" s="14">
        <f>VLOOKUP([1]Активи!$B$22,[1]PokaznFinDiyalnAktivNV!$1:$1048576,[1]PokaznFinDiyalnAktivNV!AF$1,0)</f>
        <v>0</v>
      </c>
      <c r="AG22" s="14">
        <f>VLOOKUP([1]Активи!$B$22,[1]PokaznFinDiyalnAktivNV!$1:$1048576,[1]PokaznFinDiyalnAktivNV!AG$1,0)</f>
        <v>22797976.498550002</v>
      </c>
      <c r="AH22" s="14">
        <f>VLOOKUP([1]Активи!$B$22,[1]PokaznFinDiyalnAktivNV!$1:$1048576,[1]PokaznFinDiyalnAktivNV!AH$1,0)</f>
        <v>-999982.94668000005</v>
      </c>
      <c r="AI22" s="14">
        <f>VLOOKUP([1]Активи!$B$22,[1]PokaznFinDiyalnAktivNV!$1:$1048576,[1]PokaznFinDiyalnAktivNV!AI$1,0)</f>
        <v>23797959.44523</v>
      </c>
      <c r="AJ22" s="14">
        <f>VLOOKUP([1]Активи!$B$22,[1]PokaznFinDiyalnAktivNV!$1:$1048576,[1]PokaznFinDiyalnAktivNV!AJ$1,0)</f>
        <v>966140</v>
      </c>
    </row>
    <row r="23" spans="1:36" ht="12.75" customHeight="1" x14ac:dyDescent="0.2">
      <c r="A23" s="21">
        <v>14</v>
      </c>
      <c r="B23" s="19" t="str">
        <f>[1]Активи!B23</f>
        <v xml:space="preserve"> 42</v>
      </c>
      <c r="C23" s="19" t="str">
        <f>[1]Активи!C23</f>
        <v>АТ "ВТБ БАНК"</v>
      </c>
      <c r="D23" s="14">
        <f>VLOOKUP([1]Активи!$B$23,[1]PokaznFinDiyalnAktivNV!$1:$1048576,[1]PokaznFinDiyalnAktivNV!D$1,0)</f>
        <v>207930.77695</v>
      </c>
      <c r="E23" s="14">
        <f>VLOOKUP([1]Активи!$B$23,[1]PokaznFinDiyalnAktivNV!$1:$1048576,[1]PokaznFinDiyalnAktivNV!E$1,0)</f>
        <v>10180.4395</v>
      </c>
      <c r="F23" s="14">
        <f>VLOOKUP([1]Активи!$B$23,[1]PokaznFinDiyalnAktivNV!$1:$1048576,[1]PokaznFinDiyalnAktivNV!F$1,0)</f>
        <v>0</v>
      </c>
      <c r="G23" s="14">
        <f>VLOOKUP([1]Активи!$B$23,[1]PokaznFinDiyalnAktivNV!$1:$1048576,[1]PokaznFinDiyalnAktivNV!G$1,0)</f>
        <v>0</v>
      </c>
      <c r="H23" s="14">
        <f>VLOOKUP([1]Активи!$B$23,[1]PokaznFinDiyalnAktivNV!$1:$1048576,[1]PokaznFinDiyalnAktivNV!H$1,0)</f>
        <v>197750.33744999999</v>
      </c>
      <c r="I23" s="14">
        <f>VLOOKUP([1]Активи!$B$23,[1]PokaznFinDiyalnAktivNV!$1:$1048576,[1]PokaznFinDiyalnAktivNV!I$1,0)</f>
        <v>13233.19895</v>
      </c>
      <c r="J23" s="14">
        <f>VLOOKUP([1]Активи!$B$23,[1]PokaznFinDiyalnAktivNV!$1:$1048576,[1]PokaznFinDiyalnAktivNV!J$1,0)</f>
        <v>0</v>
      </c>
      <c r="K23" s="14">
        <f>VLOOKUP([1]Активи!$B$23,[1]PokaznFinDiyalnAktivNV!$1:$1048576,[1]PokaznFinDiyalnAktivNV!K$1,0)</f>
        <v>1590.15076</v>
      </c>
      <c r="L23" s="14">
        <f>VLOOKUP([1]Активи!$B$23,[1]PokaznFinDiyalnAktivNV!$1:$1048576,[1]PokaznFinDiyalnAktivNV!L$1,0)</f>
        <v>-213.15017</v>
      </c>
      <c r="M23" s="14">
        <f>VLOOKUP([1]Активи!$B$23,[1]PokaznFinDiyalnAktivNV!$1:$1048576,[1]PokaznFinDiyalnAktivNV!M$1,0)</f>
        <v>1398634.1153299999</v>
      </c>
      <c r="N23" s="14">
        <f>VLOOKUP([1]Активи!$B$23,[1]PokaznFinDiyalnAktivNV!$1:$1048576,[1]PokaznFinDiyalnAktivNV!N$1,0)</f>
        <v>1344162.4587699999</v>
      </c>
      <c r="O23" s="14">
        <f>VLOOKUP([1]Активи!$B$23,[1]PokaznFinDiyalnAktivNV!$1:$1048576,[1]PokaznFinDiyalnAktivNV!O$1,0)</f>
        <v>-1902220.7562599999</v>
      </c>
      <c r="P23" s="14">
        <f>VLOOKUP([1]Активи!$B$23,[1]PokaznFinDiyalnAktivNV!$1:$1048576,[1]PokaznFinDiyalnAktivNV!P$1,0)</f>
        <v>54471.656560000003</v>
      </c>
      <c r="Q23" s="14">
        <f>VLOOKUP([1]Активи!$B$23,[1]PokaznFinDiyalnAktivNV!$1:$1048576,[1]PokaznFinDiyalnAktivNV!Q$1,0)</f>
        <v>-49705.29376</v>
      </c>
      <c r="R23" s="14">
        <f>VLOOKUP([1]Активи!$B$23,[1]PokaznFinDiyalnAktivNV!$1:$1048576,[1]PokaznFinDiyalnAktivNV!R$1,0)</f>
        <v>2384.8444800000002</v>
      </c>
      <c r="S23" s="14">
        <f>VLOOKUP([1]Активи!$B$23,[1]PokaznFinDiyalnAktivNV!$1:$1048576,[1]PokaznFinDiyalnAktivNV!S$1,0)</f>
        <v>0</v>
      </c>
      <c r="T23" s="14">
        <f>VLOOKUP([1]Активи!$B$23,[1]PokaznFinDiyalnAktivNV!$1:$1048576,[1]PokaznFinDiyalnAktivNV!T$1,0)</f>
        <v>0</v>
      </c>
      <c r="U23" s="14">
        <f>VLOOKUP([1]Активи!$B$23,[1]PokaznFinDiyalnAktivNV!$1:$1048576,[1]PokaznFinDiyalnAktivNV!U$1,0)</f>
        <v>0</v>
      </c>
      <c r="V23" s="14">
        <f>VLOOKUP([1]Активи!$B$23,[1]PokaznFinDiyalnAktivNV!$1:$1048576,[1]PokaznFinDiyalnAktivNV!V$1,0)</f>
        <v>0</v>
      </c>
      <c r="W23" s="14">
        <f>VLOOKUP([1]Активи!$B$23,[1]PokaznFinDiyalnAktivNV!$1:$1048576,[1]PokaznFinDiyalnAktivNV!W$1,0)</f>
        <v>0</v>
      </c>
      <c r="X23" s="14">
        <f>VLOOKUP([1]Активи!$B$23,[1]PokaznFinDiyalnAktivNV!$1:$1048576,[1]PokaznFinDiyalnAktivNV!X$1,0)</f>
        <v>9.5</v>
      </c>
      <c r="Y23" s="14">
        <f>VLOOKUP([1]Активи!$B$23,[1]PokaznFinDiyalnAktivNV!$1:$1048576,[1]PokaznFinDiyalnAktivNV!Y$1,0)</f>
        <v>2553318.2882099999</v>
      </c>
      <c r="Z23" s="14">
        <f>VLOOKUP([1]Активи!$B$23,[1]PokaznFinDiyalnAktivNV!$1:$1048576,[1]PokaznFinDiyalnAktivNV!Z$1,0)</f>
        <v>25565.93</v>
      </c>
      <c r="AA23" s="14">
        <f>VLOOKUP([1]Активи!$B$23,[1]PokaznFinDiyalnAktivNV!$1:$1048576,[1]PokaznFinDiyalnAktivNV!AA$1,0)</f>
        <v>150014.55197</v>
      </c>
      <c r="AB23" s="14">
        <f>VLOOKUP([1]Активи!$B$23,[1]PokaznFinDiyalnAktivNV!$1:$1048576,[1]PokaznFinDiyalnAktivNV!AB$1,0)</f>
        <v>374335.15308999998</v>
      </c>
      <c r="AC23" s="14">
        <f>VLOOKUP([1]Активи!$B$23,[1]PokaznFinDiyalnAktivNV!$1:$1048576,[1]PokaznFinDiyalnAktivNV!AC$1,0)</f>
        <v>-21356.664529999998</v>
      </c>
      <c r="AD23" s="14">
        <f>VLOOKUP([1]Активи!$B$23,[1]PokaznFinDiyalnAktivNV!$1:$1048576,[1]PokaznFinDiyalnAktivNV!AD$1,0)</f>
        <v>-37198.526819999999</v>
      </c>
      <c r="AE23" s="14">
        <f>VLOOKUP([1]Активи!$B$23,[1]PokaznFinDiyalnAktivNV!$1:$1048576,[1]PokaznFinDiyalnAktivNV!AE$1,0)</f>
        <v>880353.27483000001</v>
      </c>
      <c r="AF23" s="14">
        <f>VLOOKUP([1]Активи!$B$23,[1]PokaznFinDiyalnAktivNV!$1:$1048576,[1]PokaznFinDiyalnAktivNV!AF$1,0)</f>
        <v>0</v>
      </c>
      <c r="AG23" s="14">
        <f>VLOOKUP([1]Активи!$B$23,[1]PokaznFinDiyalnAktivNV!$1:$1048576,[1]PokaznFinDiyalnAktivNV!AG$1,0)</f>
        <v>5586013.1200400004</v>
      </c>
      <c r="AH23" s="14">
        <f>VLOOKUP([1]Активи!$B$23,[1]PokaznFinDiyalnAktivNV!$1:$1048576,[1]PokaznFinDiyalnAktivNV!AH$1,0)</f>
        <v>-1989337.72701</v>
      </c>
      <c r="AI23" s="14">
        <f>VLOOKUP([1]Активи!$B$23,[1]PokaznFinDiyalnAktivNV!$1:$1048576,[1]PokaznFinDiyalnAktivNV!AI$1,0)</f>
        <v>7575350.84705</v>
      </c>
      <c r="AJ23" s="14">
        <f>VLOOKUP([1]Активи!$B$23,[1]PokaznFinDiyalnAktivNV!$1:$1048576,[1]PokaznFinDiyalnAktivNV!AJ$1,0)</f>
        <v>0</v>
      </c>
    </row>
    <row r="24" spans="1:36" ht="12.75" customHeight="1" x14ac:dyDescent="0.2">
      <c r="A24" s="21">
        <v>15</v>
      </c>
      <c r="B24" s="19" t="str">
        <f>[1]Активи!B24</f>
        <v>297</v>
      </c>
      <c r="C24" s="19" t="str">
        <f>[1]Активи!C24</f>
        <v>АТ "СІТІБАНК"</v>
      </c>
      <c r="D24" s="14">
        <f>VLOOKUP([1]Активи!$B$24,[1]PokaznFinDiyalnAktivNV!$1:$1048576,[1]PokaznFinDiyalnAktivNV!D$1,0)</f>
        <v>1531485.4924999999</v>
      </c>
      <c r="E24" s="14">
        <f>VLOOKUP([1]Активи!$B$24,[1]PokaznFinDiyalnAktivNV!$1:$1048576,[1]PokaznFinDiyalnAktivNV!E$1,0)</f>
        <v>4626.2891799999998</v>
      </c>
      <c r="F24" s="14">
        <f>VLOOKUP([1]Активи!$B$24,[1]PokaznFinDiyalnAktivNV!$1:$1048576,[1]PokaznFinDiyalnAktivNV!F$1,0)</f>
        <v>0</v>
      </c>
      <c r="G24" s="14">
        <f>VLOOKUP([1]Активи!$B$24,[1]PokaznFinDiyalnAktivNV!$1:$1048576,[1]PokaznFinDiyalnAktivNV!G$1,0)</f>
        <v>0</v>
      </c>
      <c r="H24" s="14">
        <f>VLOOKUP([1]Активи!$B$24,[1]PokaznFinDiyalnAktivNV!$1:$1048576,[1]PokaznFinDiyalnAktivNV!H$1,0)</f>
        <v>1526859.2033200001</v>
      </c>
      <c r="I24" s="14">
        <f>VLOOKUP([1]Активи!$B$24,[1]PokaznFinDiyalnAktivNV!$1:$1048576,[1]PokaznFinDiyalnAktivNV!I$1,0)</f>
        <v>302826.37920999998</v>
      </c>
      <c r="J24" s="14">
        <f>VLOOKUP([1]Активи!$B$24,[1]PokaznFinDiyalnAktivNV!$1:$1048576,[1]PokaznFinDiyalnAktivNV!J$1,0)</f>
        <v>272502.92457999999</v>
      </c>
      <c r="K24" s="14">
        <f>VLOOKUP([1]Активи!$B$24,[1]PokaznFinDiyalnAktivNV!$1:$1048576,[1]PokaznFinDiyalnAktivNV!K$1,0)</f>
        <v>1229.4313500000001</v>
      </c>
      <c r="L24" s="14">
        <f>VLOOKUP([1]Активи!$B$24,[1]PokaznFinDiyalnAktivNV!$1:$1048576,[1]PokaznFinDiyalnAktivNV!L$1,0)</f>
        <v>-1.57199</v>
      </c>
      <c r="M24" s="14">
        <f>VLOOKUP([1]Активи!$B$24,[1]PokaznFinDiyalnAktivNV!$1:$1048576,[1]PokaznFinDiyalnAktivNV!M$1,0)</f>
        <v>5371429.8473500004</v>
      </c>
      <c r="N24" s="14">
        <f>VLOOKUP([1]Активи!$B$24,[1]PokaznFinDiyalnAktivNV!$1:$1048576,[1]PokaznFinDiyalnAktivNV!N$1,0)</f>
        <v>5318958.4672400001</v>
      </c>
      <c r="O24" s="14">
        <f>VLOOKUP([1]Активи!$B$24,[1]PokaznFinDiyalnAktivNV!$1:$1048576,[1]PokaznFinDiyalnAktivNV!O$1,0)</f>
        <v>-40509.42671</v>
      </c>
      <c r="P24" s="14">
        <f>VLOOKUP([1]Активи!$B$24,[1]PokaznFinDiyalnAktivNV!$1:$1048576,[1]PokaznFinDiyalnAktivNV!P$1,0)</f>
        <v>52471.380109999998</v>
      </c>
      <c r="Q24" s="14">
        <f>VLOOKUP([1]Активи!$B$24,[1]PokaznFinDiyalnAktivNV!$1:$1048576,[1]PokaznFinDiyalnAktivNV!Q$1,0)</f>
        <v>-95.631320000000002</v>
      </c>
      <c r="R24" s="14">
        <f>VLOOKUP([1]Активи!$B$24,[1]PokaznFinDiyalnAktivNV!$1:$1048576,[1]PokaznFinDiyalnAktivNV!R$1,0)</f>
        <v>7253402.8525599996</v>
      </c>
      <c r="S24" s="14">
        <f>VLOOKUP([1]Активи!$B$24,[1]PokaznFinDiyalnAktivNV!$1:$1048576,[1]PokaznFinDiyalnAktivNV!S$1,0)</f>
        <v>7253402.8525599996</v>
      </c>
      <c r="T24" s="14">
        <f>VLOOKUP([1]Активи!$B$24,[1]PokaznFinDiyalnAktivNV!$1:$1048576,[1]PokaznFinDiyalnAktivNV!T$1,0)</f>
        <v>0</v>
      </c>
      <c r="U24" s="14">
        <f>VLOOKUP([1]Активи!$B$24,[1]PokaznFinDiyalnAktivNV!$1:$1048576,[1]PokaznFinDiyalnAktivNV!U$1,0)</f>
        <v>0</v>
      </c>
      <c r="V24" s="14">
        <f>VLOOKUP([1]Активи!$B$24,[1]PokaznFinDiyalnAktivNV!$1:$1048576,[1]PokaznFinDiyalnAktivNV!V$1,0)</f>
        <v>0</v>
      </c>
      <c r="W24" s="14">
        <f>VLOOKUP([1]Активи!$B$24,[1]PokaznFinDiyalnAktivNV!$1:$1048576,[1]PokaznFinDiyalnAktivNV!W$1,0)</f>
        <v>0</v>
      </c>
      <c r="X24" s="14">
        <f>VLOOKUP([1]Активи!$B$24,[1]PokaznFinDiyalnAktivNV!$1:$1048576,[1]PokaznFinDiyalnAktivNV!X$1,0)</f>
        <v>0</v>
      </c>
      <c r="Y24" s="14">
        <f>VLOOKUP([1]Активи!$B$24,[1]PokaznFinDiyalnAktivNV!$1:$1048576,[1]PokaznFinDiyalnAktivNV!Y$1,0)</f>
        <v>0</v>
      </c>
      <c r="Z24" s="14">
        <f>VLOOKUP([1]Активи!$B$24,[1]PokaznFinDiyalnAktivNV!$1:$1048576,[1]PokaznFinDiyalnAktivNV!Z$1,0)</f>
        <v>0</v>
      </c>
      <c r="AA24" s="14">
        <f>VLOOKUP([1]Активи!$B$24,[1]PokaznFinDiyalnAktivNV!$1:$1048576,[1]PokaznFinDiyalnAktivNV!AA$1,0)</f>
        <v>3661.9110000000001</v>
      </c>
      <c r="AB24" s="14">
        <f>VLOOKUP([1]Активи!$B$24,[1]PokaznFinDiyalnAktivNV!$1:$1048576,[1]PokaznFinDiyalnAktivNV!AB$1,0)</f>
        <v>66860.950049999999</v>
      </c>
      <c r="AC24" s="14">
        <f>VLOOKUP([1]Активи!$B$24,[1]PokaznFinDiyalnAktivNV!$1:$1048576,[1]PokaznFinDiyalnAktivNV!AC$1,0)</f>
        <v>993.55012999999997</v>
      </c>
      <c r="AD24" s="14">
        <f>VLOOKUP([1]Активи!$B$24,[1]PokaznFinDiyalnAktivNV!$1:$1048576,[1]PokaznFinDiyalnAktivNV!AD$1,0)</f>
        <v>-1010.2182</v>
      </c>
      <c r="AE24" s="14">
        <f>VLOOKUP([1]Активи!$B$24,[1]PokaznFinDiyalnAktivNV!$1:$1048576,[1]PokaznFinDiyalnAktivNV!AE$1,0)</f>
        <v>24739.980360000001</v>
      </c>
      <c r="AF24" s="14">
        <f>VLOOKUP([1]Активи!$B$24,[1]PokaznFinDiyalnAktivNV!$1:$1048576,[1]PokaznFinDiyalnAktivNV!AF$1,0)</f>
        <v>0</v>
      </c>
      <c r="AG24" s="14">
        <f>VLOOKUP([1]Активи!$B$24,[1]PokaznFinDiyalnAktivNV!$1:$1048576,[1]PokaznFinDiyalnAktivNV!AG$1,0)</f>
        <v>14556630.394509999</v>
      </c>
      <c r="AH24" s="14">
        <f>VLOOKUP([1]Активи!$B$24,[1]PokaznFinDiyalnAktivNV!$1:$1048576,[1]PokaznFinDiyalnAktivNV!AH$1,0)</f>
        <v>-41616.84822</v>
      </c>
      <c r="AI24" s="14">
        <f>VLOOKUP([1]Активи!$B$24,[1]PokaznFinDiyalnAktivNV!$1:$1048576,[1]PokaznFinDiyalnAktivNV!AI$1,0)</f>
        <v>14598247.242729999</v>
      </c>
      <c r="AJ24" s="14">
        <f>VLOOKUP([1]Активи!$B$24,[1]PokaznFinDiyalnAktivNV!$1:$1048576,[1]PokaznFinDiyalnAktivNV!AJ$1,0)</f>
        <v>1746635</v>
      </c>
    </row>
    <row r="25" spans="1:36" ht="12.75" customHeight="1" x14ac:dyDescent="0.2">
      <c r="A25" s="21">
        <v>16</v>
      </c>
      <c r="B25" s="19" t="str">
        <f>[1]Активи!B25</f>
        <v>298</v>
      </c>
      <c r="C25" s="19" t="str">
        <f>[1]Активи!C25</f>
        <v>АТ "ПРОКРЕДИТ БАНК"</v>
      </c>
      <c r="D25" s="14">
        <f>VLOOKUP([1]Активи!$B$25,[1]PokaznFinDiyalnAktivNV!$1:$1048576,[1]PokaznFinDiyalnAktivNV!D$1,0)</f>
        <v>554120.98961000005</v>
      </c>
      <c r="E25" s="14">
        <f>VLOOKUP([1]Активи!$B$25,[1]PokaznFinDiyalnAktivNV!$1:$1048576,[1]PokaznFinDiyalnAktivNV!E$1,0)</f>
        <v>124079.88599</v>
      </c>
      <c r="F25" s="14">
        <f>VLOOKUP([1]Активи!$B$25,[1]PokaznFinDiyalnAktivNV!$1:$1048576,[1]PokaznFinDiyalnAktivNV!F$1,0)</f>
        <v>0</v>
      </c>
      <c r="G25" s="14">
        <f>VLOOKUP([1]Активи!$B$25,[1]PokaznFinDiyalnAktivNV!$1:$1048576,[1]PokaznFinDiyalnAktivNV!G$1,0)</f>
        <v>-3683.2426</v>
      </c>
      <c r="H25" s="14">
        <f>VLOOKUP([1]Активи!$B$25,[1]PokaznFinDiyalnAktivNV!$1:$1048576,[1]PokaznFinDiyalnAktivNV!H$1,0)</f>
        <v>433724.34622000001</v>
      </c>
      <c r="I25" s="14">
        <f>VLOOKUP([1]Активи!$B$25,[1]PokaznFinDiyalnAktivNV!$1:$1048576,[1]PokaznFinDiyalnAktivNV!I$1,0)</f>
        <v>0</v>
      </c>
      <c r="J25" s="14">
        <f>VLOOKUP([1]Активи!$B$25,[1]PokaznFinDiyalnAktivNV!$1:$1048576,[1]PokaznFinDiyalnAktivNV!J$1,0)</f>
        <v>0</v>
      </c>
      <c r="K25" s="14">
        <f>VLOOKUP([1]Активи!$B$25,[1]PokaznFinDiyalnAktivNV!$1:$1048576,[1]PokaznFinDiyalnAktivNV!K$1,0)</f>
        <v>2540.7450899999999</v>
      </c>
      <c r="L25" s="14">
        <f>VLOOKUP([1]Активи!$B$25,[1]PokaznFinDiyalnAktivNV!$1:$1048576,[1]PokaznFinDiyalnAktivNV!L$1,0)</f>
        <v>-162.50628</v>
      </c>
      <c r="M25" s="14">
        <f>VLOOKUP([1]Активи!$B$25,[1]PokaznFinDiyalnAktivNV!$1:$1048576,[1]PokaznFinDiyalnAktivNV!M$1,0)</f>
        <v>11876268.65542</v>
      </c>
      <c r="N25" s="14">
        <f>VLOOKUP([1]Активи!$B$25,[1]PokaznFinDiyalnAktivNV!$1:$1048576,[1]PokaznFinDiyalnAktivNV!N$1,0)</f>
        <v>11844870.52548</v>
      </c>
      <c r="O25" s="14">
        <f>VLOOKUP([1]Активи!$B$25,[1]PokaznFinDiyalnAktivNV!$1:$1048576,[1]PokaznFinDiyalnAktivNV!O$1,0)</f>
        <v>-243825.99195</v>
      </c>
      <c r="P25" s="14">
        <f>VLOOKUP([1]Активи!$B$25,[1]PokaznFinDiyalnAktivNV!$1:$1048576,[1]PokaznFinDiyalnAktivNV!P$1,0)</f>
        <v>31398.129939999999</v>
      </c>
      <c r="Q25" s="14">
        <f>VLOOKUP([1]Активи!$B$25,[1]PokaznFinDiyalnAktivNV!$1:$1048576,[1]PokaznFinDiyalnAktivNV!Q$1,0)</f>
        <v>-26863.373090000001</v>
      </c>
      <c r="R25" s="14">
        <f>VLOOKUP([1]Активи!$B$25,[1]PokaznFinDiyalnAktivNV!$1:$1048576,[1]PokaznFinDiyalnAktivNV!R$1,0)</f>
        <v>602118.49352999998</v>
      </c>
      <c r="S25" s="14">
        <f>VLOOKUP([1]Активи!$B$25,[1]PokaznFinDiyalnAktivNV!$1:$1048576,[1]PokaznFinDiyalnAktivNV!S$1,0)</f>
        <v>601868.49352999998</v>
      </c>
      <c r="T25" s="14">
        <f>VLOOKUP([1]Активи!$B$25,[1]PokaznFinDiyalnAktivNV!$1:$1048576,[1]PokaznFinDiyalnAktivNV!T$1,0)</f>
        <v>0</v>
      </c>
      <c r="U25" s="14">
        <f>VLOOKUP([1]Активи!$B$25,[1]PokaznFinDiyalnAktivNV!$1:$1048576,[1]PokaznFinDiyalnAktivNV!U$1,0)</f>
        <v>0</v>
      </c>
      <c r="V25" s="14">
        <f>VLOOKUP([1]Активи!$B$25,[1]PokaznFinDiyalnAktivNV!$1:$1048576,[1]PokaznFinDiyalnAktivNV!V$1,0)</f>
        <v>0</v>
      </c>
      <c r="W25" s="14">
        <f>VLOOKUP([1]Активи!$B$25,[1]PokaznFinDiyalnAktivNV!$1:$1048576,[1]PokaznFinDiyalnAktivNV!W$1,0)</f>
        <v>0</v>
      </c>
      <c r="X25" s="14">
        <f>VLOOKUP([1]Активи!$B$25,[1]PokaznFinDiyalnAktivNV!$1:$1048576,[1]PokaznFinDiyalnAktivNV!X$1,0)</f>
        <v>0</v>
      </c>
      <c r="Y25" s="14">
        <f>VLOOKUP([1]Активи!$B$25,[1]PokaznFinDiyalnAktivNV!$1:$1048576,[1]PokaznFinDiyalnAktivNV!Y$1,0)</f>
        <v>0</v>
      </c>
      <c r="Z25" s="14">
        <f>VLOOKUP([1]Активи!$B$25,[1]PokaznFinDiyalnAktivNV!$1:$1048576,[1]PokaznFinDiyalnAktivNV!Z$1,0)</f>
        <v>0</v>
      </c>
      <c r="AA25" s="14">
        <f>VLOOKUP([1]Активи!$B$25,[1]PokaznFinDiyalnAktivNV!$1:$1048576,[1]PokaznFinDiyalnAktivNV!AA$1,0)</f>
        <v>4897.0590000000002</v>
      </c>
      <c r="AB25" s="14">
        <f>VLOOKUP([1]Активи!$B$25,[1]PokaznFinDiyalnAktivNV!$1:$1048576,[1]PokaznFinDiyalnAktivNV!AB$1,0)</f>
        <v>210628.69839000001</v>
      </c>
      <c r="AC25" s="14">
        <f>VLOOKUP([1]Активи!$B$25,[1]PokaznFinDiyalnAktivNV!$1:$1048576,[1]PokaznFinDiyalnAktivNV!AC$1,0)</f>
        <v>4008.5289899999998</v>
      </c>
      <c r="AD25" s="14">
        <f>VLOOKUP([1]Активи!$B$25,[1]PokaznFinDiyalnAktivNV!$1:$1048576,[1]PokaznFinDiyalnAktivNV!AD$1,0)</f>
        <v>-3510.28485</v>
      </c>
      <c r="AE25" s="14">
        <f>VLOOKUP([1]Активи!$B$25,[1]PokaznFinDiyalnAktivNV!$1:$1048576,[1]PokaznFinDiyalnAktivNV!AE$1,0)</f>
        <v>38348.700779999999</v>
      </c>
      <c r="AF25" s="14">
        <f>VLOOKUP([1]Активи!$B$25,[1]PokaznFinDiyalnAktivNV!$1:$1048576,[1]PokaznFinDiyalnAktivNV!AF$1,0)</f>
        <v>-2495.2285099999999</v>
      </c>
      <c r="AG25" s="14">
        <f>VLOOKUP([1]Активи!$B$25,[1]PokaznFinDiyalnAktivNV!$1:$1048576,[1]PokaznFinDiyalnAktivNV!AG$1,0)</f>
        <v>13292931.87081</v>
      </c>
      <c r="AH25" s="14">
        <f>VLOOKUP([1]Активи!$B$25,[1]PokaznFinDiyalnAktivNV!$1:$1048576,[1]PokaznFinDiyalnAktivNV!AH$1,0)</f>
        <v>-280540.62728000002</v>
      </c>
      <c r="AI25" s="14">
        <f>VLOOKUP([1]Активи!$B$25,[1]PokaznFinDiyalnAktivNV!$1:$1048576,[1]PokaznFinDiyalnAktivNV!AI$1,0)</f>
        <v>13573472.498090001</v>
      </c>
      <c r="AJ25" s="14">
        <f>VLOOKUP([1]Активи!$B$25,[1]PokaznFinDiyalnAktivNV!$1:$1048576,[1]PokaznFinDiyalnAktivNV!AJ$1,0)</f>
        <v>0</v>
      </c>
    </row>
    <row r="26" spans="1:36" ht="12.75" customHeight="1" x14ac:dyDescent="0.2">
      <c r="A26" s="21">
        <v>17</v>
      </c>
      <c r="B26" s="19" t="str">
        <f>[1]Активи!B26</f>
        <v xml:space="preserve"> 88</v>
      </c>
      <c r="C26" s="19" t="str">
        <f>[1]Активи!C26</f>
        <v>ПАТ "КРЕДОБАНК"</v>
      </c>
      <c r="D26" s="14">
        <f>VLOOKUP([1]Активи!$B$26,[1]PokaznFinDiyalnAktivNV!$1:$1048576,[1]PokaznFinDiyalnAktivNV!D$1,0)</f>
        <v>803386.24528999999</v>
      </c>
      <c r="E26" s="14">
        <f>VLOOKUP([1]Активи!$B$26,[1]PokaznFinDiyalnAktivNV!$1:$1048576,[1]PokaznFinDiyalnAktivNV!E$1,0)</f>
        <v>337417.60161000001</v>
      </c>
      <c r="F26" s="14">
        <f>VLOOKUP([1]Активи!$B$26,[1]PokaznFinDiyalnAktivNV!$1:$1048576,[1]PokaznFinDiyalnAktivNV!F$1,0)</f>
        <v>0</v>
      </c>
      <c r="G26" s="14">
        <f>VLOOKUP([1]Активи!$B$26,[1]PokaznFinDiyalnAktivNV!$1:$1048576,[1]PokaznFinDiyalnAktivNV!G$1,0)</f>
        <v>-3732.76</v>
      </c>
      <c r="H26" s="14">
        <f>VLOOKUP([1]Активи!$B$26,[1]PokaznFinDiyalnAktivNV!$1:$1048576,[1]PokaznFinDiyalnAktivNV!H$1,0)</f>
        <v>469701.40367999999</v>
      </c>
      <c r="I26" s="14">
        <f>VLOOKUP([1]Активи!$B$26,[1]PokaznFinDiyalnAktivNV!$1:$1048576,[1]PokaznFinDiyalnAktivNV!I$1,0)</f>
        <v>0</v>
      </c>
      <c r="J26" s="14">
        <f>VLOOKUP([1]Активи!$B$26,[1]PokaznFinDiyalnAktivNV!$1:$1048576,[1]PokaznFinDiyalnAktivNV!J$1,0)</f>
        <v>0</v>
      </c>
      <c r="K26" s="14">
        <f>VLOOKUP([1]Активи!$B$26,[1]PokaznFinDiyalnAktivNV!$1:$1048576,[1]PokaznFinDiyalnAktivNV!K$1,0)</f>
        <v>100187.94134</v>
      </c>
      <c r="L26" s="14">
        <f>VLOOKUP([1]Активи!$B$26,[1]PokaznFinDiyalnAktivNV!$1:$1048576,[1]PokaznFinDiyalnAktivNV!L$1,0)</f>
        <v>-245.6996</v>
      </c>
      <c r="M26" s="14">
        <f>VLOOKUP([1]Активи!$B$26,[1]PokaznFinDiyalnAktivNV!$1:$1048576,[1]PokaznFinDiyalnAktivNV!M$1,0)</f>
        <v>7455426.6945599997</v>
      </c>
      <c r="N26" s="14">
        <f>VLOOKUP([1]Активи!$B$26,[1]PokaznFinDiyalnAktivNV!$1:$1048576,[1]PokaznFinDiyalnAktivNV!N$1,0)</f>
        <v>3653689.25092</v>
      </c>
      <c r="O26" s="14">
        <f>VLOOKUP([1]Активи!$B$26,[1]PokaznFinDiyalnAktivNV!$1:$1048576,[1]PokaznFinDiyalnAktivNV!O$1,0)</f>
        <v>-84145.157689999993</v>
      </c>
      <c r="P26" s="14">
        <f>VLOOKUP([1]Активи!$B$26,[1]PokaznFinDiyalnAktivNV!$1:$1048576,[1]PokaznFinDiyalnAktivNV!P$1,0)</f>
        <v>3801737.4436400002</v>
      </c>
      <c r="Q26" s="14">
        <f>VLOOKUP([1]Активи!$B$26,[1]PokaznFinDiyalnAktivNV!$1:$1048576,[1]PokaznFinDiyalnAktivNV!Q$1,0)</f>
        <v>-309458.22446</v>
      </c>
      <c r="R26" s="14">
        <f>VLOOKUP([1]Активи!$B$26,[1]PokaznFinDiyalnAktivNV!$1:$1048576,[1]PokaznFinDiyalnAktivNV!R$1,0)</f>
        <v>325714.45880000002</v>
      </c>
      <c r="S26" s="14">
        <f>VLOOKUP([1]Активи!$B$26,[1]PokaznFinDiyalnAktivNV!$1:$1048576,[1]PokaznFinDiyalnAktivNV!S$1,0)</f>
        <v>325704.42879999999</v>
      </c>
      <c r="T26" s="14">
        <f>VLOOKUP([1]Активи!$B$26,[1]PokaznFinDiyalnAktivNV!$1:$1048576,[1]PokaznFinDiyalnAktivNV!T$1,0)</f>
        <v>-2533.3178200000002</v>
      </c>
      <c r="U26" s="14">
        <f>VLOOKUP([1]Активи!$B$26,[1]PokaznFinDiyalnAktivNV!$1:$1048576,[1]PokaznFinDiyalnAktivNV!U$1,0)</f>
        <v>0</v>
      </c>
      <c r="V26" s="14">
        <f>VLOOKUP([1]Активи!$B$26,[1]PokaznFinDiyalnAktivNV!$1:$1048576,[1]PokaznFinDiyalnAktivNV!V$1,0)</f>
        <v>-23261.51</v>
      </c>
      <c r="W26" s="14">
        <f>VLOOKUP([1]Активи!$B$26,[1]PokaznFinDiyalnAktivNV!$1:$1048576,[1]PokaznFinDiyalnAktivNV!W$1,0)</f>
        <v>0</v>
      </c>
      <c r="X26" s="14">
        <f>VLOOKUP([1]Активи!$B$26,[1]PokaznFinDiyalnAktivNV!$1:$1048576,[1]PokaznFinDiyalnAktivNV!X$1,0)</f>
        <v>0</v>
      </c>
      <c r="Y26" s="14">
        <f>VLOOKUP([1]Активи!$B$26,[1]PokaznFinDiyalnAktivNV!$1:$1048576,[1]PokaznFinDiyalnAktivNV!Y$1,0)</f>
        <v>14170.40568</v>
      </c>
      <c r="Z26" s="14">
        <f>VLOOKUP([1]Активи!$B$26,[1]PokaznFinDiyalnAktivNV!$1:$1048576,[1]PokaznFinDiyalnAktivNV!Z$1,0)</f>
        <v>150.44483</v>
      </c>
      <c r="AA26" s="14">
        <f>VLOOKUP([1]Активи!$B$26,[1]PokaznFinDiyalnAktivNV!$1:$1048576,[1]PokaznFinDiyalnAktivNV!AA$1,0)</f>
        <v>27898.842359999999</v>
      </c>
      <c r="AB26" s="14">
        <f>VLOOKUP([1]Активи!$B$26,[1]PokaznFinDiyalnAktivNV!$1:$1048576,[1]PokaznFinDiyalnAktivNV!AB$1,0)</f>
        <v>958150.23230000003</v>
      </c>
      <c r="AC26" s="14">
        <f>VLOOKUP([1]Активи!$B$26,[1]PokaznFinDiyalnAktivNV!$1:$1048576,[1]PokaznFinDiyalnAktivNV!AC$1,0)</f>
        <v>81260.595749999993</v>
      </c>
      <c r="AD26" s="14">
        <f>VLOOKUP([1]Активи!$B$26,[1]PokaznFinDiyalnAktivNV!$1:$1048576,[1]PokaznFinDiyalnAktivNV!AD$1,0)</f>
        <v>-13872.40048</v>
      </c>
      <c r="AE26" s="14">
        <f>VLOOKUP([1]Активи!$B$26,[1]PokaznFinDiyalnAktivNV!$1:$1048576,[1]PokaznFinDiyalnAktivNV!AE$1,0)</f>
        <v>148651.59802999999</v>
      </c>
      <c r="AF26" s="14">
        <f>VLOOKUP([1]Активи!$B$26,[1]PokaznFinDiyalnAktivNV!$1:$1048576,[1]PokaznFinDiyalnAktivNV!AF$1,0)</f>
        <v>0</v>
      </c>
      <c r="AG26" s="14">
        <f>VLOOKUP([1]Активи!$B$26,[1]PokaznFinDiyalnAktivNV!$1:$1048576,[1]PokaznFinDiyalnAktivNV!AG$1,0)</f>
        <v>9914997.4589399993</v>
      </c>
      <c r="AH26" s="14">
        <f>VLOOKUP([1]Активи!$B$26,[1]PokaznFinDiyalnAktivNV!$1:$1048576,[1]PokaznFinDiyalnAktivNV!AH$1,0)</f>
        <v>-437249.07004999998</v>
      </c>
      <c r="AI26" s="14">
        <f>VLOOKUP([1]Активи!$B$26,[1]PokaznFinDiyalnAktivNV!$1:$1048576,[1]PokaznFinDiyalnAktivNV!AI$1,0)</f>
        <v>10352246.52899</v>
      </c>
      <c r="AJ26" s="14">
        <f>VLOOKUP([1]Активи!$B$26,[1]PokaznFinDiyalnAktivNV!$1:$1048576,[1]PokaznFinDiyalnAktivNV!AJ$1,0)</f>
        <v>316203</v>
      </c>
    </row>
    <row r="27" spans="1:36" ht="12.75" customHeight="1" x14ac:dyDescent="0.2">
      <c r="A27" s="21">
        <v>18</v>
      </c>
      <c r="B27" s="19" t="str">
        <f>[1]Активи!B27</f>
        <v>295</v>
      </c>
      <c r="C27" s="19" t="str">
        <f>[1]Активи!C27</f>
        <v>ПАТ "ІНГ Банк Україна"</v>
      </c>
      <c r="D27" s="14">
        <f>VLOOKUP([1]Активи!$B$27,[1]PokaznFinDiyalnAktivNV!$1:$1048576,[1]PokaznFinDiyalnAktivNV!D$1,0)</f>
        <v>185410.37362</v>
      </c>
      <c r="E27" s="14">
        <f>VLOOKUP([1]Активи!$B$27,[1]PokaznFinDiyalnAktivNV!$1:$1048576,[1]PokaznFinDiyalnAktivNV!E$1,0)</f>
        <v>8946.7583599999998</v>
      </c>
      <c r="F27" s="14">
        <f>VLOOKUP([1]Активи!$B$27,[1]PokaznFinDiyalnAktivNV!$1:$1048576,[1]PokaznFinDiyalnAktivNV!F$1,0)</f>
        <v>0</v>
      </c>
      <c r="G27" s="14">
        <f>VLOOKUP([1]Активи!$B$27,[1]PokaznFinDiyalnAktivNV!$1:$1048576,[1]PokaznFinDiyalnAktivNV!G$1,0)</f>
        <v>0</v>
      </c>
      <c r="H27" s="14">
        <f>VLOOKUP([1]Активи!$B$27,[1]PokaznFinDiyalnAktivNV!$1:$1048576,[1]PokaznFinDiyalnAktivNV!H$1,0)</f>
        <v>176463.61525999999</v>
      </c>
      <c r="I27" s="14">
        <f>VLOOKUP([1]Активи!$B$27,[1]PokaznFinDiyalnAktivNV!$1:$1048576,[1]PokaznFinDiyalnAktivNV!I$1,0)</f>
        <v>7163.57</v>
      </c>
      <c r="J27" s="14">
        <f>VLOOKUP([1]Активи!$B$27,[1]PokaznFinDiyalnAktivNV!$1:$1048576,[1]PokaznFinDiyalnAktivNV!J$1,0)</f>
        <v>0</v>
      </c>
      <c r="K27" s="14">
        <f>VLOOKUP([1]Активи!$B$27,[1]PokaznFinDiyalnAktivNV!$1:$1048576,[1]PokaznFinDiyalnAktivNV!K$1,0)</f>
        <v>203.24708999999999</v>
      </c>
      <c r="L27" s="14">
        <f>VLOOKUP([1]Активи!$B$27,[1]PokaznFinDiyalnAktivNV!$1:$1048576,[1]PokaznFinDiyalnAktivNV!L$1,0)</f>
        <v>-0.53064</v>
      </c>
      <c r="M27" s="14">
        <f>VLOOKUP([1]Активи!$B$27,[1]PokaznFinDiyalnAktivNV!$1:$1048576,[1]PokaznFinDiyalnAktivNV!M$1,0)</f>
        <v>6297220.07864</v>
      </c>
      <c r="N27" s="14">
        <f>VLOOKUP([1]Активи!$B$27,[1]PokaznFinDiyalnAktivNV!$1:$1048576,[1]PokaznFinDiyalnAktivNV!N$1,0)</f>
        <v>6297100.5323900003</v>
      </c>
      <c r="O27" s="14">
        <f>VLOOKUP([1]Активи!$B$27,[1]PokaznFinDiyalnAktivNV!$1:$1048576,[1]PokaznFinDiyalnAktivNV!O$1,0)</f>
        <v>-186423.33423000001</v>
      </c>
      <c r="P27" s="14">
        <f>VLOOKUP([1]Активи!$B$27,[1]PokaznFinDiyalnAktivNV!$1:$1048576,[1]PokaznFinDiyalnAktivNV!P$1,0)</f>
        <v>119.54625</v>
      </c>
      <c r="Q27" s="14">
        <f>VLOOKUP([1]Активи!$B$27,[1]PokaznFinDiyalnAktivNV!$1:$1048576,[1]PokaznFinDiyalnAktivNV!Q$1,0)</f>
        <v>-21.079599999999999</v>
      </c>
      <c r="R27" s="14">
        <f>VLOOKUP([1]Активи!$B$27,[1]PokaznFinDiyalnAktivNV!$1:$1048576,[1]PokaznFinDiyalnAktivNV!R$1,0)</f>
        <v>61.92</v>
      </c>
      <c r="S27" s="14">
        <f>VLOOKUP([1]Активи!$B$27,[1]PokaznFinDiyalnAktivNV!$1:$1048576,[1]PokaznFinDiyalnAktivNV!S$1,0)</f>
        <v>0</v>
      </c>
      <c r="T27" s="14">
        <f>VLOOKUP([1]Активи!$B$27,[1]PokaznFinDiyalnAktivNV!$1:$1048576,[1]PokaznFinDiyalnAktivNV!T$1,0)</f>
        <v>0</v>
      </c>
      <c r="U27" s="14">
        <f>VLOOKUP([1]Активи!$B$27,[1]PokaznFinDiyalnAktivNV!$1:$1048576,[1]PokaznFinDiyalnAktivNV!U$1,0)</f>
        <v>2008081.548</v>
      </c>
      <c r="V27" s="14">
        <f>VLOOKUP([1]Активи!$B$27,[1]PokaznFinDiyalnAktivNV!$1:$1048576,[1]PokaznFinDiyalnAktivNV!V$1,0)</f>
        <v>0</v>
      </c>
      <c r="W27" s="14">
        <f>VLOOKUP([1]Активи!$B$27,[1]PokaznFinDiyalnAktivNV!$1:$1048576,[1]PokaznFinDiyalnAktivNV!W$1,0)</f>
        <v>2008081.548</v>
      </c>
      <c r="X27" s="14">
        <f>VLOOKUP([1]Активи!$B$27,[1]PokaznFinDiyalnAktivNV!$1:$1048576,[1]PokaznFinDiyalnAktivNV!X$1,0)</f>
        <v>0</v>
      </c>
      <c r="Y27" s="14">
        <f>VLOOKUP([1]Активи!$B$27,[1]PokaznFinDiyalnAktivNV!$1:$1048576,[1]PokaznFinDiyalnAktivNV!Y$1,0)</f>
        <v>0</v>
      </c>
      <c r="Z27" s="14">
        <f>VLOOKUP([1]Активи!$B$27,[1]PokaznFinDiyalnAktivNV!$1:$1048576,[1]PokaznFinDiyalnAktivNV!Z$1,0)</f>
        <v>15000</v>
      </c>
      <c r="AA27" s="14">
        <f>VLOOKUP([1]Активи!$B$27,[1]PokaznFinDiyalnAktivNV!$1:$1048576,[1]PokaznFinDiyalnAktivNV!AA$1,0)</f>
        <v>317.64386999999999</v>
      </c>
      <c r="AB27" s="14">
        <f>VLOOKUP([1]Активи!$B$27,[1]PokaznFinDiyalnAktivNV!$1:$1048576,[1]PokaznFinDiyalnAktivNV!AB$1,0)</f>
        <v>33785.88061</v>
      </c>
      <c r="AC27" s="14">
        <f>VLOOKUP([1]Активи!$B$27,[1]PokaznFinDiyalnAktivNV!$1:$1048576,[1]PokaznFinDiyalnAktivNV!AC$1,0)</f>
        <v>2277.6771199999998</v>
      </c>
      <c r="AD27" s="14">
        <f>VLOOKUP([1]Активи!$B$27,[1]PokaznFinDiyalnAktivNV!$1:$1048576,[1]PokaznFinDiyalnAktivNV!AD$1,0)</f>
        <v>-14.126289999999999</v>
      </c>
      <c r="AE27" s="14">
        <f>VLOOKUP([1]Активи!$B$27,[1]PokaznFinDiyalnAktivNV!$1:$1048576,[1]PokaznFinDiyalnAktivNV!AE$1,0)</f>
        <v>14689.942300000001</v>
      </c>
      <c r="AF27" s="14">
        <f>VLOOKUP([1]Активи!$B$27,[1]PokaznFinDiyalnAktivNV!$1:$1048576,[1]PokaznFinDiyalnAktivNV!AF$1,0)</f>
        <v>0</v>
      </c>
      <c r="AG27" s="14">
        <f>VLOOKUP([1]Активи!$B$27,[1]PokaznFinDiyalnAktivNV!$1:$1048576,[1]PokaznFinDiyalnAktivNV!AG$1,0)</f>
        <v>8564211.8812499996</v>
      </c>
      <c r="AH27" s="14">
        <f>VLOOKUP([1]Активи!$B$27,[1]PokaznFinDiyalnAktivNV!$1:$1048576,[1]PokaznFinDiyalnAktivNV!AH$1,0)</f>
        <v>-186459.07076</v>
      </c>
      <c r="AI27" s="14">
        <f>VLOOKUP([1]Активи!$B$27,[1]PokaznFinDiyalnAktivNV!$1:$1048576,[1]PokaznFinDiyalnAktivNV!AI$1,0)</f>
        <v>8750670.9520100001</v>
      </c>
      <c r="AJ27" s="14">
        <f>VLOOKUP([1]Активи!$B$27,[1]PokaznFinDiyalnAktivNV!$1:$1048576,[1]PokaznFinDiyalnAktivNV!AJ$1,0)</f>
        <v>0</v>
      </c>
    </row>
    <row r="28" spans="1:36" ht="12.75" customHeight="1" x14ac:dyDescent="0.2">
      <c r="A28" s="21">
        <v>19</v>
      </c>
      <c r="B28" s="19" t="str">
        <f>[1]Активи!B28</f>
        <v>142</v>
      </c>
      <c r="C28" s="19" t="str">
        <f>[1]Активи!C28</f>
        <v>АТ "Ідея Банк"</v>
      </c>
      <c r="D28" s="14">
        <f>VLOOKUP([1]Активи!$B$28,[1]PokaznFinDiyalnAktivNV!$1:$1048576,[1]PokaznFinDiyalnAktivNV!D$1,0)</f>
        <v>154784.96715000001</v>
      </c>
      <c r="E28" s="14">
        <f>VLOOKUP([1]Активи!$B$28,[1]PokaznFinDiyalnAktivNV!$1:$1048576,[1]PokaznFinDiyalnAktivNV!E$1,0)</f>
        <v>52169.438990000002</v>
      </c>
      <c r="F28" s="14">
        <f>VLOOKUP([1]Активи!$B$28,[1]PokaznFinDiyalnAktivNV!$1:$1048576,[1]PokaznFinDiyalnAktivNV!F$1,0)</f>
        <v>0</v>
      </c>
      <c r="G28" s="14">
        <f>VLOOKUP([1]Активи!$B$28,[1]PokaznFinDiyalnAktivNV!$1:$1048576,[1]PokaznFinDiyalnAktivNV!G$1,0)</f>
        <v>0</v>
      </c>
      <c r="H28" s="14">
        <f>VLOOKUP([1]Активи!$B$28,[1]PokaznFinDiyalnAktivNV!$1:$1048576,[1]PokaznFinDiyalnAktivNV!H$1,0)</f>
        <v>102615.52816</v>
      </c>
      <c r="I28" s="14">
        <f>VLOOKUP([1]Активи!$B$28,[1]PokaznFinDiyalnAktivNV!$1:$1048576,[1]PokaznFinDiyalnAktivNV!I$1,0)</f>
        <v>0</v>
      </c>
      <c r="J28" s="14">
        <f>VLOOKUP([1]Активи!$B$28,[1]PokaznFinDiyalnAktivNV!$1:$1048576,[1]PokaznFinDiyalnAktivNV!J$1,0)</f>
        <v>0</v>
      </c>
      <c r="K28" s="14">
        <f>VLOOKUP([1]Активи!$B$28,[1]PokaznFinDiyalnAktivNV!$1:$1048576,[1]PokaznFinDiyalnAktivNV!K$1,0)</f>
        <v>31090.450199999999</v>
      </c>
      <c r="L28" s="14">
        <f>VLOOKUP([1]Активи!$B$28,[1]PokaznFinDiyalnAktivNV!$1:$1048576,[1]PokaznFinDiyalnAktivNV!L$1,0)</f>
        <v>-156.23342</v>
      </c>
      <c r="M28" s="14">
        <f>VLOOKUP([1]Активи!$B$28,[1]PokaznFinDiyalnAktivNV!$1:$1048576,[1]PokaznFinDiyalnAktivNV!M$1,0)</f>
        <v>3187297.4519699998</v>
      </c>
      <c r="N28" s="14">
        <f>VLOOKUP([1]Активи!$B$28,[1]PokaznFinDiyalnAktivNV!$1:$1048576,[1]PokaznFinDiyalnAktivNV!N$1,0)</f>
        <v>1049.4145100000001</v>
      </c>
      <c r="O28" s="14">
        <f>VLOOKUP([1]Активи!$B$28,[1]PokaznFinDiyalnAktivNV!$1:$1048576,[1]PokaznFinDiyalnAktivNV!O$1,0)</f>
        <v>-6321.6030300000002</v>
      </c>
      <c r="P28" s="14">
        <f>VLOOKUP([1]Активи!$B$28,[1]PokaznFinDiyalnAktivNV!$1:$1048576,[1]PokaznFinDiyalnAktivNV!P$1,0)</f>
        <v>3186248.0374599998</v>
      </c>
      <c r="Q28" s="14">
        <f>VLOOKUP([1]Активи!$B$28,[1]PokaznFinDiyalnAktivNV!$1:$1048576,[1]PokaznFinDiyalnAktivNV!Q$1,0)</f>
        <v>-1264544.9346</v>
      </c>
      <c r="R28" s="14">
        <f>VLOOKUP([1]Активи!$B$28,[1]PokaznFinDiyalnAktivNV!$1:$1048576,[1]PokaznFinDiyalnAktivNV!R$1,0)</f>
        <v>53.2</v>
      </c>
      <c r="S28" s="14">
        <f>VLOOKUP([1]Активи!$B$28,[1]PokaznFinDiyalnAktivNV!$1:$1048576,[1]PokaznFinDiyalnAktivNV!S$1,0)</f>
        <v>0</v>
      </c>
      <c r="T28" s="14">
        <f>VLOOKUP([1]Активи!$B$28,[1]PokaznFinDiyalnAktivNV!$1:$1048576,[1]PokaznFinDiyalnAktivNV!T$1,0)</f>
        <v>0</v>
      </c>
      <c r="U28" s="14">
        <f>VLOOKUP([1]Активи!$B$28,[1]PokaznFinDiyalnAktivNV!$1:$1048576,[1]PokaznFinDiyalnAktivNV!U$1,0)</f>
        <v>130532.18550000001</v>
      </c>
      <c r="V28" s="14">
        <f>VLOOKUP([1]Активи!$B$28,[1]PokaznFinDiyalnAktivNV!$1:$1048576,[1]PokaznFinDiyalnAktivNV!V$1,0)</f>
        <v>0</v>
      </c>
      <c r="W28" s="14">
        <f>VLOOKUP([1]Активи!$B$28,[1]PokaznFinDiyalnAktivNV!$1:$1048576,[1]PokaznFinDiyalnAktivNV!W$1,0)</f>
        <v>130532.18550000001</v>
      </c>
      <c r="X28" s="14">
        <f>VLOOKUP([1]Активи!$B$28,[1]PokaznFinDiyalnAktivNV!$1:$1048576,[1]PokaznFinDiyalnAktivNV!X$1,0)</f>
        <v>0</v>
      </c>
      <c r="Y28" s="14">
        <f>VLOOKUP([1]Активи!$B$28,[1]PokaznFinDiyalnAktivNV!$1:$1048576,[1]PokaznFinDiyalnAktivNV!Y$1,0)</f>
        <v>7794.7321599999996</v>
      </c>
      <c r="Z28" s="14">
        <f>VLOOKUP([1]Активи!$B$28,[1]PokaznFinDiyalnAktivNV!$1:$1048576,[1]PokaznFinDiyalnAktivNV!Z$1,0)</f>
        <v>3655.2336</v>
      </c>
      <c r="AA28" s="14">
        <f>VLOOKUP([1]Активи!$B$28,[1]PokaznFinDiyalnAktivNV!$1:$1048576,[1]PokaznFinDiyalnAktivNV!AA$1,0)</f>
        <v>4706.2888499999999</v>
      </c>
      <c r="AB28" s="14">
        <f>VLOOKUP([1]Активи!$B$28,[1]PokaznFinDiyalnAktivNV!$1:$1048576,[1]PokaznFinDiyalnAktivNV!AB$1,0)</f>
        <v>125849.80082</v>
      </c>
      <c r="AC28" s="14">
        <f>VLOOKUP([1]Активи!$B$28,[1]PokaznFinDiyalnAktivNV!$1:$1048576,[1]PokaznFinDiyalnAktivNV!AC$1,0)</f>
        <v>9976.9401099999995</v>
      </c>
      <c r="AD28" s="14">
        <f>VLOOKUP([1]Активи!$B$28,[1]PokaznFinDiyalnAktivNV!$1:$1048576,[1]PokaznFinDiyalnAktivNV!AD$1,0)</f>
        <v>-14962.35391</v>
      </c>
      <c r="AE28" s="14">
        <f>VLOOKUP([1]Активи!$B$28,[1]PokaznFinDiyalnAktivNV!$1:$1048576,[1]PokaznFinDiyalnAktivNV!AE$1,0)</f>
        <v>29989.048599999998</v>
      </c>
      <c r="AF28" s="14">
        <f>VLOOKUP([1]Активи!$B$28,[1]PokaznFinDiyalnAktivNV!$1:$1048576,[1]PokaznFinDiyalnAktivNV!AF$1,0)</f>
        <v>0</v>
      </c>
      <c r="AG28" s="14">
        <f>VLOOKUP([1]Активи!$B$28,[1]PokaznFinDiyalnAktivNV!$1:$1048576,[1]PokaznFinDiyalnAktivNV!AG$1,0)</f>
        <v>3685730.2989599998</v>
      </c>
      <c r="AH28" s="14">
        <f>VLOOKUP([1]Активи!$B$28,[1]PokaznFinDiyalnAktivNV!$1:$1048576,[1]PokaznFinDiyalnAktivNV!AH$1,0)</f>
        <v>-1285985.1249599999</v>
      </c>
      <c r="AI28" s="14">
        <f>VLOOKUP([1]Активи!$B$28,[1]PokaznFinDiyalnAktivNV!$1:$1048576,[1]PokaznFinDiyalnAktivNV!AI$1,0)</f>
        <v>4971715.42392</v>
      </c>
      <c r="AJ28" s="14">
        <f>VLOOKUP([1]Активи!$B$28,[1]PokaznFinDiyalnAktivNV!$1:$1048576,[1]PokaznFinDiyalnAktivNV!AJ$1,0)</f>
        <v>0</v>
      </c>
    </row>
    <row r="29" spans="1:36" ht="12.75" customHeight="1" x14ac:dyDescent="0.2">
      <c r="A29" s="21">
        <v>20</v>
      </c>
      <c r="B29" s="19" t="str">
        <f>[1]Активи!B29</f>
        <v>153</v>
      </c>
      <c r="C29" s="19" t="str">
        <f>[1]Активи!C29</f>
        <v>АТ "ПРАВЕКС БАНК"</v>
      </c>
      <c r="D29" s="14">
        <f>VLOOKUP([1]Активи!$B$29,[1]PokaznFinDiyalnAktivNV!$1:$1048576,[1]PokaznFinDiyalnAktivNV!D$1,0)</f>
        <v>861103.53044999996</v>
      </c>
      <c r="E29" s="14">
        <f>VLOOKUP([1]Активи!$B$29,[1]PokaznFinDiyalnAktivNV!$1:$1048576,[1]PokaznFinDiyalnAktivNV!E$1,0)</f>
        <v>142816.76856</v>
      </c>
      <c r="F29" s="14">
        <f>VLOOKUP([1]Активи!$B$29,[1]PokaznFinDiyalnAktivNV!$1:$1048576,[1]PokaznFinDiyalnAktivNV!F$1,0)</f>
        <v>0</v>
      </c>
      <c r="G29" s="14">
        <f>VLOOKUP([1]Активи!$B$29,[1]PokaznFinDiyalnAktivNV!$1:$1048576,[1]PokaznFinDiyalnAktivNV!G$1,0)</f>
        <v>-1043.5074099999999</v>
      </c>
      <c r="H29" s="14">
        <f>VLOOKUP([1]Активи!$B$29,[1]PokaznFinDiyalnAktivNV!$1:$1048576,[1]PokaznFinDiyalnAktivNV!H$1,0)</f>
        <v>719330.26930000004</v>
      </c>
      <c r="I29" s="14">
        <f>VLOOKUP([1]Активи!$B$29,[1]PokaznFinDiyalnAktivNV!$1:$1048576,[1]PokaznFinDiyalnAktivNV!I$1,0)</f>
        <v>0</v>
      </c>
      <c r="J29" s="14">
        <f>VLOOKUP([1]Активи!$B$29,[1]PokaznFinDiyalnAktivNV!$1:$1048576,[1]PokaznFinDiyalnAktivNV!J$1,0)</f>
        <v>0</v>
      </c>
      <c r="K29" s="14">
        <f>VLOOKUP([1]Активи!$B$29,[1]PokaznFinDiyalnAktivNV!$1:$1048576,[1]PokaznFinDiyalnAktivNV!K$1,0)</f>
        <v>81077.028699999995</v>
      </c>
      <c r="L29" s="14">
        <f>VLOOKUP([1]Активи!$B$29,[1]PokaznFinDiyalnAktivNV!$1:$1048576,[1]PokaznFinDiyalnAktivNV!L$1,0)</f>
        <v>-239.40906000000001</v>
      </c>
      <c r="M29" s="14">
        <f>VLOOKUP([1]Активи!$B$29,[1]PokaznFinDiyalnAktivNV!$1:$1048576,[1]PokaznFinDiyalnAktivNV!M$1,0)</f>
        <v>487069.96139000001</v>
      </c>
      <c r="N29" s="14">
        <f>VLOOKUP([1]Активи!$B$29,[1]PokaznFinDiyalnAktivNV!$1:$1048576,[1]PokaznFinDiyalnAktivNV!N$1,0)</f>
        <v>348238.83282000001</v>
      </c>
      <c r="O29" s="14">
        <f>VLOOKUP([1]Активи!$B$29,[1]PokaznFinDiyalnAktivNV!$1:$1048576,[1]PokaznFinDiyalnAktivNV!O$1,0)</f>
        <v>-909.22717</v>
      </c>
      <c r="P29" s="14">
        <f>VLOOKUP([1]Активи!$B$29,[1]PokaznFinDiyalnAktivNV!$1:$1048576,[1]PokaznFinDiyalnAktivNV!P$1,0)</f>
        <v>138831.12857</v>
      </c>
      <c r="Q29" s="14">
        <f>VLOOKUP([1]Активи!$B$29,[1]PokaznFinDiyalnAktivNV!$1:$1048576,[1]PokaznFinDiyalnAktivNV!Q$1,0)</f>
        <v>-11326.440070000001</v>
      </c>
      <c r="R29" s="14">
        <f>VLOOKUP([1]Активи!$B$29,[1]PokaznFinDiyalnAktivNV!$1:$1048576,[1]PokaznFinDiyalnAktivNV!R$1,0)</f>
        <v>1648467.12274</v>
      </c>
      <c r="S29" s="14">
        <f>VLOOKUP([1]Активи!$B$29,[1]PokaznFinDiyalnAktivNV!$1:$1048576,[1]PokaznFinDiyalnAktivNV!S$1,0)</f>
        <v>1648464.62274</v>
      </c>
      <c r="T29" s="14">
        <f>VLOOKUP([1]Активи!$B$29,[1]PokaznFinDiyalnAktivNV!$1:$1048576,[1]PokaznFinDiyalnAktivNV!T$1,0)</f>
        <v>0</v>
      </c>
      <c r="U29" s="14">
        <f>VLOOKUP([1]Активи!$B$29,[1]PokaznFinDiyalnAktivNV!$1:$1048576,[1]PokaznFinDiyalnAktivNV!U$1,0)</f>
        <v>0</v>
      </c>
      <c r="V29" s="14">
        <f>VLOOKUP([1]Активи!$B$29,[1]PokaznFinDiyalnAktivNV!$1:$1048576,[1]PokaznFinDiyalnAktivNV!V$1,0)</f>
        <v>0</v>
      </c>
      <c r="W29" s="14">
        <f>VLOOKUP([1]Активи!$B$29,[1]PokaznFinDiyalnAktivNV!$1:$1048576,[1]PokaznFinDiyalnAktivNV!W$1,0)</f>
        <v>0</v>
      </c>
      <c r="X29" s="14">
        <f>VLOOKUP([1]Активи!$B$29,[1]PokaznFinDiyalnAktivNV!$1:$1048576,[1]PokaznFinDiyalnAktivNV!X$1,0)</f>
        <v>0</v>
      </c>
      <c r="Y29" s="14">
        <f>VLOOKUP([1]Активи!$B$29,[1]PokaznFinDiyalnAktivNV!$1:$1048576,[1]PokaznFinDiyalnAktivNV!Y$1,0)</f>
        <v>148930.75737000001</v>
      </c>
      <c r="Z29" s="14">
        <f>VLOOKUP([1]Активи!$B$29,[1]PokaznFinDiyalnAktivNV!$1:$1048576,[1]PokaznFinDiyalnAktivNV!Z$1,0)</f>
        <v>1631.4072000000001</v>
      </c>
      <c r="AA29" s="14">
        <f>VLOOKUP([1]Активи!$B$29,[1]PokaznFinDiyalnAktivNV!$1:$1048576,[1]PokaznFinDiyalnAktivNV!AA$1,0)</f>
        <v>0</v>
      </c>
      <c r="AB29" s="14">
        <f>VLOOKUP([1]Активи!$B$29,[1]PokaznFinDiyalnAktivNV!$1:$1048576,[1]PokaznFinDiyalnAktivNV!AB$1,0)</f>
        <v>425380.12053000001</v>
      </c>
      <c r="AC29" s="14">
        <f>VLOOKUP([1]Активи!$B$29,[1]PokaznFinDiyalnAktivNV!$1:$1048576,[1]PokaznFinDiyalnAktivNV!AC$1,0)</f>
        <v>10326.63767</v>
      </c>
      <c r="AD29" s="14">
        <f>VLOOKUP([1]Активи!$B$29,[1]PokaznFinDiyalnAktivNV!$1:$1048576,[1]PokaznFinDiyalnAktivNV!AD$1,0)</f>
        <v>-13196.335010000001</v>
      </c>
      <c r="AE29" s="14">
        <f>VLOOKUP([1]Активи!$B$29,[1]PokaznFinDiyalnAktivNV!$1:$1048576,[1]PokaznFinDiyalnAktivNV!AE$1,0)</f>
        <v>54915.962149999999</v>
      </c>
      <c r="AF29" s="14">
        <f>VLOOKUP([1]Активи!$B$29,[1]PokaznFinDiyalnAktivNV!$1:$1048576,[1]PokaznFinDiyalnAktivNV!AF$1,0)</f>
        <v>-931.92569000000003</v>
      </c>
      <c r="AG29" s="14">
        <f>VLOOKUP([1]Активи!$B$29,[1]PokaznFinDiyalnAktivNV!$1:$1048576,[1]PokaznFinDiyalnAktivNV!AG$1,0)</f>
        <v>3718902.5282000001</v>
      </c>
      <c r="AH29" s="14">
        <f>VLOOKUP([1]Активи!$B$29,[1]PokaznFinDiyalnAktivNV!$1:$1048576,[1]PokaznFinDiyalnAktivNV!AH$1,0)</f>
        <v>-27646.844410000002</v>
      </c>
      <c r="AI29" s="14">
        <f>VLOOKUP([1]Активи!$B$29,[1]PokaznFinDiyalnAktivNV!$1:$1048576,[1]PokaznFinDiyalnAktivNV!AI$1,0)</f>
        <v>3746549.37261</v>
      </c>
      <c r="AJ29" s="14">
        <f>VLOOKUP([1]Активи!$B$29,[1]PokaznFinDiyalnAktivNV!$1:$1048576,[1]PokaznFinDiyalnAktivNV!AJ$1,0)</f>
        <v>450000</v>
      </c>
    </row>
    <row r="30" spans="1:36" ht="12.75" customHeight="1" x14ac:dyDescent="0.2">
      <c r="A30" s="21">
        <v>21</v>
      </c>
      <c r="B30" s="19" t="str">
        <f>[1]Активи!B30</f>
        <v>407</v>
      </c>
      <c r="C30" s="19" t="str">
        <f>[1]Активи!C30</f>
        <v>ПАТ "Дойче Банк ДБУ"</v>
      </c>
      <c r="D30" s="14">
        <f>VLOOKUP([1]Активи!$B$30,[1]PokaznFinDiyalnAktivNV!$1:$1048576,[1]PokaznFinDiyalnAktivNV!D$1,0)</f>
        <v>119441.32158</v>
      </c>
      <c r="E30" s="14">
        <f>VLOOKUP([1]Активи!$B$30,[1]PokaznFinDiyalnAktivNV!$1:$1048576,[1]PokaznFinDiyalnAktivNV!E$1,0)</f>
        <v>316.82898</v>
      </c>
      <c r="F30" s="14">
        <f>VLOOKUP([1]Активи!$B$30,[1]PokaznFinDiyalnAktivNV!$1:$1048576,[1]PokaznFinDiyalnAktivNV!F$1,0)</f>
        <v>0</v>
      </c>
      <c r="G30" s="14">
        <f>VLOOKUP([1]Активи!$B$30,[1]PokaznFinDiyalnAktivNV!$1:$1048576,[1]PokaznFinDiyalnAktivNV!G$1,0)</f>
        <v>0</v>
      </c>
      <c r="H30" s="14">
        <f>VLOOKUP([1]Активи!$B$30,[1]PokaznFinDiyalnAktivNV!$1:$1048576,[1]PokaznFinDiyalnAktivNV!H$1,0)</f>
        <v>119124.4926</v>
      </c>
      <c r="I30" s="14">
        <f>VLOOKUP([1]Активи!$B$30,[1]PokaznFinDiyalnAktivNV!$1:$1048576,[1]PokaznFinDiyalnAktivNV!I$1,0)</f>
        <v>0</v>
      </c>
      <c r="J30" s="14">
        <f>VLOOKUP([1]Активи!$B$30,[1]PokaznFinDiyalnAktivNV!$1:$1048576,[1]PokaznFinDiyalnAktivNV!J$1,0)</f>
        <v>0</v>
      </c>
      <c r="K30" s="14">
        <f>VLOOKUP([1]Активи!$B$30,[1]PokaznFinDiyalnAktivNV!$1:$1048576,[1]PokaznFinDiyalnAktivNV!K$1,0)</f>
        <v>0</v>
      </c>
      <c r="L30" s="14">
        <f>VLOOKUP([1]Активи!$B$30,[1]PokaznFinDiyalnAktivNV!$1:$1048576,[1]PokaznFinDiyalnAktivNV!L$1,0)</f>
        <v>0</v>
      </c>
      <c r="M30" s="14">
        <f>VLOOKUP([1]Активи!$B$30,[1]PokaznFinDiyalnAktivNV!$1:$1048576,[1]PokaznFinDiyalnAktivNV!M$1,0)</f>
        <v>1615129.17842</v>
      </c>
      <c r="N30" s="14">
        <f>VLOOKUP([1]Активи!$B$30,[1]PokaznFinDiyalnAktivNV!$1:$1048576,[1]PokaznFinDiyalnAktivNV!N$1,0)</f>
        <v>1615129.17842</v>
      </c>
      <c r="O30" s="14">
        <f>VLOOKUP([1]Активи!$B$30,[1]PokaznFinDiyalnAktivNV!$1:$1048576,[1]PokaznFinDiyalnAktivNV!O$1,0)</f>
        <v>-1116.8033800000001</v>
      </c>
      <c r="P30" s="14">
        <f>VLOOKUP([1]Активи!$B$30,[1]PokaznFinDiyalnAktivNV!$1:$1048576,[1]PokaznFinDiyalnAktivNV!P$1,0)</f>
        <v>0</v>
      </c>
      <c r="Q30" s="14">
        <f>VLOOKUP([1]Активи!$B$30,[1]PokaznFinDiyalnAktivNV!$1:$1048576,[1]PokaznFinDiyalnAktivNV!Q$1,0)</f>
        <v>0</v>
      </c>
      <c r="R30" s="14">
        <f>VLOOKUP([1]Активи!$B$30,[1]PokaznFinDiyalnAktivNV!$1:$1048576,[1]PokaznFinDiyalnAktivNV!R$1,0)</f>
        <v>0</v>
      </c>
      <c r="S30" s="14">
        <f>VLOOKUP([1]Активи!$B$30,[1]PokaznFinDiyalnAktivNV!$1:$1048576,[1]PokaznFinDiyalnAktivNV!S$1,0)</f>
        <v>0</v>
      </c>
      <c r="T30" s="14">
        <f>VLOOKUP([1]Активи!$B$30,[1]PokaznFinDiyalnAktivNV!$1:$1048576,[1]PokaznFinDiyalnAktivNV!T$1,0)</f>
        <v>0</v>
      </c>
      <c r="U30" s="14">
        <f>VLOOKUP([1]Активи!$B$30,[1]PokaznFinDiyalnAktivNV!$1:$1048576,[1]PokaznFinDiyalnAktivNV!U$1,0)</f>
        <v>190083.28839999999</v>
      </c>
      <c r="V30" s="14">
        <f>VLOOKUP([1]Активи!$B$30,[1]PokaznFinDiyalnAktivNV!$1:$1048576,[1]PokaznFinDiyalnAktivNV!V$1,0)</f>
        <v>0</v>
      </c>
      <c r="W30" s="14">
        <f>VLOOKUP([1]Активи!$B$30,[1]PokaznFinDiyalnAktivNV!$1:$1048576,[1]PokaznFinDiyalnAktivNV!W$1,0)</f>
        <v>190083.28839999999</v>
      </c>
      <c r="X30" s="14">
        <f>VLOOKUP([1]Активи!$B$30,[1]PokaznFinDiyalnAktivNV!$1:$1048576,[1]PokaznFinDiyalnAktivNV!X$1,0)</f>
        <v>0</v>
      </c>
      <c r="Y30" s="14">
        <f>VLOOKUP([1]Активи!$B$30,[1]PokaznFinDiyalnAktivNV!$1:$1048576,[1]PokaznFinDiyalnAktivNV!Y$1,0)</f>
        <v>0</v>
      </c>
      <c r="Z30" s="14">
        <f>VLOOKUP([1]Активи!$B$30,[1]PokaznFinDiyalnAktivNV!$1:$1048576,[1]PokaznFinDiyalnAktivNV!Z$1,0)</f>
        <v>9.86</v>
      </c>
      <c r="AA30" s="14">
        <f>VLOOKUP([1]Активи!$B$30,[1]PokaznFinDiyalnAktivNV!$1:$1048576,[1]PokaznFinDiyalnAktivNV!AA$1,0)</f>
        <v>948.24369999999999</v>
      </c>
      <c r="AB30" s="14">
        <f>VLOOKUP([1]Активи!$B$30,[1]PokaznFinDiyalnAktivNV!$1:$1048576,[1]PokaznFinDiyalnAktivNV!AB$1,0)</f>
        <v>12525.389649999999</v>
      </c>
      <c r="AC30" s="14">
        <f>VLOOKUP([1]Активи!$B$30,[1]PokaznFinDiyalnAktivNV!$1:$1048576,[1]PokaznFinDiyalnAktivNV!AC$1,0)</f>
        <v>-247.65817000000001</v>
      </c>
      <c r="AD30" s="14">
        <f>VLOOKUP([1]Активи!$B$30,[1]PokaznFinDiyalnAktivNV!$1:$1048576,[1]PokaznFinDiyalnAktivNV!AD$1,0)</f>
        <v>-400.48023000000001</v>
      </c>
      <c r="AE30" s="14">
        <f>VLOOKUP([1]Активи!$B$30,[1]PokaznFinDiyalnAktivNV!$1:$1048576,[1]PokaznFinDiyalnAktivNV!AE$1,0)</f>
        <v>1687.99308</v>
      </c>
      <c r="AF30" s="14">
        <f>VLOOKUP([1]Активи!$B$30,[1]PokaznFinDiyalnAktivNV!$1:$1048576,[1]PokaznFinDiyalnAktivNV!AF$1,0)</f>
        <v>0</v>
      </c>
      <c r="AG30" s="14">
        <f>VLOOKUP([1]Активи!$B$30,[1]PokaznFinDiyalnAktivNV!$1:$1048576,[1]PokaznFinDiyalnAktivNV!AG$1,0)</f>
        <v>1939577.6166600001</v>
      </c>
      <c r="AH30" s="14">
        <f>VLOOKUP([1]Активи!$B$30,[1]PokaznFinDiyalnAktivNV!$1:$1048576,[1]PokaznFinDiyalnAktivNV!AH$1,0)</f>
        <v>-1517.28361</v>
      </c>
      <c r="AI30" s="14">
        <f>VLOOKUP([1]Активи!$B$30,[1]PokaznFinDiyalnAktivNV!$1:$1048576,[1]PokaznFinDiyalnAktivNV!AI$1,0)</f>
        <v>1941094.9002700001</v>
      </c>
      <c r="AJ30" s="14">
        <f>VLOOKUP([1]Активи!$B$30,[1]PokaznFinDiyalnAktivNV!$1:$1048576,[1]PokaznFinDiyalnAktivNV!AJ$1,0)</f>
        <v>0</v>
      </c>
    </row>
    <row r="31" spans="1:36" ht="12.75" customHeight="1" x14ac:dyDescent="0.2">
      <c r="A31" s="21">
        <v>22</v>
      </c>
      <c r="B31" s="19" t="str">
        <f>[1]Активи!B31</f>
        <v>251</v>
      </c>
      <c r="C31" s="19" t="str">
        <f>[1]Активи!C31</f>
        <v>АТ "ПІРЕУС БАНК МКБ"</v>
      </c>
      <c r="D31" s="14">
        <f>VLOOKUP([1]Активи!$B$31,[1]PokaznFinDiyalnAktivNV!$1:$1048576,[1]PokaznFinDiyalnAktivNV!D$1,0)</f>
        <v>166012.47898000001</v>
      </c>
      <c r="E31" s="14">
        <f>VLOOKUP([1]Активи!$B$31,[1]PokaznFinDiyalnAktivNV!$1:$1048576,[1]PokaznFinDiyalnAktivNV!E$1,0)</f>
        <v>63896.749940000002</v>
      </c>
      <c r="F31" s="14">
        <f>VLOOKUP([1]Активи!$B$31,[1]PokaznFinDiyalnAktivNV!$1:$1048576,[1]PokaznFinDiyalnAktivNV!F$1,0)</f>
        <v>0</v>
      </c>
      <c r="G31" s="14">
        <f>VLOOKUP([1]Активи!$B$31,[1]PokaznFinDiyalnAktivNV!$1:$1048576,[1]PokaznFinDiyalnAktivNV!G$1,0)</f>
        <v>0</v>
      </c>
      <c r="H31" s="14">
        <f>VLOOKUP([1]Активи!$B$31,[1]PokaznFinDiyalnAktivNV!$1:$1048576,[1]PokaznFinDiyalnAktivNV!H$1,0)</f>
        <v>102115.72904000001</v>
      </c>
      <c r="I31" s="14">
        <f>VLOOKUP([1]Активи!$B$31,[1]PokaznFinDiyalnAktivNV!$1:$1048576,[1]PokaznFinDiyalnAktivNV!I$1,0)</f>
        <v>0</v>
      </c>
      <c r="J31" s="14">
        <f>VLOOKUP([1]Активи!$B$31,[1]PokaznFinDiyalnAktivNV!$1:$1048576,[1]PokaznFinDiyalnAktivNV!J$1,0)</f>
        <v>0</v>
      </c>
      <c r="K31" s="14">
        <f>VLOOKUP([1]Активи!$B$31,[1]PokaznFinDiyalnAktivNV!$1:$1048576,[1]PokaznFinDiyalnAktivNV!K$1,0)</f>
        <v>446.34762000000001</v>
      </c>
      <c r="L31" s="14">
        <f>VLOOKUP([1]Активи!$B$31,[1]PokaznFinDiyalnAktivNV!$1:$1048576,[1]PokaznFinDiyalnAktivNV!L$1,0)</f>
        <v>-2.2429600000000001</v>
      </c>
      <c r="M31" s="14">
        <f>VLOOKUP([1]Активи!$B$31,[1]PokaznFinDiyalnAktivNV!$1:$1048576,[1]PokaznFinDiyalnAktivNV!M$1,0)</f>
        <v>746490.35826999997</v>
      </c>
      <c r="N31" s="14">
        <f>VLOOKUP([1]Активи!$B$31,[1]PokaznFinDiyalnAktivNV!$1:$1048576,[1]PokaznFinDiyalnAktivNV!N$1,0)</f>
        <v>722143.49236000003</v>
      </c>
      <c r="O31" s="14">
        <f>VLOOKUP([1]Активи!$B$31,[1]PokaznFinDiyalnAktivNV!$1:$1048576,[1]PokaznFinDiyalnAktivNV!O$1,0)</f>
        <v>-5286.1635399999996</v>
      </c>
      <c r="P31" s="14">
        <f>VLOOKUP([1]Активи!$B$31,[1]PokaznFinDiyalnAktivNV!$1:$1048576,[1]PokaznFinDiyalnAktivNV!P$1,0)</f>
        <v>24346.86591</v>
      </c>
      <c r="Q31" s="14">
        <f>VLOOKUP([1]Активи!$B$31,[1]PokaznFinDiyalnAktivNV!$1:$1048576,[1]PokaznFinDiyalnAktivNV!Q$1,0)</f>
        <v>-4339.2197800000004</v>
      </c>
      <c r="R31" s="14">
        <f>VLOOKUP([1]Активи!$B$31,[1]PokaznFinDiyalnAktivNV!$1:$1048576,[1]PokaznFinDiyalnAktivNV!R$1,0)</f>
        <v>138103.75536000001</v>
      </c>
      <c r="S31" s="14">
        <f>VLOOKUP([1]Активи!$B$31,[1]PokaznFinDiyalnAktivNV!$1:$1048576,[1]PokaznFinDiyalnAktivNV!S$1,0)</f>
        <v>138103.75536000001</v>
      </c>
      <c r="T31" s="14">
        <f>VLOOKUP([1]Активи!$B$31,[1]PokaznFinDiyalnAktivNV!$1:$1048576,[1]PokaznFinDiyalnAktivNV!T$1,0)</f>
        <v>0</v>
      </c>
      <c r="U31" s="14">
        <f>VLOOKUP([1]Активи!$B$31,[1]PokaznFinDiyalnAktivNV!$1:$1048576,[1]PokaznFinDiyalnAktivNV!U$1,0)</f>
        <v>250385.9644</v>
      </c>
      <c r="V31" s="14">
        <f>VLOOKUP([1]Активи!$B$31,[1]PokaznFinDiyalnAktivNV!$1:$1048576,[1]PokaznFinDiyalnAktivNV!V$1,0)</f>
        <v>0</v>
      </c>
      <c r="W31" s="14">
        <f>VLOOKUP([1]Активи!$B$31,[1]PokaznFinDiyalnAktivNV!$1:$1048576,[1]PokaznFinDiyalnAktivNV!W$1,0)</f>
        <v>250385.9644</v>
      </c>
      <c r="X31" s="14">
        <f>VLOOKUP([1]Активи!$B$31,[1]PokaznFinDiyalnAktivNV!$1:$1048576,[1]PokaznFinDiyalnAktivNV!X$1,0)</f>
        <v>0</v>
      </c>
      <c r="Y31" s="14">
        <f>VLOOKUP([1]Активи!$B$31,[1]PokaznFinDiyalnAktivNV!$1:$1048576,[1]PokaznFinDiyalnAktivNV!Y$1,0)</f>
        <v>30236.97838</v>
      </c>
      <c r="Z31" s="14">
        <f>VLOOKUP([1]Активи!$B$31,[1]PokaznFinDiyalnAktivNV!$1:$1048576,[1]PokaznFinDiyalnAktivNV!Z$1,0)</f>
        <v>5758.0566699999999</v>
      </c>
      <c r="AA31" s="14">
        <f>VLOOKUP([1]Активи!$B$31,[1]PokaznFinDiyalnAktivNV!$1:$1048576,[1]PokaznFinDiyalnAktivNV!AA$1,0)</f>
        <v>34654.533649999998</v>
      </c>
      <c r="AB31" s="14">
        <f>VLOOKUP([1]Активи!$B$31,[1]PokaznFinDiyalnAktivNV!$1:$1048576,[1]PokaznFinDiyalnAktivNV!AB$1,0)</f>
        <v>74221.825039999996</v>
      </c>
      <c r="AC31" s="14">
        <f>VLOOKUP([1]Активи!$B$31,[1]PokaznFinDiyalnAktivNV!$1:$1048576,[1]PokaznFinDiyalnAktivNV!AC$1,0)</f>
        <v>1192.3209999999999</v>
      </c>
      <c r="AD31" s="14">
        <f>VLOOKUP([1]Активи!$B$31,[1]PokaznFinDiyalnAktivNV!$1:$1048576,[1]PokaznFinDiyalnAktivNV!AD$1,0)</f>
        <v>-697.93794000000003</v>
      </c>
      <c r="AE31" s="14">
        <f>VLOOKUP([1]Активи!$B$31,[1]PokaznFinDiyalnAktivNV!$1:$1048576,[1]PokaznFinDiyalnAktivNV!AE$1,0)</f>
        <v>16271.007089999999</v>
      </c>
      <c r="AF31" s="14">
        <f>VLOOKUP([1]Активи!$B$31,[1]PokaznFinDiyalnAktivNV!$1:$1048576,[1]PokaznFinDiyalnAktivNV!AF$1,0)</f>
        <v>0</v>
      </c>
      <c r="AG31" s="14">
        <f>VLOOKUP([1]Активи!$B$31,[1]PokaznFinDiyalnAktivNV!$1:$1048576,[1]PokaznFinDiyalnAktivNV!AG$1,0)</f>
        <v>1463773.6264599999</v>
      </c>
      <c r="AH31" s="14">
        <f>VLOOKUP([1]Активи!$B$31,[1]PokaznFinDiyalnAktivNV!$1:$1048576,[1]PokaznFinDiyalnAktivNV!AH$1,0)</f>
        <v>-10325.56422</v>
      </c>
      <c r="AI31" s="14">
        <f>VLOOKUP([1]Активи!$B$31,[1]PokaznFinDiyalnAktivNV!$1:$1048576,[1]PokaznFinDiyalnAktivNV!AI$1,0)</f>
        <v>1474099.19068</v>
      </c>
      <c r="AJ31" s="14">
        <f>VLOOKUP([1]Активи!$B$31,[1]PokaznFinDiyalnAktivNV!$1:$1048576,[1]PokaznFinDiyalnAktivNV!AJ$1,0)</f>
        <v>130856.8</v>
      </c>
    </row>
    <row r="32" spans="1:36" ht="12.75" customHeight="1" x14ac:dyDescent="0.2">
      <c r="A32" s="21">
        <v>23</v>
      </c>
      <c r="B32" s="19" t="str">
        <f>[1]Активи!B32</f>
        <v>325</v>
      </c>
      <c r="C32" s="19" t="str">
        <f>[1]Активи!C32</f>
        <v>АТ "БАНК ФОРВАРД"</v>
      </c>
      <c r="D32" s="14">
        <f>VLOOKUP([1]Активи!$B$32,[1]PokaznFinDiyalnAktivNV!$1:$1048576,[1]PokaznFinDiyalnAktivNV!D$1,0)</f>
        <v>72030.729919999998</v>
      </c>
      <c r="E32" s="14">
        <f>VLOOKUP([1]Активи!$B$32,[1]PokaznFinDiyalnAktivNV!$1:$1048576,[1]PokaznFinDiyalnAktivNV!E$1,0)</f>
        <v>22930.172139999999</v>
      </c>
      <c r="F32" s="14">
        <f>VLOOKUP([1]Активи!$B$32,[1]PokaznFinDiyalnAktivNV!$1:$1048576,[1]PokaznFinDiyalnAktivNV!F$1,0)</f>
        <v>0</v>
      </c>
      <c r="G32" s="14">
        <f>VLOOKUP([1]Активи!$B$32,[1]PokaznFinDiyalnAktivNV!$1:$1048576,[1]PokaznFinDiyalnAktivNV!G$1,0)</f>
        <v>-142.46415999999999</v>
      </c>
      <c r="H32" s="14">
        <f>VLOOKUP([1]Активи!$B$32,[1]PokaznFinDiyalnAktivNV!$1:$1048576,[1]PokaznFinDiyalnAktivNV!H$1,0)</f>
        <v>49243.021939999999</v>
      </c>
      <c r="I32" s="14">
        <f>VLOOKUP([1]Активи!$B$32,[1]PokaznFinDiyalnAktivNV!$1:$1048576,[1]PokaznFinDiyalnAktivNV!I$1,0)</f>
        <v>0</v>
      </c>
      <c r="J32" s="14">
        <f>VLOOKUP([1]Активи!$B$32,[1]PokaznFinDiyalnAktivNV!$1:$1048576,[1]PokaznFinDiyalnAktivNV!J$1,0)</f>
        <v>0</v>
      </c>
      <c r="K32" s="14">
        <f>VLOOKUP([1]Активи!$B$32,[1]PokaznFinDiyalnAktivNV!$1:$1048576,[1]PokaznFinDiyalnAktivNV!K$1,0)</f>
        <v>218.84472</v>
      </c>
      <c r="L32" s="14">
        <f>VLOOKUP([1]Активи!$B$32,[1]PokaznFinDiyalnAktivNV!$1:$1048576,[1]PokaznFinDiyalnAktivNV!L$1,0)</f>
        <v>-6.6112000000000002</v>
      </c>
      <c r="M32" s="14">
        <f>VLOOKUP([1]Активи!$B$32,[1]PokaznFinDiyalnAktivNV!$1:$1048576,[1]PokaznFinDiyalnAktivNV!M$1,0)</f>
        <v>945739.47837000003</v>
      </c>
      <c r="N32" s="14">
        <f>VLOOKUP([1]Активи!$B$32,[1]PokaznFinDiyalnAktivNV!$1:$1048576,[1]PokaznFinDiyalnAktivNV!N$1,0)</f>
        <v>0</v>
      </c>
      <c r="O32" s="14">
        <f>VLOOKUP([1]Активи!$B$32,[1]PokaznFinDiyalnAktivNV!$1:$1048576,[1]PokaznFinDiyalnAktivNV!O$1,0)</f>
        <v>-5262.4796500000002</v>
      </c>
      <c r="P32" s="14">
        <f>VLOOKUP([1]Активи!$B$32,[1]PokaznFinDiyalnAktivNV!$1:$1048576,[1]PokaznFinDiyalnAktivNV!P$1,0)</f>
        <v>945739.47837000003</v>
      </c>
      <c r="Q32" s="14">
        <f>VLOOKUP([1]Активи!$B$32,[1]PokaznFinDiyalnAktivNV!$1:$1048576,[1]PokaznFinDiyalnAktivNV!Q$1,0)</f>
        <v>-743864.22322000004</v>
      </c>
      <c r="R32" s="14">
        <f>VLOOKUP([1]Активи!$B$32,[1]PokaznFinDiyalnAktivNV!$1:$1048576,[1]PokaznFinDiyalnAktivNV!R$1,0)</f>
        <v>0</v>
      </c>
      <c r="S32" s="14">
        <f>VLOOKUP([1]Активи!$B$32,[1]PokaznFinDiyalnAktivNV!$1:$1048576,[1]PokaznFinDiyalnAktivNV!S$1,0)</f>
        <v>0</v>
      </c>
      <c r="T32" s="14">
        <f>VLOOKUP([1]Активи!$B$32,[1]PokaznFinDiyalnAktivNV!$1:$1048576,[1]PokaznFinDiyalnAktivNV!T$1,0)</f>
        <v>0</v>
      </c>
      <c r="U32" s="14">
        <f>VLOOKUP([1]Активи!$B$32,[1]PokaznFinDiyalnAktivNV!$1:$1048576,[1]PokaznFinDiyalnAktivNV!U$1,0)</f>
        <v>120530.2936</v>
      </c>
      <c r="V32" s="14">
        <f>VLOOKUP([1]Активи!$B$32,[1]PokaznFinDiyalnAktivNV!$1:$1048576,[1]PokaznFinDiyalnAktivNV!V$1,0)</f>
        <v>0</v>
      </c>
      <c r="W32" s="14">
        <f>VLOOKUP([1]Активи!$B$32,[1]PokaznFinDiyalnAktivNV!$1:$1048576,[1]PokaznFinDiyalnAktivNV!W$1,0)</f>
        <v>120530.2936</v>
      </c>
      <c r="X32" s="14">
        <f>VLOOKUP([1]Активи!$B$32,[1]PokaznFinDiyalnAktivNV!$1:$1048576,[1]PokaznFinDiyalnAktivNV!X$1,0)</f>
        <v>0</v>
      </c>
      <c r="Y32" s="14">
        <f>VLOOKUP([1]Активи!$B$32,[1]PokaznFinDiyalnAktivNV!$1:$1048576,[1]PokaznFinDiyalnAktivNV!Y$1,0)</f>
        <v>9692.2925799999994</v>
      </c>
      <c r="Z32" s="14">
        <f>VLOOKUP([1]Активи!$B$32,[1]PokaznFinDiyalnAktivNV!$1:$1048576,[1]PokaznFinDiyalnAktivNV!Z$1,0)</f>
        <v>9426.7330000000002</v>
      </c>
      <c r="AA32" s="14">
        <f>VLOOKUP([1]Активи!$B$32,[1]PokaznFinDiyalnAktivNV!$1:$1048576,[1]PokaznFinDiyalnAktivNV!AA$1,0)</f>
        <v>0</v>
      </c>
      <c r="AB32" s="14">
        <f>VLOOKUP([1]Активи!$B$32,[1]PokaznFinDiyalnAktivNV!$1:$1048576,[1]PokaznFinDiyalnAktivNV!AB$1,0)</f>
        <v>397992.79852000001</v>
      </c>
      <c r="AC32" s="14">
        <f>VLOOKUP([1]Активи!$B$32,[1]PokaznFinDiyalnAktivNV!$1:$1048576,[1]PokaznFinDiyalnAktivNV!AC$1,0)</f>
        <v>12946.26362</v>
      </c>
      <c r="AD32" s="14">
        <f>VLOOKUP([1]Активи!$B$32,[1]PokaznFinDiyalnAktivNV!$1:$1048576,[1]PokaznFinDiyalnAktivNV!AD$1,0)</f>
        <v>-7151.2155000000002</v>
      </c>
      <c r="AE32" s="14">
        <f>VLOOKUP([1]Активи!$B$32,[1]PokaznFinDiyalnAktivNV!$1:$1048576,[1]PokaznFinDiyalnAktivNV!AE$1,0)</f>
        <v>18448.830610000001</v>
      </c>
      <c r="AF32" s="14">
        <f>VLOOKUP([1]Активи!$B$32,[1]PokaznFinDiyalnAktivNV!$1:$1048576,[1]PokaznFinDiyalnAktivNV!AF$1,0)</f>
        <v>-103.44</v>
      </c>
      <c r="AG32" s="14">
        <f>VLOOKUP([1]Активи!$B$32,[1]PokaznFinDiyalnAktivNV!$1:$1048576,[1]PokaznFinDiyalnAktivNV!AG$1,0)</f>
        <v>1587026.2649399999</v>
      </c>
      <c r="AH32" s="14">
        <f>VLOOKUP([1]Активи!$B$32,[1]PokaznFinDiyalnAktivNV!$1:$1048576,[1]PokaznFinDiyalnAktivNV!AH$1,0)</f>
        <v>-756530.43373000005</v>
      </c>
      <c r="AI32" s="14">
        <f>VLOOKUP([1]Активи!$B$32,[1]PokaznFinDiyalnAktivNV!$1:$1048576,[1]PokaznFinDiyalnAktivNV!AI$1,0)</f>
        <v>2343556.6986699998</v>
      </c>
      <c r="AJ32" s="14">
        <f>VLOOKUP([1]Активи!$B$32,[1]PokaznFinDiyalnAktivNV!$1:$1048576,[1]PokaznFinDiyalnAktivNV!AJ$1,0)</f>
        <v>0</v>
      </c>
    </row>
    <row r="33" spans="1:36" ht="12.75" customHeight="1" x14ac:dyDescent="0.2">
      <c r="A33" s="21">
        <v>24</v>
      </c>
      <c r="B33" s="19" t="str">
        <f>[1]Активи!B33</f>
        <v>329</v>
      </c>
      <c r="C33" s="19" t="str">
        <f>[1]Активи!C33</f>
        <v>ПАТ "КРЕДИТ ЄВРОПА БАНК"</v>
      </c>
      <c r="D33" s="14">
        <f>VLOOKUP([1]Активи!$B$33,[1]PokaznFinDiyalnAktivNV!$1:$1048576,[1]PokaznFinDiyalnAktivNV!D$1,0)</f>
        <v>46021.39385</v>
      </c>
      <c r="E33" s="14">
        <f>VLOOKUP([1]Активи!$B$33,[1]PokaznFinDiyalnAktivNV!$1:$1048576,[1]PokaznFinDiyalnAktivNV!E$1,0)</f>
        <v>1710.50568</v>
      </c>
      <c r="F33" s="14">
        <f>VLOOKUP([1]Активи!$B$33,[1]PokaznFinDiyalnAktivNV!$1:$1048576,[1]PokaznFinDiyalnAktivNV!F$1,0)</f>
        <v>0</v>
      </c>
      <c r="G33" s="14">
        <f>VLOOKUP([1]Активи!$B$33,[1]PokaznFinDiyalnAktivNV!$1:$1048576,[1]PokaznFinDiyalnAktivNV!G$1,0)</f>
        <v>0</v>
      </c>
      <c r="H33" s="14">
        <f>VLOOKUP([1]Активи!$B$33,[1]PokaznFinDiyalnAktivNV!$1:$1048576,[1]PokaznFinDiyalnAktivNV!H$1,0)</f>
        <v>44310.888169999998</v>
      </c>
      <c r="I33" s="14">
        <f>VLOOKUP([1]Активи!$B$33,[1]PokaznFinDiyalnAktivNV!$1:$1048576,[1]PokaznFinDiyalnAktivNV!I$1,0)</f>
        <v>781.92691000000002</v>
      </c>
      <c r="J33" s="14">
        <f>VLOOKUP([1]Активи!$B$33,[1]PokaznFinDiyalnAktivNV!$1:$1048576,[1]PokaznFinDiyalnAktivNV!J$1,0)</f>
        <v>0</v>
      </c>
      <c r="K33" s="14">
        <f>VLOOKUP([1]Активи!$B$33,[1]PokaznFinDiyalnAktivNV!$1:$1048576,[1]PokaznFinDiyalnAktivNV!K$1,0)</f>
        <v>0</v>
      </c>
      <c r="L33" s="14">
        <f>VLOOKUP([1]Активи!$B$33,[1]PokaznFinDiyalnAktivNV!$1:$1048576,[1]PokaznFinDiyalnAktivNV!L$1,0)</f>
        <v>0</v>
      </c>
      <c r="M33" s="14">
        <f>VLOOKUP([1]Активи!$B$33,[1]PokaznFinDiyalnAktivNV!$1:$1048576,[1]PokaznFinDiyalnAktivNV!M$1,0)</f>
        <v>272536.92872999999</v>
      </c>
      <c r="N33" s="14">
        <f>VLOOKUP([1]Активи!$B$33,[1]PokaznFinDiyalnAktivNV!$1:$1048576,[1]PokaznFinDiyalnAktivNV!N$1,0)</f>
        <v>272536.92872999999</v>
      </c>
      <c r="O33" s="14">
        <f>VLOOKUP([1]Активи!$B$33,[1]PokaznFinDiyalnAktivNV!$1:$1048576,[1]PokaznFinDiyalnAktivNV!O$1,0)</f>
        <v>-14609.83207</v>
      </c>
      <c r="P33" s="14">
        <f>VLOOKUP([1]Активи!$B$33,[1]PokaznFinDiyalnAktivNV!$1:$1048576,[1]PokaznFinDiyalnAktivNV!P$1,0)</f>
        <v>0</v>
      </c>
      <c r="Q33" s="14">
        <f>VLOOKUP([1]Активи!$B$33,[1]PokaznFinDiyalnAktivNV!$1:$1048576,[1]PokaznFinDiyalnAktivNV!Q$1,0)</f>
        <v>-25543.294750000001</v>
      </c>
      <c r="R33" s="14">
        <f>VLOOKUP([1]Активи!$B$33,[1]PokaznFinDiyalnAktivNV!$1:$1048576,[1]PokaznFinDiyalnAktivNV!R$1,0)</f>
        <v>0</v>
      </c>
      <c r="S33" s="14">
        <f>VLOOKUP([1]Активи!$B$33,[1]PokaznFinDiyalnAktivNV!$1:$1048576,[1]PokaznFinDiyalnAktivNV!S$1,0)</f>
        <v>0</v>
      </c>
      <c r="T33" s="14">
        <f>VLOOKUP([1]Активи!$B$33,[1]PokaznFinDiyalnAktivNV!$1:$1048576,[1]PokaznFinDiyalnAktivNV!T$1,0)</f>
        <v>0</v>
      </c>
      <c r="U33" s="14">
        <f>VLOOKUP([1]Активи!$B$33,[1]PokaznFinDiyalnAktivNV!$1:$1048576,[1]PokaznFinDiyalnAktivNV!U$1,0)</f>
        <v>0</v>
      </c>
      <c r="V33" s="14">
        <f>VLOOKUP([1]Активи!$B$33,[1]PokaznFinDiyalnAktivNV!$1:$1048576,[1]PokaznFinDiyalnAktivNV!V$1,0)</f>
        <v>0</v>
      </c>
      <c r="W33" s="14">
        <f>VLOOKUP([1]Активи!$B$33,[1]PokaznFinDiyalnAktivNV!$1:$1048576,[1]PokaznFinDiyalnAktivNV!W$1,0)</f>
        <v>0</v>
      </c>
      <c r="X33" s="14">
        <f>VLOOKUP([1]Активи!$B$33,[1]PokaznFinDiyalnAktivNV!$1:$1048576,[1]PokaznFinDiyalnAktivNV!X$1,0)</f>
        <v>0</v>
      </c>
      <c r="Y33" s="14">
        <f>VLOOKUP([1]Активи!$B$33,[1]PokaznFinDiyalnAktivNV!$1:$1048576,[1]PokaznFinDiyalnAktivNV!Y$1,0)</f>
        <v>22032.310949999999</v>
      </c>
      <c r="Z33" s="14">
        <f>VLOOKUP([1]Активи!$B$33,[1]PokaznFinDiyalnAktivNV!$1:$1048576,[1]PokaznFinDiyalnAktivNV!Z$1,0)</f>
        <v>11077.93396</v>
      </c>
      <c r="AA33" s="14">
        <f>VLOOKUP([1]Активи!$B$33,[1]PokaznFinDiyalnAktivNV!$1:$1048576,[1]PokaznFinDiyalnAktivNV!AA$1,0)</f>
        <v>10.545</v>
      </c>
      <c r="AB33" s="14">
        <f>VLOOKUP([1]Активи!$B$33,[1]PokaznFinDiyalnAktivNV!$1:$1048576,[1]PokaznFinDiyalnAktivNV!AB$1,0)</f>
        <v>6659.1633899999997</v>
      </c>
      <c r="AC33" s="14">
        <f>VLOOKUP([1]Активи!$B$33,[1]PokaznFinDiyalnAktivNV!$1:$1048576,[1]PokaznFinDiyalnAktivNV!AC$1,0)</f>
        <v>0.34925</v>
      </c>
      <c r="AD33" s="14">
        <f>VLOOKUP([1]Активи!$B$33,[1]PokaznFinDiyalnAktivNV!$1:$1048576,[1]PokaznFinDiyalnAktivNV!AD$1,0)</f>
        <v>-5.8104300000000002</v>
      </c>
      <c r="AE33" s="14">
        <f>VLOOKUP([1]Активи!$B$33,[1]PokaznFinDiyalnAktivNV!$1:$1048576,[1]PokaznFinDiyalnAktivNV!AE$1,0)</f>
        <v>4053.0650999999998</v>
      </c>
      <c r="AF33" s="14">
        <f>VLOOKUP([1]Активи!$B$33,[1]PokaznFinDiyalnAktivNV!$1:$1048576,[1]PokaznFinDiyalnAktivNV!AF$1,0)</f>
        <v>0</v>
      </c>
      <c r="AG33" s="14">
        <f>VLOOKUP([1]Активи!$B$33,[1]PokaznFinDiyalnAktivNV!$1:$1048576,[1]PokaznFinDiyalnAktivNV!AG$1,0)</f>
        <v>363173.61713999999</v>
      </c>
      <c r="AH33" s="14">
        <f>VLOOKUP([1]Активи!$B$33,[1]PokaznFinDiyalnAktivNV!$1:$1048576,[1]PokaznFinDiyalnAktivNV!AH$1,0)</f>
        <v>-40158.937250000003</v>
      </c>
      <c r="AI33" s="14">
        <f>VLOOKUP([1]Активи!$B$33,[1]PokaznFinDiyalnAktivNV!$1:$1048576,[1]PokaznFinDiyalnAktivNV!AI$1,0)</f>
        <v>403332.55439</v>
      </c>
      <c r="AJ33" s="14">
        <f>VLOOKUP([1]Активи!$B$33,[1]PokaznFinDiyalnAktivNV!$1:$1048576,[1]PokaznFinDiyalnAktivNV!AJ$1,0)</f>
        <v>0</v>
      </c>
    </row>
    <row r="34" spans="1:36" ht="12.75" customHeight="1" x14ac:dyDescent="0.2">
      <c r="A34" s="21">
        <v>25</v>
      </c>
      <c r="B34" s="19" t="str">
        <f>[1]Активи!B34</f>
        <v>331</v>
      </c>
      <c r="C34" s="19" t="str">
        <f>[1]Активи!C34</f>
        <v>ПАТ "КРЕДИТВЕСТ БАНК"</v>
      </c>
      <c r="D34" s="14">
        <f>VLOOKUP([1]Активи!$B$34,[1]PokaznFinDiyalnAktivNV!$1:$1048576,[1]PokaznFinDiyalnAktivNV!D$1,0)</f>
        <v>54761.414299999997</v>
      </c>
      <c r="E34" s="14">
        <f>VLOOKUP([1]Активи!$B$34,[1]PokaznFinDiyalnAktivNV!$1:$1048576,[1]PokaznFinDiyalnAktivNV!E$1,0)</f>
        <v>12656.538200000001</v>
      </c>
      <c r="F34" s="14">
        <f>VLOOKUP([1]Активи!$B$34,[1]PokaznFinDiyalnAktivNV!$1:$1048576,[1]PokaznFinDiyalnAktivNV!F$1,0)</f>
        <v>0</v>
      </c>
      <c r="G34" s="14">
        <f>VLOOKUP([1]Активи!$B$34,[1]PokaznFinDiyalnAktivNV!$1:$1048576,[1]PokaznFinDiyalnAktivNV!G$1,0)</f>
        <v>0</v>
      </c>
      <c r="H34" s="14">
        <f>VLOOKUP([1]Активи!$B$34,[1]PokaznFinDiyalnAktivNV!$1:$1048576,[1]PokaznFinDiyalnAktivNV!H$1,0)</f>
        <v>42104.876100000001</v>
      </c>
      <c r="I34" s="14">
        <f>VLOOKUP([1]Активи!$B$34,[1]PokaznFinDiyalnAktivNV!$1:$1048576,[1]PokaznFinDiyalnAktivNV!I$1,0)</f>
        <v>65.441569999999999</v>
      </c>
      <c r="J34" s="14">
        <f>VLOOKUP([1]Активи!$B$34,[1]PokaznFinDiyalnAktivNV!$1:$1048576,[1]PokaznFinDiyalnAktivNV!J$1,0)</f>
        <v>0</v>
      </c>
      <c r="K34" s="14">
        <f>VLOOKUP([1]Активи!$B$34,[1]PokaznFinDiyalnAktivNV!$1:$1048576,[1]PokaznFinDiyalnAktivNV!K$1,0)</f>
        <v>1010.52511</v>
      </c>
      <c r="L34" s="14">
        <f>VLOOKUP([1]Активи!$B$34,[1]PokaznFinDiyalnAktivNV!$1:$1048576,[1]PokaznFinDiyalnAktivNV!L$1,0)</f>
        <v>-48.544080000000001</v>
      </c>
      <c r="M34" s="14">
        <f>VLOOKUP([1]Активи!$B$34,[1]PokaznFinDiyalnAktivNV!$1:$1048576,[1]PokaznFinDiyalnAktivNV!M$1,0)</f>
        <v>690012.32823999994</v>
      </c>
      <c r="N34" s="14">
        <f>VLOOKUP([1]Активи!$B$34,[1]PokaznFinDiyalnAktivNV!$1:$1048576,[1]PokaznFinDiyalnAktivNV!N$1,0)</f>
        <v>689812.65900999994</v>
      </c>
      <c r="O34" s="14">
        <f>VLOOKUP([1]Активи!$B$34,[1]PokaznFinDiyalnAktivNV!$1:$1048576,[1]PokaznFinDiyalnAktivNV!O$1,0)</f>
        <v>-5577.7132000000001</v>
      </c>
      <c r="P34" s="14">
        <f>VLOOKUP([1]Активи!$B$34,[1]PokaznFinDiyalnAktivNV!$1:$1048576,[1]PokaznFinDiyalnAktivNV!P$1,0)</f>
        <v>199.66923</v>
      </c>
      <c r="Q34" s="14">
        <f>VLOOKUP([1]Активи!$B$34,[1]PokaznFinDiyalnAktivNV!$1:$1048576,[1]PokaznFinDiyalnAktivNV!Q$1,0)</f>
        <v>-211.98686000000001</v>
      </c>
      <c r="R34" s="14">
        <f>VLOOKUP([1]Активи!$B$34,[1]PokaznFinDiyalnAktivNV!$1:$1048576,[1]PokaznFinDiyalnAktivNV!R$1,0)</f>
        <v>0</v>
      </c>
      <c r="S34" s="14">
        <f>VLOOKUP([1]Активи!$B$34,[1]PokaznFinDiyalnAktivNV!$1:$1048576,[1]PokaznFinDiyalnAktivNV!S$1,0)</f>
        <v>0</v>
      </c>
      <c r="T34" s="14">
        <f>VLOOKUP([1]Активи!$B$34,[1]PokaznFinDiyalnAktivNV!$1:$1048576,[1]PokaznFinDiyalnAktivNV!T$1,0)</f>
        <v>0</v>
      </c>
      <c r="U34" s="14">
        <f>VLOOKUP([1]Активи!$B$34,[1]PokaznFinDiyalnAktivNV!$1:$1048576,[1]PokaznFinDiyalnAktivNV!U$1,0)</f>
        <v>80071.116349999997</v>
      </c>
      <c r="V34" s="14">
        <f>VLOOKUP([1]Активи!$B$34,[1]PokaznFinDiyalnAktivNV!$1:$1048576,[1]PokaznFinDiyalnAktivNV!V$1,0)</f>
        <v>0</v>
      </c>
      <c r="W34" s="14">
        <f>VLOOKUP([1]Активи!$B$34,[1]PokaznFinDiyalnAktivNV!$1:$1048576,[1]PokaznFinDiyalnAktivNV!W$1,0)</f>
        <v>80071.116349999997</v>
      </c>
      <c r="X34" s="14">
        <f>VLOOKUP([1]Активи!$B$34,[1]PokaznFinDiyalnAktivNV!$1:$1048576,[1]PokaznFinDiyalnAktivNV!X$1,0)</f>
        <v>0</v>
      </c>
      <c r="Y34" s="14">
        <f>VLOOKUP([1]Активи!$B$34,[1]PokaznFinDiyalnAktivNV!$1:$1048576,[1]PokaznFinDiyalnAktivNV!Y$1,0)</f>
        <v>1897</v>
      </c>
      <c r="Z34" s="14">
        <f>VLOOKUP([1]Активи!$B$34,[1]PokaznFinDiyalnAktivNV!$1:$1048576,[1]PokaznFinDiyalnAktivNV!Z$1,0)</f>
        <v>0</v>
      </c>
      <c r="AA34" s="14">
        <f>VLOOKUP([1]Активи!$B$34,[1]PokaznFinDiyalnAktivNV!$1:$1048576,[1]PokaznFinDiyalnAktivNV!AA$1,0)</f>
        <v>294.649</v>
      </c>
      <c r="AB34" s="14">
        <f>VLOOKUP([1]Активи!$B$34,[1]PokaznFinDiyalnAktivNV!$1:$1048576,[1]PokaznFinDiyalnAktivNV!AB$1,0)</f>
        <v>14275.61349</v>
      </c>
      <c r="AC34" s="14">
        <f>VLOOKUP([1]Активи!$B$34,[1]PokaznFinDiyalnAktivNV!$1:$1048576,[1]PokaznFinDiyalnAktivNV!AC$1,0)</f>
        <v>-836.72978000000001</v>
      </c>
      <c r="AD34" s="14">
        <f>VLOOKUP([1]Активи!$B$34,[1]PokaznFinDiyalnAktivNV!$1:$1048576,[1]PokaznFinDiyalnAktivNV!AD$1,0)</f>
        <v>-1095.0982100000001</v>
      </c>
      <c r="AE34" s="14">
        <f>VLOOKUP([1]Активи!$B$34,[1]PokaznFinDiyalnAktivNV!$1:$1048576,[1]PokaznFinDiyalnAktivNV!AE$1,0)</f>
        <v>26176.770209999999</v>
      </c>
      <c r="AF34" s="14">
        <f>VLOOKUP([1]Активи!$B$34,[1]PokaznFinDiyalnAktivNV!$1:$1048576,[1]PokaznFinDiyalnAktivNV!AF$1,0)</f>
        <v>0</v>
      </c>
      <c r="AG34" s="14">
        <f>VLOOKUP([1]Активи!$B$34,[1]PokaznFinDiyalnAktivNV!$1:$1048576,[1]PokaznFinDiyalnAktivNV!AG$1,0)</f>
        <v>867728.12849000003</v>
      </c>
      <c r="AH34" s="14">
        <f>VLOOKUP([1]Активи!$B$34,[1]PokaznFinDiyalnAktivNV!$1:$1048576,[1]PokaznFinDiyalnAktivNV!AH$1,0)</f>
        <v>-6933.3423499999999</v>
      </c>
      <c r="AI34" s="14">
        <f>VLOOKUP([1]Активи!$B$34,[1]PokaznFinDiyalnAktivNV!$1:$1048576,[1]PokaznFinDiyalnAktivNV!AI$1,0)</f>
        <v>874661.47083999997</v>
      </c>
      <c r="AJ34" s="14">
        <f>VLOOKUP([1]Активи!$B$34,[1]PokaznFinDiyalnAktivNV!$1:$1048576,[1]PokaznFinDiyalnAktivNV!AJ$1,0)</f>
        <v>0</v>
      </c>
    </row>
    <row r="35" spans="1:36" ht="12.75" customHeight="1" x14ac:dyDescent="0.2">
      <c r="A35" s="21">
        <v>26</v>
      </c>
      <c r="B35" s="19" t="str">
        <f>[1]Активи!B35</f>
        <v>455</v>
      </c>
      <c r="C35" s="19" t="str">
        <f>[1]Активи!C35</f>
        <v>ПАТ"СЕБ КОРПОРАТИВНИЙ БАНК"</v>
      </c>
      <c r="D35" s="14">
        <f>VLOOKUP([1]Активи!$B$35,[1]PokaznFinDiyalnAktivNV!$1:$1048576,[1]PokaznFinDiyalnAktivNV!D$1,0)</f>
        <v>81829.347859999994</v>
      </c>
      <c r="E35" s="14">
        <f>VLOOKUP([1]Активи!$B$35,[1]PokaznFinDiyalnAktivNV!$1:$1048576,[1]PokaznFinDiyalnAktivNV!E$1,0)</f>
        <v>4495.9391599999999</v>
      </c>
      <c r="F35" s="14">
        <f>VLOOKUP([1]Активи!$B$35,[1]PokaznFinDiyalnAktivNV!$1:$1048576,[1]PokaznFinDiyalnAktivNV!F$1,0)</f>
        <v>0</v>
      </c>
      <c r="G35" s="14">
        <f>VLOOKUP([1]Активи!$B$35,[1]PokaznFinDiyalnAktivNV!$1:$1048576,[1]PokaznFinDiyalnAktivNV!G$1,0)</f>
        <v>0</v>
      </c>
      <c r="H35" s="14">
        <f>VLOOKUP([1]Активи!$B$35,[1]PokaznFinDiyalnAktivNV!$1:$1048576,[1]PokaznFinDiyalnAktivNV!H$1,0)</f>
        <v>77333.4087</v>
      </c>
      <c r="I35" s="14">
        <f>VLOOKUP([1]Активи!$B$35,[1]PokaznFinDiyalnAktivNV!$1:$1048576,[1]PokaznFinDiyalnAktivNV!I$1,0)</f>
        <v>41355.313580000002</v>
      </c>
      <c r="J35" s="14">
        <f>VLOOKUP([1]Активи!$B$35,[1]PokaznFinDiyalnAktivNV!$1:$1048576,[1]PokaznFinDiyalnAktivNV!J$1,0)</f>
        <v>40222.644200000002</v>
      </c>
      <c r="K35" s="14">
        <f>VLOOKUP([1]Активи!$B$35,[1]PokaznFinDiyalnAktivNV!$1:$1048576,[1]PokaznFinDiyalnAktivNV!K$1,0)</f>
        <v>94.390870000000007</v>
      </c>
      <c r="L35" s="14">
        <f>VLOOKUP([1]Активи!$B$35,[1]PokaznFinDiyalnAktivNV!$1:$1048576,[1]PokaznFinDiyalnAktivNV!L$1,0)</f>
        <v>0</v>
      </c>
      <c r="M35" s="14">
        <f>VLOOKUP([1]Активи!$B$35,[1]PokaznFinDiyalnAktivNV!$1:$1048576,[1]PokaznFinDiyalnAktivNV!M$1,0)</f>
        <v>584459.82409000001</v>
      </c>
      <c r="N35" s="14">
        <f>VLOOKUP([1]Активи!$B$35,[1]PokaznFinDiyalnAktivNV!$1:$1048576,[1]PokaznFinDiyalnAktivNV!N$1,0)</f>
        <v>584459.82409000001</v>
      </c>
      <c r="O35" s="14">
        <f>VLOOKUP([1]Активи!$B$35,[1]PokaznFinDiyalnAktivNV!$1:$1048576,[1]PokaznFinDiyalnAktivNV!O$1,0)</f>
        <v>-1335.6136100000001</v>
      </c>
      <c r="P35" s="14">
        <f>VLOOKUP([1]Активи!$B$35,[1]PokaznFinDiyalnAktivNV!$1:$1048576,[1]PokaznFinDiyalnAktivNV!P$1,0)</f>
        <v>0</v>
      </c>
      <c r="Q35" s="14">
        <f>VLOOKUP([1]Активи!$B$35,[1]PokaznFinDiyalnAktivNV!$1:$1048576,[1]PokaznFinDiyalnAktivNV!Q$1,0)</f>
        <v>0</v>
      </c>
      <c r="R35" s="14">
        <f>VLOOKUP([1]Активи!$B$35,[1]PokaznFinDiyalnAktivNV!$1:$1048576,[1]PokaznFinDiyalnAktivNV!R$1,0)</f>
        <v>0</v>
      </c>
      <c r="S35" s="14">
        <f>VLOOKUP([1]Активи!$B$35,[1]PokaznFinDiyalnAktivNV!$1:$1048576,[1]PokaznFinDiyalnAktivNV!S$1,0)</f>
        <v>0</v>
      </c>
      <c r="T35" s="14">
        <f>VLOOKUP([1]Активи!$B$35,[1]PokaznFinDiyalnAktivNV!$1:$1048576,[1]PokaznFinDiyalnAktivNV!T$1,0)</f>
        <v>0</v>
      </c>
      <c r="U35" s="14">
        <f>VLOOKUP([1]Активи!$B$35,[1]PokaznFinDiyalnAktivNV!$1:$1048576,[1]PokaznFinDiyalnAktivNV!U$1,0)</f>
        <v>480407.37829999998</v>
      </c>
      <c r="V35" s="14">
        <f>VLOOKUP([1]Активи!$B$35,[1]PokaznFinDiyalnAktivNV!$1:$1048576,[1]PokaznFinDiyalnAktivNV!V$1,0)</f>
        <v>0</v>
      </c>
      <c r="W35" s="14">
        <f>VLOOKUP([1]Активи!$B$35,[1]PokaznFinDiyalnAktivNV!$1:$1048576,[1]PokaznFinDiyalnAktivNV!W$1,0)</f>
        <v>480407.37829999998</v>
      </c>
      <c r="X35" s="14">
        <f>VLOOKUP([1]Активи!$B$35,[1]PokaznFinDiyalnAktivNV!$1:$1048576,[1]PokaznFinDiyalnAktivNV!X$1,0)</f>
        <v>0</v>
      </c>
      <c r="Y35" s="14">
        <f>VLOOKUP([1]Активи!$B$35,[1]PokaznFinDiyalnAktivNV!$1:$1048576,[1]PokaznFinDiyalnAktivNV!Y$1,0)</f>
        <v>0</v>
      </c>
      <c r="Z35" s="14">
        <f>VLOOKUP([1]Активи!$B$35,[1]PokaznFinDiyalnAktivNV!$1:$1048576,[1]PokaznFinDiyalnAktivNV!Z$1,0)</f>
        <v>0</v>
      </c>
      <c r="AA35" s="14">
        <f>VLOOKUP([1]Активи!$B$35,[1]PokaznFinDiyalnAktivNV!$1:$1048576,[1]PokaznFinDiyalnAktivNV!AA$1,0)</f>
        <v>617.42791</v>
      </c>
      <c r="AB35" s="14">
        <f>VLOOKUP([1]Активи!$B$35,[1]PokaznFinDiyalnAktivNV!$1:$1048576,[1]PokaznFinDiyalnAktivNV!AB$1,0)</f>
        <v>3239.23774</v>
      </c>
      <c r="AC35" s="14">
        <f>VLOOKUP([1]Активи!$B$35,[1]PokaznFinDiyalnAktivNV!$1:$1048576,[1]PokaznFinDiyalnAktivNV!AC$1,0)</f>
        <v>161.006</v>
      </c>
      <c r="AD35" s="14">
        <f>VLOOKUP([1]Активи!$B$35,[1]PokaznFinDiyalnAktivNV!$1:$1048576,[1]PokaznFinDiyalnAktivNV!AD$1,0)</f>
        <v>-1.6</v>
      </c>
      <c r="AE35" s="14">
        <f>VLOOKUP([1]Активи!$B$35,[1]PokaznFinDiyalnAktivNV!$1:$1048576,[1]PokaznFinDiyalnAktivNV!AE$1,0)</f>
        <v>4958.9688500000002</v>
      </c>
      <c r="AF35" s="14">
        <f>VLOOKUP([1]Активи!$B$35,[1]PokaznFinDiyalnAktivNV!$1:$1048576,[1]PokaznFinDiyalnAktivNV!AF$1,0)</f>
        <v>0</v>
      </c>
      <c r="AG35" s="14">
        <f>VLOOKUP([1]Активи!$B$35,[1]PokaznFinDiyalnAktivNV!$1:$1048576,[1]PokaznFinDiyalnAktivNV!AG$1,0)</f>
        <v>1197122.8951999999</v>
      </c>
      <c r="AH35" s="14">
        <f>VLOOKUP([1]Активи!$B$35,[1]PokaznFinDiyalnAktivNV!$1:$1048576,[1]PokaznFinDiyalnAktivNV!AH$1,0)</f>
        <v>-1337.21361</v>
      </c>
      <c r="AI35" s="14">
        <f>VLOOKUP([1]Активи!$B$35,[1]PokaznFinDiyalnAktivNV!$1:$1048576,[1]PokaznFinDiyalnAktivNV!AI$1,0)</f>
        <v>1198460.1088099999</v>
      </c>
      <c r="AJ35" s="14">
        <f>VLOOKUP([1]Активи!$B$35,[1]PokaznFinDiyalnAktivNV!$1:$1048576,[1]PokaznFinDiyalnAktivNV!AJ$1,0)</f>
        <v>40000</v>
      </c>
    </row>
    <row r="36" spans="1:36" ht="12.75" customHeight="1" x14ac:dyDescent="0.2">
      <c r="A36" s="21">
        <v>27</v>
      </c>
      <c r="B36" s="19" t="str">
        <f>[1]Активи!B36</f>
        <v>321</v>
      </c>
      <c r="C36" s="19" t="str">
        <f>[1]Активи!C36</f>
        <v>АТ "БМ БАНК"</v>
      </c>
      <c r="D36" s="14">
        <f>VLOOKUP([1]Активи!$B$36,[1]PokaznFinDiyalnAktivNV!$1:$1048576,[1]PokaznFinDiyalnAktivNV!D$1,0)</f>
        <v>307.64722999999998</v>
      </c>
      <c r="E36" s="14">
        <f>VLOOKUP([1]Активи!$B$36,[1]PokaznFinDiyalnAktivNV!$1:$1048576,[1]PokaznFinDiyalnAktivNV!E$1,0)</f>
        <v>0</v>
      </c>
      <c r="F36" s="14">
        <f>VLOOKUP([1]Активи!$B$36,[1]PokaznFinDiyalnAktivNV!$1:$1048576,[1]PokaznFinDiyalnAktivNV!F$1,0)</f>
        <v>0</v>
      </c>
      <c r="G36" s="14">
        <f>VLOOKUP([1]Активи!$B$36,[1]PokaznFinDiyalnAktivNV!$1:$1048576,[1]PokaznFinDiyalnAktivNV!G$1,0)</f>
        <v>0</v>
      </c>
      <c r="H36" s="14">
        <f>VLOOKUP([1]Активи!$B$36,[1]PokaznFinDiyalnAktivNV!$1:$1048576,[1]PokaznFinDiyalnAktivNV!H$1,0)</f>
        <v>307.64722999999998</v>
      </c>
      <c r="I36" s="14">
        <f>VLOOKUP([1]Активи!$B$36,[1]PokaznFinDiyalnAktivNV!$1:$1048576,[1]PokaznFinDiyalnAktivNV!I$1,0)</f>
        <v>0</v>
      </c>
      <c r="J36" s="14">
        <f>VLOOKUP([1]Активи!$B$36,[1]PokaznFinDiyalnAktivNV!$1:$1048576,[1]PokaznFinDiyalnAktivNV!J$1,0)</f>
        <v>0</v>
      </c>
      <c r="K36" s="14">
        <f>VLOOKUP([1]Активи!$B$36,[1]PokaznFinDiyalnAktivNV!$1:$1048576,[1]PokaznFinDiyalnAktivNV!K$1,0)</f>
        <v>0</v>
      </c>
      <c r="L36" s="14">
        <f>VLOOKUP([1]Активи!$B$36,[1]PokaznFinDiyalnAktivNV!$1:$1048576,[1]PokaznFinDiyalnAktivNV!L$1,0)</f>
        <v>0</v>
      </c>
      <c r="M36" s="14">
        <f>VLOOKUP([1]Активи!$B$36,[1]PokaznFinDiyalnAktivNV!$1:$1048576,[1]PokaznFinDiyalnAktivNV!M$1,0)</f>
        <v>17.403439999965499</v>
      </c>
      <c r="N36" s="14">
        <f>VLOOKUP([1]Активи!$B$36,[1]PokaznFinDiyalnAktivNV!$1:$1048576,[1]PokaznFinDiyalnAktivNV!N$1,0)</f>
        <v>9.9999597296118702E-6</v>
      </c>
      <c r="O36" s="14">
        <f>VLOOKUP([1]Активи!$B$36,[1]PokaznFinDiyalnAktivNV!$1:$1048576,[1]PokaznFinDiyalnAktivNV!O$1,0)</f>
        <v>-617167.25121000002</v>
      </c>
      <c r="P36" s="14">
        <f>VLOOKUP([1]Активи!$B$36,[1]PokaznFinDiyalnAktivNV!$1:$1048576,[1]PokaznFinDiyalnAktivNV!P$1,0)</f>
        <v>17.403430000005802</v>
      </c>
      <c r="Q36" s="14">
        <f>VLOOKUP([1]Активи!$B$36,[1]PokaznFinDiyalnAktivNV!$1:$1048576,[1]PokaznFinDiyalnAktivNV!Q$1,0)</f>
        <v>-37468.891730000003</v>
      </c>
      <c r="R36" s="14">
        <f>VLOOKUP([1]Активи!$B$36,[1]PokaznFinDiyalnAktivNV!$1:$1048576,[1]PokaznFinDiyalnAktivNV!R$1,0)</f>
        <v>0</v>
      </c>
      <c r="S36" s="14">
        <f>VLOOKUP([1]Активи!$B$36,[1]PokaznFinDiyalnAktivNV!$1:$1048576,[1]PokaznFinDiyalnAktivNV!S$1,0)</f>
        <v>0</v>
      </c>
      <c r="T36" s="14">
        <f>VLOOKUP([1]Активи!$B$36,[1]PokaznFinDiyalnAktivNV!$1:$1048576,[1]PokaznFinDiyalnAktivNV!T$1,0)</f>
        <v>0</v>
      </c>
      <c r="U36" s="14">
        <f>VLOOKUP([1]Активи!$B$36,[1]PokaznFinDiyalnAktivNV!$1:$1048576,[1]PokaznFinDiyalnAktivNV!U$1,0)</f>
        <v>0</v>
      </c>
      <c r="V36" s="14">
        <f>VLOOKUP([1]Активи!$B$36,[1]PokaznFinDiyalnAktivNV!$1:$1048576,[1]PokaznFinDiyalnAktivNV!V$1,0)</f>
        <v>0</v>
      </c>
      <c r="W36" s="14">
        <f>VLOOKUP([1]Активи!$B$36,[1]PokaznFinDiyalnAktivNV!$1:$1048576,[1]PokaznFinDiyalnAktivNV!W$1,0)</f>
        <v>0</v>
      </c>
      <c r="X36" s="14">
        <f>VLOOKUP([1]Активи!$B$36,[1]PokaznFinDiyalnAktivNV!$1:$1048576,[1]PokaznFinDiyalnAktivNV!X$1,0)</f>
        <v>0</v>
      </c>
      <c r="Y36" s="14">
        <f>VLOOKUP([1]Активи!$B$36,[1]PokaznFinDiyalnAktivNV!$1:$1048576,[1]PokaznFinDiyalnAktivNV!Y$1,0)</f>
        <v>1072</v>
      </c>
      <c r="Z36" s="14">
        <f>VLOOKUP([1]Активи!$B$36,[1]PokaznFinDiyalnAktivNV!$1:$1048576,[1]PokaznFinDiyalnAktivNV!Z$1,0)</f>
        <v>0</v>
      </c>
      <c r="AA36" s="14">
        <f>VLOOKUP([1]Активи!$B$36,[1]PokaznFinDiyalnAktivNV!$1:$1048576,[1]PokaznFinDiyalnAktivNV!AA$1,0)</f>
        <v>0</v>
      </c>
      <c r="AB36" s="14">
        <f>VLOOKUP([1]Активи!$B$36,[1]PokaznFinDiyalnAktivNV!$1:$1048576,[1]PokaznFinDiyalnAktivNV!AB$1,0)</f>
        <v>11956.32467</v>
      </c>
      <c r="AC36" s="14">
        <f>VLOOKUP([1]Активи!$B$36,[1]PokaznFinDiyalnAktivNV!$1:$1048576,[1]PokaznFinDiyalnAktivNV!AC$1,0)</f>
        <v>19000</v>
      </c>
      <c r="AD36" s="14">
        <f>VLOOKUP([1]Активи!$B$36,[1]PokaznFinDiyalnAktivNV!$1:$1048576,[1]PokaznFinDiyalnAktivNV!AD$1,0)</f>
        <v>0</v>
      </c>
      <c r="AE36" s="14">
        <f>VLOOKUP([1]Активи!$B$36,[1]PokaznFinDiyalnAktivNV!$1:$1048576,[1]PokaznFinDiyalnAktivNV!AE$1,0)</f>
        <v>75.893219999999999</v>
      </c>
      <c r="AF36" s="14">
        <f>VLOOKUP([1]Активи!$B$36,[1]PokaznFinDiyalnAktivNV!$1:$1048576,[1]PokaznFinDiyalnAktivNV!AF$1,0)</f>
        <v>0</v>
      </c>
      <c r="AG36" s="14">
        <f>VLOOKUP([1]Активи!$B$36,[1]PokaznFinDiyalnAktivNV!$1:$1048576,[1]PokaznFinDiyalnAktivNV!AG$1,0)</f>
        <v>32429.26856</v>
      </c>
      <c r="AH36" s="14">
        <f>VLOOKUP([1]Активи!$B$36,[1]PokaznFinDiyalnAktivNV!$1:$1048576,[1]PokaznFinDiyalnAktivNV!AH$1,0)</f>
        <v>-654636.14294000005</v>
      </c>
      <c r="AI36" s="14">
        <f>VLOOKUP([1]Активи!$B$36,[1]PokaznFinDiyalnAktivNV!$1:$1048576,[1]PokaznFinDiyalnAktivNV!AI$1,0)</f>
        <v>687065.41150000005</v>
      </c>
      <c r="AJ36" s="14">
        <f>VLOOKUP([1]Активи!$B$36,[1]PokaznFinDiyalnAktivNV!$1:$1048576,[1]PokaznFinDiyalnAktivNV!AJ$1,0)</f>
        <v>0</v>
      </c>
    </row>
    <row r="37" spans="1:36" ht="12.75" customHeight="1" x14ac:dyDescent="0.2">
      <c r="A37" s="21">
        <v>28</v>
      </c>
      <c r="B37" s="19" t="str">
        <f>[1]Активи!B37</f>
        <v>129</v>
      </c>
      <c r="C37" s="19" t="str">
        <f>[1]Активи!C37</f>
        <v>АТ "БТА Банк"</v>
      </c>
      <c r="D37" s="14">
        <f>VLOOKUP([1]Активи!$B$37,[1]PokaznFinDiyalnAktivNV!$1:$1048576,[1]PokaznFinDiyalnAktivNV!D$1,0)</f>
        <v>16196.595719999999</v>
      </c>
      <c r="E37" s="14">
        <f>VLOOKUP([1]Активи!$B$37,[1]PokaznFinDiyalnAktivNV!$1:$1048576,[1]PokaznFinDiyalnAktivNV!E$1,0)</f>
        <v>5179.4963299999999</v>
      </c>
      <c r="F37" s="14">
        <f>VLOOKUP([1]Активи!$B$37,[1]PokaznFinDiyalnAktivNV!$1:$1048576,[1]PokaznFinDiyalnAktivNV!F$1,0)</f>
        <v>0</v>
      </c>
      <c r="G37" s="14">
        <f>VLOOKUP([1]Активи!$B$37,[1]PokaznFinDiyalnAktivNV!$1:$1048576,[1]PokaznFinDiyalnAktivNV!G$1,0)</f>
        <v>0</v>
      </c>
      <c r="H37" s="14">
        <f>VLOOKUP([1]Активи!$B$37,[1]PokaznFinDiyalnAktivNV!$1:$1048576,[1]PokaznFinDiyalnAktivNV!H$1,0)</f>
        <v>11017.099389999999</v>
      </c>
      <c r="I37" s="14">
        <f>VLOOKUP([1]Активи!$B$37,[1]PokaznFinDiyalnAktivNV!$1:$1048576,[1]PokaznFinDiyalnAktivNV!I$1,0)</f>
        <v>0</v>
      </c>
      <c r="J37" s="14">
        <f>VLOOKUP([1]Активи!$B$37,[1]PokaznFinDiyalnAktivNV!$1:$1048576,[1]PokaznFinDiyalnAktivNV!J$1,0)</f>
        <v>0</v>
      </c>
      <c r="K37" s="14">
        <f>VLOOKUP([1]Активи!$B$37,[1]PokaznFinDiyalnAktivNV!$1:$1048576,[1]PokaznFinDiyalnAktivNV!K$1,0)</f>
        <v>2519.3384799999999</v>
      </c>
      <c r="L37" s="14">
        <f>VLOOKUP([1]Активи!$B$37,[1]PokaznFinDiyalnAktivNV!$1:$1048576,[1]PokaznFinDiyalnAktivNV!L$1,0)</f>
        <v>-261.38832000000002</v>
      </c>
      <c r="M37" s="14">
        <f>VLOOKUP([1]Активи!$B$37,[1]PokaznFinDiyalnAktivNV!$1:$1048576,[1]PokaznFinDiyalnAktivNV!M$1,0)</f>
        <v>56104.705759999997</v>
      </c>
      <c r="N37" s="14">
        <f>VLOOKUP([1]Активи!$B$37,[1]PokaznFinDiyalnAktivNV!$1:$1048576,[1]PokaznFinDiyalnAktivNV!N$1,0)</f>
        <v>49023.960180000002</v>
      </c>
      <c r="O37" s="14">
        <f>VLOOKUP([1]Активи!$B$37,[1]PokaznFinDiyalnAktivNV!$1:$1048576,[1]PokaznFinDiyalnAktivNV!O$1,0)</f>
        <v>0</v>
      </c>
      <c r="P37" s="14">
        <f>VLOOKUP([1]Активи!$B$37,[1]PokaznFinDiyalnAktivNV!$1:$1048576,[1]PokaznFinDiyalnAktivNV!P$1,0)</f>
        <v>7080.7455799999998</v>
      </c>
      <c r="Q37" s="14">
        <f>VLOOKUP([1]Активи!$B$37,[1]PokaznFinDiyalnAktivNV!$1:$1048576,[1]PokaznFinDiyalnAktivNV!Q$1,0)</f>
        <v>-763.92934000000002</v>
      </c>
      <c r="R37" s="14">
        <f>VLOOKUP([1]Активи!$B$37,[1]PokaznFinDiyalnAktivNV!$1:$1048576,[1]PokaznFinDiyalnAktivNV!R$1,0)</f>
        <v>95531.164199999999</v>
      </c>
      <c r="S37" s="14">
        <f>VLOOKUP([1]Активи!$B$37,[1]PokaznFinDiyalnAktivNV!$1:$1048576,[1]PokaznFinDiyalnAktivNV!S$1,0)</f>
        <v>95531.164199999999</v>
      </c>
      <c r="T37" s="14">
        <f>VLOOKUP([1]Активи!$B$37,[1]PokaznFinDiyalnAktivNV!$1:$1048576,[1]PokaznFinDiyalnAktivNV!T$1,0)</f>
        <v>0</v>
      </c>
      <c r="U37" s="14">
        <f>VLOOKUP([1]Активи!$B$37,[1]PokaznFinDiyalnAktivNV!$1:$1048576,[1]PokaznFinDiyalnAktivNV!U$1,0)</f>
        <v>73252.665909999996</v>
      </c>
      <c r="V37" s="14">
        <f>VLOOKUP([1]Активи!$B$37,[1]PokaznFinDiyalnAktivNV!$1:$1048576,[1]PokaznFinDiyalnAktivNV!V$1,0)</f>
        <v>0</v>
      </c>
      <c r="W37" s="14">
        <f>VLOOKUP([1]Активи!$B$37,[1]PokaznFinDiyalnAktivNV!$1:$1048576,[1]PokaznFinDiyalnAktivNV!W$1,0)</f>
        <v>73252.665909999996</v>
      </c>
      <c r="X37" s="14">
        <f>VLOOKUP([1]Активи!$B$37,[1]PokaznFinDiyalnAktivNV!$1:$1048576,[1]PokaznFinDiyalnAktivNV!X$1,0)</f>
        <v>0</v>
      </c>
      <c r="Y37" s="14">
        <f>VLOOKUP([1]Активи!$B$37,[1]PokaznFinDiyalnAktivNV!$1:$1048576,[1]PokaznFinDiyalnAktivNV!Y$1,0)</f>
        <v>66061.407000000007</v>
      </c>
      <c r="Z37" s="14">
        <f>VLOOKUP([1]Активи!$B$37,[1]PokaznFinDiyalnAktivNV!$1:$1048576,[1]PokaznFinDiyalnAktivNV!Z$1,0)</f>
        <v>1248.817</v>
      </c>
      <c r="AA37" s="14">
        <f>VLOOKUP([1]Активи!$B$37,[1]PokaznFinDiyalnAktivNV!$1:$1048576,[1]PokaznFinDiyalnAktivNV!AA$1,0)</f>
        <v>617.50798999999995</v>
      </c>
      <c r="AB37" s="14">
        <f>VLOOKUP([1]Активи!$B$37,[1]PokaznFinDiyalnAktivNV!$1:$1048576,[1]PokaznFinDiyalnAktivNV!AB$1,0)</f>
        <v>69941.645510000002</v>
      </c>
      <c r="AC37" s="14">
        <f>VLOOKUP([1]Активи!$B$37,[1]PokaznFinDiyalnAktivNV!$1:$1048576,[1]PokaznFinDiyalnAktivNV!AC$1,0)</f>
        <v>-4250.95543</v>
      </c>
      <c r="AD37" s="14">
        <f>VLOOKUP([1]Активи!$B$37,[1]PokaznFinDiyalnAktivNV!$1:$1048576,[1]PokaznFinDiyalnAktivNV!AD$1,0)</f>
        <v>-6185.4159799999998</v>
      </c>
      <c r="AE37" s="14">
        <f>VLOOKUP([1]Активи!$B$37,[1]PokaznFinDiyalnAktivNV!$1:$1048576,[1]PokaznFinDiyalnAktivNV!AE$1,0)</f>
        <v>102241.04409</v>
      </c>
      <c r="AF37" s="14">
        <f>VLOOKUP([1]Активи!$B$37,[1]PokaznFinDiyalnAktivNV!$1:$1048576,[1]PokaznFinDiyalnAktivNV!AF$1,0)</f>
        <v>0</v>
      </c>
      <c r="AG37" s="14">
        <f>VLOOKUP([1]Активи!$B$37,[1]PokaznFinDiyalnAktivNV!$1:$1048576,[1]PokaznFinDiyalnAktivNV!AG$1,0)</f>
        <v>479463.93622999999</v>
      </c>
      <c r="AH37" s="14">
        <f>VLOOKUP([1]Активи!$B$37,[1]PokaznFinDiyalnAktivNV!$1:$1048576,[1]PokaznFinDiyalnAktivNV!AH$1,0)</f>
        <v>-7210.7336400000004</v>
      </c>
      <c r="AI37" s="14">
        <f>VLOOKUP([1]Активи!$B$37,[1]PokaznFinDiyalnAktivNV!$1:$1048576,[1]PokaznFinDiyalnAktivNV!AI$1,0)</f>
        <v>486674.66986999998</v>
      </c>
      <c r="AJ37" s="14">
        <f>VLOOKUP([1]Активи!$B$37,[1]PokaznFinDiyalnAktivNV!$1:$1048576,[1]PokaznFinDiyalnAktivNV!AJ$1,0)</f>
        <v>94045</v>
      </c>
    </row>
    <row r="38" spans="1:36" ht="12.75" customHeight="1" x14ac:dyDescent="0.2">
      <c r="A38" s="21"/>
      <c r="B38" s="19"/>
      <c r="C38" s="31" t="s">
        <v>243</v>
      </c>
      <c r="D38" s="33">
        <v>25193980.104309998</v>
      </c>
      <c r="E38" s="33">
        <v>8857499.5509200003</v>
      </c>
      <c r="F38" s="33">
        <v>0</v>
      </c>
      <c r="G38" s="33">
        <v>-20837.10987</v>
      </c>
      <c r="H38" s="33">
        <v>16357317.66326</v>
      </c>
      <c r="I38" s="33">
        <v>1749471.9672699999</v>
      </c>
      <c r="J38" s="33">
        <v>1591039.86323</v>
      </c>
      <c r="K38" s="33">
        <v>4345746.1715099998</v>
      </c>
      <c r="L38" s="33">
        <v>-61873.292759999997</v>
      </c>
      <c r="M38" s="33">
        <v>150601264.29308999</v>
      </c>
      <c r="N38" s="33">
        <v>112911284.10909</v>
      </c>
      <c r="O38" s="33">
        <v>-18654676.792470001</v>
      </c>
      <c r="P38" s="33">
        <v>37689980.184</v>
      </c>
      <c r="Q38" s="33">
        <v>-8678069.0179500002</v>
      </c>
      <c r="R38" s="33">
        <v>20252040.69633</v>
      </c>
      <c r="S38" s="33">
        <v>20245841.214570001</v>
      </c>
      <c r="T38" s="33">
        <v>-99170.991420000006</v>
      </c>
      <c r="U38" s="33">
        <v>11953230.247889999</v>
      </c>
      <c r="V38" s="33">
        <v>-119979.42556</v>
      </c>
      <c r="W38" s="33">
        <v>11953230.247889999</v>
      </c>
      <c r="X38" s="33">
        <v>321613.15785000002</v>
      </c>
      <c r="Y38" s="33">
        <v>6954473.7093599997</v>
      </c>
      <c r="Z38" s="33">
        <v>770164.91044999997</v>
      </c>
      <c r="AA38" s="33">
        <v>2545444.8805499999</v>
      </c>
      <c r="AB38" s="33">
        <v>13180405.530449999</v>
      </c>
      <c r="AC38" s="33">
        <v>3367304.74187</v>
      </c>
      <c r="AD38" s="33">
        <v>-1360873.1183499999</v>
      </c>
      <c r="AE38" s="33">
        <v>5055388.6261</v>
      </c>
      <c r="AF38" s="33">
        <v>-5594.9938899999997</v>
      </c>
      <c r="AG38" s="33">
        <v>246290529.03703001</v>
      </c>
      <c r="AH38" s="33">
        <v>-29001074.74227</v>
      </c>
      <c r="AI38" s="33">
        <v>275291603.77929997</v>
      </c>
      <c r="AJ38" s="33">
        <v>10652395.699999999</v>
      </c>
    </row>
    <row r="39" spans="1:36" ht="12.75" customHeight="1" x14ac:dyDescent="0.2">
      <c r="A39" s="21"/>
      <c r="B39" s="19"/>
      <c r="C39" s="32" t="s">
        <v>244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1:36" ht="12.75" customHeight="1" x14ac:dyDescent="0.2">
      <c r="A40" s="21">
        <v>29</v>
      </c>
      <c r="B40" s="19" t="str">
        <f>[1]Активи!B40</f>
        <v>115</v>
      </c>
      <c r="C40" s="19" t="str">
        <f>[1]Активи!C40</f>
        <v>ПАТ "ПУМБ"</v>
      </c>
      <c r="D40" s="14">
        <f>VLOOKUP([1]Активи!$B$40,[1]PokaznFinDiyalnAktivNV!$1:$1048576,[1]PokaznFinDiyalnAktivNV!D$1,0)</f>
        <v>3605432.83984</v>
      </c>
      <c r="E40" s="14">
        <f>VLOOKUP([1]Активи!$B$40,[1]PokaznFinDiyalnAktivNV!$1:$1048576,[1]PokaznFinDiyalnAktivNV!E$1,0)</f>
        <v>793154.86349000002</v>
      </c>
      <c r="F40" s="14">
        <f>VLOOKUP([1]Активи!$B$40,[1]PokaznFinDiyalnAktivNV!$1:$1048576,[1]PokaznFinDiyalnAktivNV!F$1,0)</f>
        <v>0</v>
      </c>
      <c r="G40" s="14">
        <f>VLOOKUP([1]Активи!$B$40,[1]PokaznFinDiyalnAktivNV!$1:$1048576,[1]PokaznFinDiyalnAktivNV!G$1,0)</f>
        <v>0</v>
      </c>
      <c r="H40" s="14">
        <f>VLOOKUP([1]Активи!$B$40,[1]PokaznFinDiyalnAktivNV!$1:$1048576,[1]PokaznFinDiyalnAktivNV!H$1,0)</f>
        <v>2812277.9763500001</v>
      </c>
      <c r="I40" s="14">
        <f>VLOOKUP([1]Активи!$B$40,[1]PokaznFinDiyalnAktivNV!$1:$1048576,[1]PokaznFinDiyalnAktivNV!I$1,0)</f>
        <v>148446.62471</v>
      </c>
      <c r="J40" s="14">
        <f>VLOOKUP([1]Активи!$B$40,[1]PokaznFinDiyalnAktivNV!$1:$1048576,[1]PokaznFinDiyalnAktivNV!J$1,0)</f>
        <v>138590.89569999999</v>
      </c>
      <c r="K40" s="14">
        <f>VLOOKUP([1]Активи!$B$40,[1]PokaznFinDiyalnAktivNV!$1:$1048576,[1]PokaznFinDiyalnAktivNV!K$1,0)</f>
        <v>28880.979520000001</v>
      </c>
      <c r="L40" s="14">
        <f>VLOOKUP([1]Активи!$B$40,[1]PokaznFinDiyalnAktivNV!$1:$1048576,[1]PokaznFinDiyalnAktivNV!L$1,0)</f>
        <v>-19.611650000000001</v>
      </c>
      <c r="M40" s="14">
        <f>VLOOKUP([1]Активи!$B$40,[1]PokaznFinDiyalnAktivNV!$1:$1048576,[1]PokaznFinDiyalnAktivNV!M$1,0)</f>
        <v>18402693.283410002</v>
      </c>
      <c r="N40" s="14">
        <f>VLOOKUP([1]Активи!$B$40,[1]PokaznFinDiyalnAktivNV!$1:$1048576,[1]PokaznFinDiyalnAktivNV!N$1,0)</f>
        <v>10646656.01674</v>
      </c>
      <c r="O40" s="14">
        <f>VLOOKUP([1]Активи!$B$40,[1]PokaznFinDiyalnAktivNV!$1:$1048576,[1]PokaznFinDiyalnAktivNV!O$1,0)</f>
        <v>-3042680.3347200002</v>
      </c>
      <c r="P40" s="14">
        <f>VLOOKUP([1]Активи!$B$40,[1]PokaznFinDiyalnAktivNV!$1:$1048576,[1]PokaznFinDiyalnAktivNV!P$1,0)</f>
        <v>7756037.2666699998</v>
      </c>
      <c r="Q40" s="14">
        <f>VLOOKUP([1]Активи!$B$40,[1]PokaznFinDiyalnAktivNV!$1:$1048576,[1]PokaznFinDiyalnAktivNV!Q$1,0)</f>
        <v>-2276182.12867</v>
      </c>
      <c r="R40" s="14">
        <f>VLOOKUP([1]Активи!$B$40,[1]PokaznFinDiyalnAktivNV!$1:$1048576,[1]PokaznFinDiyalnAktivNV!R$1,0)</f>
        <v>2932117.2022500001</v>
      </c>
      <c r="S40" s="14">
        <f>VLOOKUP([1]Активи!$B$40,[1]PokaznFinDiyalnAktivNV!$1:$1048576,[1]PokaznFinDiyalnAktivNV!S$1,0)</f>
        <v>2925060.7022500001</v>
      </c>
      <c r="T40" s="14">
        <f>VLOOKUP([1]Активи!$B$40,[1]PokaznFinDiyalnAktivNV!$1:$1048576,[1]PokaznFinDiyalnAktivNV!T$1,0)</f>
        <v>0</v>
      </c>
      <c r="U40" s="14">
        <f>VLOOKUP([1]Активи!$B$40,[1]PokaznFinDiyalnAktivNV!$1:$1048576,[1]PokaznFinDiyalnAktivNV!U$1,0)</f>
        <v>0</v>
      </c>
      <c r="V40" s="14">
        <f>VLOOKUP([1]Активи!$B$40,[1]PokaznFinDiyalnAktivNV!$1:$1048576,[1]PokaznFinDiyalnAktivNV!V$1,0)</f>
        <v>0</v>
      </c>
      <c r="W40" s="14">
        <f>VLOOKUP([1]Активи!$B$40,[1]PokaznFinDiyalnAktivNV!$1:$1048576,[1]PokaznFinDiyalnAktivNV!W$1,0)</f>
        <v>0</v>
      </c>
      <c r="X40" s="14">
        <f>VLOOKUP([1]Активи!$B$40,[1]PokaznFinDiyalnAktivNV!$1:$1048576,[1]PokaznFinDiyalnAktivNV!X$1,0)</f>
        <v>0</v>
      </c>
      <c r="Y40" s="14">
        <f>VLOOKUP([1]Активи!$B$40,[1]PokaznFinDiyalnAktivNV!$1:$1048576,[1]PokaznFinDiyalnAktivNV!Y$1,0)</f>
        <v>132174.38803999999</v>
      </c>
      <c r="Z40" s="14">
        <f>VLOOKUP([1]Активи!$B$40,[1]PokaznFinDiyalnAktivNV!$1:$1048576,[1]PokaznFinDiyalnAktivNV!Z$1,0)</f>
        <v>0</v>
      </c>
      <c r="AA40" s="14">
        <f>VLOOKUP([1]Активи!$B$40,[1]PokaznFinDiyalnAktivNV!$1:$1048576,[1]PokaznFinDiyalnAktivNV!AA$1,0)</f>
        <v>0</v>
      </c>
      <c r="AB40" s="14">
        <f>VLOOKUP([1]Активи!$B$40,[1]PokaznFinDiyalnAktivNV!$1:$1048576,[1]PokaznFinDiyalnAktivNV!AB$1,0)</f>
        <v>1701379.99697</v>
      </c>
      <c r="AC40" s="14">
        <f>VLOOKUP([1]Активи!$B$40,[1]PokaznFinDiyalnAktivNV!$1:$1048576,[1]PokaznFinDiyalnAktivNV!AC$1,0)</f>
        <v>122306.27928</v>
      </c>
      <c r="AD40" s="14">
        <f>VLOOKUP([1]Активи!$B$40,[1]PokaznFinDiyalnAktivNV!$1:$1048576,[1]PokaznFinDiyalnAktivNV!AD$1,0)</f>
        <v>-28159.38046</v>
      </c>
      <c r="AE40" s="14">
        <f>VLOOKUP([1]Активи!$B$40,[1]PokaznFinDiyalnAktivNV!$1:$1048576,[1]PokaznFinDiyalnAktivNV!AE$1,0)</f>
        <v>442354.35930000001</v>
      </c>
      <c r="AF40" s="14">
        <f>VLOOKUP([1]Активи!$B$40,[1]PokaznFinDiyalnAktivNV!$1:$1048576,[1]PokaznFinDiyalnAktivNV!AF$1,0)</f>
        <v>-3599.2445400000001</v>
      </c>
      <c r="AG40" s="14">
        <f>VLOOKUP([1]Активи!$B$40,[1]PokaznFinDiyalnAktivNV!$1:$1048576,[1]PokaznFinDiyalnAktivNV!AG$1,0)</f>
        <v>27515785.95332</v>
      </c>
      <c r="AH40" s="14">
        <f>VLOOKUP([1]Активи!$B$40,[1]PokaznFinDiyalnAktivNV!$1:$1048576,[1]PokaznFinDiyalnAktivNV!AH$1,0)</f>
        <v>-5350640.7000399996</v>
      </c>
      <c r="AI40" s="14">
        <f>VLOOKUP([1]Активи!$B$40,[1]PokaznFinDiyalnAktivNV!$1:$1048576,[1]PokaznFinDiyalnAktivNV!AI$1,0)</f>
        <v>32866426.653360002</v>
      </c>
      <c r="AJ40" s="14">
        <f>VLOOKUP([1]Активи!$B$40,[1]PokaznFinDiyalnAktivNV!$1:$1048576,[1]PokaznFinDiyalnAktivNV!AJ$1,0)</f>
        <v>2990994.6</v>
      </c>
    </row>
    <row r="41" spans="1:36" ht="12.75" customHeight="1" x14ac:dyDescent="0.2">
      <c r="A41" s="21">
        <v>30</v>
      </c>
      <c r="B41" s="19" t="str">
        <f>[1]Активи!B41</f>
        <v>106</v>
      </c>
      <c r="C41" s="19" t="str">
        <f>[1]Активи!C41</f>
        <v>Акціонерний банк"Південний"</v>
      </c>
      <c r="D41" s="14">
        <f>VLOOKUP([1]Активи!$B$41,[1]PokaznFinDiyalnAktivNV!$1:$1048576,[1]PokaznFinDiyalnAktivNV!D$1,0)</f>
        <v>1671183.9117999999</v>
      </c>
      <c r="E41" s="14">
        <f>VLOOKUP([1]Активи!$B$41,[1]PokaznFinDiyalnAktivNV!$1:$1048576,[1]PokaznFinDiyalnAktivNV!E$1,0)</f>
        <v>562255.83193999995</v>
      </c>
      <c r="F41" s="14">
        <f>VLOOKUP([1]Активи!$B$41,[1]PokaznFinDiyalnAktivNV!$1:$1048576,[1]PokaznFinDiyalnAktivNV!F$1,0)</f>
        <v>0</v>
      </c>
      <c r="G41" s="14">
        <f>VLOOKUP([1]Активи!$B$41,[1]PokaznFinDiyalnAktivNV!$1:$1048576,[1]PokaznFinDiyalnAktivNV!G$1,0)</f>
        <v>0</v>
      </c>
      <c r="H41" s="14">
        <f>VLOOKUP([1]Активи!$B$41,[1]PokaznFinDiyalnAktivNV!$1:$1048576,[1]PokaznFinDiyalnAktivNV!H$1,0)</f>
        <v>1108928.0798599999</v>
      </c>
      <c r="I41" s="14">
        <f>VLOOKUP([1]Активи!$B$41,[1]PokaznFinDiyalnAktivNV!$1:$1048576,[1]PokaznFinDiyalnAktivNV!I$1,0)</f>
        <v>0</v>
      </c>
      <c r="J41" s="14">
        <f>VLOOKUP([1]Активи!$B$41,[1]PokaznFinDiyalnAktivNV!$1:$1048576,[1]PokaznFinDiyalnAktivNV!J$1,0)</f>
        <v>0</v>
      </c>
      <c r="K41" s="14">
        <f>VLOOKUP([1]Активи!$B$41,[1]PokaznFinDiyalnAktivNV!$1:$1048576,[1]PokaznFinDiyalnAktivNV!K$1,0)</f>
        <v>2284.0370800000001</v>
      </c>
      <c r="L41" s="14">
        <f>VLOOKUP([1]Активи!$B$41,[1]PokaznFinDiyalnAktivNV!$1:$1048576,[1]PokaznFinDiyalnAktivNV!L$1,0)</f>
        <v>-11.70261</v>
      </c>
      <c r="M41" s="14">
        <f>VLOOKUP([1]Активи!$B$41,[1]PokaznFinDiyalnAktivNV!$1:$1048576,[1]PokaznFinDiyalnAktivNV!M$1,0)</f>
        <v>7939142.3575299997</v>
      </c>
      <c r="N41" s="14">
        <f>VLOOKUP([1]Активи!$B$41,[1]PokaznFinDiyalnAktivNV!$1:$1048576,[1]PokaznFinDiyalnAktivNV!N$1,0)</f>
        <v>7791421.6859299997</v>
      </c>
      <c r="O41" s="14">
        <f>VLOOKUP([1]Активи!$B$41,[1]PokaznFinDiyalnAktivNV!$1:$1048576,[1]PokaznFinDiyalnAktivNV!O$1,0)</f>
        <v>-650258.35192000004</v>
      </c>
      <c r="P41" s="14">
        <f>VLOOKUP([1]Активи!$B$41,[1]PokaznFinDiyalnAktivNV!$1:$1048576,[1]PokaznFinDiyalnAktivNV!P$1,0)</f>
        <v>147720.6716</v>
      </c>
      <c r="Q41" s="14">
        <f>VLOOKUP([1]Активи!$B$41,[1]PokaznFinDiyalnAktivNV!$1:$1048576,[1]PokaznFinDiyalnAktivNV!Q$1,0)</f>
        <v>-52061.976240000004</v>
      </c>
      <c r="R41" s="14">
        <f>VLOOKUP([1]Активи!$B$41,[1]PokaznFinDiyalnAktivNV!$1:$1048576,[1]PokaznFinDiyalnAktivNV!R$1,0)</f>
        <v>364155.98726999998</v>
      </c>
      <c r="S41" s="14">
        <f>VLOOKUP([1]Активи!$B$41,[1]PokaznFinDiyalnAktivNV!$1:$1048576,[1]PokaznFinDiyalnAktivNV!S$1,0)</f>
        <v>357869.20728999999</v>
      </c>
      <c r="T41" s="14">
        <f>VLOOKUP([1]Активи!$B$41,[1]PokaznFinDiyalnAktivNV!$1:$1048576,[1]PokaznFinDiyalnAktivNV!T$1,0)</f>
        <v>-90.586420000000004</v>
      </c>
      <c r="U41" s="14">
        <f>VLOOKUP([1]Активи!$B$41,[1]PokaznFinDiyalnAktivNV!$1:$1048576,[1]PokaznFinDiyalnAktivNV!U$1,0)</f>
        <v>0</v>
      </c>
      <c r="V41" s="14">
        <f>VLOOKUP([1]Активи!$B$41,[1]PokaznFinDiyalnAktivNV!$1:$1048576,[1]PokaznFinDiyalnAktivNV!V$1,0)</f>
        <v>0</v>
      </c>
      <c r="W41" s="14">
        <f>VLOOKUP([1]Активи!$B$41,[1]PokaznFinDiyalnAktivNV!$1:$1048576,[1]PokaznFinDiyalnAktivNV!W$1,0)</f>
        <v>0</v>
      </c>
      <c r="X41" s="14">
        <f>VLOOKUP([1]Активи!$B$41,[1]PokaznFinDiyalnAktivNV!$1:$1048576,[1]PokaznFinDiyalnAktivNV!X$1,0)</f>
        <v>42422.685980000002</v>
      </c>
      <c r="Y41" s="14">
        <f>VLOOKUP([1]Активи!$B$41,[1]PokaznFinDiyalnAktivNV!$1:$1048576,[1]PokaznFinDiyalnAktivNV!Y$1,0)</f>
        <v>46727.822990000001</v>
      </c>
      <c r="Z41" s="14">
        <f>VLOOKUP([1]Активи!$B$41,[1]PokaznFinDiyalnAktivNV!$1:$1048576,[1]PokaznFinDiyalnAktivNV!Z$1,0)</f>
        <v>99.799009999999996</v>
      </c>
      <c r="AA41" s="14">
        <f>VLOOKUP([1]Активи!$B$41,[1]PokaznFinDiyalnAktivNV!$1:$1048576,[1]PokaznFinDiyalnAktivNV!AA$1,0)</f>
        <v>1027.2658300000001</v>
      </c>
      <c r="AB41" s="14">
        <f>VLOOKUP([1]Активи!$B$41,[1]PokaznFinDiyalnAktivNV!$1:$1048576,[1]PokaznFinDiyalnAktivNV!AB$1,0)</f>
        <v>924799.64587000001</v>
      </c>
      <c r="AC41" s="14">
        <f>VLOOKUP([1]Активи!$B$41,[1]PokaznFinDiyalnAktivNV!$1:$1048576,[1]PokaznFinDiyalnAktivNV!AC$1,0)</f>
        <v>57679.903409999999</v>
      </c>
      <c r="AD41" s="14">
        <f>VLOOKUP([1]Активи!$B$41,[1]PokaznFinDiyalnAktivNV!$1:$1048576,[1]PokaznFinDiyalnAktivNV!AD$1,0)</f>
        <v>-14339.727349999999</v>
      </c>
      <c r="AE41" s="14">
        <f>VLOOKUP([1]Активи!$B$41,[1]PokaznFinDiyalnAktivNV!$1:$1048576,[1]PokaznFinDiyalnAktivNV!AE$1,0)</f>
        <v>1301879.0423099999</v>
      </c>
      <c r="AF41" s="14">
        <f>VLOOKUP([1]Активи!$B$41,[1]PokaznFinDiyalnAktivNV!$1:$1048576,[1]PokaznFinDiyalnAktivNV!AF$1,0)</f>
        <v>0</v>
      </c>
      <c r="AG41" s="14">
        <f>VLOOKUP([1]Активи!$B$41,[1]PokaznFinDiyalnAktivNV!$1:$1048576,[1]PokaznFinDiyalnAktivNV!AG$1,0)</f>
        <v>12351402.459079999</v>
      </c>
      <c r="AH41" s="14">
        <f>VLOOKUP([1]Активи!$B$41,[1]PokaznFinDiyalnAktivNV!$1:$1048576,[1]PokaznFinDiyalnAktivNV!AH$1,0)</f>
        <v>-716762.34453999996</v>
      </c>
      <c r="AI41" s="14">
        <f>VLOOKUP([1]Активи!$B$41,[1]PokaznFinDiyalnAktivNV!$1:$1048576,[1]PokaznFinDiyalnAktivNV!AI$1,0)</f>
        <v>13068164.803619999</v>
      </c>
      <c r="AJ41" s="14">
        <f>VLOOKUP([1]Активи!$B$41,[1]PokaznFinDiyalnAktivNV!$1:$1048576,[1]PokaznFinDiyalnAktivNV!AJ$1,0)</f>
        <v>370533.2</v>
      </c>
    </row>
    <row r="42" spans="1:36" ht="12.75" customHeight="1" x14ac:dyDescent="0.2">
      <c r="A42" s="21">
        <v>31</v>
      </c>
      <c r="B42" s="19" t="str">
        <f>[1]Активи!B42</f>
        <v xml:space="preserve"> 62</v>
      </c>
      <c r="C42" s="19" t="str">
        <f>[1]Активи!C42</f>
        <v>АТ "ТАСКОМБАНК"</v>
      </c>
      <c r="D42" s="14">
        <f>VLOOKUP([1]Активи!$B$42,[1]PokaznFinDiyalnAktivNV!$1:$1048576,[1]PokaznFinDiyalnAktivNV!D$1,0)</f>
        <v>1059177.39442</v>
      </c>
      <c r="E42" s="14">
        <f>VLOOKUP([1]Активи!$B$42,[1]PokaznFinDiyalnAktivNV!$1:$1048576,[1]PokaznFinDiyalnAktivNV!E$1,0)</f>
        <v>321017.57308</v>
      </c>
      <c r="F42" s="14">
        <f>VLOOKUP([1]Активи!$B$42,[1]PokaznFinDiyalnAktivNV!$1:$1048576,[1]PokaznFinDiyalnAktivNV!F$1,0)</f>
        <v>0</v>
      </c>
      <c r="G42" s="14">
        <f>VLOOKUP([1]Активи!$B$42,[1]PokaznFinDiyalnAktivNV!$1:$1048576,[1]PokaznFinDiyalnAktivNV!G$1,0)</f>
        <v>0</v>
      </c>
      <c r="H42" s="14">
        <f>VLOOKUP([1]Активи!$B$42,[1]PokaznFinDiyalnAktivNV!$1:$1048576,[1]PokaznFinDiyalnAktivNV!H$1,0)</f>
        <v>738159.82134000002</v>
      </c>
      <c r="I42" s="14">
        <f>VLOOKUP([1]Активи!$B$42,[1]PokaznFinDiyalnAktivNV!$1:$1048576,[1]PokaznFinDiyalnAktivNV!I$1,0)</f>
        <v>456.04149999999998</v>
      </c>
      <c r="J42" s="14">
        <f>VLOOKUP([1]Активи!$B$42,[1]PokaznFinDiyalnAktivNV!$1:$1048576,[1]PokaznFinDiyalnAktivNV!J$1,0)</f>
        <v>0</v>
      </c>
      <c r="K42" s="14">
        <f>VLOOKUP([1]Активи!$B$42,[1]PokaznFinDiyalnAktivNV!$1:$1048576,[1]PokaznFinDiyalnAktivNV!K$1,0)</f>
        <v>62414.751539999997</v>
      </c>
      <c r="L42" s="14">
        <f>VLOOKUP([1]Активи!$B$42,[1]PokaznFinDiyalnAktivNV!$1:$1048576,[1]PokaznFinDiyalnAktivNV!L$1,0)</f>
        <v>-288.65899000000002</v>
      </c>
      <c r="M42" s="14">
        <f>VLOOKUP([1]Активи!$B$42,[1]PokaznFinDiyalnAktivNV!$1:$1048576,[1]PokaznFinDiyalnAktivNV!M$1,0)</f>
        <v>6438166.6665700004</v>
      </c>
      <c r="N42" s="14">
        <f>VLOOKUP([1]Активи!$B$42,[1]PokaznFinDiyalnAktivNV!$1:$1048576,[1]PokaznFinDiyalnAktivNV!N$1,0)</f>
        <v>5074138.4763900004</v>
      </c>
      <c r="O42" s="14">
        <f>VLOOKUP([1]Активи!$B$42,[1]PokaznFinDiyalnAktivNV!$1:$1048576,[1]PokaznFinDiyalnAktivNV!O$1,0)</f>
        <v>-430668.00257000001</v>
      </c>
      <c r="P42" s="14">
        <f>VLOOKUP([1]Активи!$B$42,[1]PokaznFinDiyalnAktivNV!$1:$1048576,[1]PokaznFinDiyalnAktivNV!P$1,0)</f>
        <v>1364028.1901799999</v>
      </c>
      <c r="Q42" s="14">
        <f>VLOOKUP([1]Активи!$B$42,[1]PokaznFinDiyalnAktivNV!$1:$1048576,[1]PokaznFinDiyalnAktivNV!Q$1,0)</f>
        <v>-125701.89513999999</v>
      </c>
      <c r="R42" s="14">
        <f>VLOOKUP([1]Активи!$B$42,[1]PokaznFinDiyalnAktivNV!$1:$1048576,[1]PokaznFinDiyalnAktivNV!R$1,0)</f>
        <v>196905.98902000001</v>
      </c>
      <c r="S42" s="14">
        <f>VLOOKUP([1]Активи!$B$42,[1]PokaznFinDiyalnAktivNV!$1:$1048576,[1]PokaznFinDiyalnAktivNV!S$1,0)</f>
        <v>196905.98902000001</v>
      </c>
      <c r="T42" s="14">
        <f>VLOOKUP([1]Активи!$B$42,[1]PokaznFinDiyalnAktivNV!$1:$1048576,[1]PokaznFinDiyalnAktivNV!T$1,0)</f>
        <v>-821.76950999999997</v>
      </c>
      <c r="U42" s="14">
        <f>VLOOKUP([1]Активи!$B$42,[1]PokaznFinDiyalnAktivNV!$1:$1048576,[1]PokaznFinDiyalnAktivNV!U$1,0)</f>
        <v>100295.89043</v>
      </c>
      <c r="V42" s="14">
        <f>VLOOKUP([1]Активи!$B$42,[1]PokaznFinDiyalnAktivNV!$1:$1048576,[1]PokaznFinDiyalnAktivNV!V$1,0)</f>
        <v>0</v>
      </c>
      <c r="W42" s="14">
        <f>VLOOKUP([1]Активи!$B$42,[1]PokaznFinDiyalnAktivNV!$1:$1048576,[1]PokaznFinDiyalnAktivNV!W$1,0)</f>
        <v>100295.89043</v>
      </c>
      <c r="X42" s="14">
        <f>VLOOKUP([1]Активи!$B$42,[1]PokaznFinDiyalnAktivNV!$1:$1048576,[1]PokaznFinDiyalnAktivNV!X$1,0)</f>
        <v>0</v>
      </c>
      <c r="Y42" s="14">
        <f>VLOOKUP([1]Активи!$B$42,[1]PokaznFinDiyalnAktivNV!$1:$1048576,[1]PokaznFinDiyalnAktivNV!Y$1,0)</f>
        <v>16816.063150000002</v>
      </c>
      <c r="Z42" s="14">
        <f>VLOOKUP([1]Активи!$B$42,[1]PokaznFinDiyalnAktivNV!$1:$1048576,[1]PokaznFinDiyalnAktivNV!Z$1,0)</f>
        <v>2173.4657200000001</v>
      </c>
      <c r="AA42" s="14">
        <f>VLOOKUP([1]Активи!$B$42,[1]PokaznFinDiyalnAktivNV!$1:$1048576,[1]PokaznFinDiyalnAktivNV!AA$1,0)</f>
        <v>0</v>
      </c>
      <c r="AB42" s="14">
        <f>VLOOKUP([1]Активи!$B$42,[1]PokaznFinDiyalnAktivNV!$1:$1048576,[1]PokaznFinDiyalnAktivNV!AB$1,0)</f>
        <v>716966.04630000005</v>
      </c>
      <c r="AC42" s="14">
        <f>VLOOKUP([1]Активи!$B$42,[1]PokaznFinDiyalnAktivNV!$1:$1048576,[1]PokaznFinDiyalnAktivNV!AC$1,0)</f>
        <v>69505.306559999997</v>
      </c>
      <c r="AD42" s="14">
        <f>VLOOKUP([1]Активи!$B$42,[1]PokaznFinDiyalnAktivNV!$1:$1048576,[1]PokaznFinDiyalnAktivNV!AD$1,0)</f>
        <v>-5541.45568</v>
      </c>
      <c r="AE42" s="14">
        <f>VLOOKUP([1]Активи!$B$42,[1]PokaznFinDiyalnAktivNV!$1:$1048576,[1]PokaznFinDiyalnAktivNV!AE$1,0)</f>
        <v>218433.25620999999</v>
      </c>
      <c r="AF42" s="14">
        <f>VLOOKUP([1]Активи!$B$42,[1]PokaznFinDiyalnAktivNV!$1:$1048576,[1]PokaznFinDiyalnAktivNV!AF$1,0)</f>
        <v>-19147.038079999998</v>
      </c>
      <c r="AG42" s="14">
        <f>VLOOKUP([1]Активи!$B$42,[1]PokaznFinDiyalnAktivNV!$1:$1048576,[1]PokaznFinDiyalnAktivNV!AG$1,0)</f>
        <v>8881310.8714199997</v>
      </c>
      <c r="AH42" s="14">
        <f>VLOOKUP([1]Активи!$B$42,[1]PokaznFinDiyalnAktivNV!$1:$1048576,[1]PokaznFinDiyalnAktivNV!AH$1,0)</f>
        <v>-582168.81996999995</v>
      </c>
      <c r="AI42" s="14">
        <f>VLOOKUP([1]Активи!$B$42,[1]PokaznFinDiyalnAktivNV!$1:$1048576,[1]PokaznFinDiyalnAktivNV!AI$1,0)</f>
        <v>9463479.6913900003</v>
      </c>
      <c r="AJ42" s="14">
        <f>VLOOKUP([1]Активи!$B$42,[1]PokaznFinDiyalnAktivNV!$1:$1048576,[1]PokaznFinDiyalnAktivNV!AJ$1,0)</f>
        <v>200000</v>
      </c>
    </row>
    <row r="43" spans="1:36" ht="12.75" customHeight="1" x14ac:dyDescent="0.2">
      <c r="A43" s="21">
        <v>32</v>
      </c>
      <c r="B43" s="19" t="str">
        <f>[1]Активи!B43</f>
        <v>270</v>
      </c>
      <c r="C43" s="19" t="str">
        <f>[1]Активи!C43</f>
        <v>АТ "БАНК КРЕДИТ ДНІПРО"</v>
      </c>
      <c r="D43" s="14">
        <f>VLOOKUP([1]Активи!$B$43,[1]PokaznFinDiyalnAktivNV!$1:$1048576,[1]PokaznFinDiyalnAktivNV!D$1,0)</f>
        <v>435065.9252</v>
      </c>
      <c r="E43" s="14">
        <f>VLOOKUP([1]Активи!$B$43,[1]PokaznFinDiyalnAktivNV!$1:$1048576,[1]PokaznFinDiyalnAktivNV!E$1,0)</f>
        <v>127482.21906</v>
      </c>
      <c r="F43" s="14">
        <f>VLOOKUP([1]Активи!$B$43,[1]PokaznFinDiyalnAktivNV!$1:$1048576,[1]PokaznFinDiyalnAktivNV!F$1,0)</f>
        <v>0</v>
      </c>
      <c r="G43" s="14">
        <f>VLOOKUP([1]Активи!$B$43,[1]PokaznFinDiyalnAktivNV!$1:$1048576,[1]PokaznFinDiyalnAktivNV!G$1,0)</f>
        <v>0</v>
      </c>
      <c r="H43" s="14">
        <f>VLOOKUP([1]Активи!$B$43,[1]PokaznFinDiyalnAktivNV!$1:$1048576,[1]PokaznFinDiyalnAktivNV!H$1,0)</f>
        <v>307583.70614000002</v>
      </c>
      <c r="I43" s="14">
        <f>VLOOKUP([1]Активи!$B$43,[1]PokaznFinDiyalnAktivNV!$1:$1048576,[1]PokaznFinDiyalnAktivNV!I$1,0)</f>
        <v>0</v>
      </c>
      <c r="J43" s="14">
        <f>VLOOKUP([1]Активи!$B$43,[1]PokaznFinDiyalnAktivNV!$1:$1048576,[1]PokaznFinDiyalnAktivNV!J$1,0)</f>
        <v>0</v>
      </c>
      <c r="K43" s="14">
        <f>VLOOKUP([1]Активи!$B$43,[1]PokaznFinDiyalnAktivNV!$1:$1048576,[1]PokaznFinDiyalnAktivNV!K$1,0)</f>
        <v>814.78700000000003</v>
      </c>
      <c r="L43" s="14">
        <f>VLOOKUP([1]Активи!$B$43,[1]PokaznFinDiyalnAktivNV!$1:$1048576,[1]PokaznFinDiyalnAktivNV!L$1,0)</f>
        <v>-63.200420000000001</v>
      </c>
      <c r="M43" s="14">
        <f>VLOOKUP([1]Активи!$B$43,[1]PokaznFinDiyalnAktivNV!$1:$1048576,[1]PokaznFinDiyalnAktivNV!M$1,0)</f>
        <v>1756592.9407899999</v>
      </c>
      <c r="N43" s="14">
        <f>VLOOKUP([1]Активи!$B$43,[1]PokaznFinDiyalnAktivNV!$1:$1048576,[1]PokaznFinDiyalnAktivNV!N$1,0)</f>
        <v>1295026.9073600001</v>
      </c>
      <c r="O43" s="14">
        <f>VLOOKUP([1]Активи!$B$43,[1]PokaznFinDiyalnAktivNV!$1:$1048576,[1]PokaznFinDiyalnAktivNV!O$1,0)</f>
        <v>-460725.93057000003</v>
      </c>
      <c r="P43" s="14">
        <f>VLOOKUP([1]Активи!$B$43,[1]PokaznFinDiyalnAktivNV!$1:$1048576,[1]PokaznFinDiyalnAktivNV!P$1,0)</f>
        <v>461566.03343000001</v>
      </c>
      <c r="Q43" s="14">
        <f>VLOOKUP([1]Активи!$B$43,[1]PokaznFinDiyalnAktivNV!$1:$1048576,[1]PokaznFinDiyalnAktivNV!Q$1,0)</f>
        <v>-176805.17361</v>
      </c>
      <c r="R43" s="14">
        <f>VLOOKUP([1]Активи!$B$43,[1]PokaznFinDiyalnAktivNV!$1:$1048576,[1]PokaznFinDiyalnAktivNV!R$1,0)</f>
        <v>330</v>
      </c>
      <c r="S43" s="14">
        <f>VLOOKUP([1]Активи!$B$43,[1]PokaznFinDiyalnAktivNV!$1:$1048576,[1]PokaznFinDiyalnAktivNV!S$1,0)</f>
        <v>0</v>
      </c>
      <c r="T43" s="14">
        <f>VLOOKUP([1]Активи!$B$43,[1]PokaznFinDiyalnAktivNV!$1:$1048576,[1]PokaznFinDiyalnAktivNV!T$1,0)</f>
        <v>0</v>
      </c>
      <c r="U43" s="14">
        <f>VLOOKUP([1]Активи!$B$43,[1]PokaznFinDiyalnAktivNV!$1:$1048576,[1]PokaznFinDiyalnAktivNV!U$1,0)</f>
        <v>0</v>
      </c>
      <c r="V43" s="14">
        <f>VLOOKUP([1]Активи!$B$43,[1]PokaznFinDiyalnAktivNV!$1:$1048576,[1]PokaznFinDiyalnAktivNV!V$1,0)</f>
        <v>0</v>
      </c>
      <c r="W43" s="14">
        <f>VLOOKUP([1]Активи!$B$43,[1]PokaznFinDiyalnAktivNV!$1:$1048576,[1]PokaznFinDiyalnAktivNV!W$1,0)</f>
        <v>0</v>
      </c>
      <c r="X43" s="14">
        <f>VLOOKUP([1]Активи!$B$43,[1]PokaznFinDiyalnAktivNV!$1:$1048576,[1]PokaznFinDiyalnAktivNV!X$1,0)</f>
        <v>0</v>
      </c>
      <c r="Y43" s="14">
        <f>VLOOKUP([1]Активи!$B$43,[1]PokaznFinDiyalnAktivNV!$1:$1048576,[1]PokaznFinDiyalnAktivNV!Y$1,0)</f>
        <v>1531209.96854</v>
      </c>
      <c r="Z43" s="14">
        <f>VLOOKUP([1]Активи!$B$43,[1]PokaznFinDiyalnAktivNV!$1:$1048576,[1]PokaznFinDiyalnAktivNV!Z$1,0)</f>
        <v>3.00827</v>
      </c>
      <c r="AA43" s="14">
        <f>VLOOKUP([1]Активи!$B$43,[1]PokaznFinDiyalnAktivNV!$1:$1048576,[1]PokaznFinDiyalnAktivNV!AA$1,0)</f>
        <v>263099.37083999999</v>
      </c>
      <c r="AB43" s="14">
        <f>VLOOKUP([1]Активи!$B$43,[1]PokaznFinDiyalnAktivNV!$1:$1048576,[1]PokaznFinDiyalnAktivNV!AB$1,0)</f>
        <v>224781.98131999999</v>
      </c>
      <c r="AC43" s="14">
        <f>VLOOKUP([1]Активи!$B$43,[1]PokaznFinDiyalnAktivNV!$1:$1048576,[1]PokaznFinDiyalnAktivNV!AC$1,0)</f>
        <v>6166.8930099999998</v>
      </c>
      <c r="AD43" s="14">
        <f>VLOOKUP([1]Активи!$B$43,[1]PokaznFinDiyalnAktivNV!$1:$1048576,[1]PokaznFinDiyalnAktivNV!AD$1,0)</f>
        <v>-87186.94339</v>
      </c>
      <c r="AE43" s="14">
        <f>VLOOKUP([1]Активи!$B$43,[1]PokaznFinDiyalnAktivNV!$1:$1048576,[1]PokaznFinDiyalnAktivNV!AE$1,0)</f>
        <v>169734.30705</v>
      </c>
      <c r="AF43" s="14">
        <f>VLOOKUP([1]Активи!$B$43,[1]PokaznFinDiyalnAktivNV!$1:$1048576,[1]PokaznFinDiyalnAktivNV!AF$1,0)</f>
        <v>-455.74650000000003</v>
      </c>
      <c r="AG43" s="14">
        <f>VLOOKUP([1]Активи!$B$43,[1]PokaznFinDiyalnAktivNV!$1:$1048576,[1]PokaznFinDiyalnAktivNV!AG$1,0)</f>
        <v>4387799.1820200002</v>
      </c>
      <c r="AH43" s="14">
        <f>VLOOKUP([1]Активи!$B$43,[1]PokaznFinDiyalnAktivNV!$1:$1048576,[1]PokaznFinDiyalnAktivNV!AH$1,0)</f>
        <v>-725236.99448999995</v>
      </c>
      <c r="AI43" s="14">
        <f>VLOOKUP([1]Активи!$B$43,[1]PokaznFinDiyalnAktivNV!$1:$1048576,[1]PokaznFinDiyalnAktivNV!AI$1,0)</f>
        <v>5113036.1765099997</v>
      </c>
      <c r="AJ43" s="14">
        <f>VLOOKUP([1]Активи!$B$43,[1]PokaznFinDiyalnAktivNV!$1:$1048576,[1]PokaznFinDiyalnAktivNV!AJ$1,0)</f>
        <v>0</v>
      </c>
    </row>
    <row r="44" spans="1:36" ht="12.75" customHeight="1" x14ac:dyDescent="0.2">
      <c r="A44" s="21">
        <v>33</v>
      </c>
      <c r="B44" s="19" t="str">
        <f>[1]Активи!B44</f>
        <v>126</v>
      </c>
      <c r="C44" s="19" t="str">
        <f>[1]Активи!C44</f>
        <v>АТ "МЕГАБАНК", Харків</v>
      </c>
      <c r="D44" s="14">
        <f>VLOOKUP([1]Активи!$B$44,[1]PokaznFinDiyalnAktivNV!$1:$1048576,[1]PokaznFinDiyalnAktivNV!D$1,0)</f>
        <v>390908.95013999997</v>
      </c>
      <c r="E44" s="14">
        <f>VLOOKUP([1]Активи!$B$44,[1]PokaznFinDiyalnAktivNV!$1:$1048576,[1]PokaznFinDiyalnAktivNV!E$1,0)</f>
        <v>153959.27531999999</v>
      </c>
      <c r="F44" s="14">
        <f>VLOOKUP([1]Активи!$B$44,[1]PokaznFinDiyalnAktivNV!$1:$1048576,[1]PokaznFinDiyalnAktivNV!F$1,0)</f>
        <v>0</v>
      </c>
      <c r="G44" s="14">
        <f>VLOOKUP([1]Активи!$B$44,[1]PokaznFinDiyalnAktivNV!$1:$1048576,[1]PokaznFinDiyalnAktivNV!G$1,0)</f>
        <v>0</v>
      </c>
      <c r="H44" s="14">
        <f>VLOOKUP([1]Активи!$B$44,[1]PokaznFinDiyalnAktivNV!$1:$1048576,[1]PokaznFinDiyalnAktivNV!H$1,0)</f>
        <v>236949.67481999999</v>
      </c>
      <c r="I44" s="14">
        <f>VLOOKUP([1]Активи!$B$44,[1]PokaznFinDiyalnAktivNV!$1:$1048576,[1]PokaznFinDiyalnAktivNV!I$1,0)</f>
        <v>0</v>
      </c>
      <c r="J44" s="14">
        <f>VLOOKUP([1]Активи!$B$44,[1]PokaznFinDiyalnAktivNV!$1:$1048576,[1]PokaznFinDiyalnAktivNV!J$1,0)</f>
        <v>0</v>
      </c>
      <c r="K44" s="14">
        <f>VLOOKUP([1]Активи!$B$44,[1]PokaznFinDiyalnAktivNV!$1:$1048576,[1]PokaznFinDiyalnAktivNV!K$1,0)</f>
        <v>12940.78721</v>
      </c>
      <c r="L44" s="14">
        <f>VLOOKUP([1]Активи!$B$44,[1]PokaznFinDiyalnAktivNV!$1:$1048576,[1]PokaznFinDiyalnAktivNV!L$1,0)</f>
        <v>0</v>
      </c>
      <c r="M44" s="14">
        <f>VLOOKUP([1]Активи!$B$44,[1]PokaznFinDiyalnAktivNV!$1:$1048576,[1]PokaznFinDiyalnAktivNV!M$1,0)</f>
        <v>2763996.8692899998</v>
      </c>
      <c r="N44" s="14">
        <f>VLOOKUP([1]Активи!$B$44,[1]PokaznFinDiyalnAktivNV!$1:$1048576,[1]PokaznFinDiyalnAktivNV!N$1,0)</f>
        <v>2321520.6408600002</v>
      </c>
      <c r="O44" s="14">
        <f>VLOOKUP([1]Активи!$B$44,[1]PokaznFinDiyalnAktivNV!$1:$1048576,[1]PokaznFinDiyalnAktivNV!O$1,0)</f>
        <v>-114438.17814</v>
      </c>
      <c r="P44" s="14">
        <f>VLOOKUP([1]Активи!$B$44,[1]PokaznFinDiyalnAktivNV!$1:$1048576,[1]PokaznFinDiyalnAktivNV!P$1,0)</f>
        <v>442476.22843000002</v>
      </c>
      <c r="Q44" s="14">
        <f>VLOOKUP([1]Активи!$B$44,[1]PokaznFinDiyalnAktivNV!$1:$1048576,[1]PokaznFinDiyalnAktivNV!Q$1,0)</f>
        <v>-102133.65446000001</v>
      </c>
      <c r="R44" s="14">
        <f>VLOOKUP([1]Активи!$B$44,[1]PokaznFinDiyalnAktivNV!$1:$1048576,[1]PokaznFinDiyalnAktivNV!R$1,0)</f>
        <v>80290.137549999999</v>
      </c>
      <c r="S44" s="14">
        <f>VLOOKUP([1]Активи!$B$44,[1]PokaznFinDiyalnAktivNV!$1:$1048576,[1]PokaznFinDiyalnAktivNV!S$1,0)</f>
        <v>46353.743670000003</v>
      </c>
      <c r="T44" s="14">
        <f>VLOOKUP([1]Активи!$B$44,[1]PokaznFinDiyalnAktivNV!$1:$1048576,[1]PokaznFinDiyalnAktivNV!T$1,0)</f>
        <v>0</v>
      </c>
      <c r="U44" s="14">
        <f>VLOOKUP([1]Активи!$B$44,[1]PokaznFinDiyalnAktivNV!$1:$1048576,[1]PokaznFinDiyalnAktivNV!U$1,0)</f>
        <v>0</v>
      </c>
      <c r="V44" s="14">
        <f>VLOOKUP([1]Активи!$B$44,[1]PokaznFinDiyalnAktivNV!$1:$1048576,[1]PokaznFinDiyalnAktivNV!V$1,0)</f>
        <v>0</v>
      </c>
      <c r="W44" s="14">
        <f>VLOOKUP([1]Активи!$B$44,[1]PokaznFinDiyalnAktivNV!$1:$1048576,[1]PokaznFinDiyalnAktivNV!W$1,0)</f>
        <v>0</v>
      </c>
      <c r="X44" s="14">
        <f>VLOOKUP([1]Активи!$B$44,[1]PokaznFinDiyalnAktivNV!$1:$1048576,[1]PokaznFinDiyalnAktivNV!X$1,0)</f>
        <v>0</v>
      </c>
      <c r="Y44" s="14">
        <f>VLOOKUP([1]Активи!$B$44,[1]PokaznFinDiyalnAktivNV!$1:$1048576,[1]PokaznFinDiyalnAktivNV!Y$1,0)</f>
        <v>925680.9</v>
      </c>
      <c r="Z44" s="14">
        <f>VLOOKUP([1]Активи!$B$44,[1]PokaznFinDiyalnAktivNV!$1:$1048576,[1]PokaznFinDiyalnAktivNV!Z$1,0)</f>
        <v>4784.89869</v>
      </c>
      <c r="AA44" s="14">
        <f>VLOOKUP([1]Активи!$B$44,[1]PokaznFinDiyalnAktivNV!$1:$1048576,[1]PokaznFinDiyalnAktivNV!AA$1,0)</f>
        <v>8403.72048</v>
      </c>
      <c r="AB44" s="14">
        <f>VLOOKUP([1]Активи!$B$44,[1]PokaznFinDiyalnAktivNV!$1:$1048576,[1]PokaznFinDiyalnAktivNV!AB$1,0)</f>
        <v>281942.15220000001</v>
      </c>
      <c r="AC44" s="14">
        <f>VLOOKUP([1]Активи!$B$44,[1]PokaznFinDiyalnAktivNV!$1:$1048576,[1]PokaznFinDiyalnAktivNV!AC$1,0)</f>
        <v>9764.7071300000007</v>
      </c>
      <c r="AD44" s="14">
        <f>VLOOKUP([1]Активи!$B$44,[1]PokaznFinDiyalnAktivNV!$1:$1048576,[1]PokaznFinDiyalnAktivNV!AD$1,0)</f>
        <v>-2665.8030600000002</v>
      </c>
      <c r="AE44" s="14">
        <f>VLOOKUP([1]Активи!$B$44,[1]PokaznFinDiyalnAktivNV!$1:$1048576,[1]PokaznFinDiyalnAktivNV!AE$1,0)</f>
        <v>466175.89130000002</v>
      </c>
      <c r="AF44" s="14">
        <f>VLOOKUP([1]Активи!$B$44,[1]PokaznFinDiyalnAktivNV!$1:$1048576,[1]PokaznFinDiyalnAktivNV!AF$1,0)</f>
        <v>0</v>
      </c>
      <c r="AG44" s="14">
        <f>VLOOKUP([1]Активи!$B$44,[1]PokaznFinDiyalnAktivNV!$1:$1048576,[1]PokaznFinDiyalnAktivNV!AG$1,0)</f>
        <v>4944889.0139899999</v>
      </c>
      <c r="AH44" s="14">
        <f>VLOOKUP([1]Активи!$B$44,[1]PokaznFinDiyalnAktivNV!$1:$1048576,[1]PokaznFinDiyalnAktivNV!AH$1,0)</f>
        <v>-219237.63566</v>
      </c>
      <c r="AI44" s="14">
        <f>VLOOKUP([1]Активи!$B$44,[1]PokaznFinDiyalnAktivNV!$1:$1048576,[1]PokaznFinDiyalnAktivNV!AI$1,0)</f>
        <v>5164126.64965</v>
      </c>
      <c r="AJ44" s="14">
        <f>VLOOKUP([1]Активи!$B$44,[1]PokaznFinDiyalnAktivNV!$1:$1048576,[1]PokaznFinDiyalnAktivNV!AJ$1,0)</f>
        <v>45311</v>
      </c>
    </row>
    <row r="45" spans="1:36" ht="12.75" customHeight="1" x14ac:dyDescent="0.2">
      <c r="A45" s="21">
        <v>34</v>
      </c>
      <c r="B45" s="19" t="str">
        <f>[1]Активи!B45</f>
        <v>305</v>
      </c>
      <c r="C45" s="19" t="str">
        <f>[1]Активи!C45</f>
        <v>ПАТ "БАНК ВОСТОК"</v>
      </c>
      <c r="D45" s="14">
        <f>VLOOKUP([1]Активи!$B$45,[1]PokaznFinDiyalnAktivNV!$1:$1048576,[1]PokaznFinDiyalnAktivNV!D$1,0)</f>
        <v>733022.77682999999</v>
      </c>
      <c r="E45" s="14">
        <f>VLOOKUP([1]Активи!$B$45,[1]PokaznFinDiyalnAktivNV!$1:$1048576,[1]PokaznFinDiyalnAktivNV!E$1,0)</f>
        <v>268525.95152</v>
      </c>
      <c r="F45" s="14">
        <f>VLOOKUP([1]Активи!$B$45,[1]PokaznFinDiyalnAktivNV!$1:$1048576,[1]PokaznFinDiyalnAktivNV!F$1,0)</f>
        <v>0</v>
      </c>
      <c r="G45" s="14">
        <f>VLOOKUP([1]Активи!$B$45,[1]PokaznFinDiyalnAktivNV!$1:$1048576,[1]PokaznFinDiyalnAktivNV!G$1,0)</f>
        <v>0</v>
      </c>
      <c r="H45" s="14">
        <f>VLOOKUP([1]Активи!$B$45,[1]PokaznFinDiyalnAktivNV!$1:$1048576,[1]PokaznFinDiyalnAktivNV!H$1,0)</f>
        <v>464496.82530999999</v>
      </c>
      <c r="I45" s="14">
        <f>VLOOKUP([1]Активи!$B$45,[1]PokaznFinDiyalnAktivNV!$1:$1048576,[1]PokaznFinDiyalnAktivNV!I$1,0)</f>
        <v>0</v>
      </c>
      <c r="J45" s="14">
        <f>VLOOKUP([1]Активи!$B$45,[1]PokaznFinDiyalnAktivNV!$1:$1048576,[1]PokaznFinDiyalnAktivNV!J$1,0)</f>
        <v>0</v>
      </c>
      <c r="K45" s="14">
        <f>VLOOKUP([1]Активи!$B$45,[1]PokaznFinDiyalnAktivNV!$1:$1048576,[1]PokaznFinDiyalnAktivNV!K$1,0)</f>
        <v>362.82920000000001</v>
      </c>
      <c r="L45" s="14">
        <f>VLOOKUP([1]Активи!$B$45,[1]PokaznFinDiyalnAktivNV!$1:$1048576,[1]PokaznFinDiyalnAktivNV!L$1,0)</f>
        <v>-2.2753199999999998</v>
      </c>
      <c r="M45" s="14">
        <f>VLOOKUP([1]Активи!$B$45,[1]PokaznFinDiyalnAktivNV!$1:$1048576,[1]PokaznFinDiyalnAktivNV!M$1,0)</f>
        <v>3097275.5869900002</v>
      </c>
      <c r="N45" s="14">
        <f>VLOOKUP([1]Активи!$B$45,[1]PokaznFinDiyalnAktivNV!$1:$1048576,[1]PokaznFinDiyalnAktivNV!N$1,0)</f>
        <v>3056128.5047399998</v>
      </c>
      <c r="O45" s="14">
        <f>VLOOKUP([1]Активи!$B$45,[1]PokaznFinDiyalnAktivNV!$1:$1048576,[1]PokaznFinDiyalnAktivNV!O$1,0)</f>
        <v>-108617.61384000001</v>
      </c>
      <c r="P45" s="14">
        <f>VLOOKUP([1]Активи!$B$45,[1]PokaznFinDiyalnAktivNV!$1:$1048576,[1]PokaznFinDiyalnAktivNV!P$1,0)</f>
        <v>41147.082249999999</v>
      </c>
      <c r="Q45" s="14">
        <f>VLOOKUP([1]Активи!$B$45,[1]PokaznFinDiyalnAktivNV!$1:$1048576,[1]PokaznFinDiyalnAktivNV!Q$1,0)</f>
        <v>-672.17791999999997</v>
      </c>
      <c r="R45" s="14">
        <f>VLOOKUP([1]Активи!$B$45,[1]PokaznFinDiyalnAktivNV!$1:$1048576,[1]PokaznFinDiyalnAktivNV!R$1,0)</f>
        <v>92.032200000000003</v>
      </c>
      <c r="S45" s="14">
        <f>VLOOKUP([1]Активи!$B$45,[1]PokaznFinDiyalnAktivNV!$1:$1048576,[1]PokaznFinDiyalnAktivNV!S$1,0)</f>
        <v>92.032200000000003</v>
      </c>
      <c r="T45" s="14">
        <f>VLOOKUP([1]Активи!$B$45,[1]PokaznFinDiyalnAktivNV!$1:$1048576,[1]PokaznFinDiyalnAktivNV!T$1,0)</f>
        <v>0</v>
      </c>
      <c r="U45" s="14">
        <f>VLOOKUP([1]Активи!$B$45,[1]PokaznFinDiyalnAktivNV!$1:$1048576,[1]PokaznFinDiyalnAktivNV!U$1,0)</f>
        <v>651313.74832000001</v>
      </c>
      <c r="V45" s="14">
        <f>VLOOKUP([1]Активи!$B$45,[1]PokaznFinDiyalnAktivNV!$1:$1048576,[1]PokaznFinDiyalnAktivNV!V$1,0)</f>
        <v>0</v>
      </c>
      <c r="W45" s="14">
        <f>VLOOKUP([1]Активи!$B$45,[1]PokaznFinDiyalnAktivNV!$1:$1048576,[1]PokaznFinDiyalnAktivNV!W$1,0)</f>
        <v>651313.74832000001</v>
      </c>
      <c r="X45" s="14">
        <f>VLOOKUP([1]Активи!$B$45,[1]PokaznFinDiyalnAktivNV!$1:$1048576,[1]PokaznFinDiyalnAktivNV!X$1,0)</f>
        <v>0</v>
      </c>
      <c r="Y45" s="14">
        <f>VLOOKUP([1]Активи!$B$45,[1]PokaznFinDiyalnAktivNV!$1:$1048576,[1]PokaznFinDiyalnAktivNV!Y$1,0)</f>
        <v>0</v>
      </c>
      <c r="Z45" s="14">
        <f>VLOOKUP([1]Активи!$B$45,[1]PokaznFinDiyalnAktivNV!$1:$1048576,[1]PokaznFinDiyalnAktivNV!Z$1,0)</f>
        <v>91.220219999999998</v>
      </c>
      <c r="AA45" s="14">
        <f>VLOOKUP([1]Активи!$B$45,[1]PokaznFinDiyalnAktivNV!$1:$1048576,[1]PokaznFinDiyalnAktivNV!AA$1,0)</f>
        <v>4524.6052</v>
      </c>
      <c r="AB45" s="14">
        <f>VLOOKUP([1]Активи!$B$45,[1]PokaznFinDiyalnAktivNV!$1:$1048576,[1]PokaznFinDiyalnAktivNV!AB$1,0)</f>
        <v>75302.558069999999</v>
      </c>
      <c r="AC45" s="14">
        <f>VLOOKUP([1]Активи!$B$45,[1]PokaznFinDiyalnAktivNV!$1:$1048576,[1]PokaznFinDiyalnAktivNV!AC$1,0)</f>
        <v>20604.719130000001</v>
      </c>
      <c r="AD45" s="14">
        <f>VLOOKUP([1]Активи!$B$45,[1]PokaznFinDiyalnAktivNV!$1:$1048576,[1]PokaznFinDiyalnAktivNV!AD$1,0)</f>
        <v>-550.99135999999999</v>
      </c>
      <c r="AE45" s="14">
        <f>VLOOKUP([1]Активи!$B$45,[1]PokaznFinDiyalnAktivNV!$1:$1048576,[1]PokaznFinDiyalnAktivNV!AE$1,0)</f>
        <v>30229.688689999999</v>
      </c>
      <c r="AF45" s="14">
        <f>VLOOKUP([1]Активи!$B$45,[1]PokaznFinDiyalnAktivNV!$1:$1048576,[1]PokaznFinDiyalnAktivNV!AF$1,0)</f>
        <v>-62.019120000000001</v>
      </c>
      <c r="AG45" s="14">
        <f>VLOOKUP([1]Активи!$B$45,[1]PokaznFinDiyalnAktivNV!$1:$1048576,[1]PokaznFinDiyalnAktivNV!AG$1,0)</f>
        <v>4612819.7648499999</v>
      </c>
      <c r="AH45" s="14">
        <f>VLOOKUP([1]Активи!$B$45,[1]PokaznFinDiyalnAktivNV!$1:$1048576,[1]PokaznFinDiyalnAktivNV!AH$1,0)</f>
        <v>-109905.07756000001</v>
      </c>
      <c r="AI45" s="14">
        <f>VLOOKUP([1]Активи!$B$45,[1]PokaznFinDiyalnAktivNV!$1:$1048576,[1]PokaznFinDiyalnAktivNV!AI$1,0)</f>
        <v>4722724.84241</v>
      </c>
      <c r="AJ45" s="14">
        <f>VLOOKUP([1]Активи!$B$45,[1]PokaznFinDiyalnAktivNV!$1:$1048576,[1]PokaznFinDiyalnAktivNV!AJ$1,0)</f>
        <v>93.6</v>
      </c>
    </row>
    <row r="46" spans="1:36" ht="12.75" customHeight="1" x14ac:dyDescent="0.2">
      <c r="A46" s="21">
        <v>35</v>
      </c>
      <c r="B46" s="19" t="str">
        <f>[1]Активи!B46</f>
        <v>242</v>
      </c>
      <c r="C46" s="19" t="str">
        <f>[1]Активи!C46</f>
        <v>ПАТ "УНІВЕРСАЛ БАНК"</v>
      </c>
      <c r="D46" s="14">
        <f>VLOOKUP([1]Активи!$B$46,[1]PokaznFinDiyalnAktivNV!$1:$1048576,[1]PokaznFinDiyalnAktivNV!D$1,0)</f>
        <v>324334.32928000001</v>
      </c>
      <c r="E46" s="14">
        <f>VLOOKUP([1]Активи!$B$46,[1]PokaznFinDiyalnAktivNV!$1:$1048576,[1]PokaznFinDiyalnAktivNV!E$1,0)</f>
        <v>128363.34702</v>
      </c>
      <c r="F46" s="14">
        <f>VLOOKUP([1]Активи!$B$46,[1]PokaznFinDiyalnAktivNV!$1:$1048576,[1]PokaznFinDiyalnAktivNV!F$1,0)</f>
        <v>0</v>
      </c>
      <c r="G46" s="14">
        <f>VLOOKUP([1]Активи!$B$46,[1]PokaznFinDiyalnAktivNV!$1:$1048576,[1]PokaznFinDiyalnAktivNV!G$1,0)</f>
        <v>-194.29845</v>
      </c>
      <c r="H46" s="14">
        <f>VLOOKUP([1]Активи!$B$46,[1]PokaznFinDiyalnAktivNV!$1:$1048576,[1]PokaznFinDiyalnAktivNV!H$1,0)</f>
        <v>196165.28070999999</v>
      </c>
      <c r="I46" s="14">
        <f>VLOOKUP([1]Активи!$B$46,[1]PokaznFinDiyalnAktivNV!$1:$1048576,[1]PokaznFinDiyalnAktivNV!I$1,0)</f>
        <v>0</v>
      </c>
      <c r="J46" s="14">
        <f>VLOOKUP([1]Активи!$B$46,[1]PokaznFinDiyalnAktivNV!$1:$1048576,[1]PokaznFinDiyalnAktivNV!J$1,0)</f>
        <v>0</v>
      </c>
      <c r="K46" s="14">
        <f>VLOOKUP([1]Активи!$B$46,[1]PokaznFinDiyalnAktivNV!$1:$1048576,[1]PokaznFinDiyalnAktivNV!K$1,0)</f>
        <v>1873.5283400000001</v>
      </c>
      <c r="L46" s="14">
        <f>VLOOKUP([1]Активи!$B$46,[1]PokaznFinDiyalnAktivNV!$1:$1048576,[1]PokaznFinDiyalnAktivNV!L$1,0)</f>
        <v>-9.4000400000000006</v>
      </c>
      <c r="M46" s="14">
        <f>VLOOKUP([1]Активи!$B$46,[1]PokaznFinDiyalnAktivNV!$1:$1048576,[1]PokaznFinDiyalnAktivNV!M$1,0)</f>
        <v>2911836.5749400002</v>
      </c>
      <c r="N46" s="14">
        <f>VLOOKUP([1]Активи!$B$46,[1]PokaznFinDiyalnAktivNV!$1:$1048576,[1]PokaznFinDiyalnAktivNV!N$1,0)</f>
        <v>404315.52402999997</v>
      </c>
      <c r="O46" s="14">
        <f>VLOOKUP([1]Активи!$B$46,[1]PokaznFinDiyalnAktivNV!$1:$1048576,[1]PokaznFinDiyalnAktivNV!O$1,0)</f>
        <v>-22937.205809999999</v>
      </c>
      <c r="P46" s="14">
        <f>VLOOKUP([1]Активи!$B$46,[1]PokaznFinDiyalnAktivNV!$1:$1048576,[1]PokaznFinDiyalnAktivNV!P$1,0)</f>
        <v>2507521.0509100002</v>
      </c>
      <c r="Q46" s="14">
        <f>VLOOKUP([1]Активи!$B$46,[1]PokaznFinDiyalnAktivNV!$1:$1048576,[1]PokaznFinDiyalnAktivNV!Q$1,0)</f>
        <v>-125959.28491</v>
      </c>
      <c r="R46" s="14">
        <f>VLOOKUP([1]Активи!$B$46,[1]PokaznFinDiyalnAktivNV!$1:$1048576,[1]PokaznFinDiyalnAktivNV!R$1,0)</f>
        <v>281162</v>
      </c>
      <c r="S46" s="14">
        <f>VLOOKUP([1]Активи!$B$46,[1]PokaznFinDiyalnAktivNV!$1:$1048576,[1]PokaznFinDiyalnAktivNV!S$1,0)</f>
        <v>281162</v>
      </c>
      <c r="T46" s="14">
        <f>VLOOKUP([1]Активи!$B$46,[1]PokaznFinDiyalnAktivNV!$1:$1048576,[1]PokaznFinDiyalnAktivNV!T$1,0)</f>
        <v>0</v>
      </c>
      <c r="U46" s="14">
        <f>VLOOKUP([1]Активи!$B$46,[1]PokaznFinDiyalnAktivNV!$1:$1048576,[1]PokaznFinDiyalnAktivNV!U$1,0)</f>
        <v>70206.7163</v>
      </c>
      <c r="V46" s="14">
        <f>VLOOKUP([1]Активи!$B$46,[1]PokaznFinDiyalnAktivNV!$1:$1048576,[1]PokaznFinDiyalnAktivNV!V$1,0)</f>
        <v>0</v>
      </c>
      <c r="W46" s="14">
        <f>VLOOKUP([1]Активи!$B$46,[1]PokaznFinDiyalnAktivNV!$1:$1048576,[1]PokaznFinDiyalnAktivNV!W$1,0)</f>
        <v>70206.7163</v>
      </c>
      <c r="X46" s="14">
        <f>VLOOKUP([1]Активи!$B$46,[1]PokaznFinDiyalnAktivNV!$1:$1048576,[1]PokaznFinDiyalnAktivNV!X$1,0)</f>
        <v>0</v>
      </c>
      <c r="Y46" s="14">
        <f>VLOOKUP([1]Активи!$B$46,[1]PokaznFinDiyalnAktivNV!$1:$1048576,[1]PokaznFinDiyalnAktivNV!Y$1,0)</f>
        <v>79381.154399999999</v>
      </c>
      <c r="Z46" s="14">
        <f>VLOOKUP([1]Активи!$B$46,[1]PokaznFinDiyalnAktivNV!$1:$1048576,[1]PokaznFinDiyalnAktivNV!Z$1,0)</f>
        <v>4059.8069300000002</v>
      </c>
      <c r="AA46" s="14">
        <f>VLOOKUP([1]Активи!$B$46,[1]PokaznFinDiyalnAktivNV!$1:$1048576,[1]PokaznFinDiyalnAktivNV!AA$1,0)</f>
        <v>12365.47363</v>
      </c>
      <c r="AB46" s="14">
        <f>VLOOKUP([1]Активи!$B$46,[1]PokaznFinDiyalnAktivNV!$1:$1048576,[1]PokaznFinDiyalnAktivNV!AB$1,0)</f>
        <v>112433.52654000001</v>
      </c>
      <c r="AC46" s="14">
        <f>VLOOKUP([1]Активи!$B$46,[1]PokaznFinDiyalnAktivNV!$1:$1048576,[1]PokaznFinDiyalnAktivNV!AC$1,0)</f>
        <v>283200.56455000001</v>
      </c>
      <c r="AD46" s="14">
        <f>VLOOKUP([1]Активи!$B$46,[1]PokaznFinDiyalnAktivNV!$1:$1048576,[1]PokaznFinDiyalnAktivNV!AD$1,0)</f>
        <v>-17667.52592</v>
      </c>
      <c r="AE46" s="14">
        <f>VLOOKUP([1]Активи!$B$46,[1]PokaznFinDiyalnAktivNV!$1:$1048576,[1]PokaznFinDiyalnAktivNV!AE$1,0)</f>
        <v>310546.16606000002</v>
      </c>
      <c r="AF46" s="14">
        <f>VLOOKUP([1]Активи!$B$46,[1]PokaznFinDiyalnAktivNV!$1:$1048576,[1]PokaznFinDiyalnAktivNV!AF$1,0)</f>
        <v>-36.383330000000001</v>
      </c>
      <c r="AG46" s="14">
        <f>VLOOKUP([1]Активи!$B$46,[1]PokaznFinDiyalnAktivNV!$1:$1048576,[1]PokaznFinDiyalnAktivNV!AG$1,0)</f>
        <v>4391399.8409700003</v>
      </c>
      <c r="AH46" s="14">
        <f>VLOOKUP([1]Активи!$B$46,[1]PokaznFinDiyalnAktivNV!$1:$1048576,[1]PokaznFinDiyalnAktivNV!AH$1,0)</f>
        <v>-166804.09846000001</v>
      </c>
      <c r="AI46" s="14">
        <f>VLOOKUP([1]Активи!$B$46,[1]PokaznFinDiyalnAktivNV!$1:$1048576,[1]PokaznFinDiyalnAktivNV!AI$1,0)</f>
        <v>4558203.9394300003</v>
      </c>
      <c r="AJ46" s="14">
        <f>VLOOKUP([1]Активи!$B$46,[1]PokaznFinDiyalnAktivNV!$1:$1048576,[1]PokaznFinDiyalnAktivNV!AJ$1,0)</f>
        <v>280000</v>
      </c>
    </row>
    <row r="47" spans="1:36" ht="12.75" customHeight="1" x14ac:dyDescent="0.2">
      <c r="A47" s="21">
        <v>36</v>
      </c>
      <c r="B47" s="19" t="str">
        <f>[1]Активи!B47</f>
        <v>389</v>
      </c>
      <c r="C47" s="19" t="str">
        <f>[1]Активи!C47</f>
        <v>АТ "МІБ"</v>
      </c>
      <c r="D47" s="14">
        <f>VLOOKUP([1]Активи!$B$47,[1]PokaznFinDiyalnAktivNV!$1:$1048576,[1]PokaznFinDiyalnAktivNV!D$1,0)</f>
        <v>275259.48944999999</v>
      </c>
      <c r="E47" s="14">
        <f>VLOOKUP([1]Активи!$B$47,[1]PokaznFinDiyalnAktivNV!$1:$1048576,[1]PokaznFinDiyalnAktivNV!E$1,0)</f>
        <v>56489.410150000003</v>
      </c>
      <c r="F47" s="14">
        <f>VLOOKUP([1]Активи!$B$47,[1]PokaznFinDiyalnAktivNV!$1:$1048576,[1]PokaznFinDiyalnAktivNV!F$1,0)</f>
        <v>0</v>
      </c>
      <c r="G47" s="14">
        <f>VLOOKUP([1]Активи!$B$47,[1]PokaznFinDiyalnAktivNV!$1:$1048576,[1]PokaznFinDiyalnAktivNV!G$1,0)</f>
        <v>0</v>
      </c>
      <c r="H47" s="14">
        <f>VLOOKUP([1]Активи!$B$47,[1]PokaznFinDiyalnAktivNV!$1:$1048576,[1]PokaznFinDiyalnAktivNV!H$1,0)</f>
        <v>218770.07930000001</v>
      </c>
      <c r="I47" s="14">
        <f>VLOOKUP([1]Активи!$B$47,[1]PokaznFinDiyalnAktivNV!$1:$1048576,[1]PokaznFinDiyalnAktivNV!I$1,0)</f>
        <v>392425.86271000002</v>
      </c>
      <c r="J47" s="14">
        <f>VLOOKUP([1]Активи!$B$47,[1]PokaznFinDiyalnAktivNV!$1:$1048576,[1]PokaznFinDiyalnAktivNV!J$1,0)</f>
        <v>392425.86271000002</v>
      </c>
      <c r="K47" s="14">
        <f>VLOOKUP([1]Активи!$B$47,[1]PokaznFinDiyalnAktivNV!$1:$1048576,[1]PokaznFinDiyalnAktivNV!K$1,0)</f>
        <v>18349.242030000001</v>
      </c>
      <c r="L47" s="14">
        <f>VLOOKUP([1]Активи!$B$47,[1]PokaznFinDiyalnAktivNV!$1:$1048576,[1]PokaznFinDiyalnAktivNV!L$1,0)</f>
        <v>-235.46651</v>
      </c>
      <c r="M47" s="14">
        <f>VLOOKUP([1]Активи!$B$47,[1]PokaznFinDiyalnAktivNV!$1:$1048576,[1]PokaznFinDiyalnAktivNV!M$1,0)</f>
        <v>977722.55131000001</v>
      </c>
      <c r="N47" s="14">
        <f>VLOOKUP([1]Активи!$B$47,[1]PokaznFinDiyalnAktivNV!$1:$1048576,[1]PokaznFinDiyalnAktivNV!N$1,0)</f>
        <v>944888.17182000005</v>
      </c>
      <c r="O47" s="14">
        <f>VLOOKUP([1]Активи!$B$47,[1]PokaznFinDiyalnAktivNV!$1:$1048576,[1]PokaznFinDiyalnAktivNV!O$1,0)</f>
        <v>-67755.358370000002</v>
      </c>
      <c r="P47" s="14">
        <f>VLOOKUP([1]Активи!$B$47,[1]PokaznFinDiyalnAktivNV!$1:$1048576,[1]PokaznFinDiyalnAktivNV!P$1,0)</f>
        <v>32834.379489999999</v>
      </c>
      <c r="Q47" s="14">
        <f>VLOOKUP([1]Активи!$B$47,[1]PokaznFinDiyalnAktivNV!$1:$1048576,[1]PokaznFinDiyalnAktivNV!Q$1,0)</f>
        <v>-5207.5120399999996</v>
      </c>
      <c r="R47" s="14">
        <f>VLOOKUP([1]Активи!$B$47,[1]PokaznFinDiyalnAktivNV!$1:$1048576,[1]PokaznFinDiyalnAktivNV!R$1,0)</f>
        <v>0</v>
      </c>
      <c r="S47" s="14">
        <f>VLOOKUP([1]Активи!$B$47,[1]PokaznFinDiyalnAktivNV!$1:$1048576,[1]PokaznFinDiyalnAktivNV!S$1,0)</f>
        <v>0</v>
      </c>
      <c r="T47" s="14">
        <f>VLOOKUP([1]Активи!$B$47,[1]PokaznFinDiyalnAktivNV!$1:$1048576,[1]PokaznFinDiyalnAktivNV!T$1,0)</f>
        <v>0</v>
      </c>
      <c r="U47" s="14">
        <f>VLOOKUP([1]Активи!$B$47,[1]PokaznFinDiyalnAktivNV!$1:$1048576,[1]PokaznFinDiyalnAktivNV!U$1,0)</f>
        <v>587712.60030000005</v>
      </c>
      <c r="V47" s="14">
        <f>VLOOKUP([1]Активи!$B$47,[1]PokaznFinDiyalnAktivNV!$1:$1048576,[1]PokaznFinDiyalnAktivNV!V$1,0)</f>
        <v>0</v>
      </c>
      <c r="W47" s="14">
        <f>VLOOKUP([1]Активи!$B$47,[1]PokaznFinDiyalnAktivNV!$1:$1048576,[1]PokaznFinDiyalnAktivNV!W$1,0)</f>
        <v>587712.60030000005</v>
      </c>
      <c r="X47" s="14">
        <f>VLOOKUP([1]Активи!$B$47,[1]PokaznFinDiyalnAktivNV!$1:$1048576,[1]PokaznFinDiyalnAktivNV!X$1,0)</f>
        <v>5822</v>
      </c>
      <c r="Y47" s="14">
        <f>VLOOKUP([1]Активи!$B$47,[1]PokaznFinDiyalnAktivNV!$1:$1048576,[1]PokaznFinDiyalnAktivNV!Y$1,0)</f>
        <v>27502.960999999999</v>
      </c>
      <c r="Z47" s="14">
        <f>VLOOKUP([1]Активи!$B$47,[1]PokaznFinDiyalnAktivNV!$1:$1048576,[1]PokaznFinDiyalnAktivNV!Z$1,0)</f>
        <v>0.22505</v>
      </c>
      <c r="AA47" s="14">
        <f>VLOOKUP([1]Активи!$B$47,[1]PokaznFinDiyalnAktivNV!$1:$1048576,[1]PokaznFinDiyalnAktivNV!AA$1,0)</f>
        <v>186.35909000000001</v>
      </c>
      <c r="AB47" s="14">
        <f>VLOOKUP([1]Активи!$B$47,[1]PokaznFinDiyalnAktivNV!$1:$1048576,[1]PokaznFinDiyalnAktivNV!AB$1,0)</f>
        <v>16362.373170000001</v>
      </c>
      <c r="AC47" s="14">
        <f>VLOOKUP([1]Активи!$B$47,[1]PokaznFinDiyalnAktivNV!$1:$1048576,[1]PokaznFinDiyalnAktivNV!AC$1,0)</f>
        <v>5294.09987</v>
      </c>
      <c r="AD47" s="14">
        <f>VLOOKUP([1]Активи!$B$47,[1]PokaznFinDiyalnAktivNV!$1:$1048576,[1]PokaznFinDiyalnAktivNV!AD$1,0)</f>
        <v>-1029.64472</v>
      </c>
      <c r="AE47" s="14">
        <f>VLOOKUP([1]Активи!$B$47,[1]PokaznFinDiyalnAktivNV!$1:$1048576,[1]PokaznFinDiyalnAktivNV!AE$1,0)</f>
        <v>43201.974999999999</v>
      </c>
      <c r="AF47" s="14">
        <f>VLOOKUP([1]Активи!$B$47,[1]PokaznFinDiyalnAktivNV!$1:$1048576,[1]PokaznFinDiyalnAktivNV!AF$1,0)</f>
        <v>-8874.1329800000003</v>
      </c>
      <c r="AG47" s="14">
        <f>VLOOKUP([1]Активи!$B$47,[1]PokaznFinDiyalnAktivNV!$1:$1048576,[1]PokaznFinDiyalnAktivNV!AG$1,0)</f>
        <v>2349839.7389799999</v>
      </c>
      <c r="AH47" s="14">
        <f>VLOOKUP([1]Активи!$B$47,[1]PokaznFinDiyalnAktivNV!$1:$1048576,[1]PokaznFinDiyalnAktivNV!AH$1,0)</f>
        <v>-83102.114619999993</v>
      </c>
      <c r="AI47" s="14">
        <f>VLOOKUP([1]Активи!$B$47,[1]PokaznFinDiyalnAktivNV!$1:$1048576,[1]PokaznFinDiyalnAktivNV!AI$1,0)</f>
        <v>2432941.8536</v>
      </c>
      <c r="AJ47" s="14">
        <f>VLOOKUP([1]Активи!$B$47,[1]PokaznFinDiyalnAktivNV!$1:$1048576,[1]PokaznFinDiyalnAktivNV!AJ$1,0)</f>
        <v>370581</v>
      </c>
    </row>
    <row r="48" spans="1:36" ht="12.75" customHeight="1" x14ac:dyDescent="0.2">
      <c r="A48" s="21">
        <v>37</v>
      </c>
      <c r="B48" s="19" t="str">
        <f>[1]Активи!B48</f>
        <v xml:space="preserve"> 96</v>
      </c>
      <c r="C48" s="19" t="str">
        <f>[1]Активи!C48</f>
        <v>АТ "А - БАНК"</v>
      </c>
      <c r="D48" s="14">
        <f>VLOOKUP([1]Активи!$B$48,[1]PokaznFinDiyalnAktivNV!$1:$1048576,[1]PokaznFinDiyalnAktivNV!D$1,0)</f>
        <v>161714.73345</v>
      </c>
      <c r="E48" s="14">
        <f>VLOOKUP([1]Активи!$B$48,[1]PokaznFinDiyalnAktivNV!$1:$1048576,[1]PokaznFinDiyalnAktivNV!E$1,0)</f>
        <v>30845.018</v>
      </c>
      <c r="F48" s="14">
        <f>VLOOKUP([1]Активи!$B$48,[1]PokaznFinDiyalnAktivNV!$1:$1048576,[1]PokaznFinDiyalnAktivNV!F$1,0)</f>
        <v>0</v>
      </c>
      <c r="G48" s="14">
        <f>VLOOKUP([1]Активи!$B$48,[1]PokaznFinDiyalnAktivNV!$1:$1048576,[1]PokaznFinDiyalnAktivNV!G$1,0)</f>
        <v>0</v>
      </c>
      <c r="H48" s="14">
        <f>VLOOKUP([1]Активи!$B$48,[1]PokaznFinDiyalnAktivNV!$1:$1048576,[1]PokaznFinDiyalnAktivNV!H$1,0)</f>
        <v>130869.71545</v>
      </c>
      <c r="I48" s="14">
        <f>VLOOKUP([1]Активи!$B$48,[1]PokaznFinDiyalnAktivNV!$1:$1048576,[1]PokaznFinDiyalnAktivNV!I$1,0)</f>
        <v>0</v>
      </c>
      <c r="J48" s="14">
        <f>VLOOKUP([1]Активи!$B$48,[1]PokaznFinDiyalnAktivNV!$1:$1048576,[1]PokaznFinDiyalnAktivNV!J$1,0)</f>
        <v>0</v>
      </c>
      <c r="K48" s="14">
        <f>VLOOKUP([1]Активи!$B$48,[1]PokaznFinDiyalnAktivNV!$1:$1048576,[1]PokaznFinDiyalnAktivNV!K$1,0)</f>
        <v>1521.76845</v>
      </c>
      <c r="L48" s="14">
        <f>VLOOKUP([1]Активи!$B$48,[1]PokaznFinDiyalnAktivNV!$1:$1048576,[1]PokaznFinDiyalnAktivNV!L$1,0)</f>
        <v>-528.81443999999999</v>
      </c>
      <c r="M48" s="14">
        <f>VLOOKUP([1]Активи!$B$48,[1]PokaznFinDiyalnAktivNV!$1:$1048576,[1]PokaznFinDiyalnAktivNV!M$1,0)</f>
        <v>3260849.5001300001</v>
      </c>
      <c r="N48" s="14">
        <f>VLOOKUP([1]Активи!$B$48,[1]PokaznFinDiyalnAktivNV!$1:$1048576,[1]PokaznFinDiyalnAktivNV!N$1,0)</f>
        <v>57302.594210000003</v>
      </c>
      <c r="O48" s="14">
        <f>VLOOKUP([1]Активи!$B$48,[1]PokaznFinDiyalnAktivNV!$1:$1048576,[1]PokaznFinDiyalnAktivNV!O$1,0)</f>
        <v>-18715.466110000001</v>
      </c>
      <c r="P48" s="14">
        <f>VLOOKUP([1]Активи!$B$48,[1]PokaznFinDiyalnAktivNV!$1:$1048576,[1]PokaznFinDiyalnAktivNV!P$1,0)</f>
        <v>3203546.9059199998</v>
      </c>
      <c r="Q48" s="14">
        <f>VLOOKUP([1]Активи!$B$48,[1]PokaznFinDiyalnAktivNV!$1:$1048576,[1]PokaznFinDiyalnAktivNV!Q$1,0)</f>
        <v>-402217.87404999998</v>
      </c>
      <c r="R48" s="14">
        <f>VLOOKUP([1]Активи!$B$48,[1]PokaznFinDiyalnAktivNV!$1:$1048576,[1]PokaznFinDiyalnAktivNV!R$1,0)</f>
        <v>30207.399079999999</v>
      </c>
      <c r="S48" s="14">
        <f>VLOOKUP([1]Активи!$B$48,[1]PokaznFinDiyalnAktivNV!$1:$1048576,[1]PokaznFinDiyalnAktivNV!S$1,0)</f>
        <v>0</v>
      </c>
      <c r="T48" s="14">
        <f>VLOOKUP([1]Активи!$B$48,[1]PokaznFinDiyalnAktivNV!$1:$1048576,[1]PokaznFinDiyalnAktivNV!T$1,0)</f>
        <v>0</v>
      </c>
      <c r="U48" s="14">
        <f>VLOOKUP([1]Активи!$B$48,[1]PokaznFinDiyalnAktivNV!$1:$1048576,[1]PokaznFinDiyalnAktivNV!U$1,0)</f>
        <v>371395.61644000001</v>
      </c>
      <c r="V48" s="14">
        <f>VLOOKUP([1]Активи!$B$48,[1]PokaznFinDiyalnAktivNV!$1:$1048576,[1]PokaznFinDiyalnAktivNV!V$1,0)</f>
        <v>0</v>
      </c>
      <c r="W48" s="14">
        <f>VLOOKUP([1]Активи!$B$48,[1]PokaznFinDiyalnAktivNV!$1:$1048576,[1]PokaznFinDiyalnAktivNV!W$1,0)</f>
        <v>371395.61644000001</v>
      </c>
      <c r="X48" s="14">
        <f>VLOOKUP([1]Активи!$B$48,[1]PokaznFinDiyalnAktivNV!$1:$1048576,[1]PokaznFinDiyalnAktivNV!X$1,0)</f>
        <v>0</v>
      </c>
      <c r="Y48" s="14">
        <f>VLOOKUP([1]Активи!$B$48,[1]PokaznFinDiyalnAktivNV!$1:$1048576,[1]PokaznFinDiyalnAktivNV!Y$1,0)</f>
        <v>0</v>
      </c>
      <c r="Z48" s="14">
        <f>VLOOKUP([1]Активи!$B$48,[1]PokaznFinDiyalnAktivNV!$1:$1048576,[1]PokaznFinDiyalnAktivNV!Z$1,0)</f>
        <v>0</v>
      </c>
      <c r="AA48" s="14">
        <f>VLOOKUP([1]Активи!$B$48,[1]PokaznFinDiyalnAktivNV!$1:$1048576,[1]PokaznFinDiyalnAktivNV!AA$1,0)</f>
        <v>0</v>
      </c>
      <c r="AB48" s="14">
        <f>VLOOKUP([1]Активи!$B$48,[1]PokaznFinDiyalnAktivNV!$1:$1048576,[1]PokaznFinDiyalnAktivNV!AB$1,0)</f>
        <v>132768.06051000001</v>
      </c>
      <c r="AC48" s="14">
        <f>VLOOKUP([1]Активи!$B$48,[1]PokaznFinDiyalnAktivNV!$1:$1048576,[1]PokaznFinDiyalnAktivNV!AC$1,0)</f>
        <v>53281.679400000001</v>
      </c>
      <c r="AD48" s="14">
        <f>VLOOKUP([1]Активи!$B$48,[1]PokaznFinDiyalnAktivNV!$1:$1048576,[1]PokaznFinDiyalnAktivNV!AD$1,0)</f>
        <v>-6167.6633700000002</v>
      </c>
      <c r="AE48" s="14">
        <f>VLOOKUP([1]Активи!$B$48,[1]PokaznFinDiyalnAktivNV!$1:$1048576,[1]PokaznFinDiyalnAktivNV!AE$1,0)</f>
        <v>46698.545310000001</v>
      </c>
      <c r="AF48" s="14">
        <f>VLOOKUP([1]Активи!$B$48,[1]PokaznFinDiyalnAktivNV!$1:$1048576,[1]PokaznFinDiyalnAktivNV!AF$1,0)</f>
        <v>-191013.52770000001</v>
      </c>
      <c r="AG48" s="14">
        <f>VLOOKUP([1]Активи!$B$48,[1]PokaznFinDiyalnAktivNV!$1:$1048576,[1]PokaznFinDiyalnAktivNV!AG$1,0)</f>
        <v>4058437.30277</v>
      </c>
      <c r="AH48" s="14">
        <f>VLOOKUP([1]Активи!$B$48,[1]PokaznFinDiyalnAktivNV!$1:$1048576,[1]PokaznFinDiyalnAktivNV!AH$1,0)</f>
        <v>-618643.34566999995</v>
      </c>
      <c r="AI48" s="14">
        <f>VLOOKUP([1]Активи!$B$48,[1]PokaznFinDiyalnAktivNV!$1:$1048576,[1]PokaznFinDiyalnAktivNV!AI$1,0)</f>
        <v>4677080.6484399997</v>
      </c>
      <c r="AJ48" s="14">
        <f>VLOOKUP([1]Активи!$B$48,[1]PokaznFinDiyalnAktivNV!$1:$1048576,[1]PokaznFinDiyalnAktivNV!AJ$1,0)</f>
        <v>0</v>
      </c>
    </row>
    <row r="49" spans="1:36" ht="12.75" customHeight="1" x14ac:dyDescent="0.2">
      <c r="A49" s="21">
        <v>38</v>
      </c>
      <c r="B49" s="19" t="str">
        <f>[1]Активи!B49</f>
        <v>105</v>
      </c>
      <c r="C49" s="19" t="str">
        <f>[1]Активи!C49</f>
        <v>ПАТ "МТБ БАНК"</v>
      </c>
      <c r="D49" s="14">
        <f>VLOOKUP([1]Активи!$B$49,[1]PokaznFinDiyalnAktivNV!$1:$1048576,[1]PokaznFinDiyalnAktivNV!D$1,0)</f>
        <v>214356.67898999999</v>
      </c>
      <c r="E49" s="14">
        <f>VLOOKUP([1]Активи!$B$49,[1]PokaznFinDiyalnAktivNV!$1:$1048576,[1]PokaznFinDiyalnAktivNV!E$1,0)</f>
        <v>110547.30649</v>
      </c>
      <c r="F49" s="14">
        <f>VLOOKUP([1]Активи!$B$49,[1]PokaznFinDiyalnAktivNV!$1:$1048576,[1]PokaznFinDiyalnAktivNV!F$1,0)</f>
        <v>0</v>
      </c>
      <c r="G49" s="14">
        <f>VLOOKUP([1]Активи!$B$49,[1]PokaznFinDiyalnAktivNV!$1:$1048576,[1]PokaznFinDiyalnAktivNV!G$1,0)</f>
        <v>0</v>
      </c>
      <c r="H49" s="14">
        <f>VLOOKUP([1]Активи!$B$49,[1]PokaznFinDiyalnAktivNV!$1:$1048576,[1]PokaznFinDiyalnAktivNV!H$1,0)</f>
        <v>103809.3725</v>
      </c>
      <c r="I49" s="14">
        <f>VLOOKUP([1]Активи!$B$49,[1]PokaznFinDiyalnAktivNV!$1:$1048576,[1]PokaznFinDiyalnAktivNV!I$1,0)</f>
        <v>0</v>
      </c>
      <c r="J49" s="14">
        <f>VLOOKUP([1]Активи!$B$49,[1]PokaznFinDiyalnAktivNV!$1:$1048576,[1]PokaznFinDiyalnAktivNV!J$1,0)</f>
        <v>0</v>
      </c>
      <c r="K49" s="14">
        <f>VLOOKUP([1]Активи!$B$49,[1]PokaznFinDiyalnAktivNV!$1:$1048576,[1]PokaznFinDiyalnAktivNV!K$1,0)</f>
        <v>105427.73170999999</v>
      </c>
      <c r="L49" s="14">
        <f>VLOOKUP([1]Активи!$B$49,[1]PokaznFinDiyalnAktivNV!$1:$1048576,[1]PokaznFinDiyalnAktivNV!L$1,0)</f>
        <v>-183.17527000000001</v>
      </c>
      <c r="M49" s="14">
        <f>VLOOKUP([1]Активи!$B$49,[1]PokaznFinDiyalnAktivNV!$1:$1048576,[1]PokaznFinDiyalnAktivNV!M$1,0)</f>
        <v>1361633.37182</v>
      </c>
      <c r="N49" s="14">
        <f>VLOOKUP([1]Активи!$B$49,[1]PokaznFinDiyalnAktivNV!$1:$1048576,[1]PokaznFinDiyalnAktivNV!N$1,0)</f>
        <v>1200162.5291599999</v>
      </c>
      <c r="O49" s="14">
        <f>VLOOKUP([1]Активи!$B$49,[1]PokaznFinDiyalnAktivNV!$1:$1048576,[1]PokaznFinDiyalnAktivNV!O$1,0)</f>
        <v>-25844.793420000002</v>
      </c>
      <c r="P49" s="14">
        <f>VLOOKUP([1]Активи!$B$49,[1]PokaznFinDiyalnAktivNV!$1:$1048576,[1]PokaznFinDiyalnAktivNV!P$1,0)</f>
        <v>161470.84265999999</v>
      </c>
      <c r="Q49" s="14">
        <f>VLOOKUP([1]Активи!$B$49,[1]PokaznFinDiyalnAktivNV!$1:$1048576,[1]PokaznFinDiyalnAktivNV!Q$1,0)</f>
        <v>-29109.083879999998</v>
      </c>
      <c r="R49" s="14">
        <f>VLOOKUP([1]Активи!$B$49,[1]PokaznFinDiyalnAktivNV!$1:$1048576,[1]PokaznFinDiyalnAktivNV!R$1,0)</f>
        <v>101985.3</v>
      </c>
      <c r="S49" s="14">
        <f>VLOOKUP([1]Активи!$B$49,[1]PokaznFinDiyalnAktivNV!$1:$1048576,[1]PokaznFinDiyalnAktivNV!S$1,0)</f>
        <v>101985.3</v>
      </c>
      <c r="T49" s="14">
        <f>VLOOKUP([1]Активи!$B$49,[1]PokaznFinDiyalnAktivNV!$1:$1048576,[1]PokaznFinDiyalnAktivNV!T$1,0)</f>
        <v>0</v>
      </c>
      <c r="U49" s="14">
        <f>VLOOKUP([1]Активи!$B$49,[1]PokaznFinDiyalnAktivNV!$1:$1048576,[1]PokaznFinDiyalnAktivNV!U$1,0)</f>
        <v>250523.8352</v>
      </c>
      <c r="V49" s="14">
        <f>VLOOKUP([1]Активи!$B$49,[1]PokaznFinDiyalnAktivNV!$1:$1048576,[1]PokaznFinDiyalnAktivNV!V$1,0)</f>
        <v>0</v>
      </c>
      <c r="W49" s="14">
        <f>VLOOKUP([1]Активи!$B$49,[1]PokaznFinDiyalnAktivNV!$1:$1048576,[1]PokaznFinDiyalnAktivNV!W$1,0)</f>
        <v>250523.8352</v>
      </c>
      <c r="X49" s="14">
        <f>VLOOKUP([1]Активи!$B$49,[1]PokaznFinDiyalnAktivNV!$1:$1048576,[1]PokaznFinDiyalnAktivNV!X$1,0)</f>
        <v>0</v>
      </c>
      <c r="Y49" s="14">
        <f>VLOOKUP([1]Активи!$B$49,[1]PokaznFinDiyalnAktivNV!$1:$1048576,[1]PokaznFinDiyalnAktivNV!Y$1,0)</f>
        <v>213279.09299999999</v>
      </c>
      <c r="Z49" s="14">
        <f>VLOOKUP([1]Активи!$B$49,[1]PokaznFinDiyalnAktivNV!$1:$1048576,[1]PokaznFinDiyalnAktivNV!Z$1,0)</f>
        <v>4632.7340000000004</v>
      </c>
      <c r="AA49" s="14">
        <f>VLOOKUP([1]Активи!$B$49,[1]PokaznFinDiyalnAktivNV!$1:$1048576,[1]PokaznFinDiyalnAktivNV!AA$1,0)</f>
        <v>0</v>
      </c>
      <c r="AB49" s="14">
        <f>VLOOKUP([1]Активи!$B$49,[1]PokaznFinDiyalnAktivNV!$1:$1048576,[1]PokaznFinDiyalnAktivNV!AB$1,0)</f>
        <v>177405.81604000001</v>
      </c>
      <c r="AC49" s="14">
        <f>VLOOKUP([1]Активи!$B$49,[1]PokaznFinDiyalnAktivNV!$1:$1048576,[1]PokaznFinDiyalnAktivNV!AC$1,0)</f>
        <v>22880.16707</v>
      </c>
      <c r="AD49" s="14">
        <f>VLOOKUP([1]Активи!$B$49,[1]PokaznFinDiyalnAktivNV!$1:$1048576,[1]PokaznFinDiyalnAktivNV!AD$1,0)</f>
        <v>-804.87190999999996</v>
      </c>
      <c r="AE49" s="14">
        <f>VLOOKUP([1]Активи!$B$49,[1]PokaznFinDiyalnAktivNV!$1:$1048576,[1]PokaznFinDiyalnAktivNV!AE$1,0)</f>
        <v>273631.53664000001</v>
      </c>
      <c r="AF49" s="14">
        <f>VLOOKUP([1]Активи!$B$49,[1]PokaznFinDiyalnAktivNV!$1:$1048576,[1]PokaznFinDiyalnAktivNV!AF$1,0)</f>
        <v>0</v>
      </c>
      <c r="AG49" s="14">
        <f>VLOOKUP([1]Активи!$B$49,[1]PokaznFinDiyalnAktivNV!$1:$1048576,[1]PokaznFinDiyalnAktivNV!AG$1,0)</f>
        <v>2725756.2644699998</v>
      </c>
      <c r="AH49" s="14">
        <f>VLOOKUP([1]Активи!$B$49,[1]PokaznFinDiyalnAktivNV!$1:$1048576,[1]PokaznFinDiyalnAktivNV!AH$1,0)</f>
        <v>-55941.924480000001</v>
      </c>
      <c r="AI49" s="14">
        <f>VLOOKUP([1]Активи!$B$49,[1]PokaznFinDiyalnAktivNV!$1:$1048576,[1]PokaznFinDiyalnAktivNV!AI$1,0)</f>
        <v>2781698.1889499999</v>
      </c>
      <c r="AJ49" s="14">
        <f>VLOOKUP([1]Активи!$B$49,[1]PokaznFinDiyalnAktivNV!$1:$1048576,[1]PokaznFinDiyalnAktivNV!AJ$1,0)</f>
        <v>100000</v>
      </c>
    </row>
    <row r="50" spans="1:36" ht="12.75" customHeight="1" x14ac:dyDescent="0.2">
      <c r="A50" s="21">
        <v>39</v>
      </c>
      <c r="B50" s="19" t="str">
        <f>[1]Активи!B50</f>
        <v>101</v>
      </c>
      <c r="C50" s="19" t="str">
        <f>[1]Активи!C50</f>
        <v>АКБ "ІНДУСТРІАЛБАНК"</v>
      </c>
      <c r="D50" s="14">
        <f>VLOOKUP([1]Активи!$B$50,[1]PokaznFinDiyalnAktivNV!$1:$1048576,[1]PokaznFinDiyalnAktivNV!D$1,0)</f>
        <v>319270.01513000001</v>
      </c>
      <c r="E50" s="14">
        <f>VLOOKUP([1]Активи!$B$50,[1]PokaznFinDiyalnAktivNV!$1:$1048576,[1]PokaznFinDiyalnAktivNV!E$1,0)</f>
        <v>126988.89998</v>
      </c>
      <c r="F50" s="14">
        <f>VLOOKUP([1]Активи!$B$50,[1]PokaznFinDiyalnAktivNV!$1:$1048576,[1]PokaznFinDiyalnAktivNV!F$1,0)</f>
        <v>0</v>
      </c>
      <c r="G50" s="14">
        <f>VLOOKUP([1]Активи!$B$50,[1]PokaznFinDiyalnAktivNV!$1:$1048576,[1]PokaznFinDiyalnAktivNV!G$1,0)</f>
        <v>0</v>
      </c>
      <c r="H50" s="14">
        <f>VLOOKUP([1]Активи!$B$50,[1]PokaznFinDiyalnAktivNV!$1:$1048576,[1]PokaznFinDiyalnAktivNV!H$1,0)</f>
        <v>192281.11515</v>
      </c>
      <c r="I50" s="14">
        <f>VLOOKUP([1]Активи!$B$50,[1]PokaznFinDiyalnAktivNV!$1:$1048576,[1]PokaznFinDiyalnAktivNV!I$1,0)</f>
        <v>1494.7347500000001</v>
      </c>
      <c r="J50" s="14">
        <f>VLOOKUP([1]Активи!$B$50,[1]PokaznFinDiyalnAktivNV!$1:$1048576,[1]PokaznFinDiyalnAktivNV!J$1,0)</f>
        <v>0</v>
      </c>
      <c r="K50" s="14">
        <f>VLOOKUP([1]Активи!$B$50,[1]PokaznFinDiyalnAktivNV!$1:$1048576,[1]PokaznFinDiyalnAktivNV!K$1,0)</f>
        <v>2907.0511200000001</v>
      </c>
      <c r="L50" s="14">
        <f>VLOOKUP([1]Активи!$B$50,[1]PokaznFinDiyalnAktivNV!$1:$1048576,[1]PokaznFinDiyalnAktivNV!L$1,0)</f>
        <v>0</v>
      </c>
      <c r="M50" s="14">
        <f>VLOOKUP([1]Активи!$B$50,[1]PokaznFinDiyalnAktivNV!$1:$1048576,[1]PokaznFinDiyalnAktivNV!M$1,0)</f>
        <v>1395066.96003</v>
      </c>
      <c r="N50" s="14">
        <f>VLOOKUP([1]Активи!$B$50,[1]PokaznFinDiyalnAktivNV!$1:$1048576,[1]PokaznFinDiyalnAktivNV!N$1,0)</f>
        <v>1336371.9854299999</v>
      </c>
      <c r="O50" s="14">
        <f>VLOOKUP([1]Активи!$B$50,[1]PokaznFinDiyalnAktivNV!$1:$1048576,[1]PokaznFinDiyalnAktivNV!O$1,0)</f>
        <v>-193711.80050000001</v>
      </c>
      <c r="P50" s="14">
        <f>VLOOKUP([1]Активи!$B$50,[1]PokaznFinDiyalnAktivNV!$1:$1048576,[1]PokaznFinDiyalnAktivNV!P$1,0)</f>
        <v>58694.974600000001</v>
      </c>
      <c r="Q50" s="14">
        <f>VLOOKUP([1]Активи!$B$50,[1]PokaznFinDiyalnAktivNV!$1:$1048576,[1]PokaznFinDiyalnAktivNV!Q$1,0)</f>
        <v>-37074.814250000003</v>
      </c>
      <c r="R50" s="14">
        <f>VLOOKUP([1]Активи!$B$50,[1]PokaznFinDiyalnAktivNV!$1:$1048576,[1]PokaznFinDiyalnAktivNV!R$1,0)</f>
        <v>118765.27856000001</v>
      </c>
      <c r="S50" s="14">
        <f>VLOOKUP([1]Активи!$B$50,[1]PokaznFinDiyalnAktivNV!$1:$1048576,[1]PokaznFinDiyalnAktivNV!S$1,0)</f>
        <v>118765.27856000001</v>
      </c>
      <c r="T50" s="14">
        <f>VLOOKUP([1]Активи!$B$50,[1]PokaznFinDiyalnAktivNV!$1:$1048576,[1]PokaznFinDiyalnAktivNV!T$1,0)</f>
        <v>-65150.599490000001</v>
      </c>
      <c r="U50" s="14">
        <f>VLOOKUP([1]Активи!$B$50,[1]PokaznFinDiyalnAktivNV!$1:$1048576,[1]PokaznFinDiyalnAktivNV!U$1,0)</f>
        <v>601755.77099999995</v>
      </c>
      <c r="V50" s="14">
        <f>VLOOKUP([1]Активи!$B$50,[1]PokaznFinDiyalnAktivNV!$1:$1048576,[1]PokaznFinDiyalnAktivNV!V$1,0)</f>
        <v>0</v>
      </c>
      <c r="W50" s="14">
        <f>VLOOKUP([1]Активи!$B$50,[1]PokaznFinDiyalnAktivNV!$1:$1048576,[1]PokaznFinDiyalnAktivNV!W$1,0)</f>
        <v>601755.77099999995</v>
      </c>
      <c r="X50" s="14">
        <f>VLOOKUP([1]Активи!$B$50,[1]PokaznFinDiyalnAktivNV!$1:$1048576,[1]PokaznFinDiyalnAktivNV!X$1,0)</f>
        <v>0</v>
      </c>
      <c r="Y50" s="14">
        <f>VLOOKUP([1]Активи!$B$50,[1]PokaznFinDiyalnAktivNV!$1:$1048576,[1]PokaznFinDiyalnAktivNV!Y$1,0)</f>
        <v>88345.80575</v>
      </c>
      <c r="Z50" s="14">
        <f>VLOOKUP([1]Активи!$B$50,[1]PokaznFinDiyalnAktivNV!$1:$1048576,[1]PokaznFinDiyalnAktivNV!Z$1,0)</f>
        <v>19964.437699999999</v>
      </c>
      <c r="AA50" s="14">
        <f>VLOOKUP([1]Активи!$B$50,[1]PokaznFinDiyalnAktivNV!$1:$1048576,[1]PokaznFinDiyalnAktivNV!AA$1,0)</f>
        <v>5464.1948199999997</v>
      </c>
      <c r="AB50" s="14">
        <f>VLOOKUP([1]Активи!$B$50,[1]PokaznFinDiyalnAktivNV!$1:$1048576,[1]PokaznFinDiyalnAktivNV!AB$1,0)</f>
        <v>145155.72222</v>
      </c>
      <c r="AC50" s="14">
        <f>VLOOKUP([1]Активи!$B$50,[1]PokaznFinDiyalnAktivNV!$1:$1048576,[1]PokaznFinDiyalnAktivNV!AC$1,0)</f>
        <v>3105.3641299999999</v>
      </c>
      <c r="AD50" s="14">
        <f>VLOOKUP([1]Активи!$B$50,[1]PokaznFinDiyalnAktivNV!$1:$1048576,[1]PokaznFinDiyalnAktivNV!AD$1,0)</f>
        <v>-15134.72529</v>
      </c>
      <c r="AE50" s="14">
        <f>VLOOKUP([1]Активи!$B$50,[1]PokaznFinDiyalnAktivNV!$1:$1048576,[1]PokaznFinDiyalnAktivNV!AE$1,0)</f>
        <v>30404.223259999999</v>
      </c>
      <c r="AF50" s="14">
        <f>VLOOKUP([1]Активи!$B$50,[1]PokaznFinDiyalnAktivNV!$1:$1048576,[1]PokaznFinDiyalnAktivNV!AF$1,0)</f>
        <v>-6.80016</v>
      </c>
      <c r="AG50" s="14">
        <f>VLOOKUP([1]Активи!$B$50,[1]PokaznFinDiyalnAktivNV!$1:$1048576,[1]PokaznFinDiyalnAktivNV!AG$1,0)</f>
        <v>2731699.55847</v>
      </c>
      <c r="AH50" s="14">
        <f>VLOOKUP([1]Активи!$B$50,[1]PokaznFinDiyalnAktivNV!$1:$1048576,[1]PokaznFinDiyalnAktivNV!AH$1,0)</f>
        <v>-311078.73969000002</v>
      </c>
      <c r="AI50" s="14">
        <f>VLOOKUP([1]Активи!$B$50,[1]PokaznFinDiyalnAktivNV!$1:$1048576,[1]PokaznFinDiyalnAktivNV!AI$1,0)</f>
        <v>3042778.2981599998</v>
      </c>
      <c r="AJ50" s="14">
        <f>VLOOKUP([1]Активи!$B$50,[1]PokaznFinDiyalnAktivNV!$1:$1048576,[1]PokaznFinDiyalnAktivNV!AJ$1,0)</f>
        <v>119871</v>
      </c>
    </row>
    <row r="51" spans="1:36" ht="12.75" customHeight="1" x14ac:dyDescent="0.2">
      <c r="A51" s="21">
        <v>40</v>
      </c>
      <c r="B51" s="19" t="str">
        <f>[1]Активи!B51</f>
        <v>320</v>
      </c>
      <c r="C51" s="19" t="str">
        <f>[1]Активи!C51</f>
        <v>БАНК ІНВЕСТ. ТА ЗАОЩАДЖЕНЬ</v>
      </c>
      <c r="D51" s="14">
        <f>VLOOKUP([1]Активи!$B$51,[1]PokaznFinDiyalnAktivNV!$1:$1048576,[1]PokaznFinDiyalnAktivNV!D$1,0)</f>
        <v>252298.14567999999</v>
      </c>
      <c r="E51" s="14">
        <f>VLOOKUP([1]Активи!$B$51,[1]PokaznFinDiyalnAktivNV!$1:$1048576,[1]PokaznFinDiyalnAktivNV!E$1,0)</f>
        <v>126930.48134</v>
      </c>
      <c r="F51" s="14">
        <f>VLOOKUP([1]Активи!$B$51,[1]PokaznFinDiyalnAktivNV!$1:$1048576,[1]PokaznFinDiyalnAktivNV!F$1,0)</f>
        <v>0</v>
      </c>
      <c r="G51" s="14">
        <f>VLOOKUP([1]Активи!$B$51,[1]PokaznFinDiyalnAktivNV!$1:$1048576,[1]PokaznFinDiyalnAktivNV!G$1,0)</f>
        <v>0</v>
      </c>
      <c r="H51" s="14">
        <f>VLOOKUP([1]Активи!$B$51,[1]PokaznFinDiyalnAktivNV!$1:$1048576,[1]PokaznFinDiyalnAktivNV!H$1,0)</f>
        <v>125367.66434</v>
      </c>
      <c r="I51" s="14">
        <f>VLOOKUP([1]Активи!$B$51,[1]PokaznFinDiyalnAktivNV!$1:$1048576,[1]PokaznFinDiyalnAktivNV!I$1,0)</f>
        <v>2111.2175000000002</v>
      </c>
      <c r="J51" s="14">
        <f>VLOOKUP([1]Активи!$B$51,[1]PokaznFinDiyalnAktivNV!$1:$1048576,[1]PokaznFinDiyalnAktivNV!J$1,0)</f>
        <v>0</v>
      </c>
      <c r="K51" s="14">
        <f>VLOOKUP([1]Активи!$B$51,[1]PokaznFinDiyalnAktivNV!$1:$1048576,[1]PokaznFinDiyalnAktivNV!K$1,0)</f>
        <v>61074.624730000003</v>
      </c>
      <c r="L51" s="14">
        <f>VLOOKUP([1]Активи!$B$51,[1]PokaznFinDiyalnAktivNV!$1:$1048576,[1]PokaznFinDiyalnAktivNV!L$1,0)</f>
        <v>-54651.269610000003</v>
      </c>
      <c r="M51" s="14">
        <f>VLOOKUP([1]Активи!$B$51,[1]PokaznFinDiyalnAktivNV!$1:$1048576,[1]PokaznFinDiyalnAktivNV!M$1,0)</f>
        <v>776697.55986000004</v>
      </c>
      <c r="N51" s="14">
        <f>VLOOKUP([1]Активи!$B$51,[1]PokaznFinDiyalnAktivNV!$1:$1048576,[1]PokaznFinDiyalnAktivNV!N$1,0)</f>
        <v>698113.41139000002</v>
      </c>
      <c r="O51" s="14">
        <f>VLOOKUP([1]Активи!$B$51,[1]PokaznFinDiyalnAktivNV!$1:$1048576,[1]PokaznFinDiyalnAktivNV!O$1,0)</f>
        <v>-83239.684089999995</v>
      </c>
      <c r="P51" s="14">
        <f>VLOOKUP([1]Активи!$B$51,[1]PokaznFinDiyalnAktivNV!$1:$1048576,[1]PokaznFinDiyalnAktivNV!P$1,0)</f>
        <v>78584.14847</v>
      </c>
      <c r="Q51" s="14">
        <f>VLOOKUP([1]Активи!$B$51,[1]PokaznFinDiyalnAktivNV!$1:$1048576,[1]PokaznFinDiyalnAktivNV!Q$1,0)</f>
        <v>-2936.6089000000002</v>
      </c>
      <c r="R51" s="14">
        <f>VLOOKUP([1]Активи!$B$51,[1]PokaznFinDiyalnAktivNV!$1:$1048576,[1]PokaznFinDiyalnAktivNV!R$1,0)</f>
        <v>104243.07</v>
      </c>
      <c r="S51" s="14">
        <f>VLOOKUP([1]Активи!$B$51,[1]PokaznFinDiyalnAktivNV!$1:$1048576,[1]PokaznFinDiyalnAktivNV!S$1,0)</f>
        <v>104243.07</v>
      </c>
      <c r="T51" s="14">
        <f>VLOOKUP([1]Активи!$B$51,[1]PokaznFinDiyalnAktivNV!$1:$1048576,[1]PokaznFinDiyalnAktivNV!T$1,0)</f>
        <v>0</v>
      </c>
      <c r="U51" s="14">
        <f>VLOOKUP([1]Активи!$B$51,[1]PokaznFinDiyalnAktivNV!$1:$1048576,[1]PokaznFinDiyalnAktivNV!U$1,0)</f>
        <v>0</v>
      </c>
      <c r="V51" s="14">
        <f>VLOOKUP([1]Активи!$B$51,[1]PokaznFinDiyalnAktivNV!$1:$1048576,[1]PokaznFinDiyalnAktivNV!V$1,0)</f>
        <v>0</v>
      </c>
      <c r="W51" s="14">
        <f>VLOOKUP([1]Активи!$B$51,[1]PokaznFinDiyalnAktivNV!$1:$1048576,[1]PokaznFinDiyalnAktivNV!W$1,0)</f>
        <v>0</v>
      </c>
      <c r="X51" s="14">
        <f>VLOOKUP([1]Активи!$B$51,[1]PokaznFinDiyalnAktivNV!$1:$1048576,[1]PokaznFinDiyalnAktivNV!X$1,0)</f>
        <v>0</v>
      </c>
      <c r="Y51" s="14">
        <f>VLOOKUP([1]Активи!$B$51,[1]PokaznFinDiyalnAktivNV!$1:$1048576,[1]PokaznFinDiyalnAktivNV!Y$1,0)</f>
        <v>282019.59999999998</v>
      </c>
      <c r="Z51" s="14">
        <f>VLOOKUP([1]Активи!$B$51,[1]PokaznFinDiyalnAktivNV!$1:$1048576,[1]PokaznFinDiyalnAktivNV!Z$1,0)</f>
        <v>4.4630000000000003E-2</v>
      </c>
      <c r="AA51" s="14">
        <f>VLOOKUP([1]Активи!$B$51,[1]PokaznFinDiyalnAktivNV!$1:$1048576,[1]PokaznFinDiyalnAktivNV!AA$1,0)</f>
        <v>352.28233999999998</v>
      </c>
      <c r="AB51" s="14">
        <f>VLOOKUP([1]Активи!$B$51,[1]PokaznFinDiyalnAktivNV!$1:$1048576,[1]PokaznFinDiyalnAktivNV!AB$1,0)</f>
        <v>44501.230620000002</v>
      </c>
      <c r="AC51" s="14">
        <f>VLOOKUP([1]Активи!$B$51,[1]PokaznFinDiyalnAktivNV!$1:$1048576,[1]PokaznFinDiyalnAktivNV!AC$1,0)</f>
        <v>14428.696190000001</v>
      </c>
      <c r="AD51" s="14">
        <f>VLOOKUP([1]Активи!$B$51,[1]PokaznFinDiyalnAktivNV!$1:$1048576,[1]PokaznFinDiyalnAktivNV!AD$1,0)</f>
        <v>-2103.1197099999999</v>
      </c>
      <c r="AE51" s="14">
        <f>VLOOKUP([1]Активи!$B$51,[1]PokaznFinDiyalnAktivNV!$1:$1048576,[1]PokaznFinDiyalnAktivNV!AE$1,0)</f>
        <v>23929.78011</v>
      </c>
      <c r="AF51" s="14">
        <f>VLOOKUP([1]Активи!$B$51,[1]PokaznFinDiyalnAktivNV!$1:$1048576,[1]PokaznFinDiyalnAktivNV!AF$1,0)</f>
        <v>-1005.81601</v>
      </c>
      <c r="AG51" s="14">
        <f>VLOOKUP([1]Активи!$B$51,[1]PokaznFinDiyalnAktivNV!$1:$1048576,[1]PokaznFinDiyalnAktivNV!AG$1,0)</f>
        <v>1561656.2516600001</v>
      </c>
      <c r="AH51" s="14">
        <f>VLOOKUP([1]Активи!$B$51,[1]PokaznFinDiyalnAktivNV!$1:$1048576,[1]PokaznFinDiyalnAktivNV!AH$1,0)</f>
        <v>-143936.49832000001</v>
      </c>
      <c r="AI51" s="14">
        <f>VLOOKUP([1]Активи!$B$51,[1]PokaznFinDiyalnAktivNV!$1:$1048576,[1]PokaznFinDiyalnAktivNV!AI$1,0)</f>
        <v>1705592.7499800001</v>
      </c>
      <c r="AJ51" s="14">
        <f>VLOOKUP([1]Активи!$B$51,[1]PokaznFinDiyalnAktivNV!$1:$1048576,[1]PokaznFinDiyalnAktivNV!AJ$1,0)</f>
        <v>101908</v>
      </c>
    </row>
    <row r="52" spans="1:36" ht="12.75" customHeight="1" x14ac:dyDescent="0.2">
      <c r="A52" s="21">
        <v>41</v>
      </c>
      <c r="B52" s="19" t="str">
        <f>[1]Активи!B52</f>
        <v>386</v>
      </c>
      <c r="C52" s="19" t="str">
        <f>[1]Активи!C52</f>
        <v>ПАТ "КБ "ГЛОБУС"</v>
      </c>
      <c r="D52" s="14">
        <f>VLOOKUP([1]Активи!$B$52,[1]PokaznFinDiyalnAktivNV!$1:$1048576,[1]PokaznFinDiyalnAktivNV!D$1,0)</f>
        <v>172083.72287999999</v>
      </c>
      <c r="E52" s="14">
        <f>VLOOKUP([1]Активи!$B$52,[1]PokaznFinDiyalnAktivNV!$1:$1048576,[1]PokaznFinDiyalnAktivNV!E$1,0)</f>
        <v>41575.085460000002</v>
      </c>
      <c r="F52" s="14">
        <f>VLOOKUP([1]Активи!$B$52,[1]PokaznFinDiyalnAktivNV!$1:$1048576,[1]PokaznFinDiyalnAktivNV!F$1,0)</f>
        <v>0</v>
      </c>
      <c r="G52" s="14">
        <f>VLOOKUP([1]Активи!$B$52,[1]PokaznFinDiyalnAktivNV!$1:$1048576,[1]PokaznFinDiyalnAktivNV!G$1,0)</f>
        <v>0</v>
      </c>
      <c r="H52" s="14">
        <f>VLOOKUP([1]Активи!$B$52,[1]PokaznFinDiyalnAktivNV!$1:$1048576,[1]PokaznFinDiyalnAktivNV!H$1,0)</f>
        <v>130508.63742</v>
      </c>
      <c r="I52" s="14">
        <f>VLOOKUP([1]Активи!$B$52,[1]PokaznFinDiyalnAktivNV!$1:$1048576,[1]PokaznFinDiyalnAktivNV!I$1,0)</f>
        <v>90562.482329999999</v>
      </c>
      <c r="J52" s="14">
        <f>VLOOKUP([1]Активи!$B$52,[1]PokaznFinDiyalnAktivNV!$1:$1048576,[1]PokaznFinDiyalnAktivNV!J$1,0)</f>
        <v>90562.482329999999</v>
      </c>
      <c r="K52" s="14">
        <f>VLOOKUP([1]Активи!$B$52,[1]PokaznFinDiyalnAktivNV!$1:$1048576,[1]PokaznFinDiyalnAktivNV!K$1,0)</f>
        <v>16533.81667</v>
      </c>
      <c r="L52" s="14">
        <f>VLOOKUP([1]Активи!$B$52,[1]PokaznFinDiyalnAktivNV!$1:$1048576,[1]PokaznFinDiyalnAktivNV!L$1,0)</f>
        <v>0</v>
      </c>
      <c r="M52" s="14">
        <f>VLOOKUP([1]Активи!$B$52,[1]PokaznFinDiyalnAktivNV!$1:$1048576,[1]PokaznFinDiyalnAktivNV!M$1,0)</f>
        <v>1663222.24346</v>
      </c>
      <c r="N52" s="14">
        <f>VLOOKUP([1]Активи!$B$52,[1]PokaznFinDiyalnAktivNV!$1:$1048576,[1]PokaznFinDiyalnAktivNV!N$1,0)</f>
        <v>844448.89827000001</v>
      </c>
      <c r="O52" s="14">
        <f>VLOOKUP([1]Активи!$B$52,[1]PokaznFinDiyalnAktivNV!$1:$1048576,[1]PokaznFinDiyalnAktivNV!O$1,0)</f>
        <v>-44239.786990000001</v>
      </c>
      <c r="P52" s="14">
        <f>VLOOKUP([1]Активи!$B$52,[1]PokaznFinDiyalnAktivNV!$1:$1048576,[1]PokaznFinDiyalnAktivNV!P$1,0)</f>
        <v>818773.34519000002</v>
      </c>
      <c r="Q52" s="14">
        <f>VLOOKUP([1]Активи!$B$52,[1]PokaznFinDiyalnAktivNV!$1:$1048576,[1]PokaznFinDiyalnAktivNV!Q$1,0)</f>
        <v>-34781.957289999998</v>
      </c>
      <c r="R52" s="14">
        <f>VLOOKUP([1]Активи!$B$52,[1]PokaznFinDiyalnAktivNV!$1:$1048576,[1]PokaznFinDiyalnAktivNV!R$1,0)</f>
        <v>0</v>
      </c>
      <c r="S52" s="14">
        <f>VLOOKUP([1]Активи!$B$52,[1]PokaznFinDiyalnAktivNV!$1:$1048576,[1]PokaznFinDiyalnAktivNV!S$1,0)</f>
        <v>0</v>
      </c>
      <c r="T52" s="14">
        <f>VLOOKUP([1]Активи!$B$52,[1]PokaznFinDiyalnAktivNV!$1:$1048576,[1]PokaznFinDiyalnAktivNV!T$1,0)</f>
        <v>0</v>
      </c>
      <c r="U52" s="14">
        <f>VLOOKUP([1]Активи!$B$52,[1]PokaznFinDiyalnAktivNV!$1:$1048576,[1]PokaznFinDiyalnAktivNV!U$1,0)</f>
        <v>0</v>
      </c>
      <c r="V52" s="14">
        <f>VLOOKUP([1]Активи!$B$52,[1]PokaznFinDiyalnAktivNV!$1:$1048576,[1]PokaznFinDiyalnAktivNV!V$1,0)</f>
        <v>0</v>
      </c>
      <c r="W52" s="14">
        <f>VLOOKUP([1]Активи!$B$52,[1]PokaznFinDiyalnAktivNV!$1:$1048576,[1]PokaznFinDiyalnAktivNV!W$1,0)</f>
        <v>0</v>
      </c>
      <c r="X52" s="14">
        <f>VLOOKUP([1]Активи!$B$52,[1]PokaznFinDiyalnAktivNV!$1:$1048576,[1]PokaznFinDiyalnAktivNV!X$1,0)</f>
        <v>0</v>
      </c>
      <c r="Y52" s="14">
        <f>VLOOKUP([1]Активи!$B$52,[1]PokaznFinDiyalnAktivNV!$1:$1048576,[1]PokaznFinDiyalnAktivNV!Y$1,0)</f>
        <v>248892.68299999999</v>
      </c>
      <c r="Z52" s="14">
        <f>VLOOKUP([1]Активи!$B$52,[1]PokaznFinDiyalnAktivNV!$1:$1048576,[1]PokaznFinDiyalnAktivNV!Z$1,0)</f>
        <v>340</v>
      </c>
      <c r="AA52" s="14">
        <f>VLOOKUP([1]Активи!$B$52,[1]PokaznFinDiyalnAktivNV!$1:$1048576,[1]PokaznFinDiyalnAktivNV!AA$1,0)</f>
        <v>20000</v>
      </c>
      <c r="AB52" s="14">
        <f>VLOOKUP([1]Активи!$B$52,[1]PokaznFinDiyalnAktivNV!$1:$1048576,[1]PokaznFinDiyalnAktivNV!AB$1,0)</f>
        <v>103375.4578</v>
      </c>
      <c r="AC52" s="14">
        <f>VLOOKUP([1]Активи!$B$52,[1]PokaznFinDiyalnAktivNV!$1:$1048576,[1]PokaznFinDiyalnAktivNV!AC$1,0)</f>
        <v>4755.6698100000003</v>
      </c>
      <c r="AD52" s="14">
        <f>VLOOKUP([1]Активи!$B$52,[1]PokaznFinDiyalnAktivNV!$1:$1048576,[1]PokaznFinDiyalnAktivNV!AD$1,0)</f>
        <v>-7394.4760699999997</v>
      </c>
      <c r="AE52" s="14">
        <f>VLOOKUP([1]Активи!$B$52,[1]PokaznFinDiyalnAktivNV!$1:$1048576,[1]PokaznFinDiyalnAktivNV!AE$1,0)</f>
        <v>16332.92742</v>
      </c>
      <c r="AF52" s="14">
        <f>VLOOKUP([1]Активи!$B$52,[1]PokaznFinDiyalnAktivNV!$1:$1048576,[1]PokaznFinDiyalnAktivNV!AF$1,0)</f>
        <v>-13703.631439999999</v>
      </c>
      <c r="AG52" s="14">
        <f>VLOOKUP([1]Активи!$B$52,[1]PokaznFinDiyalnAktivNV!$1:$1048576,[1]PokaznFinDiyalnAktivNV!AG$1,0)</f>
        <v>2336099.00337</v>
      </c>
      <c r="AH52" s="14">
        <f>VLOOKUP([1]Активи!$B$52,[1]PokaznFinDiyalnAktivNV!$1:$1048576,[1]PokaznFinDiyalnAktivNV!AH$1,0)</f>
        <v>-100119.85179</v>
      </c>
      <c r="AI52" s="14">
        <f>VLOOKUP([1]Активи!$B$52,[1]PokaznFinDiyalnAktivNV!$1:$1048576,[1]PokaznFinDiyalnAktivNV!AI$1,0)</f>
        <v>2436218.8551599998</v>
      </c>
      <c r="AJ52" s="14">
        <f>VLOOKUP([1]Активи!$B$52,[1]PokaznFinDiyalnAktivNV!$1:$1048576,[1]PokaznFinDiyalnAktivNV!AJ$1,0)</f>
        <v>87435</v>
      </c>
    </row>
    <row r="53" spans="1:36" ht="12.75" customHeight="1" x14ac:dyDescent="0.2">
      <c r="A53" s="21">
        <v>42</v>
      </c>
      <c r="B53" s="19" t="str">
        <f>[1]Активи!B53</f>
        <v>288</v>
      </c>
      <c r="C53" s="19" t="str">
        <f>[1]Активи!C53</f>
        <v>АБ "КЛІРИНГОВИЙ ДІМ"</v>
      </c>
      <c r="D53" s="14">
        <f>VLOOKUP([1]Активи!$B$53,[1]PokaznFinDiyalnAktivNV!$1:$1048576,[1]PokaznFinDiyalnAktivNV!D$1,0)</f>
        <v>66404.881640000007</v>
      </c>
      <c r="E53" s="14">
        <f>VLOOKUP([1]Активи!$B$53,[1]PokaznFinDiyalnAktivNV!$1:$1048576,[1]PokaznFinDiyalnAktivNV!E$1,0)</f>
        <v>21418.267909999999</v>
      </c>
      <c r="F53" s="14">
        <f>VLOOKUP([1]Активи!$B$53,[1]PokaznFinDiyalnAktivNV!$1:$1048576,[1]PokaznFinDiyalnAktivNV!F$1,0)</f>
        <v>0</v>
      </c>
      <c r="G53" s="14">
        <f>VLOOKUP([1]Активи!$B$53,[1]PokaznFinDiyalnAktivNV!$1:$1048576,[1]PokaznFinDiyalnAktivNV!G$1,0)</f>
        <v>0</v>
      </c>
      <c r="H53" s="14">
        <f>VLOOKUP([1]Активи!$B$53,[1]PokaznFinDiyalnAktivNV!$1:$1048576,[1]PokaznFinDiyalnAktivNV!H$1,0)</f>
        <v>44986.613729999997</v>
      </c>
      <c r="I53" s="14">
        <f>VLOOKUP([1]Активи!$B$53,[1]PokaznFinDiyalnAktivNV!$1:$1048576,[1]PokaznFinDiyalnAktivNV!I$1,0)</f>
        <v>0</v>
      </c>
      <c r="J53" s="14">
        <f>VLOOKUP([1]Активи!$B$53,[1]PokaznFinDiyalnAktivNV!$1:$1048576,[1]PokaznFinDiyalnAktivNV!J$1,0)</f>
        <v>0</v>
      </c>
      <c r="K53" s="14">
        <f>VLOOKUP([1]Активи!$B$53,[1]PokaznFinDiyalnAktivNV!$1:$1048576,[1]PokaznFinDiyalnAktivNV!K$1,0)</f>
        <v>1101.94839</v>
      </c>
      <c r="L53" s="14">
        <f>VLOOKUP([1]Активи!$B$53,[1]PokaznFinDiyalnAktivNV!$1:$1048576,[1]PokaznFinDiyalnAktivNV!L$1,0)</f>
        <v>-45848.38132</v>
      </c>
      <c r="M53" s="14">
        <f>VLOOKUP([1]Активи!$B$53,[1]PokaznFinDiyalnAktivNV!$1:$1048576,[1]PokaznFinDiyalnAktivNV!M$1,0)</f>
        <v>489018.63312000001</v>
      </c>
      <c r="N53" s="14">
        <f>VLOOKUP([1]Активи!$B$53,[1]PokaznFinDiyalnAktivNV!$1:$1048576,[1]PokaznFinDiyalnAktivNV!N$1,0)</f>
        <v>449445.79561999999</v>
      </c>
      <c r="O53" s="14">
        <f>VLOOKUP([1]Активи!$B$53,[1]PokaznFinDiyalnAktivNV!$1:$1048576,[1]PokaznFinDiyalnAktivNV!O$1,0)</f>
        <v>-338590.93495999998</v>
      </c>
      <c r="P53" s="14">
        <f>VLOOKUP([1]Активи!$B$53,[1]PokaznFinDiyalnAktivNV!$1:$1048576,[1]PokaznFinDiyalnAktivNV!P$1,0)</f>
        <v>39572.837500000001</v>
      </c>
      <c r="Q53" s="14">
        <f>VLOOKUP([1]Активи!$B$53,[1]PokaznFinDiyalnAktivNV!$1:$1048576,[1]PokaznFinDiyalnAktivNV!Q$1,0)</f>
        <v>-5175.7601999999997</v>
      </c>
      <c r="R53" s="14">
        <f>VLOOKUP([1]Активи!$B$53,[1]PokaznFinDiyalnAktivNV!$1:$1048576,[1]PokaznFinDiyalnAktivNV!R$1,0)</f>
        <v>0</v>
      </c>
      <c r="S53" s="14">
        <f>VLOOKUP([1]Активи!$B$53,[1]PokaznFinDiyalnAktivNV!$1:$1048576,[1]PokaznFinDiyalnAktivNV!S$1,0)</f>
        <v>0</v>
      </c>
      <c r="T53" s="14">
        <f>VLOOKUP([1]Активи!$B$53,[1]PokaznFinDiyalnAktivNV!$1:$1048576,[1]PokaznFinDiyalnAktivNV!T$1,0)</f>
        <v>0</v>
      </c>
      <c r="U53" s="14">
        <f>VLOOKUP([1]Активи!$B$53,[1]PokaznFinDiyalnAktivNV!$1:$1048576,[1]PokaznFinDiyalnAktivNV!U$1,0)</f>
        <v>190083.28839999999</v>
      </c>
      <c r="V53" s="14">
        <f>VLOOKUP([1]Активи!$B$53,[1]PokaznFinDiyalnAktivNV!$1:$1048576,[1]PokaznFinDiyalnAktivNV!V$1,0)</f>
        <v>0</v>
      </c>
      <c r="W53" s="14">
        <f>VLOOKUP([1]Активи!$B$53,[1]PokaznFinDiyalnAktivNV!$1:$1048576,[1]PokaznFinDiyalnAktivNV!W$1,0)</f>
        <v>190083.28839999999</v>
      </c>
      <c r="X53" s="14">
        <f>VLOOKUP([1]Активи!$B$53,[1]PokaznFinDiyalnAktivNV!$1:$1048576,[1]PokaznFinDiyalnAktivNV!X$1,0)</f>
        <v>0</v>
      </c>
      <c r="Y53" s="14">
        <f>VLOOKUP([1]Активи!$B$53,[1]PokaznFinDiyalnAktivNV!$1:$1048576,[1]PokaznFinDiyalnAktivNV!Y$1,0)</f>
        <v>487714.35200000001</v>
      </c>
      <c r="Z53" s="14">
        <f>VLOOKUP([1]Активи!$B$53,[1]PokaznFinDiyalnAktivNV!$1:$1048576,[1]PokaznFinDiyalnAktivNV!Z$1,0)</f>
        <v>11073.3555</v>
      </c>
      <c r="AA53" s="14">
        <f>VLOOKUP([1]Активи!$B$53,[1]PokaznFinDiyalnAktivNV!$1:$1048576,[1]PokaznFinDiyalnAktivNV!AA$1,0)</f>
        <v>27126.709060000001</v>
      </c>
      <c r="AB53" s="14">
        <f>VLOOKUP([1]Активи!$B$53,[1]PokaznFinDiyalnAktivNV!$1:$1048576,[1]PokaznFinDiyalnAktivNV!AB$1,0)</f>
        <v>78693.909039999999</v>
      </c>
      <c r="AC53" s="14">
        <f>VLOOKUP([1]Активи!$B$53,[1]PokaznFinDiyalnAktivNV!$1:$1048576,[1]PokaznFinDiyalnAktivNV!AC$1,0)</f>
        <v>279.97338999999999</v>
      </c>
      <c r="AD53" s="14">
        <f>VLOOKUP([1]Активи!$B$53,[1]PokaznFinDiyalnAktivNV!$1:$1048576,[1]PokaznFinDiyalnAktivNV!AD$1,0)</f>
        <v>-960.55147999999997</v>
      </c>
      <c r="AE53" s="14">
        <f>VLOOKUP([1]Активи!$B$53,[1]PokaznFinDiyalnAktivNV!$1:$1048576,[1]PokaznFinDiyalnAktivNV!AE$1,0)</f>
        <v>4943.4877199999801</v>
      </c>
      <c r="AF53" s="14">
        <f>VLOOKUP([1]Активи!$B$53,[1]PokaznFinDiyalnAktivNV!$1:$1048576,[1]PokaznFinDiyalnAktivNV!AF$1,0)</f>
        <v>-211855.04740000001</v>
      </c>
      <c r="AG53" s="14">
        <f>VLOOKUP([1]Активи!$B$53,[1]PokaznFinDiyalnAktivNV!$1:$1048576,[1]PokaznFinDiyalnAktivNV!AG$1,0)</f>
        <v>1356440.5382600001</v>
      </c>
      <c r="AH53" s="14">
        <f>VLOOKUP([1]Активи!$B$53,[1]PokaznFinDiyalnAktivNV!$1:$1048576,[1]PokaznFinDiyalnAktivNV!AH$1,0)</f>
        <v>-602430.67535999999</v>
      </c>
      <c r="AI53" s="14">
        <f>VLOOKUP([1]Активи!$B$53,[1]PokaznFinDiyalnAktivNV!$1:$1048576,[1]PokaznFinDiyalnAktivNV!AI$1,0)</f>
        <v>1958871.2136200001</v>
      </c>
      <c r="AJ53" s="14">
        <f>VLOOKUP([1]Активи!$B$53,[1]PokaznFinDiyalnAktivNV!$1:$1048576,[1]PokaznFinDiyalnAktivNV!AJ$1,0)</f>
        <v>0</v>
      </c>
    </row>
    <row r="54" spans="1:36" ht="12.75" customHeight="1" x14ac:dyDescent="0.2">
      <c r="A54" s="21">
        <v>43</v>
      </c>
      <c r="B54" s="19" t="str">
        <f>[1]Активи!B54</f>
        <v>113</v>
      </c>
      <c r="C54" s="19" t="str">
        <f>[1]Активи!C54</f>
        <v>АТ "Полтава-банк"</v>
      </c>
      <c r="D54" s="14">
        <f>VLOOKUP([1]Активи!$B$54,[1]PokaznFinDiyalnAktivNV!$1:$1048576,[1]PokaznFinDiyalnAktivNV!D$1,0)</f>
        <v>154233.72274999999</v>
      </c>
      <c r="E54" s="14">
        <f>VLOOKUP([1]Активи!$B$54,[1]PokaznFinDiyalnAktivNV!$1:$1048576,[1]PokaznFinDiyalnAktivNV!E$1,0)</f>
        <v>68313.576799999995</v>
      </c>
      <c r="F54" s="14">
        <f>VLOOKUP([1]Активи!$B$54,[1]PokaznFinDiyalnAktivNV!$1:$1048576,[1]PokaznFinDiyalnAktivNV!F$1,0)</f>
        <v>0</v>
      </c>
      <c r="G54" s="14">
        <f>VLOOKUP([1]Активи!$B$54,[1]PokaznFinDiyalnAktivNV!$1:$1048576,[1]PokaznFinDiyalnAktivNV!G$1,0)</f>
        <v>0</v>
      </c>
      <c r="H54" s="14">
        <f>VLOOKUP([1]Активи!$B$54,[1]PokaznFinDiyalnAktivNV!$1:$1048576,[1]PokaznFinDiyalnAktivNV!H$1,0)</f>
        <v>85920.145950000006</v>
      </c>
      <c r="I54" s="14">
        <f>VLOOKUP([1]Активи!$B$54,[1]PokaznFinDiyalnAktivNV!$1:$1048576,[1]PokaznFinDiyalnAktivNV!I$1,0)</f>
        <v>0</v>
      </c>
      <c r="J54" s="14">
        <f>VLOOKUP([1]Активи!$B$54,[1]PokaznFinDiyalnAktivNV!$1:$1048576,[1]PokaznFinDiyalnAktivNV!J$1,0)</f>
        <v>0</v>
      </c>
      <c r="K54" s="14">
        <f>VLOOKUP([1]Активи!$B$54,[1]PokaznFinDiyalnAktivNV!$1:$1048576,[1]PokaznFinDiyalnAktivNV!K$1,0)</f>
        <v>6499.5156299999999</v>
      </c>
      <c r="L54" s="14">
        <f>VLOOKUP([1]Активи!$B$54,[1]PokaznFinDiyalnAktivNV!$1:$1048576,[1]PokaznFinDiyalnAktivNV!L$1,0)</f>
        <v>-55.719499999999996</v>
      </c>
      <c r="M54" s="14">
        <f>VLOOKUP([1]Активи!$B$54,[1]PokaznFinDiyalnAktivNV!$1:$1048576,[1]PokaznFinDiyalnAktivNV!M$1,0)</f>
        <v>773754.61346000002</v>
      </c>
      <c r="N54" s="14">
        <f>VLOOKUP([1]Активи!$B$54,[1]PokaznFinDiyalnAktivNV!$1:$1048576,[1]PokaznFinDiyalnAktivNV!N$1,0)</f>
        <v>718467.96008999995</v>
      </c>
      <c r="O54" s="14">
        <f>VLOOKUP([1]Активи!$B$54,[1]PokaznFinDiyalnAktivNV!$1:$1048576,[1]PokaznFinDiyalnAktivNV!O$1,0)</f>
        <v>-69694.7016</v>
      </c>
      <c r="P54" s="14">
        <f>VLOOKUP([1]Активи!$B$54,[1]PokaznFinDiyalnAktivNV!$1:$1048576,[1]PokaznFinDiyalnAktivNV!P$1,0)</f>
        <v>55286.65337</v>
      </c>
      <c r="Q54" s="14">
        <f>VLOOKUP([1]Активи!$B$54,[1]PokaznFinDiyalnAktivNV!$1:$1048576,[1]PokaznFinDiyalnAktivNV!Q$1,0)</f>
        <v>-11678.23962</v>
      </c>
      <c r="R54" s="14">
        <f>VLOOKUP([1]Активи!$B$54,[1]PokaznFinDiyalnAktivNV!$1:$1048576,[1]PokaznFinDiyalnAktivNV!R$1,0)</f>
        <v>156833.38834999999</v>
      </c>
      <c r="S54" s="14">
        <f>VLOOKUP([1]Активи!$B$54,[1]PokaznFinDiyalnAktivNV!$1:$1048576,[1]PokaznFinDiyalnAktivNV!S$1,0)</f>
        <v>156203.6</v>
      </c>
      <c r="T54" s="14">
        <f>VLOOKUP([1]Активи!$B$54,[1]PokaznFinDiyalnAktivNV!$1:$1048576,[1]PokaznFinDiyalnAktivNV!T$1,0)</f>
        <v>-15730</v>
      </c>
      <c r="U54" s="14">
        <f>VLOOKUP([1]Активи!$B$54,[1]PokaznFinDiyalnAktivNV!$1:$1048576,[1]PokaznFinDiyalnAktivNV!U$1,0)</f>
        <v>416720.00034000003</v>
      </c>
      <c r="V54" s="14">
        <f>VLOOKUP([1]Активи!$B$54,[1]PokaznFinDiyalnAktivNV!$1:$1048576,[1]PokaznFinDiyalnAktivNV!V$1,0)</f>
        <v>0</v>
      </c>
      <c r="W54" s="14">
        <f>VLOOKUP([1]Активи!$B$54,[1]PokaznFinDiyalnAktivNV!$1:$1048576,[1]PokaznFinDiyalnAktivNV!W$1,0)</f>
        <v>416720.00034000003</v>
      </c>
      <c r="X54" s="14">
        <f>VLOOKUP([1]Активи!$B$54,[1]PokaznFinDiyalnAktivNV!$1:$1048576,[1]PokaznFinDiyalnAktivNV!X$1,0)</f>
        <v>0</v>
      </c>
      <c r="Y54" s="14">
        <f>VLOOKUP([1]Активи!$B$54,[1]PokaznFinDiyalnAktivNV!$1:$1048576,[1]PokaznFinDiyalnAktivNV!Y$1,0)</f>
        <v>43632.599900000001</v>
      </c>
      <c r="Z54" s="14">
        <f>VLOOKUP([1]Активи!$B$54,[1]PokaznFinDiyalnAktivNV!$1:$1048576,[1]PokaznFinDiyalnAktivNV!Z$1,0)</f>
        <v>0</v>
      </c>
      <c r="AA54" s="14">
        <f>VLOOKUP([1]Активи!$B$54,[1]PokaznFinDiyalnAktivNV!$1:$1048576,[1]PokaznFinDiyalnAktivNV!AA$1,0)</f>
        <v>14.70603</v>
      </c>
      <c r="AB54" s="14">
        <f>VLOOKUP([1]Активи!$B$54,[1]PokaznFinDiyalnAktivNV!$1:$1048576,[1]PokaznFinDiyalnAktivNV!AB$1,0)</f>
        <v>405234.37154999998</v>
      </c>
      <c r="AC54" s="14">
        <f>VLOOKUP([1]Активи!$B$54,[1]PokaznFinDiyalnAktivNV!$1:$1048576,[1]PokaznFinDiyalnAktivNV!AC$1,0)</f>
        <v>4180.2906000000003</v>
      </c>
      <c r="AD54" s="14">
        <f>VLOOKUP([1]Активи!$B$54,[1]PokaznFinDiyalnAktivNV!$1:$1048576,[1]PokaznFinDiyalnAktivNV!AD$1,0)</f>
        <v>-210.31050999999999</v>
      </c>
      <c r="AE54" s="14">
        <f>VLOOKUP([1]Активи!$B$54,[1]PokaznFinDiyalnAktivNV!$1:$1048576,[1]PokaznFinDiyalnAktivNV!AE$1,0)</f>
        <v>32217.863359999999</v>
      </c>
      <c r="AF54" s="14">
        <f>VLOOKUP([1]Активи!$B$54,[1]PokaznFinDiyalnAktivNV!$1:$1048576,[1]PokaznFinDiyalnAktivNV!AF$1,0)</f>
        <v>0</v>
      </c>
      <c r="AG54" s="14">
        <f>VLOOKUP([1]Активи!$B$54,[1]PokaznFinDiyalnAktivNV!$1:$1048576,[1]PokaznFinDiyalnAktivNV!AG$1,0)</f>
        <v>1993321.0719699999</v>
      </c>
      <c r="AH54" s="14">
        <f>VLOOKUP([1]Активи!$B$54,[1]PokaznFinDiyalnAktivNV!$1:$1048576,[1]PokaznFinDiyalnAktivNV!AH$1,0)</f>
        <v>-97368.971229999996</v>
      </c>
      <c r="AI54" s="14">
        <f>VLOOKUP([1]Активи!$B$54,[1]PokaznFinDiyalnAktivNV!$1:$1048576,[1]PokaznFinDiyalnAktivNV!AI$1,0)</f>
        <v>2090690.0432</v>
      </c>
      <c r="AJ54" s="14">
        <f>VLOOKUP([1]Активи!$B$54,[1]PokaznFinDiyalnAktivNV!$1:$1048576,[1]PokaznFinDiyalnAktivNV!AJ$1,0)</f>
        <v>160000</v>
      </c>
    </row>
    <row r="55" spans="1:36" ht="12.75" customHeight="1" x14ac:dyDescent="0.2">
      <c r="A55" s="21">
        <v>44</v>
      </c>
      <c r="B55" s="19" t="str">
        <f>[1]Активи!B55</f>
        <v>191</v>
      </c>
      <c r="C55" s="19" t="str">
        <f>[1]Активи!C55</f>
        <v>АТ АКБ "АРКАДА"</v>
      </c>
      <c r="D55" s="14">
        <f>VLOOKUP([1]Активи!$B$55,[1]PokaznFinDiyalnAktivNV!$1:$1048576,[1]PokaznFinDiyalnAktivNV!D$1,0)</f>
        <v>117467.90566999999</v>
      </c>
      <c r="E55" s="14">
        <f>VLOOKUP([1]Активи!$B$55,[1]PokaznFinDiyalnAktivNV!$1:$1048576,[1]PokaznFinDiyalnAktivNV!E$1,0)</f>
        <v>57358.155420000003</v>
      </c>
      <c r="F55" s="14">
        <f>VLOOKUP([1]Активи!$B$55,[1]PokaznFinDiyalnAktivNV!$1:$1048576,[1]PokaznFinDiyalnAktivNV!F$1,0)</f>
        <v>0</v>
      </c>
      <c r="G55" s="14">
        <f>VLOOKUP([1]Активи!$B$55,[1]PokaznFinDiyalnAktivNV!$1:$1048576,[1]PokaznFinDiyalnAktivNV!G$1,0)</f>
        <v>0</v>
      </c>
      <c r="H55" s="14">
        <f>VLOOKUP([1]Активи!$B$55,[1]PokaznFinDiyalnAktivNV!$1:$1048576,[1]PokaznFinDiyalnAktivNV!H$1,0)</f>
        <v>60109.750249999997</v>
      </c>
      <c r="I55" s="14">
        <f>VLOOKUP([1]Активи!$B$55,[1]PokaznFinDiyalnAktivNV!$1:$1048576,[1]PokaznFinDiyalnAktivNV!I$1,0)</f>
        <v>0</v>
      </c>
      <c r="J55" s="14">
        <f>VLOOKUP([1]Активи!$B$55,[1]PokaznFinDiyalnAktivNV!$1:$1048576,[1]PokaznFinDiyalnAktivNV!J$1,0)</f>
        <v>0</v>
      </c>
      <c r="K55" s="14">
        <f>VLOOKUP([1]Активи!$B$55,[1]PokaznFinDiyalnAktivNV!$1:$1048576,[1]PokaznFinDiyalnAktivNV!K$1,0)</f>
        <v>0</v>
      </c>
      <c r="L55" s="14">
        <f>VLOOKUP([1]Активи!$B$55,[1]PokaznFinDiyalnAktivNV!$1:$1048576,[1]PokaznFinDiyalnAktivNV!L$1,0)</f>
        <v>0</v>
      </c>
      <c r="M55" s="14">
        <f>VLOOKUP([1]Активи!$B$55,[1]PokaznFinDiyalnAktivNV!$1:$1048576,[1]PokaznFinDiyalnAktivNV!M$1,0)</f>
        <v>794793.33160999999</v>
      </c>
      <c r="N55" s="14">
        <f>VLOOKUP([1]Активи!$B$55,[1]PokaznFinDiyalnAktivNV!$1:$1048576,[1]PokaznFinDiyalnAktivNV!N$1,0)</f>
        <v>196274.74114999999</v>
      </c>
      <c r="O55" s="14">
        <f>VLOOKUP([1]Активи!$B$55,[1]PokaznFinDiyalnAktivNV!$1:$1048576,[1]PokaznFinDiyalnAktivNV!O$1,0)</f>
        <v>-11365.522940000001</v>
      </c>
      <c r="P55" s="14">
        <f>VLOOKUP([1]Активи!$B$55,[1]PokaznFinDiyalnAktivNV!$1:$1048576,[1]PokaznFinDiyalnAktivNV!P$1,0)</f>
        <v>598518.59045999998</v>
      </c>
      <c r="Q55" s="14">
        <f>VLOOKUP([1]Активи!$B$55,[1]PokaznFinDiyalnAktivNV!$1:$1048576,[1]PokaznFinDiyalnAktivNV!Q$1,0)</f>
        <v>-5124.05807</v>
      </c>
      <c r="R55" s="14">
        <f>VLOOKUP([1]Активи!$B$55,[1]PokaznFinDiyalnAktivNV!$1:$1048576,[1]PokaznFinDiyalnAktivNV!R$1,0)</f>
        <v>86.127680000001405</v>
      </c>
      <c r="S55" s="14">
        <f>VLOOKUP([1]Активи!$B$55,[1]PokaznFinDiyalnAktivNV!$1:$1048576,[1]PokaznFinDiyalnAktivNV!S$1,0)</f>
        <v>0</v>
      </c>
      <c r="T55" s="14">
        <f>VLOOKUP([1]Активи!$B$55,[1]PokaznFinDiyalnAktivNV!$1:$1048576,[1]PokaznFinDiyalnAktivNV!T$1,0)</f>
        <v>0</v>
      </c>
      <c r="U55" s="14">
        <f>VLOOKUP([1]Активи!$B$55,[1]PokaznFinDiyalnAktivNV!$1:$1048576,[1]PokaznFinDiyalnAktivNV!U$1,0)</f>
        <v>40017.534399999997</v>
      </c>
      <c r="V55" s="14">
        <f>VLOOKUP([1]Активи!$B$55,[1]PokaznFinDiyalnAktivNV!$1:$1048576,[1]PokaznFinDiyalnAktivNV!V$1,0)</f>
        <v>0</v>
      </c>
      <c r="W55" s="14">
        <f>VLOOKUP([1]Активи!$B$55,[1]PokaznFinDiyalnAktivNV!$1:$1048576,[1]PokaznFinDiyalnAktivNV!W$1,0)</f>
        <v>40017.534399999997</v>
      </c>
      <c r="X55" s="14">
        <f>VLOOKUP([1]Активи!$B$55,[1]PokaznFinDiyalnAktivNV!$1:$1048576,[1]PokaznFinDiyalnAktivNV!X$1,0)</f>
        <v>0</v>
      </c>
      <c r="Y55" s="14">
        <f>VLOOKUP([1]Активи!$B$55,[1]PokaznFinDiyalnAktivNV!$1:$1048576,[1]PokaznFinDiyalnAktivNV!Y$1,0)</f>
        <v>20013</v>
      </c>
      <c r="Z55" s="14">
        <f>VLOOKUP([1]Активи!$B$55,[1]PokaznFinDiyalnAktivNV!$1:$1048576,[1]PokaznFinDiyalnAktivNV!Z$1,0)</f>
        <v>0</v>
      </c>
      <c r="AA55" s="14">
        <f>VLOOKUP([1]Активи!$B$55,[1]PokaznFinDiyalnAktivNV!$1:$1048576,[1]PokaznFinDiyalnAktivNV!AA$1,0)</f>
        <v>0</v>
      </c>
      <c r="AB55" s="14">
        <f>VLOOKUP([1]Активи!$B$55,[1]PokaznFinDiyalnAktivNV!$1:$1048576,[1]PokaznFinDiyalnAktivNV!AB$1,0)</f>
        <v>697240.57325000002</v>
      </c>
      <c r="AC55" s="14">
        <f>VLOOKUP([1]Активи!$B$55,[1]PokaznFinDiyalnAktivNV!$1:$1048576,[1]PokaznFinDiyalnAktivNV!AC$1,0)</f>
        <v>51265.02132</v>
      </c>
      <c r="AD55" s="14">
        <f>VLOOKUP([1]Активи!$B$55,[1]PokaznFinDiyalnAktivNV!$1:$1048576,[1]PokaznFinDiyalnAktivNV!AD$1,0)</f>
        <v>-5127.3712299999997</v>
      </c>
      <c r="AE55" s="14">
        <f>VLOOKUP([1]Активи!$B$55,[1]PokaznFinDiyalnAktivNV!$1:$1048576,[1]PokaznFinDiyalnAktivNV!AE$1,0)</f>
        <v>592566.11869000003</v>
      </c>
      <c r="AF55" s="14">
        <f>VLOOKUP([1]Активи!$B$55,[1]PokaznFinDiyalnAktivNV!$1:$1048576,[1]PokaznFinDiyalnAktivNV!AF$1,0)</f>
        <v>0</v>
      </c>
      <c r="AG55" s="14">
        <f>VLOOKUP([1]Активи!$B$55,[1]PokaznFinDiyalnAktivNV!$1:$1048576,[1]PokaznFinDiyalnAktivNV!AG$1,0)</f>
        <v>2313449.6126199998</v>
      </c>
      <c r="AH55" s="14">
        <f>VLOOKUP([1]Активи!$B$55,[1]PokaznFinDiyalnAktivNV!$1:$1048576,[1]PokaznFinDiyalnAktivNV!AH$1,0)</f>
        <v>-21616.952239999999</v>
      </c>
      <c r="AI55" s="14">
        <f>VLOOKUP([1]Активи!$B$55,[1]PokaznFinDiyalnAktivNV!$1:$1048576,[1]PokaznFinDiyalnAktivNV!AI$1,0)</f>
        <v>2335066.5648599998</v>
      </c>
      <c r="AJ55" s="14">
        <f>VLOOKUP([1]Активи!$B$55,[1]PokaznFinDiyalnAktivNV!$1:$1048576,[1]PokaznFinDiyalnAktivNV!AJ$1,0)</f>
        <v>0</v>
      </c>
    </row>
    <row r="56" spans="1:36" ht="12.75" customHeight="1" x14ac:dyDescent="0.2">
      <c r="A56" s="21">
        <v>45</v>
      </c>
      <c r="B56" s="19" t="str">
        <f>[1]Активи!B56</f>
        <v xml:space="preserve"> 91</v>
      </c>
      <c r="C56" s="19" t="str">
        <f>[1]Активи!C56</f>
        <v>ПАТ АКБ "Львів"</v>
      </c>
      <c r="D56" s="14">
        <f>VLOOKUP([1]Активи!$B$56,[1]PokaznFinDiyalnAktivNV!$1:$1048576,[1]PokaznFinDiyalnAktivNV!D$1,0)</f>
        <v>109233.6669</v>
      </c>
      <c r="E56" s="14">
        <f>VLOOKUP([1]Активи!$B$56,[1]PokaznFinDiyalnAktivNV!$1:$1048576,[1]PokaznFinDiyalnAktivNV!E$1,0)</f>
        <v>51998.122170000002</v>
      </c>
      <c r="F56" s="14">
        <f>VLOOKUP([1]Активи!$B$56,[1]PokaznFinDiyalnAktivNV!$1:$1048576,[1]PokaznFinDiyalnAktivNV!F$1,0)</f>
        <v>0</v>
      </c>
      <c r="G56" s="14">
        <f>VLOOKUP([1]Активи!$B$56,[1]PokaznFinDiyalnAktivNV!$1:$1048576,[1]PokaznFinDiyalnAktivNV!G$1,0)</f>
        <v>0</v>
      </c>
      <c r="H56" s="14">
        <f>VLOOKUP([1]Активи!$B$56,[1]PokaznFinDiyalnAktivNV!$1:$1048576,[1]PokaznFinDiyalnAktivNV!H$1,0)</f>
        <v>57235.544730000001</v>
      </c>
      <c r="I56" s="14">
        <f>VLOOKUP([1]Активи!$B$56,[1]PokaznFinDiyalnAktivNV!$1:$1048576,[1]PokaznFinDiyalnAktivNV!I$1,0)</f>
        <v>0</v>
      </c>
      <c r="J56" s="14">
        <f>VLOOKUP([1]Активи!$B$56,[1]PokaznFinDiyalnAktivNV!$1:$1048576,[1]PokaznFinDiyalnAktivNV!J$1,0)</f>
        <v>0</v>
      </c>
      <c r="K56" s="14">
        <f>VLOOKUP([1]Активи!$B$56,[1]PokaznFinDiyalnAktivNV!$1:$1048576,[1]PokaznFinDiyalnAktivNV!K$1,0)</f>
        <v>12158.47169</v>
      </c>
      <c r="L56" s="14">
        <f>VLOOKUP([1]Активи!$B$56,[1]PokaznFinDiyalnAktivNV!$1:$1048576,[1]PokaznFinDiyalnAktivNV!L$1,0)</f>
        <v>-1812.05954</v>
      </c>
      <c r="M56" s="14">
        <f>VLOOKUP([1]Активи!$B$56,[1]PokaznFinDiyalnAktivNV!$1:$1048576,[1]PokaznFinDiyalnAktivNV!M$1,0)</f>
        <v>746770.41885999998</v>
      </c>
      <c r="N56" s="14">
        <f>VLOOKUP([1]Активи!$B$56,[1]PokaznFinDiyalnAktivNV!$1:$1048576,[1]PokaznFinDiyalnAktivNV!N$1,0)</f>
        <v>662298.41746999999</v>
      </c>
      <c r="O56" s="14">
        <f>VLOOKUP([1]Активи!$B$56,[1]PokaznFinDiyalnAktivNV!$1:$1048576,[1]PokaznFinDiyalnAktivNV!O$1,0)</f>
        <v>-10890.71082</v>
      </c>
      <c r="P56" s="14">
        <f>VLOOKUP([1]Активи!$B$56,[1]PokaznFinDiyalnAktivNV!$1:$1048576,[1]PokaznFinDiyalnAktivNV!P$1,0)</f>
        <v>84472.001390000005</v>
      </c>
      <c r="Q56" s="14">
        <f>VLOOKUP([1]Активи!$B$56,[1]PokaznFinDiyalnAktivNV!$1:$1048576,[1]PokaznFinDiyalnAktivNV!Q$1,0)</f>
        <v>-4270.2933700000003</v>
      </c>
      <c r="R56" s="14">
        <f>VLOOKUP([1]Активи!$B$56,[1]PokaznFinDiyalnAktivNV!$1:$1048576,[1]PokaznFinDiyalnAktivNV!R$1,0)</f>
        <v>0</v>
      </c>
      <c r="S56" s="14">
        <f>VLOOKUP([1]Активи!$B$56,[1]PokaznFinDiyalnAktivNV!$1:$1048576,[1]PokaznFinDiyalnAktivNV!S$1,0)</f>
        <v>0</v>
      </c>
      <c r="T56" s="14">
        <f>VLOOKUP([1]Активи!$B$56,[1]PokaznFinDiyalnAktivNV!$1:$1048576,[1]PokaznFinDiyalnAktivNV!T$1,0)</f>
        <v>0</v>
      </c>
      <c r="U56" s="14">
        <f>VLOOKUP([1]Активи!$B$56,[1]PokaznFinDiyalnAktivNV!$1:$1048576,[1]PokaznFinDiyalnAktivNV!U$1,0)</f>
        <v>130237.80839999999</v>
      </c>
      <c r="V56" s="14">
        <f>VLOOKUP([1]Активи!$B$56,[1]PokaznFinDiyalnAktivNV!$1:$1048576,[1]PokaznFinDiyalnAktivNV!V$1,0)</f>
        <v>0</v>
      </c>
      <c r="W56" s="14">
        <f>VLOOKUP([1]Активи!$B$56,[1]PokaznFinDiyalnAktivNV!$1:$1048576,[1]PokaznFinDiyalnAktivNV!W$1,0)</f>
        <v>130237.80839999999</v>
      </c>
      <c r="X56" s="14">
        <f>VLOOKUP([1]Активи!$B$56,[1]PokaznFinDiyalnAktivNV!$1:$1048576,[1]PokaznFinDiyalnAktivNV!X$1,0)</f>
        <v>0</v>
      </c>
      <c r="Y56" s="14">
        <f>VLOOKUP([1]Активи!$B$56,[1]PokaznFinDiyalnAktivNV!$1:$1048576,[1]PokaznFinDiyalnAktivNV!Y$1,0)</f>
        <v>24883.158380000001</v>
      </c>
      <c r="Z56" s="14">
        <f>VLOOKUP([1]Активи!$B$56,[1]PokaznFinDiyalnAktivNV!$1:$1048576,[1]PokaznFinDiyalnAktivNV!Z$1,0)</f>
        <v>9297.1348099999996</v>
      </c>
      <c r="AA56" s="14">
        <f>VLOOKUP([1]Активи!$B$56,[1]PokaznFinDiyalnAktivNV!$1:$1048576,[1]PokaznFinDiyalnAktivNV!AA$1,0)</f>
        <v>0</v>
      </c>
      <c r="AB56" s="14">
        <f>VLOOKUP([1]Активи!$B$56,[1]PokaznFinDiyalnAktivNV!$1:$1048576,[1]PokaznFinDiyalnAktivNV!AB$1,0)</f>
        <v>142025.05309</v>
      </c>
      <c r="AC56" s="14">
        <f>VLOOKUP([1]Активи!$B$56,[1]PokaznFinDiyalnAktivNV!$1:$1048576,[1]PokaznFinDiyalnAktivNV!AC$1,0)</f>
        <v>2386.72397</v>
      </c>
      <c r="AD56" s="14">
        <f>VLOOKUP([1]Активи!$B$56,[1]PokaznFinDiyalnAktivNV!$1:$1048576,[1]PokaznFinDiyalnAktivNV!AD$1,0)</f>
        <v>-3791.88357</v>
      </c>
      <c r="AE56" s="14">
        <f>VLOOKUP([1]Активи!$B$56,[1]PokaznFinDiyalnAktivNV!$1:$1048576,[1]PokaznFinDiyalnAktivNV!AE$1,0)</f>
        <v>129683.90652999999</v>
      </c>
      <c r="AF56" s="14">
        <f>VLOOKUP([1]Активи!$B$56,[1]PokaznFinDiyalnAktivNV!$1:$1048576,[1]PokaznFinDiyalnAktivNV!AF$1,0)</f>
        <v>0</v>
      </c>
      <c r="AG56" s="14">
        <f>VLOOKUP([1]Активи!$B$56,[1]PokaznFinDiyalnAktivNV!$1:$1048576,[1]PokaznFinDiyalnAktivNV!AG$1,0)</f>
        <v>1306676.3426300001</v>
      </c>
      <c r="AH56" s="14">
        <f>VLOOKUP([1]Активи!$B$56,[1]PokaznFinDiyalnAktivNV!$1:$1048576,[1]PokaznFinDiyalnAktivNV!AH$1,0)</f>
        <v>-20764.9473</v>
      </c>
      <c r="AI56" s="14">
        <f>VLOOKUP([1]Активи!$B$56,[1]PokaznFinDiyalnAktivNV!$1:$1048576,[1]PokaznFinDiyalnAktivNV!AI$1,0)</f>
        <v>1327441.28993</v>
      </c>
      <c r="AJ56" s="14">
        <f>VLOOKUP([1]Активи!$B$56,[1]PokaznFinDiyalnAktivNV!$1:$1048576,[1]PokaznFinDiyalnAktivNV!AJ$1,0)</f>
        <v>0</v>
      </c>
    </row>
    <row r="57" spans="1:36" ht="12.75" customHeight="1" x14ac:dyDescent="0.2">
      <c r="A57" s="21">
        <v>46</v>
      </c>
      <c r="B57" s="19" t="str">
        <f>[1]Активи!B57</f>
        <v xml:space="preserve"> 29</v>
      </c>
      <c r="C57" s="19" t="str">
        <f>[1]Активи!C57</f>
        <v>АТ "БАНК АЛЬЯНС"</v>
      </c>
      <c r="D57" s="14">
        <f>VLOOKUP([1]Активи!$B$57,[1]PokaznFinDiyalnAktivNV!$1:$1048576,[1]PokaznFinDiyalnAktivNV!D$1,0)</f>
        <v>152991.13008999999</v>
      </c>
      <c r="E57" s="14">
        <f>VLOOKUP([1]Активи!$B$57,[1]PokaznFinDiyalnAktivNV!$1:$1048576,[1]PokaznFinDiyalnAktivNV!E$1,0)</f>
        <v>56325.111129999998</v>
      </c>
      <c r="F57" s="14">
        <f>VLOOKUP([1]Активи!$B$57,[1]PokaznFinDiyalnAktivNV!$1:$1048576,[1]PokaznFinDiyalnAktivNV!F$1,0)</f>
        <v>0</v>
      </c>
      <c r="G57" s="14">
        <f>VLOOKUP([1]Активи!$B$57,[1]PokaznFinDiyalnAktivNV!$1:$1048576,[1]PokaznFinDiyalnAktivNV!G$1,0)</f>
        <v>0</v>
      </c>
      <c r="H57" s="14">
        <f>VLOOKUP([1]Активи!$B$57,[1]PokaznFinDiyalnAktivNV!$1:$1048576,[1]PokaznFinDiyalnAktivNV!H$1,0)</f>
        <v>96666.018960000001</v>
      </c>
      <c r="I57" s="14">
        <f>VLOOKUP([1]Активи!$B$57,[1]PokaznFinDiyalnAktivNV!$1:$1048576,[1]PokaznFinDiyalnAktivNV!I$1,0)</f>
        <v>483.51272999999998</v>
      </c>
      <c r="J57" s="14">
        <f>VLOOKUP([1]Активи!$B$57,[1]PokaznFinDiyalnAktivNV!$1:$1048576,[1]PokaznFinDiyalnAktivNV!J$1,0)</f>
        <v>0</v>
      </c>
      <c r="K57" s="14">
        <f>VLOOKUP([1]Активи!$B$57,[1]PokaznFinDiyalnAktivNV!$1:$1048576,[1]PokaznFinDiyalnAktivNV!K$1,0)</f>
        <v>11537.810320000001</v>
      </c>
      <c r="L57" s="14">
        <f>VLOOKUP([1]Активи!$B$57,[1]PokaznFinDiyalnAktivNV!$1:$1048576,[1]PokaznFinDiyalnAktivNV!L$1,0)</f>
        <v>-428.45402999999999</v>
      </c>
      <c r="M57" s="14">
        <f>VLOOKUP([1]Активи!$B$57,[1]PokaznFinDiyalnAktivNV!$1:$1048576,[1]PokaznFinDiyalnAktivNV!M$1,0)</f>
        <v>1363294.8821700001</v>
      </c>
      <c r="N57" s="14">
        <f>VLOOKUP([1]Активи!$B$57,[1]PokaznFinDiyalnAktivNV!$1:$1048576,[1]PokaznFinDiyalnAktivNV!N$1,0)</f>
        <v>1342896.2514</v>
      </c>
      <c r="O57" s="14">
        <f>VLOOKUP([1]Активи!$B$57,[1]PokaznFinDiyalnAktivNV!$1:$1048576,[1]PokaznFinDiyalnAktivNV!O$1,0)</f>
        <v>-83162.051380000004</v>
      </c>
      <c r="P57" s="14">
        <f>VLOOKUP([1]Активи!$B$57,[1]PokaznFinDiyalnAktivNV!$1:$1048576,[1]PokaznFinDiyalnAktivNV!P$1,0)</f>
        <v>20398.63077</v>
      </c>
      <c r="Q57" s="14">
        <f>VLOOKUP([1]Активи!$B$57,[1]PokaznFinDiyalnAktivNV!$1:$1048576,[1]PokaznFinDiyalnAktivNV!Q$1,0)</f>
        <v>-2245.0868700000001</v>
      </c>
      <c r="R57" s="14">
        <f>VLOOKUP([1]Активи!$B$57,[1]PokaznFinDiyalnAktivNV!$1:$1048576,[1]PokaznFinDiyalnAktivNV!R$1,0)</f>
        <v>0</v>
      </c>
      <c r="S57" s="14">
        <f>VLOOKUP([1]Активи!$B$57,[1]PokaznFinDiyalnAktivNV!$1:$1048576,[1]PokaznFinDiyalnAktivNV!S$1,0)</f>
        <v>0</v>
      </c>
      <c r="T57" s="14">
        <f>VLOOKUP([1]Активи!$B$57,[1]PokaznFinDiyalnAktivNV!$1:$1048576,[1]PokaznFinDiyalnAktivNV!T$1,0)</f>
        <v>0</v>
      </c>
      <c r="U57" s="14">
        <f>VLOOKUP([1]Активи!$B$57,[1]PokaznFinDiyalnAktivNV!$1:$1048576,[1]PokaznFinDiyalnAktivNV!U$1,0)</f>
        <v>0</v>
      </c>
      <c r="V57" s="14">
        <f>VLOOKUP([1]Активи!$B$57,[1]PokaznFinDiyalnAktivNV!$1:$1048576,[1]PokaznFinDiyalnAktivNV!V$1,0)</f>
        <v>-27348.067999999999</v>
      </c>
      <c r="W57" s="14">
        <f>VLOOKUP([1]Активи!$B$57,[1]PokaznFinDiyalnAktivNV!$1:$1048576,[1]PokaznFinDiyalnAktivNV!W$1,0)</f>
        <v>0</v>
      </c>
      <c r="X57" s="14">
        <f>VLOOKUP([1]Активи!$B$57,[1]PokaznFinDiyalnAktivNV!$1:$1048576,[1]PokaznFinDiyalnAktivNV!X$1,0)</f>
        <v>0</v>
      </c>
      <c r="Y57" s="14">
        <f>VLOOKUP([1]Активи!$B$57,[1]PokaznFinDiyalnAktivNV!$1:$1048576,[1]PokaznFinDiyalnAktivNV!Y$1,0)</f>
        <v>0</v>
      </c>
      <c r="Z57" s="14">
        <f>VLOOKUP([1]Активи!$B$57,[1]PokaznFinDiyalnAktivNV!$1:$1048576,[1]PokaznFinDiyalnAktivNV!Z$1,0)</f>
        <v>50</v>
      </c>
      <c r="AA57" s="14">
        <f>VLOOKUP([1]Активи!$B$57,[1]PokaznFinDiyalnAktivNV!$1:$1048576,[1]PokaznFinDiyalnAktivNV!AA$1,0)</f>
        <v>2003.213</v>
      </c>
      <c r="AB57" s="14">
        <f>VLOOKUP([1]Активи!$B$57,[1]PokaznFinDiyalnAktivNV!$1:$1048576,[1]PokaznFinDiyalnAktivNV!AB$1,0)</f>
        <v>20734.716799999998</v>
      </c>
      <c r="AC57" s="14">
        <f>VLOOKUP([1]Активи!$B$57,[1]PokaznFinDiyalnAktivNV!$1:$1048576,[1]PokaznFinDiyalnAktivNV!AC$1,0)</f>
        <v>35721.113160000001</v>
      </c>
      <c r="AD57" s="14">
        <f>VLOOKUP([1]Активи!$B$57,[1]PokaznFinDiyalnAktivNV!$1:$1048576,[1]PokaznFinDiyalnAktivNV!AD$1,0)</f>
        <v>-783.51120000000003</v>
      </c>
      <c r="AE57" s="14">
        <f>VLOOKUP([1]Активи!$B$57,[1]PokaznFinDiyalnAktivNV!$1:$1048576,[1]PokaznFinDiyalnAktivNV!AE$1,0)</f>
        <v>5836.6752699999997</v>
      </c>
      <c r="AF57" s="14">
        <f>VLOOKUP([1]Активи!$B$57,[1]PokaznFinDiyalnAktivNV!$1:$1048576,[1]PokaznFinDiyalnAktivNV!AF$1,0)</f>
        <v>-1.2698</v>
      </c>
      <c r="AG57" s="14">
        <f>VLOOKUP([1]Активи!$B$57,[1]PokaznFinDiyalnAktivNV!$1:$1048576,[1]PokaznFinDiyalnAktivNV!AG$1,0)</f>
        <v>1592653.05354</v>
      </c>
      <c r="AH57" s="14">
        <f>VLOOKUP([1]Активи!$B$57,[1]PokaznFinDiyalnAktivNV!$1:$1048576,[1]PokaznFinDiyalnAktivNV!AH$1,0)</f>
        <v>-113968.44128</v>
      </c>
      <c r="AI57" s="14">
        <f>VLOOKUP([1]Активи!$B$57,[1]PokaznFinDiyalnAktivNV!$1:$1048576,[1]PokaznFinDiyalnAktivNV!AI$1,0)</f>
        <v>1706621.4948199999</v>
      </c>
      <c r="AJ57" s="14">
        <f>VLOOKUP([1]Активи!$B$57,[1]PokaznFinDiyalnAktivNV!$1:$1048576,[1]PokaznFinDiyalnAktivNV!AJ$1,0)</f>
        <v>0</v>
      </c>
    </row>
    <row r="58" spans="1:36" ht="12.75" customHeight="1" x14ac:dyDescent="0.2">
      <c r="A58" s="21">
        <v>47</v>
      </c>
      <c r="B58" s="19" t="str">
        <f>[1]Активи!B58</f>
        <v>206</v>
      </c>
      <c r="C58" s="19" t="str">
        <f>[1]Активи!C58</f>
        <v>АТ "Місто Банк"</v>
      </c>
      <c r="D58" s="14">
        <f>VLOOKUP([1]Активи!$B$58,[1]PokaznFinDiyalnAktivNV!$1:$1048576,[1]PokaznFinDiyalnAktivNV!D$1,0)</f>
        <v>35384.658940000001</v>
      </c>
      <c r="E58" s="14">
        <f>VLOOKUP([1]Активи!$B$58,[1]PokaznFinDiyalnAktivNV!$1:$1048576,[1]PokaznFinDiyalnAktivNV!E$1,0)</f>
        <v>3221.64671</v>
      </c>
      <c r="F58" s="14">
        <f>VLOOKUP([1]Активи!$B$58,[1]PokaznFinDiyalnAktivNV!$1:$1048576,[1]PokaznFinDiyalnAktivNV!F$1,0)</f>
        <v>0</v>
      </c>
      <c r="G58" s="14">
        <f>VLOOKUP([1]Активи!$B$58,[1]PokaznFinDiyalnAktivNV!$1:$1048576,[1]PokaznFinDiyalnAktivNV!G$1,0)</f>
        <v>0</v>
      </c>
      <c r="H58" s="14">
        <f>VLOOKUP([1]Активи!$B$58,[1]PokaznFinDiyalnAktivNV!$1:$1048576,[1]PokaznFinDiyalnAktivNV!H$1,0)</f>
        <v>32163.01223</v>
      </c>
      <c r="I58" s="14">
        <f>VLOOKUP([1]Активи!$B$58,[1]PokaznFinDiyalnAktivNV!$1:$1048576,[1]PokaznFinDiyalnAktivNV!I$1,0)</f>
        <v>0</v>
      </c>
      <c r="J58" s="14">
        <f>VLOOKUP([1]Активи!$B$58,[1]PokaznFinDiyalnAktivNV!$1:$1048576,[1]PokaznFinDiyalnAktivNV!J$1,0)</f>
        <v>0</v>
      </c>
      <c r="K58" s="14">
        <f>VLOOKUP([1]Активи!$B$58,[1]PokaznFinDiyalnAktivNV!$1:$1048576,[1]PokaznFinDiyalnAktivNV!K$1,0)</f>
        <v>2985.4422399999999</v>
      </c>
      <c r="L58" s="14">
        <f>VLOOKUP([1]Активи!$B$58,[1]PokaznFinDiyalnAktivNV!$1:$1048576,[1]PokaznFinDiyalnAktivNV!L$1,0)</f>
        <v>-30.64537</v>
      </c>
      <c r="M58" s="14">
        <f>VLOOKUP([1]Активи!$B$58,[1]PokaznFinDiyalnAktivNV!$1:$1048576,[1]PokaznFinDiyalnAktivNV!M$1,0)</f>
        <v>170583.95189</v>
      </c>
      <c r="N58" s="14">
        <f>VLOOKUP([1]Активи!$B$58,[1]PokaznFinDiyalnAktivNV!$1:$1048576,[1]PokaznFinDiyalnAktivNV!N$1,0)</f>
        <v>133850.81808</v>
      </c>
      <c r="O58" s="14">
        <f>VLOOKUP([1]Активи!$B$58,[1]PokaznFinDiyalnAktivNV!$1:$1048576,[1]PokaznFinDiyalnAktivNV!O$1,0)</f>
        <v>-270940.45634999999</v>
      </c>
      <c r="P58" s="14">
        <f>VLOOKUP([1]Активи!$B$58,[1]PokaznFinDiyalnAktivNV!$1:$1048576,[1]PokaznFinDiyalnAktivNV!P$1,0)</f>
        <v>36733.133809999999</v>
      </c>
      <c r="Q58" s="14">
        <f>VLOOKUP([1]Активи!$B$58,[1]PokaznFinDiyalnAktivNV!$1:$1048576,[1]PokaznFinDiyalnAktivNV!Q$1,0)</f>
        <v>-47272.339419999997</v>
      </c>
      <c r="R58" s="14">
        <f>VLOOKUP([1]Активи!$B$58,[1]PokaznFinDiyalnAktivNV!$1:$1048576,[1]PokaznFinDiyalnAktivNV!R$1,0)</f>
        <v>112219.916</v>
      </c>
      <c r="S58" s="14">
        <f>VLOOKUP([1]Активи!$B$58,[1]PokaznFinDiyalnAktivNV!$1:$1048576,[1]PokaznFinDiyalnAktivNV!S$1,0)</f>
        <v>112219.916</v>
      </c>
      <c r="T58" s="14">
        <f>VLOOKUP([1]Активи!$B$58,[1]PokaznFinDiyalnAktivNV!$1:$1048576,[1]PokaznFinDiyalnAktivNV!T$1,0)</f>
        <v>0</v>
      </c>
      <c r="U58" s="14">
        <f>VLOOKUP([1]Активи!$B$58,[1]PokaznFinDiyalnAktivNV!$1:$1048576,[1]PokaznFinDiyalnAktivNV!U$1,0)</f>
        <v>0</v>
      </c>
      <c r="V58" s="14">
        <f>VLOOKUP([1]Активи!$B$58,[1]PokaznFinDiyalnAktivNV!$1:$1048576,[1]PokaznFinDiyalnAktivNV!V$1,0)</f>
        <v>0</v>
      </c>
      <c r="W58" s="14">
        <f>VLOOKUP([1]Активи!$B$58,[1]PokaznFinDiyalnAktivNV!$1:$1048576,[1]PokaznFinDiyalnAktivNV!W$1,0)</f>
        <v>0</v>
      </c>
      <c r="X58" s="14">
        <f>VLOOKUP([1]Активи!$B$58,[1]PokaznFinDiyalnAktivNV!$1:$1048576,[1]PokaznFinDiyalnAktivNV!X$1,0)</f>
        <v>0</v>
      </c>
      <c r="Y58" s="14">
        <f>VLOOKUP([1]Активи!$B$58,[1]PokaznFinDiyalnAktivNV!$1:$1048576,[1]PokaznFinDiyalnAktivNV!Y$1,0)</f>
        <v>614579.20799999998</v>
      </c>
      <c r="Z58" s="14">
        <f>VLOOKUP([1]Активи!$B$58,[1]PokaznFinDiyalnAktivNV!$1:$1048576,[1]PokaznFinDiyalnAktivNV!Z$1,0)</f>
        <v>898.49400000000003</v>
      </c>
      <c r="AA58" s="14">
        <f>VLOOKUP([1]Активи!$B$58,[1]PokaznFinDiyalnAktivNV!$1:$1048576,[1]PokaznFinDiyalnAktivNV!AA$1,0)</f>
        <v>21995.66835</v>
      </c>
      <c r="AB58" s="14">
        <f>VLOOKUP([1]Активи!$B$58,[1]PokaznFinDiyalnAktivNV!$1:$1048576,[1]PokaznFinDiyalnAktivNV!AB$1,0)</f>
        <v>103358.82806</v>
      </c>
      <c r="AC58" s="14">
        <f>VLOOKUP([1]Активи!$B$58,[1]PokaznFinDiyalnAktivNV!$1:$1048576,[1]PokaznFinDiyalnAktivNV!AC$1,0)</f>
        <v>823.23194999999998</v>
      </c>
      <c r="AD58" s="14">
        <f>VLOOKUP([1]Активи!$B$58,[1]PokaznFinDiyalnAktivNV!$1:$1048576,[1]PokaznFinDiyalnAktivNV!AD$1,0)</f>
        <v>-6397.9069099999997</v>
      </c>
      <c r="AE58" s="14">
        <f>VLOOKUP([1]Активи!$B$58,[1]PokaznFinDiyalnAktivNV!$1:$1048576,[1]PokaznFinDiyalnAktivNV!AE$1,0)</f>
        <v>192081.65513999999</v>
      </c>
      <c r="AF58" s="14">
        <f>VLOOKUP([1]Активи!$B$58,[1]PokaznFinDiyalnAktivNV!$1:$1048576,[1]PokaznFinDiyalnAktivNV!AF$1,0)</f>
        <v>0</v>
      </c>
      <c r="AG58" s="14">
        <f>VLOOKUP([1]Активи!$B$58,[1]PokaznFinDiyalnAktivNV!$1:$1048576,[1]PokaznFinDiyalnAktivNV!AG$1,0)</f>
        <v>1254911.0545699999</v>
      </c>
      <c r="AH58" s="14">
        <f>VLOOKUP([1]Активи!$B$58,[1]PokaznFinDiyalnAktivNV!$1:$1048576,[1]PokaznFinDiyalnAktivNV!AH$1,0)</f>
        <v>-324641.34804999997</v>
      </c>
      <c r="AI58" s="14">
        <f>VLOOKUP([1]Активи!$B$58,[1]PokaznFinDiyalnAktivNV!$1:$1048576,[1]PokaznFinDiyalnAktivNV!AI$1,0)</f>
        <v>1579552.4026200001</v>
      </c>
      <c r="AJ58" s="14">
        <f>VLOOKUP([1]Активи!$B$58,[1]PokaznFinDiyalnAktivNV!$1:$1048576,[1]PokaznFinDiyalnAktivNV!AJ$1,0)</f>
        <v>107724</v>
      </c>
    </row>
    <row r="59" spans="1:36" ht="12.75" customHeight="1" x14ac:dyDescent="0.2">
      <c r="A59" s="21">
        <v>48</v>
      </c>
      <c r="B59" s="19" t="str">
        <f>[1]Активи!B59</f>
        <v>286</v>
      </c>
      <c r="C59" s="19" t="str">
        <f>[1]Активи!C59</f>
        <v>ПАТ "АБ "РАДАБАНК"</v>
      </c>
      <c r="D59" s="14">
        <f>VLOOKUP([1]Активи!$B$59,[1]PokaznFinDiyalnAktivNV!$1:$1048576,[1]PokaznFinDiyalnAktivNV!D$1,0)</f>
        <v>119475.50386</v>
      </c>
      <c r="E59" s="14">
        <f>VLOOKUP([1]Активи!$B$59,[1]PokaznFinDiyalnAktivNV!$1:$1048576,[1]PokaznFinDiyalnAktivNV!E$1,0)</f>
        <v>42081.168210000003</v>
      </c>
      <c r="F59" s="14">
        <f>VLOOKUP([1]Активи!$B$59,[1]PokaznFinDiyalnAktivNV!$1:$1048576,[1]PokaznFinDiyalnAktivNV!F$1,0)</f>
        <v>0</v>
      </c>
      <c r="G59" s="14">
        <f>VLOOKUP([1]Активи!$B$59,[1]PokaznFinDiyalnAktivNV!$1:$1048576,[1]PokaznFinDiyalnAktivNV!G$1,0)</f>
        <v>0</v>
      </c>
      <c r="H59" s="14">
        <f>VLOOKUP([1]Активи!$B$59,[1]PokaznFinDiyalnAktivNV!$1:$1048576,[1]PokaznFinDiyalnAktivNV!H$1,0)</f>
        <v>77394.335649999994</v>
      </c>
      <c r="I59" s="14">
        <f>VLOOKUP([1]Активи!$B$59,[1]PokaznFinDiyalnAktivNV!$1:$1048576,[1]PokaznFinDiyalnAktivNV!I$1,0)</f>
        <v>0</v>
      </c>
      <c r="J59" s="14">
        <f>VLOOKUP([1]Активи!$B$59,[1]PokaznFinDiyalnAktivNV!$1:$1048576,[1]PokaznFinDiyalnAktivNV!J$1,0)</f>
        <v>0</v>
      </c>
      <c r="K59" s="14">
        <f>VLOOKUP([1]Активи!$B$59,[1]PokaznFinDiyalnAktivNV!$1:$1048576,[1]PokaznFinDiyalnAktivNV!K$1,0)</f>
        <v>114362.38456000001</v>
      </c>
      <c r="L59" s="14">
        <f>VLOOKUP([1]Активи!$B$59,[1]PokaznFinDiyalnAktivNV!$1:$1048576,[1]PokaznFinDiyalnAktivNV!L$1,0)</f>
        <v>-54.903039999999997</v>
      </c>
      <c r="M59" s="14">
        <f>VLOOKUP([1]Активи!$B$59,[1]PokaznFinDiyalnAktivNV!$1:$1048576,[1]PokaznFinDiyalnAktivNV!M$1,0)</f>
        <v>746932.83250000002</v>
      </c>
      <c r="N59" s="14">
        <f>VLOOKUP([1]Активи!$B$59,[1]PokaznFinDiyalnAktivNV!$1:$1048576,[1]PokaznFinDiyalnAktivNV!N$1,0)</f>
        <v>681224.83007000003</v>
      </c>
      <c r="O59" s="14">
        <f>VLOOKUP([1]Активи!$B$59,[1]PokaznFinDiyalnAktivNV!$1:$1048576,[1]PokaznFinDiyalnAktivNV!O$1,0)</f>
        <v>-153672.57044000001</v>
      </c>
      <c r="P59" s="14">
        <f>VLOOKUP([1]Активи!$B$59,[1]PokaznFinDiyalnAktivNV!$1:$1048576,[1]PokaznFinDiyalnAktivNV!P$1,0)</f>
        <v>65708.002429999993</v>
      </c>
      <c r="Q59" s="14">
        <f>VLOOKUP([1]Активи!$B$59,[1]PokaznFinDiyalnAktivNV!$1:$1048576,[1]PokaznFinDiyalnAktivNV!Q$1,0)</f>
        <v>-3720.5367299999998</v>
      </c>
      <c r="R59" s="14">
        <f>VLOOKUP([1]Активи!$B$59,[1]PokaznFinDiyalnAktivNV!$1:$1048576,[1]PokaznFinDiyalnAktivNV!R$1,0)</f>
        <v>0</v>
      </c>
      <c r="S59" s="14">
        <f>VLOOKUP([1]Активи!$B$59,[1]PokaznFinDiyalnAktivNV!$1:$1048576,[1]PokaznFinDiyalnAktivNV!S$1,0)</f>
        <v>0</v>
      </c>
      <c r="T59" s="14">
        <f>VLOOKUP([1]Активи!$B$59,[1]PokaznFinDiyalnAktivNV!$1:$1048576,[1]PokaznFinDiyalnAktivNV!T$1,0)</f>
        <v>0</v>
      </c>
      <c r="U59" s="14">
        <f>VLOOKUP([1]Активи!$B$59,[1]PokaznFinDiyalnAktivNV!$1:$1048576,[1]PokaznFinDiyalnAktivNV!U$1,0)</f>
        <v>0</v>
      </c>
      <c r="V59" s="14">
        <f>VLOOKUP([1]Активи!$B$59,[1]PokaznFinDiyalnAktivNV!$1:$1048576,[1]PokaznFinDiyalnAktivNV!V$1,0)</f>
        <v>0</v>
      </c>
      <c r="W59" s="14">
        <f>VLOOKUP([1]Активи!$B$59,[1]PokaznFinDiyalnAktivNV!$1:$1048576,[1]PokaznFinDiyalnAktivNV!W$1,0)</f>
        <v>0</v>
      </c>
      <c r="X59" s="14">
        <f>VLOOKUP([1]Активи!$B$59,[1]PokaznFinDiyalnAktivNV!$1:$1048576,[1]PokaznFinDiyalnAktivNV!X$1,0)</f>
        <v>0</v>
      </c>
      <c r="Y59" s="14">
        <f>VLOOKUP([1]Активи!$B$59,[1]PokaznFinDiyalnAktivNV!$1:$1048576,[1]PokaznFinDiyalnAktivNV!Y$1,0)</f>
        <v>9.8252000000000006</v>
      </c>
      <c r="Z59" s="14">
        <f>VLOOKUP([1]Активи!$B$59,[1]PokaznFinDiyalnAktivNV!$1:$1048576,[1]PokaznFinDiyalnAktivNV!Z$1,0)</f>
        <v>0</v>
      </c>
      <c r="AA59" s="14">
        <f>VLOOKUP([1]Активи!$B$59,[1]PokaznFinDiyalnAktivNV!$1:$1048576,[1]PokaznFinDiyalnAktivNV!AA$1,0)</f>
        <v>453.39400000000001</v>
      </c>
      <c r="AB59" s="14">
        <f>VLOOKUP([1]Активи!$B$59,[1]PokaznFinDiyalnAktivNV!$1:$1048576,[1]PokaznFinDiyalnAktivNV!AB$1,0)</f>
        <v>72399.565789999993</v>
      </c>
      <c r="AC59" s="14">
        <f>VLOOKUP([1]Активи!$B$59,[1]PokaznFinDiyalnAktivNV!$1:$1048576,[1]PokaznFinDiyalnAktivNV!AC$1,0)</f>
        <v>2608.5736900000002</v>
      </c>
      <c r="AD59" s="14">
        <f>VLOOKUP([1]Активи!$B$59,[1]PokaznFinDiyalnAktivNV!$1:$1048576,[1]PokaznFinDiyalnAktivNV!AD$1,0)</f>
        <v>-1658.02658</v>
      </c>
      <c r="AE59" s="14">
        <f>VLOOKUP([1]Активи!$B$59,[1]PokaznFinDiyalnAktivNV!$1:$1048576,[1]PokaznFinDiyalnAktivNV!AE$1,0)</f>
        <v>15294.037679999999</v>
      </c>
      <c r="AF59" s="14">
        <f>VLOOKUP([1]Активи!$B$59,[1]PokaznFinDiyalnAktivNV!$1:$1048576,[1]PokaznFinDiyalnAktivNV!AF$1,0)</f>
        <v>-6.83</v>
      </c>
      <c r="AG59" s="14">
        <f>VLOOKUP([1]Активи!$B$59,[1]PokaznFinDiyalnAktivNV!$1:$1048576,[1]PokaznFinDiyalnAktivNV!AG$1,0)</f>
        <v>1071536.1172799999</v>
      </c>
      <c r="AH59" s="14">
        <f>VLOOKUP([1]Активи!$B$59,[1]PokaznFinDiyalnAktivNV!$1:$1048576,[1]PokaznFinDiyalnAktivNV!AH$1,0)</f>
        <v>-159112.86679</v>
      </c>
      <c r="AI59" s="14">
        <f>VLOOKUP([1]Активи!$B$59,[1]PokaznFinDiyalnAktivNV!$1:$1048576,[1]PokaznFinDiyalnAktivNV!AI$1,0)</f>
        <v>1230648.98407</v>
      </c>
      <c r="AJ59" s="14">
        <f>VLOOKUP([1]Активи!$B$59,[1]PokaznFinDiyalnAktivNV!$1:$1048576,[1]PokaznFinDiyalnAktivNV!AJ$1,0)</f>
        <v>0</v>
      </c>
    </row>
    <row r="60" spans="1:36" ht="12.75" customHeight="1" x14ac:dyDescent="0.2">
      <c r="A60" s="21">
        <v>49</v>
      </c>
      <c r="B60" s="19" t="str">
        <f>[1]Активи!B60</f>
        <v>392</v>
      </c>
      <c r="C60" s="19" t="str">
        <f>[1]Активи!C60</f>
        <v>ПуАТ "КБ "АКОРДБАНК"</v>
      </c>
      <c r="D60" s="14">
        <f>VLOOKUP([1]Активи!$B$60,[1]PokaznFinDiyalnAktivNV!$1:$1048576,[1]PokaznFinDiyalnAktivNV!D$1,0)</f>
        <v>171105.5344</v>
      </c>
      <c r="E60" s="14">
        <f>VLOOKUP([1]Активи!$B$60,[1]PokaznFinDiyalnAktivNV!$1:$1048576,[1]PokaznFinDiyalnAktivNV!E$1,0)</f>
        <v>118583.79506</v>
      </c>
      <c r="F60" s="14">
        <f>VLOOKUP([1]Активи!$B$60,[1]PokaznFinDiyalnAktivNV!$1:$1048576,[1]PokaznFinDiyalnAktivNV!F$1,0)</f>
        <v>0</v>
      </c>
      <c r="G60" s="14">
        <f>VLOOKUP([1]Активи!$B$60,[1]PokaznFinDiyalnAktivNV!$1:$1048576,[1]PokaznFinDiyalnAktivNV!G$1,0)</f>
        <v>0</v>
      </c>
      <c r="H60" s="14">
        <f>VLOOKUP([1]Активи!$B$60,[1]PokaznFinDiyalnAktivNV!$1:$1048576,[1]PokaznFinDiyalnAktivNV!H$1,0)</f>
        <v>52521.73934</v>
      </c>
      <c r="I60" s="14">
        <f>VLOOKUP([1]Активи!$B$60,[1]PokaznFinDiyalnAktivNV!$1:$1048576,[1]PokaznFinDiyalnAktivNV!I$1,0)</f>
        <v>0</v>
      </c>
      <c r="J60" s="14">
        <f>VLOOKUP([1]Активи!$B$60,[1]PokaznFinDiyalnAktivNV!$1:$1048576,[1]PokaznFinDiyalnAktivNV!J$1,0)</f>
        <v>0</v>
      </c>
      <c r="K60" s="14">
        <f>VLOOKUP([1]Активи!$B$60,[1]PokaznFinDiyalnAktivNV!$1:$1048576,[1]PokaznFinDiyalnAktivNV!K$1,0)</f>
        <v>16880.872739999999</v>
      </c>
      <c r="L60" s="14">
        <f>VLOOKUP([1]Активи!$B$60,[1]PokaznFinDiyalnAktivNV!$1:$1048576,[1]PokaznFinDiyalnAktivNV!L$1,0)</f>
        <v>-136.13605999999999</v>
      </c>
      <c r="M60" s="14">
        <f>VLOOKUP([1]Активи!$B$60,[1]PokaznFinDiyalnAktivNV!$1:$1048576,[1]PokaznFinDiyalnAktivNV!M$1,0)</f>
        <v>529610.17510999995</v>
      </c>
      <c r="N60" s="14">
        <f>VLOOKUP([1]Активи!$B$60,[1]PokaznFinDiyalnAktivNV!$1:$1048576,[1]PokaznFinDiyalnAktivNV!N$1,0)</f>
        <v>476444.12018000003</v>
      </c>
      <c r="O60" s="14">
        <f>VLOOKUP([1]Активи!$B$60,[1]PokaznFinDiyalnAktivNV!$1:$1048576,[1]PokaznFinDiyalnAktivNV!O$1,0)</f>
        <v>-18262.834709999999</v>
      </c>
      <c r="P60" s="14">
        <f>VLOOKUP([1]Активи!$B$60,[1]PokaznFinDiyalnAktivNV!$1:$1048576,[1]PokaznFinDiyalnAktivNV!P$1,0)</f>
        <v>53166.054929999998</v>
      </c>
      <c r="Q60" s="14">
        <f>VLOOKUP([1]Активи!$B$60,[1]PokaznFinDiyalnAktivNV!$1:$1048576,[1]PokaznFinDiyalnAktivNV!Q$1,0)</f>
        <v>-6508.1273700000002</v>
      </c>
      <c r="R60" s="14">
        <f>VLOOKUP([1]Активи!$B$60,[1]PokaznFinDiyalnAktivNV!$1:$1048576,[1]PokaznFinDiyalnAktivNV!R$1,0)</f>
        <v>60</v>
      </c>
      <c r="S60" s="14">
        <f>VLOOKUP([1]Активи!$B$60,[1]PokaznFinDiyalnAktivNV!$1:$1048576,[1]PokaznFinDiyalnAktivNV!S$1,0)</f>
        <v>0</v>
      </c>
      <c r="T60" s="14">
        <f>VLOOKUP([1]Активи!$B$60,[1]PokaznFinDiyalnAktivNV!$1:$1048576,[1]PokaznFinDiyalnAktivNV!T$1,0)</f>
        <v>0</v>
      </c>
      <c r="U60" s="14">
        <f>VLOOKUP([1]Активи!$B$60,[1]PokaznFinDiyalnAktivNV!$1:$1048576,[1]PokaznFinDiyalnAktivNV!U$1,0)</f>
        <v>371369.86345</v>
      </c>
      <c r="V60" s="14">
        <f>VLOOKUP([1]Активи!$B$60,[1]PokaznFinDiyalnAktivNV!$1:$1048576,[1]PokaznFinDiyalnAktivNV!V$1,0)</f>
        <v>0</v>
      </c>
      <c r="W60" s="14">
        <f>VLOOKUP([1]Активи!$B$60,[1]PokaznFinDiyalnAktivNV!$1:$1048576,[1]PokaznFinDiyalnAktivNV!W$1,0)</f>
        <v>371369.86345</v>
      </c>
      <c r="X60" s="14">
        <f>VLOOKUP([1]Активи!$B$60,[1]PokaznFinDiyalnAktivNV!$1:$1048576,[1]PokaznFinDiyalnAktivNV!X$1,0)</f>
        <v>0</v>
      </c>
      <c r="Y60" s="14">
        <f>VLOOKUP([1]Активи!$B$60,[1]PokaznFinDiyalnAktivNV!$1:$1048576,[1]PokaznFinDiyalnAktivNV!Y$1,0)</f>
        <v>0</v>
      </c>
      <c r="Z60" s="14">
        <f>VLOOKUP([1]Активи!$B$60,[1]PokaznFinDiyalnAktivNV!$1:$1048576,[1]PokaznFinDiyalnAktivNV!Z$1,0)</f>
        <v>723.71472000000006</v>
      </c>
      <c r="AA60" s="14">
        <f>VLOOKUP([1]Активи!$B$60,[1]PokaznFinDiyalnAktivNV!$1:$1048576,[1]PokaznFinDiyalnAktivNV!AA$1,0)</f>
        <v>1399.4996000000001</v>
      </c>
      <c r="AB60" s="14">
        <f>VLOOKUP([1]Активи!$B$60,[1]PokaznFinDiyalnAktivNV!$1:$1048576,[1]PokaznFinDiyalnAktivNV!AB$1,0)</f>
        <v>27731.365290000002</v>
      </c>
      <c r="AC60" s="14">
        <f>VLOOKUP([1]Активи!$B$60,[1]PokaznFinDiyalnAktivNV!$1:$1048576,[1]PokaznFinDiyalnAktivNV!AC$1,0)</f>
        <v>-175.27982</v>
      </c>
      <c r="AD60" s="14">
        <f>VLOOKUP([1]Активи!$B$60,[1]PokaznFinDiyalnAktivNV!$1:$1048576,[1]PokaznFinDiyalnAktivNV!AD$1,0)</f>
        <v>-2375.3364999999999</v>
      </c>
      <c r="AE60" s="14">
        <f>VLOOKUP([1]Активи!$B$60,[1]PokaznFinDiyalnAktivNV!$1:$1048576,[1]PokaznFinDiyalnAktivNV!AE$1,0)</f>
        <v>33431.072209999998</v>
      </c>
      <c r="AF60" s="14">
        <f>VLOOKUP([1]Активи!$B$60,[1]PokaznFinDiyalnAktivNV!$1:$1048576,[1]PokaznFinDiyalnAktivNV!AF$1,0)</f>
        <v>0</v>
      </c>
      <c r="AG60" s="14">
        <f>VLOOKUP([1]Активи!$B$60,[1]PokaznFinDiyalnAktivNV!$1:$1048576,[1]PokaznFinDiyalnAktivNV!AG$1,0)</f>
        <v>1152136.8177</v>
      </c>
      <c r="AH60" s="14">
        <f>VLOOKUP([1]Активи!$B$60,[1]PokaznFinDiyalnAktivNV!$1:$1048576,[1]PokaznFinDiyalnAktivNV!AH$1,0)</f>
        <v>-27282.434639999999</v>
      </c>
      <c r="AI60" s="14">
        <f>VLOOKUP([1]Активи!$B$60,[1]PokaznFinDiyalnAktivNV!$1:$1048576,[1]PokaznFinDiyalnAktivNV!AI$1,0)</f>
        <v>1179419.2523399999</v>
      </c>
      <c r="AJ60" s="14">
        <f>VLOOKUP([1]Активи!$B$60,[1]PokaznFinDiyalnAktivNV!$1:$1048576,[1]PokaznFinDiyalnAktivNV!AJ$1,0)</f>
        <v>0</v>
      </c>
    </row>
    <row r="61" spans="1:36" ht="12.75" customHeight="1" x14ac:dyDescent="0.2">
      <c r="A61" s="21">
        <v>50</v>
      </c>
      <c r="B61" s="19" t="str">
        <f>[1]Активи!B61</f>
        <v>694</v>
      </c>
      <c r="C61" s="19" t="str">
        <f>[1]Активи!C61</f>
        <v>АТ "КРИСТАЛБАНК"</v>
      </c>
      <c r="D61" s="14">
        <f>VLOOKUP([1]Активи!$B$61,[1]PokaznFinDiyalnAktivNV!$1:$1048576,[1]PokaznFinDiyalnAktivNV!D$1,0)</f>
        <v>132426.66232999999</v>
      </c>
      <c r="E61" s="14">
        <f>VLOOKUP([1]Активи!$B$61,[1]PokaznFinDiyalnAktivNV!$1:$1048576,[1]PokaznFinDiyalnAktivNV!E$1,0)</f>
        <v>54129.688710000002</v>
      </c>
      <c r="F61" s="14">
        <f>VLOOKUP([1]Активи!$B$61,[1]PokaznFinDiyalnAktivNV!$1:$1048576,[1]PokaznFinDiyalnAktivNV!F$1,0)</f>
        <v>0</v>
      </c>
      <c r="G61" s="14">
        <f>VLOOKUP([1]Активи!$B$61,[1]PokaznFinDiyalnAktivNV!$1:$1048576,[1]PokaznFinDiyalnAktivNV!G$1,0)</f>
        <v>0</v>
      </c>
      <c r="H61" s="14">
        <f>VLOOKUP([1]Активи!$B$61,[1]PokaznFinDiyalnAktivNV!$1:$1048576,[1]PokaznFinDiyalnAktivNV!H$1,0)</f>
        <v>78296.973620000004</v>
      </c>
      <c r="I61" s="14">
        <f>VLOOKUP([1]Активи!$B$61,[1]PokaznFinDiyalnAktivNV!$1:$1048576,[1]PokaznFinDiyalnAktivNV!I$1,0)</f>
        <v>0</v>
      </c>
      <c r="J61" s="14">
        <f>VLOOKUP([1]Активи!$B$61,[1]PokaznFinDiyalnAktivNV!$1:$1048576,[1]PokaznFinDiyalnAktivNV!J$1,0)</f>
        <v>0</v>
      </c>
      <c r="K61" s="14">
        <f>VLOOKUP([1]Активи!$B$61,[1]PokaznFinDiyalnAktivNV!$1:$1048576,[1]PokaznFinDiyalnAktivNV!K$1,0)</f>
        <v>99896.228990000003</v>
      </c>
      <c r="L61" s="14">
        <f>VLOOKUP([1]Активи!$B$61,[1]PokaznFinDiyalnAktivNV!$1:$1048576,[1]PokaznFinDiyalnAktivNV!L$1,0)</f>
        <v>-16224.173720000001</v>
      </c>
      <c r="M61" s="14">
        <f>VLOOKUP([1]Активи!$B$61,[1]PokaznFinDiyalnAktivNV!$1:$1048576,[1]PokaznFinDiyalnAktivNV!M$1,0)</f>
        <v>363152.05459999997</v>
      </c>
      <c r="N61" s="14">
        <f>VLOOKUP([1]Активи!$B$61,[1]PokaznFinDiyalnAktivNV!$1:$1048576,[1]PokaznFinDiyalnAktivNV!N$1,0)</f>
        <v>291301.39808999997</v>
      </c>
      <c r="O61" s="14">
        <f>VLOOKUP([1]Активи!$B$61,[1]PokaznFinDiyalnAktivNV!$1:$1048576,[1]PokaznFinDiyalnAktivNV!O$1,0)</f>
        <v>-14600.036819999999</v>
      </c>
      <c r="P61" s="14">
        <f>VLOOKUP([1]Активи!$B$61,[1]PokaznFinDiyalnAktivNV!$1:$1048576,[1]PokaznFinDiyalnAktivNV!P$1,0)</f>
        <v>71850.656510000001</v>
      </c>
      <c r="Q61" s="14">
        <f>VLOOKUP([1]Активи!$B$61,[1]PokaznFinDiyalnAktivNV!$1:$1048576,[1]PokaznFinDiyalnAktivNV!Q$1,0)</f>
        <v>-9368.6104400000004</v>
      </c>
      <c r="R61" s="14">
        <f>VLOOKUP([1]Активи!$B$61,[1]PokaznFinDiyalnAktivNV!$1:$1048576,[1]PokaznFinDiyalnAktivNV!R$1,0)</f>
        <v>46813.62</v>
      </c>
      <c r="S61" s="14">
        <f>VLOOKUP([1]Активи!$B$61,[1]PokaznFinDiyalnAktivNV!$1:$1048576,[1]PokaznFinDiyalnAktivNV!S$1,0)</f>
        <v>46813.62</v>
      </c>
      <c r="T61" s="14">
        <f>VLOOKUP([1]Активи!$B$61,[1]PokaznFinDiyalnAktivNV!$1:$1048576,[1]PokaznFinDiyalnAktivNV!T$1,0)</f>
        <v>0</v>
      </c>
      <c r="U61" s="14">
        <f>VLOOKUP([1]Активи!$B$61,[1]PokaznFinDiyalnAktivNV!$1:$1048576,[1]PokaznFinDiyalnAktivNV!U$1,0)</f>
        <v>491449.9889</v>
      </c>
      <c r="V61" s="14">
        <f>VLOOKUP([1]Активи!$B$61,[1]PokaznFinDiyalnAktivNV!$1:$1048576,[1]PokaznFinDiyalnAktivNV!V$1,0)</f>
        <v>0</v>
      </c>
      <c r="W61" s="14">
        <f>VLOOKUP([1]Активи!$B$61,[1]PokaznFinDiyalnAktivNV!$1:$1048576,[1]PokaznFinDiyalnAktivNV!W$1,0)</f>
        <v>491449.9889</v>
      </c>
      <c r="X61" s="14">
        <f>VLOOKUP([1]Активи!$B$61,[1]PokaznFinDiyalnAktivNV!$1:$1048576,[1]PokaznFinDiyalnAktivNV!X$1,0)</f>
        <v>0</v>
      </c>
      <c r="Y61" s="14">
        <f>VLOOKUP([1]Активи!$B$61,[1]PokaznFinDiyalnAktivNV!$1:$1048576,[1]PokaznFinDiyalnAktivNV!Y$1,0)</f>
        <v>0</v>
      </c>
      <c r="Z61" s="14">
        <f>VLOOKUP([1]Активи!$B$61,[1]PokaznFinDiyalnAktivNV!$1:$1048576,[1]PokaznFinDiyalnAktivNV!Z$1,0)</f>
        <v>0</v>
      </c>
      <c r="AA61" s="14">
        <f>VLOOKUP([1]Активи!$B$61,[1]PokaznFinDiyalnAktivNV!$1:$1048576,[1]PokaznFinDiyalnAktivNV!AA$1,0)</f>
        <v>52.921250000000001</v>
      </c>
      <c r="AB61" s="14">
        <f>VLOOKUP([1]Активи!$B$61,[1]PokaznFinDiyalnAktivNV!$1:$1048576,[1]PokaznFinDiyalnAktivNV!AB$1,0)</f>
        <v>17191.402180000001</v>
      </c>
      <c r="AC61" s="14">
        <f>VLOOKUP([1]Активи!$B$61,[1]PokaznFinDiyalnAktivNV!$1:$1048576,[1]PokaznFinDiyalnAktivNV!AC$1,0)</f>
        <v>10358.82019</v>
      </c>
      <c r="AD61" s="14">
        <f>VLOOKUP([1]Активи!$B$61,[1]PokaznFinDiyalnAktivNV!$1:$1048576,[1]PokaznFinDiyalnAktivNV!AD$1,0)</f>
        <v>-4328.2979500000001</v>
      </c>
      <c r="AE61" s="14">
        <f>VLOOKUP([1]Активи!$B$61,[1]PokaznFinDiyalnAktivNV!$1:$1048576,[1]PokaznFinDiyalnAktivNV!AE$1,0)</f>
        <v>120661.51397</v>
      </c>
      <c r="AF61" s="14">
        <f>VLOOKUP([1]Активи!$B$61,[1]PokaznFinDiyalnAktivNV!$1:$1048576,[1]PokaznFinDiyalnAktivNV!AF$1,0)</f>
        <v>-386.29588000000001</v>
      </c>
      <c r="AG61" s="14">
        <f>VLOOKUP([1]Активи!$B$61,[1]PokaznFinDiyalnAktivNV!$1:$1048576,[1]PokaznFinDiyalnAktivNV!AG$1,0)</f>
        <v>1282003.2124099999</v>
      </c>
      <c r="AH61" s="14">
        <f>VLOOKUP([1]Активи!$B$61,[1]PokaznFinDiyalnAktivNV!$1:$1048576,[1]PokaznFinDiyalnAktivNV!AH$1,0)</f>
        <v>-44907.414810000002</v>
      </c>
      <c r="AI61" s="14">
        <f>VLOOKUP([1]Активи!$B$61,[1]PokaznFinDiyalnAktivNV!$1:$1048576,[1]PokaznFinDiyalnAktivNV!AI$1,0)</f>
        <v>1326910.6272199999</v>
      </c>
      <c r="AJ61" s="14">
        <f>VLOOKUP([1]Активи!$B$61,[1]PokaznFinDiyalnAktivNV!$1:$1048576,[1]PokaznFinDiyalnAktivNV!AJ$1,0)</f>
        <v>46000</v>
      </c>
    </row>
    <row r="62" spans="1:36" ht="12.75" customHeight="1" x14ac:dyDescent="0.2">
      <c r="A62" s="21">
        <v>51</v>
      </c>
      <c r="B62" s="19" t="str">
        <f>[1]Активи!B62</f>
        <v>123</v>
      </c>
      <c r="C62" s="19" t="str">
        <f>[1]Активи!C62</f>
        <v>АТ "БАНК "ГРАНТ"</v>
      </c>
      <c r="D62" s="14">
        <f>VLOOKUP([1]Активи!$B$62,[1]PokaznFinDiyalnAktivNV!$1:$1048576,[1]PokaznFinDiyalnAktivNV!D$1,0)</f>
        <v>91551.021930000003</v>
      </c>
      <c r="E62" s="14">
        <f>VLOOKUP([1]Активи!$B$62,[1]PokaznFinDiyalnAktivNV!$1:$1048576,[1]PokaznFinDiyalnAktivNV!E$1,0)</f>
        <v>44740.217490000003</v>
      </c>
      <c r="F62" s="14">
        <f>VLOOKUP([1]Активи!$B$62,[1]PokaznFinDiyalnAktivNV!$1:$1048576,[1]PokaznFinDiyalnAktivNV!F$1,0)</f>
        <v>0</v>
      </c>
      <c r="G62" s="14">
        <f>VLOOKUP([1]Активи!$B$62,[1]PokaznFinDiyalnAktivNV!$1:$1048576,[1]PokaznFinDiyalnAktivNV!G$1,0)</f>
        <v>0</v>
      </c>
      <c r="H62" s="14">
        <f>VLOOKUP([1]Активи!$B$62,[1]PokaznFinDiyalnAktivNV!$1:$1048576,[1]PokaznFinDiyalnAktivNV!H$1,0)</f>
        <v>46810.80444</v>
      </c>
      <c r="I62" s="14">
        <f>VLOOKUP([1]Активи!$B$62,[1]PokaznFinDiyalnAktivNV!$1:$1048576,[1]PokaznFinDiyalnAktivNV!I$1,0)</f>
        <v>0</v>
      </c>
      <c r="J62" s="14">
        <f>VLOOKUP([1]Активи!$B$62,[1]PokaznFinDiyalnAktivNV!$1:$1048576,[1]PokaznFinDiyalnAktivNV!J$1,0)</f>
        <v>0</v>
      </c>
      <c r="K62" s="14">
        <f>VLOOKUP([1]Активи!$B$62,[1]PokaznFinDiyalnAktivNV!$1:$1048576,[1]PokaznFinDiyalnAktivNV!K$1,0)</f>
        <v>6836.64401</v>
      </c>
      <c r="L62" s="14">
        <f>VLOOKUP([1]Активи!$B$62,[1]PokaznFinDiyalnAktivNV!$1:$1048576,[1]PokaznFinDiyalnAktivNV!L$1,0)</f>
        <v>-34.354999999999997</v>
      </c>
      <c r="M62" s="14">
        <f>VLOOKUP([1]Активи!$B$62,[1]PokaznFinDiyalnAktivNV!$1:$1048576,[1]PokaznFinDiyalnAktivNV!M$1,0)</f>
        <v>704275.34910999995</v>
      </c>
      <c r="N62" s="14">
        <f>VLOOKUP([1]Активи!$B$62,[1]PokaznFinDiyalnAktivNV!$1:$1048576,[1]PokaznFinDiyalnAktivNV!N$1,0)</f>
        <v>682135.57735000004</v>
      </c>
      <c r="O62" s="14">
        <f>VLOOKUP([1]Активи!$B$62,[1]PokaznFinDiyalnAktivNV!$1:$1048576,[1]PokaznFinDiyalnAktivNV!O$1,0)</f>
        <v>-16315.580749999999</v>
      </c>
      <c r="P62" s="14">
        <f>VLOOKUP([1]Активи!$B$62,[1]PokaznFinDiyalnAktivNV!$1:$1048576,[1]PokaznFinDiyalnAktivNV!P$1,0)</f>
        <v>22139.77176</v>
      </c>
      <c r="Q62" s="14">
        <f>VLOOKUP([1]Активи!$B$62,[1]PokaznFinDiyalnAktivNV!$1:$1048576,[1]PokaznFinDiyalnAktivNV!Q$1,0)</f>
        <v>-3497.52936</v>
      </c>
      <c r="R62" s="14">
        <f>VLOOKUP([1]Активи!$B$62,[1]PokaznFinDiyalnAktivNV!$1:$1048576,[1]PokaznFinDiyalnAktivNV!R$1,0)</f>
        <v>67952.376340000003</v>
      </c>
      <c r="S62" s="14">
        <f>VLOOKUP([1]Активи!$B$62,[1]PokaznFinDiyalnAktivNV!$1:$1048576,[1]PokaznFinDiyalnAktivNV!S$1,0)</f>
        <v>65028.493399999999</v>
      </c>
      <c r="T62" s="14">
        <f>VLOOKUP([1]Активи!$B$62,[1]PokaznFinDiyalnAktivNV!$1:$1048576,[1]PokaznFinDiyalnAktivNV!T$1,0)</f>
        <v>0</v>
      </c>
      <c r="U62" s="14">
        <f>VLOOKUP([1]Активи!$B$62,[1]PokaznFinDiyalnAktivNV!$1:$1048576,[1]PokaznFinDiyalnAktivNV!U$1,0)</f>
        <v>0</v>
      </c>
      <c r="V62" s="14">
        <f>VLOOKUP([1]Активи!$B$62,[1]PokaznFinDiyalnAktivNV!$1:$1048576,[1]PokaznFinDiyalnAktivNV!V$1,0)</f>
        <v>0</v>
      </c>
      <c r="W62" s="14">
        <f>VLOOKUP([1]Активи!$B$62,[1]PokaznFinDiyalnAktivNV!$1:$1048576,[1]PokaznFinDiyalnAktivNV!W$1,0)</f>
        <v>0</v>
      </c>
      <c r="X62" s="14">
        <f>VLOOKUP([1]Активи!$B$62,[1]PokaznFinDiyalnAktivNV!$1:$1048576,[1]PokaznFinDiyalnAktivNV!X$1,0)</f>
        <v>0</v>
      </c>
      <c r="Y62" s="14">
        <f>VLOOKUP([1]Активи!$B$62,[1]PokaznFinDiyalnAktivNV!$1:$1048576,[1]PokaznFinDiyalnAktivNV!Y$1,0)</f>
        <v>76121.620550000007</v>
      </c>
      <c r="Z62" s="14">
        <f>VLOOKUP([1]Активи!$B$62,[1]PokaznFinDiyalnAktivNV!$1:$1048576,[1]PokaznFinDiyalnAktivNV!Z$1,0)</f>
        <v>0</v>
      </c>
      <c r="AA62" s="14">
        <f>VLOOKUP([1]Активи!$B$62,[1]PokaznFinDiyalnAktivNV!$1:$1048576,[1]PokaznFinDiyalnAktivNV!AA$1,0)</f>
        <v>0</v>
      </c>
      <c r="AB62" s="14">
        <f>VLOOKUP([1]Активи!$B$62,[1]PokaznFinDiyalnAktivNV!$1:$1048576,[1]PokaznFinDiyalnAktivNV!AB$1,0)</f>
        <v>61753.827400000002</v>
      </c>
      <c r="AC62" s="14">
        <f>VLOOKUP([1]Активи!$B$62,[1]PokaznFinDiyalnAktivNV!$1:$1048576,[1]PokaznFinDiyalnAktivNV!AC$1,0)</f>
        <v>806.85978999999998</v>
      </c>
      <c r="AD62" s="14">
        <f>VLOOKUP([1]Активи!$B$62,[1]PokaznFinDiyalnAktivNV!$1:$1048576,[1]PokaznFinDiyalnAktivNV!AD$1,0)</f>
        <v>-141.87852000000001</v>
      </c>
      <c r="AE62" s="14">
        <f>VLOOKUP([1]Активи!$B$62,[1]PokaznFinDiyalnAktivNV!$1:$1048576,[1]PokaznFinDiyalnAktivNV!AE$1,0)</f>
        <v>2923.67155</v>
      </c>
      <c r="AF62" s="14">
        <f>VLOOKUP([1]Активи!$B$62,[1]PokaznFinDiyalnAktivNV!$1:$1048576,[1]PokaznFinDiyalnAktivNV!AF$1,0)</f>
        <v>-5275.9248600000001</v>
      </c>
      <c r="AG62" s="14">
        <f>VLOOKUP([1]Активи!$B$62,[1]PokaznFinDiyalnAktivNV!$1:$1048576,[1]PokaznFinDiyalnAktivNV!AG$1,0)</f>
        <v>1012221.3706800001</v>
      </c>
      <c r="AH62" s="14">
        <f>VLOOKUP([1]Активи!$B$62,[1]PokaznFinDiyalnAktivNV!$1:$1048576,[1]PokaznFinDiyalnAktivNV!AH$1,0)</f>
        <v>-25265.268489999999</v>
      </c>
      <c r="AI62" s="14">
        <f>VLOOKUP([1]Активи!$B$62,[1]PokaznFinDiyalnAktivNV!$1:$1048576,[1]PokaznFinDiyalnAktivNV!AI$1,0)</f>
        <v>1037486.63917</v>
      </c>
      <c r="AJ62" s="14">
        <f>VLOOKUP([1]Активи!$B$62,[1]PokaznFinDiyalnAktivNV!$1:$1048576,[1]PokaznFinDiyalnAktivNV!AJ$1,0)</f>
        <v>0</v>
      </c>
    </row>
    <row r="63" spans="1:36" ht="12.75" customHeight="1" x14ac:dyDescent="0.2">
      <c r="A63" s="21">
        <v>52</v>
      </c>
      <c r="B63" s="19" t="str">
        <f>[1]Активи!B63</f>
        <v>290</v>
      </c>
      <c r="C63" s="19" t="str">
        <f>[1]Активи!C63</f>
        <v>"ПЕРШИЙ ІНВЕСТИЦІЙНИЙ БАНК"</v>
      </c>
      <c r="D63" s="14">
        <f>VLOOKUP([1]Активи!$B$63,[1]PokaznFinDiyalnAktivNV!$1:$1048576,[1]PokaznFinDiyalnAktivNV!D$1,0)</f>
        <v>106727.78148000001</v>
      </c>
      <c r="E63" s="14">
        <f>VLOOKUP([1]Активи!$B$63,[1]PokaznFinDiyalnAktivNV!$1:$1048576,[1]PokaznFinDiyalnAktivNV!E$1,0)</f>
        <v>40061.069510000001</v>
      </c>
      <c r="F63" s="14">
        <f>VLOOKUP([1]Активи!$B$63,[1]PokaznFinDiyalnAktivNV!$1:$1048576,[1]PokaznFinDiyalnAktivNV!F$1,0)</f>
        <v>0</v>
      </c>
      <c r="G63" s="14">
        <f>VLOOKUP([1]Активи!$B$63,[1]PokaznFinDiyalnAktivNV!$1:$1048576,[1]PokaznFinDiyalnAktivNV!G$1,0)</f>
        <v>0</v>
      </c>
      <c r="H63" s="14">
        <f>VLOOKUP([1]Активи!$B$63,[1]PokaznFinDiyalnAktivNV!$1:$1048576,[1]PokaznFinDiyalnAktivNV!H$1,0)</f>
        <v>66666.711970000004</v>
      </c>
      <c r="I63" s="14">
        <f>VLOOKUP([1]Активи!$B$63,[1]PokaznFinDiyalnAktivNV!$1:$1048576,[1]PokaznFinDiyalnAktivNV!I$1,0)</f>
        <v>0</v>
      </c>
      <c r="J63" s="14">
        <f>VLOOKUP([1]Активи!$B$63,[1]PokaznFinDiyalnAktivNV!$1:$1048576,[1]PokaznFinDiyalnAktivNV!J$1,0)</f>
        <v>0</v>
      </c>
      <c r="K63" s="14">
        <f>VLOOKUP([1]Активи!$B$63,[1]PokaznFinDiyalnAktivNV!$1:$1048576,[1]PokaznFinDiyalnAktivNV!K$1,0)</f>
        <v>322.56405000000001</v>
      </c>
      <c r="L63" s="14">
        <f>VLOOKUP([1]Активи!$B$63,[1]PokaznFinDiyalnAktivNV!$1:$1048576,[1]PokaznFinDiyalnAktivNV!L$1,0)</f>
        <v>-35.101799999999997</v>
      </c>
      <c r="M63" s="14">
        <f>VLOOKUP([1]Активи!$B$63,[1]PokaznFinDiyalnAktivNV!$1:$1048576,[1]PokaznFinDiyalnAktivNV!M$1,0)</f>
        <v>496032.55021999998</v>
      </c>
      <c r="N63" s="14">
        <f>VLOOKUP([1]Активи!$B$63,[1]PokaznFinDiyalnAktivNV!$1:$1048576,[1]PokaznFinDiyalnAktivNV!N$1,0)</f>
        <v>492009.60525000002</v>
      </c>
      <c r="O63" s="14">
        <f>VLOOKUP([1]Активи!$B$63,[1]PokaznFinDiyalnAktivNV!$1:$1048576,[1]PokaznFinDiyalnAktivNV!O$1,0)</f>
        <v>-60898.29651</v>
      </c>
      <c r="P63" s="14">
        <f>VLOOKUP([1]Активи!$B$63,[1]PokaznFinDiyalnAktivNV!$1:$1048576,[1]PokaznFinDiyalnAktivNV!P$1,0)</f>
        <v>4022.94497</v>
      </c>
      <c r="Q63" s="14">
        <f>VLOOKUP([1]Активи!$B$63,[1]PokaznFinDiyalnAktivNV!$1:$1048576,[1]PokaznFinDiyalnAktivNV!Q$1,0)</f>
        <v>-427.62639000000001</v>
      </c>
      <c r="R63" s="14">
        <f>VLOOKUP([1]Активи!$B$63,[1]PokaznFinDiyalnAktivNV!$1:$1048576,[1]PokaznFinDiyalnAktivNV!R$1,0)</f>
        <v>68.662909999999997</v>
      </c>
      <c r="S63" s="14">
        <f>VLOOKUP([1]Активи!$B$63,[1]PokaznFinDiyalnAktivNV!$1:$1048576,[1]PokaznFinDiyalnAktivNV!S$1,0)</f>
        <v>0</v>
      </c>
      <c r="T63" s="14">
        <f>VLOOKUP([1]Активи!$B$63,[1]PokaznFinDiyalnAktivNV!$1:$1048576,[1]PokaznFinDiyalnAktivNV!T$1,0)</f>
        <v>0</v>
      </c>
      <c r="U63" s="14">
        <f>VLOOKUP([1]Активи!$B$63,[1]PokaznFinDiyalnAktivNV!$1:$1048576,[1]PokaznFinDiyalnAktivNV!U$1,0)</f>
        <v>340149.04239999998</v>
      </c>
      <c r="V63" s="14">
        <f>VLOOKUP([1]Активи!$B$63,[1]PokaznFinDiyalnAktivNV!$1:$1048576,[1]PokaznFinDiyalnAktivNV!V$1,0)</f>
        <v>0</v>
      </c>
      <c r="W63" s="14">
        <f>VLOOKUP([1]Активи!$B$63,[1]PokaznFinDiyalnAktivNV!$1:$1048576,[1]PokaznFinDiyalnAktivNV!W$1,0)</f>
        <v>340149.04239999998</v>
      </c>
      <c r="X63" s="14">
        <f>VLOOKUP([1]Активи!$B$63,[1]PokaznFinDiyalnAktivNV!$1:$1048576,[1]PokaznFinDiyalnAktivNV!X$1,0)</f>
        <v>0</v>
      </c>
      <c r="Y63" s="14">
        <f>VLOOKUP([1]Активи!$B$63,[1]PokaznFinDiyalnAktivNV!$1:$1048576,[1]PokaznFinDiyalnAktivNV!Y$1,0)</f>
        <v>0</v>
      </c>
      <c r="Z63" s="14">
        <f>VLOOKUP([1]Активи!$B$63,[1]PokaznFinDiyalnAktivNV!$1:$1048576,[1]PokaznFinDiyalnAktivNV!Z$1,0)</f>
        <v>0</v>
      </c>
      <c r="AA63" s="14">
        <f>VLOOKUP([1]Активи!$B$63,[1]PokaznFinDiyalnAktivNV!$1:$1048576,[1]PokaznFinDiyalnAktivNV!AA$1,0)</f>
        <v>1350.74935</v>
      </c>
      <c r="AB63" s="14">
        <f>VLOOKUP([1]Активи!$B$63,[1]PokaznFinDiyalnAktivNV!$1:$1048576,[1]PokaznFinDiyalnAktivNV!AB$1,0)</f>
        <v>22220.458119999999</v>
      </c>
      <c r="AC63" s="14">
        <f>VLOOKUP([1]Активи!$B$63,[1]PokaznFinDiyalnAktivNV!$1:$1048576,[1]PokaznFinDiyalnAktivNV!AC$1,0)</f>
        <v>12057.3058</v>
      </c>
      <c r="AD63" s="14">
        <f>VLOOKUP([1]Активи!$B$63,[1]PokaznFinDiyalnAktivNV!$1:$1048576,[1]PokaznFinDiyalnAktivNV!AD$1,0)</f>
        <v>-189.67918</v>
      </c>
      <c r="AE63" s="14">
        <f>VLOOKUP([1]Активи!$B$63,[1]PokaznFinDiyalnAktivNV!$1:$1048576,[1]PokaznFinDiyalnAktivNV!AE$1,0)</f>
        <v>17145.96297</v>
      </c>
      <c r="AF63" s="14">
        <f>VLOOKUP([1]Активи!$B$63,[1]PokaznFinDiyalnAktivNV!$1:$1048576,[1]PokaznFinDiyalnAktivNV!AF$1,0)</f>
        <v>-1401.79213</v>
      </c>
      <c r="AG63" s="14">
        <f>VLOOKUP([1]Активи!$B$63,[1]PokaznFinDiyalnAktivNV!$1:$1048576,[1]PokaznFinDiyalnAktivNV!AG$1,0)</f>
        <v>996075.0773</v>
      </c>
      <c r="AH63" s="14">
        <f>VLOOKUP([1]Активи!$B$63,[1]PokaznFinDiyalnAktivNV!$1:$1048576,[1]PokaznFinDiyalnAktivNV!AH$1,0)</f>
        <v>-62952.496010000003</v>
      </c>
      <c r="AI63" s="14">
        <f>VLOOKUP([1]Активи!$B$63,[1]PokaznFinDiyalnAktivNV!$1:$1048576,[1]PokaznFinDiyalnAktivNV!AI$1,0)</f>
        <v>1059027.5733099999</v>
      </c>
      <c r="AJ63" s="14">
        <f>VLOOKUP([1]Активи!$B$63,[1]PokaznFinDiyalnAktivNV!$1:$1048576,[1]PokaznFinDiyalnAktivNV!AJ$1,0)</f>
        <v>0</v>
      </c>
    </row>
    <row r="64" spans="1:36" ht="12.75" customHeight="1" x14ac:dyDescent="0.2">
      <c r="A64" s="21">
        <v>53</v>
      </c>
      <c r="B64" s="19" t="str">
        <f>[1]Активи!B64</f>
        <v>381</v>
      </c>
      <c r="C64" s="19" t="str">
        <f>[1]Активи!C64</f>
        <v>АТ "МОТОР-БАНК"</v>
      </c>
      <c r="D64" s="14">
        <f>VLOOKUP([1]Активи!$B$64,[1]PokaznFinDiyalnAktivNV!$1:$1048576,[1]PokaznFinDiyalnAktivNV!D$1,0)</f>
        <v>117913.14238</v>
      </c>
      <c r="E64" s="14">
        <f>VLOOKUP([1]Активи!$B$64,[1]PokaznFinDiyalnAktivNV!$1:$1048576,[1]PokaznFinDiyalnAktivNV!E$1,0)</f>
        <v>62274.716890000003</v>
      </c>
      <c r="F64" s="14">
        <f>VLOOKUP([1]Активи!$B$64,[1]PokaznFinDiyalnAktivNV!$1:$1048576,[1]PokaznFinDiyalnAktivNV!F$1,0)</f>
        <v>0</v>
      </c>
      <c r="G64" s="14">
        <f>VLOOKUP([1]Активи!$B$64,[1]PokaznFinDiyalnAktivNV!$1:$1048576,[1]PokaznFinDiyalnAktivNV!G$1,0)</f>
        <v>0</v>
      </c>
      <c r="H64" s="14">
        <f>VLOOKUP([1]Активи!$B$64,[1]PokaznFinDiyalnAktivNV!$1:$1048576,[1]PokaznFinDiyalnAktivNV!H$1,0)</f>
        <v>55638.425490000001</v>
      </c>
      <c r="I64" s="14">
        <f>VLOOKUP([1]Активи!$B$64,[1]PokaznFinDiyalnAktivNV!$1:$1048576,[1]PokaznFinDiyalnAktivNV!I$1,0)</f>
        <v>0</v>
      </c>
      <c r="J64" s="14">
        <f>VLOOKUP([1]Активи!$B$64,[1]PokaznFinDiyalnAktivNV!$1:$1048576,[1]PokaznFinDiyalnAktivNV!J$1,0)</f>
        <v>0</v>
      </c>
      <c r="K64" s="14">
        <f>VLOOKUP([1]Активи!$B$64,[1]PokaznFinDiyalnAktivNV!$1:$1048576,[1]PokaznFinDiyalnAktivNV!K$1,0)</f>
        <v>11222.32236</v>
      </c>
      <c r="L64" s="14">
        <f>VLOOKUP([1]Активи!$B$64,[1]PokaznFinDiyalnAktivNV!$1:$1048576,[1]PokaznFinDiyalnAktivNV!L$1,0)</f>
        <v>-5.0115600000000002</v>
      </c>
      <c r="M64" s="14">
        <f>VLOOKUP([1]Активи!$B$64,[1]PokaznFinDiyalnAktivNV!$1:$1048576,[1]PokaznFinDiyalnAktivNV!M$1,0)</f>
        <v>299958.46807</v>
      </c>
      <c r="N64" s="14">
        <f>VLOOKUP([1]Активи!$B$64,[1]PokaznFinDiyalnAktivNV!$1:$1048576,[1]PokaznFinDiyalnAktivNV!N$1,0)</f>
        <v>294927.91131</v>
      </c>
      <c r="O64" s="14">
        <f>VLOOKUP([1]Активи!$B$64,[1]PokaznFinDiyalnAktivNV!$1:$1048576,[1]PokaznFinDiyalnAktivNV!O$1,0)</f>
        <v>-19678.43921</v>
      </c>
      <c r="P64" s="14">
        <f>VLOOKUP([1]Активи!$B$64,[1]PokaznFinDiyalnAktivNV!$1:$1048576,[1]PokaznFinDiyalnAktivNV!P$1,0)</f>
        <v>5030.5567600000004</v>
      </c>
      <c r="Q64" s="14">
        <f>VLOOKUP([1]Активи!$B$64,[1]PokaznFinDiyalnAktivNV!$1:$1048576,[1]PokaznFinDiyalnAktivNV!Q$1,0)</f>
        <v>-94.659300000000002</v>
      </c>
      <c r="R64" s="14">
        <f>VLOOKUP([1]Активи!$B$64,[1]PokaznFinDiyalnAktivNV!$1:$1048576,[1]PokaznFinDiyalnAktivNV!R$1,0)</f>
        <v>0</v>
      </c>
      <c r="S64" s="14">
        <f>VLOOKUP([1]Активи!$B$64,[1]PokaznFinDiyalnAktivNV!$1:$1048576,[1]PokaznFinDiyalnAktivNV!S$1,0)</f>
        <v>0</v>
      </c>
      <c r="T64" s="14">
        <f>VLOOKUP([1]Активи!$B$64,[1]PokaznFinDiyalnAktivNV!$1:$1048576,[1]PokaznFinDiyalnAktivNV!T$1,0)</f>
        <v>0</v>
      </c>
      <c r="U64" s="14">
        <f>VLOOKUP([1]Активи!$B$64,[1]PokaznFinDiyalnAktivNV!$1:$1048576,[1]PokaznFinDiyalnAktivNV!U$1,0)</f>
        <v>300438.35600000003</v>
      </c>
      <c r="V64" s="14">
        <f>VLOOKUP([1]Активи!$B$64,[1]PokaznFinDiyalnAktivNV!$1:$1048576,[1]PokaznFinDiyalnAktivNV!V$1,0)</f>
        <v>0</v>
      </c>
      <c r="W64" s="14">
        <f>VLOOKUP([1]Активи!$B$64,[1]PokaznFinDiyalnAktivNV!$1:$1048576,[1]PokaznFinDiyalnAktivNV!W$1,0)</f>
        <v>300438.35600000003</v>
      </c>
      <c r="X64" s="14">
        <f>VLOOKUP([1]Активи!$B$64,[1]PokaznFinDiyalnAktivNV!$1:$1048576,[1]PokaznFinDiyalnAktivNV!X$1,0)</f>
        <v>0</v>
      </c>
      <c r="Y64" s="14">
        <f>VLOOKUP([1]Активи!$B$64,[1]PokaznFinDiyalnAktivNV!$1:$1048576,[1]PokaznFinDiyalnAktivNV!Y$1,0)</f>
        <v>48.025239999999997</v>
      </c>
      <c r="Z64" s="14">
        <f>VLOOKUP([1]Активи!$B$64,[1]PokaznFinDiyalnAktivNV!$1:$1048576,[1]PokaznFinDiyalnAktivNV!Z$1,0)</f>
        <v>540.22266999999999</v>
      </c>
      <c r="AA64" s="14">
        <f>VLOOKUP([1]Активи!$B$64,[1]PokaznFinDiyalnAktivNV!$1:$1048576,[1]PokaznFinDiyalnAktivNV!AA$1,0)</f>
        <v>587.85900000000004</v>
      </c>
      <c r="AB64" s="14">
        <f>VLOOKUP([1]Активи!$B$64,[1]PokaznFinDiyalnAktivNV!$1:$1048576,[1]PokaznFinDiyalnAktivNV!AB$1,0)</f>
        <v>54451.528789999997</v>
      </c>
      <c r="AC64" s="14">
        <f>VLOOKUP([1]Активи!$B$64,[1]PokaznFinDiyalnAktivNV!$1:$1048576,[1]PokaznFinDiyalnAktivNV!AC$1,0)</f>
        <v>455.15726000000001</v>
      </c>
      <c r="AD64" s="14">
        <f>VLOOKUP([1]Активи!$B$64,[1]PokaznFinDiyalnAktivNV!$1:$1048576,[1]PokaznFinDiyalnAktivNV!AD$1,0)</f>
        <v>-4.3592399999999998</v>
      </c>
      <c r="AE64" s="14">
        <f>VLOOKUP([1]Активи!$B$64,[1]PokaznFinDiyalnAktivNV!$1:$1048576,[1]PokaznFinDiyalnAktivNV!AE$1,0)</f>
        <v>2153.2614899999999</v>
      </c>
      <c r="AF64" s="14">
        <f>VLOOKUP([1]Активи!$B$64,[1]PokaznFinDiyalnAktivNV!$1:$1048576,[1]PokaznFinDiyalnAktivNV!AF$1,0)</f>
        <v>0</v>
      </c>
      <c r="AG64" s="14">
        <f>VLOOKUP([1]Активи!$B$64,[1]PokaznFinDiyalnAktivNV!$1:$1048576,[1]PokaznFinDiyalnAktivNV!AG$1,0)</f>
        <v>787768.34325999999</v>
      </c>
      <c r="AH64" s="14">
        <f>VLOOKUP([1]Активи!$B$64,[1]PokaznFinDiyalnAktivNV!$1:$1048576,[1]PokaznFinDiyalnAktivNV!AH$1,0)</f>
        <v>-19782.46931</v>
      </c>
      <c r="AI64" s="14">
        <f>VLOOKUP([1]Активи!$B$64,[1]PokaznFinDiyalnAktivNV!$1:$1048576,[1]PokaznFinDiyalnAktivNV!AI$1,0)</f>
        <v>807550.81256999995</v>
      </c>
      <c r="AJ64" s="14">
        <f>VLOOKUP([1]Активи!$B$64,[1]PokaznFinDiyalnAktivNV!$1:$1048576,[1]PokaznFinDiyalnAktivNV!AJ$1,0)</f>
        <v>0</v>
      </c>
    </row>
    <row r="65" spans="1:36" ht="12.75" customHeight="1" x14ac:dyDescent="0.2">
      <c r="A65" s="21">
        <v>54</v>
      </c>
      <c r="B65" s="19" t="str">
        <f>[1]Активи!B65</f>
        <v>143</v>
      </c>
      <c r="C65" s="19" t="str">
        <f>[1]Активи!C65</f>
        <v>АТ "КОМІНВЕСТБАНК"</v>
      </c>
      <c r="D65" s="14">
        <f>VLOOKUP([1]Активи!$B$65,[1]PokaznFinDiyalnAktivNV!$1:$1048576,[1]PokaznFinDiyalnAktivNV!D$1,0)</f>
        <v>70074.000469999999</v>
      </c>
      <c r="E65" s="14">
        <f>VLOOKUP([1]Активи!$B$65,[1]PokaznFinDiyalnAktivNV!$1:$1048576,[1]PokaznFinDiyalnAktivNV!E$1,0)</f>
        <v>51045.891880000003</v>
      </c>
      <c r="F65" s="14">
        <f>VLOOKUP([1]Активи!$B$65,[1]PokaznFinDiyalnAktivNV!$1:$1048576,[1]PokaznFinDiyalnAktivNV!F$1,0)</f>
        <v>0</v>
      </c>
      <c r="G65" s="14">
        <f>VLOOKUP([1]Активи!$B$65,[1]PokaznFinDiyalnAktivNV!$1:$1048576,[1]PokaznFinDiyalnAktivNV!G$1,0)</f>
        <v>0</v>
      </c>
      <c r="H65" s="14">
        <f>VLOOKUP([1]Активи!$B$65,[1]PokaznFinDiyalnAktivNV!$1:$1048576,[1]PokaznFinDiyalnAktivNV!H$1,0)</f>
        <v>19028.10859</v>
      </c>
      <c r="I65" s="14">
        <f>VLOOKUP([1]Активи!$B$65,[1]PokaznFinDiyalnAktivNV!$1:$1048576,[1]PokaznFinDiyalnAktivNV!I$1,0)</f>
        <v>0</v>
      </c>
      <c r="J65" s="14">
        <f>VLOOKUP([1]Активи!$B$65,[1]PokaznFinDiyalnAktivNV!$1:$1048576,[1]PokaznFinDiyalnAktivNV!J$1,0)</f>
        <v>0</v>
      </c>
      <c r="K65" s="14">
        <f>VLOOKUP([1]Активи!$B$65,[1]PokaznFinDiyalnAktivNV!$1:$1048576,[1]PokaznFinDiyalnAktivNV!K$1,0)</f>
        <v>34.085590000000003</v>
      </c>
      <c r="L65" s="14">
        <f>VLOOKUP([1]Активи!$B$65,[1]PokaznFinDiyalnAktivNV!$1:$1048576,[1]PokaznFinDiyalnAktivNV!L$1,0)</f>
        <v>-1.7049999999999999E-2</v>
      </c>
      <c r="M65" s="14">
        <f>VLOOKUP([1]Активи!$B$65,[1]PokaznFinDiyalnAktivNV!$1:$1048576,[1]PokaznFinDiyalnAktivNV!M$1,0)</f>
        <v>327142.98823999998</v>
      </c>
      <c r="N65" s="14">
        <f>VLOOKUP([1]Активи!$B$65,[1]PokaznFinDiyalnAktivNV!$1:$1048576,[1]PokaznFinDiyalnAktivNV!N$1,0)</f>
        <v>297971.98557999998</v>
      </c>
      <c r="O65" s="14">
        <f>VLOOKUP([1]Активи!$B$65,[1]PokaznFinDiyalnAktivNV!$1:$1048576,[1]PokaznFinDiyalnAktivNV!O$1,0)</f>
        <v>-12731.690490000001</v>
      </c>
      <c r="P65" s="14">
        <f>VLOOKUP([1]Активи!$B$65,[1]PokaznFinDiyalnAktivNV!$1:$1048576,[1]PokaznFinDiyalnAktivNV!P$1,0)</f>
        <v>29171.002659999998</v>
      </c>
      <c r="Q65" s="14">
        <f>VLOOKUP([1]Активи!$B$65,[1]PokaznFinDiyalnAktivNV!$1:$1048576,[1]PokaznFinDiyalnAktivNV!Q$1,0)</f>
        <v>-3106.92004</v>
      </c>
      <c r="R65" s="14">
        <f>VLOOKUP([1]Активи!$B$65,[1]PokaznFinDiyalnAktivNV!$1:$1048576,[1]PokaznFinDiyalnAktivNV!R$1,0)</f>
        <v>0</v>
      </c>
      <c r="S65" s="14">
        <f>VLOOKUP([1]Активи!$B$65,[1]PokaznFinDiyalnAktivNV!$1:$1048576,[1]PokaznFinDiyalnAktivNV!S$1,0)</f>
        <v>0</v>
      </c>
      <c r="T65" s="14">
        <f>VLOOKUP([1]Активи!$B$65,[1]PokaznFinDiyalnAktivNV!$1:$1048576,[1]PokaznFinDiyalnAktivNV!T$1,0)</f>
        <v>0</v>
      </c>
      <c r="U65" s="14">
        <f>VLOOKUP([1]Активи!$B$65,[1]PokaznFinDiyalnAktivNV!$1:$1048576,[1]PokaznFinDiyalnAktivNV!U$1,0)</f>
        <v>0</v>
      </c>
      <c r="V65" s="14">
        <f>VLOOKUP([1]Активи!$B$65,[1]PokaznFinDiyalnAktivNV!$1:$1048576,[1]PokaznFinDiyalnAktivNV!V$1,0)</f>
        <v>0</v>
      </c>
      <c r="W65" s="14">
        <f>VLOOKUP([1]Активи!$B$65,[1]PokaznFinDiyalnAktivNV!$1:$1048576,[1]PokaznFinDiyalnAktivNV!W$1,0)</f>
        <v>0</v>
      </c>
      <c r="X65" s="14">
        <f>VLOOKUP([1]Активи!$B$65,[1]PokaznFinDiyalnAktivNV!$1:$1048576,[1]PokaznFinDiyalnAktivNV!X$1,0)</f>
        <v>0</v>
      </c>
      <c r="Y65" s="14">
        <f>VLOOKUP([1]Активи!$B$65,[1]PokaznFinDiyalnAktivNV!$1:$1048576,[1]PokaznFinDiyalnAktivNV!Y$1,0)</f>
        <v>27670.260880000002</v>
      </c>
      <c r="Z65" s="14">
        <f>VLOOKUP([1]Активи!$B$65,[1]PokaznFinDiyalnAktivNV!$1:$1048576,[1]PokaznFinDiyalnAktivNV!Z$1,0)</f>
        <v>150</v>
      </c>
      <c r="AA65" s="14">
        <f>VLOOKUP([1]Активи!$B$65,[1]PokaznFinDiyalnAktivNV!$1:$1048576,[1]PokaznFinDiyalnAktivNV!AA$1,0)</f>
        <v>0</v>
      </c>
      <c r="AB65" s="14">
        <f>VLOOKUP([1]Активи!$B$65,[1]PokaznFinDiyalnAktivNV!$1:$1048576,[1]PokaznFinDiyalnAktivNV!AB$1,0)</f>
        <v>201898.69435000001</v>
      </c>
      <c r="AC65" s="14">
        <f>VLOOKUP([1]Активи!$B$65,[1]PokaznFinDiyalnAktivNV!$1:$1048576,[1]PokaznFinDiyalnAktivNV!AC$1,0)</f>
        <v>7271.2411700000002</v>
      </c>
      <c r="AD65" s="14">
        <f>VLOOKUP([1]Активи!$B$65,[1]PokaznFinDiyalnAktivNV!$1:$1048576,[1]PokaznFinDiyalnAktivNV!AD$1,0)</f>
        <v>-141.91200000000001</v>
      </c>
      <c r="AE65" s="14">
        <f>VLOOKUP([1]Активи!$B$65,[1]PokaznFinDiyalnAktivNV!$1:$1048576,[1]PokaznFinDiyalnAktivNV!AE$1,0)</f>
        <v>211240.55854999999</v>
      </c>
      <c r="AF65" s="14">
        <f>VLOOKUP([1]Активи!$B$65,[1]PokaznFinDiyalnAktivNV!$1:$1048576,[1]PokaznFinDiyalnAktivNV!AF$1,0)</f>
        <v>-2.5270000000000001E-2</v>
      </c>
      <c r="AG65" s="14">
        <f>VLOOKUP([1]Активи!$B$65,[1]PokaznFinDiyalnAktivNV!$1:$1048576,[1]PokaznFinDiyalnAktivNV!AG$1,0)</f>
        <v>845481.82924999995</v>
      </c>
      <c r="AH65" s="14">
        <f>VLOOKUP([1]Активи!$B$65,[1]PokaznFinDiyalnAktivNV!$1:$1048576,[1]PokaznFinDiyalnAktivNV!AH$1,0)</f>
        <v>-15980.564850000001</v>
      </c>
      <c r="AI65" s="14">
        <f>VLOOKUP([1]Активи!$B$65,[1]PokaznFinDiyalnAktivNV!$1:$1048576,[1]PokaznFinDiyalnAktivNV!AI$1,0)</f>
        <v>861462.39410000003</v>
      </c>
      <c r="AJ65" s="14">
        <f>VLOOKUP([1]Активи!$B$65,[1]PokaznFinDiyalnAktivNV!$1:$1048576,[1]PokaznFinDiyalnAktivNV!AJ$1,0)</f>
        <v>0</v>
      </c>
    </row>
    <row r="66" spans="1:36" ht="12.75" customHeight="1" x14ac:dyDescent="0.2">
      <c r="A66" s="21">
        <v>55</v>
      </c>
      <c r="B66" s="19" t="str">
        <f>[1]Активи!B66</f>
        <v>231</v>
      </c>
      <c r="C66" s="19" t="str">
        <f>[1]Активи!C66</f>
        <v>АТ "ЮНЕКС БАНК" м. Київ</v>
      </c>
      <c r="D66" s="14">
        <f>VLOOKUP([1]Активи!$B$66,[1]PokaznFinDiyalnAktivNV!$1:$1048576,[1]PokaznFinDiyalnAktivNV!D$1,0)</f>
        <v>112238.63481</v>
      </c>
      <c r="E66" s="14">
        <f>VLOOKUP([1]Активи!$B$66,[1]PokaznFinDiyalnAktivNV!$1:$1048576,[1]PokaznFinDiyalnAktivNV!E$1,0)</f>
        <v>30632.937099999999</v>
      </c>
      <c r="F66" s="14">
        <f>VLOOKUP([1]Активи!$B$66,[1]PokaznFinDiyalnAktivNV!$1:$1048576,[1]PokaznFinDiyalnAktivNV!F$1,0)</f>
        <v>0</v>
      </c>
      <c r="G66" s="14">
        <f>VLOOKUP([1]Активи!$B$66,[1]PokaznFinDiyalnAktivNV!$1:$1048576,[1]PokaznFinDiyalnAktivNV!G$1,0)</f>
        <v>0</v>
      </c>
      <c r="H66" s="14">
        <f>VLOOKUP([1]Активи!$B$66,[1]PokaznFinDiyalnAktivNV!$1:$1048576,[1]PokaznFinDiyalnAktivNV!H$1,0)</f>
        <v>81605.697709999993</v>
      </c>
      <c r="I66" s="14">
        <f>VLOOKUP([1]Активи!$B$66,[1]PokaznFinDiyalnAktivNV!$1:$1048576,[1]PokaznFinDiyalnAktivNV!I$1,0)</f>
        <v>0</v>
      </c>
      <c r="J66" s="14">
        <f>VLOOKUP([1]Активи!$B$66,[1]PokaznFinDiyalnAktivNV!$1:$1048576,[1]PokaznFinDiyalnAktivNV!J$1,0)</f>
        <v>0</v>
      </c>
      <c r="K66" s="14">
        <f>VLOOKUP([1]Активи!$B$66,[1]PokaznFinDiyalnAktivNV!$1:$1048576,[1]PokaznFinDiyalnAktivNV!K$1,0)</f>
        <v>21369.519919999999</v>
      </c>
      <c r="L66" s="14">
        <f>VLOOKUP([1]Активи!$B$66,[1]PokaznFinDiyalnAktivNV!$1:$1048576,[1]PokaznFinDiyalnAktivNV!L$1,0)</f>
        <v>-69.886840000000007</v>
      </c>
      <c r="M66" s="14">
        <f>VLOOKUP([1]Активи!$B$66,[1]PokaznFinDiyalnAktivNV!$1:$1048576,[1]PokaznFinDiyalnAktivNV!M$1,0)</f>
        <v>346049.32744999998</v>
      </c>
      <c r="N66" s="14">
        <f>VLOOKUP([1]Активи!$B$66,[1]PokaznFinDiyalnAktivNV!$1:$1048576,[1]PokaznFinDiyalnAktivNV!N$1,0)</f>
        <v>257434.25633</v>
      </c>
      <c r="O66" s="14">
        <f>VLOOKUP([1]Активи!$B$66,[1]PokaznFinDiyalnAktivNV!$1:$1048576,[1]PokaznFinDiyalnAktivNV!O$1,0)</f>
        <v>-58569.743470000001</v>
      </c>
      <c r="P66" s="14">
        <f>VLOOKUP([1]Активи!$B$66,[1]PokaznFinDiyalnAktivNV!$1:$1048576,[1]PokaznFinDiyalnAktivNV!P$1,0)</f>
        <v>88615.071119999993</v>
      </c>
      <c r="Q66" s="14">
        <f>VLOOKUP([1]Активи!$B$66,[1]PokaznFinDiyalnAktivNV!$1:$1048576,[1]PokaznFinDiyalnAktivNV!Q$1,0)</f>
        <v>-27814.279409999999</v>
      </c>
      <c r="R66" s="14">
        <f>VLOOKUP([1]Активи!$B$66,[1]PokaznFinDiyalnAktivNV!$1:$1048576,[1]PokaznFinDiyalnAktivNV!R$1,0)</f>
        <v>0</v>
      </c>
      <c r="S66" s="14">
        <f>VLOOKUP([1]Активи!$B$66,[1]PokaznFinDiyalnAktivNV!$1:$1048576,[1]PokaznFinDiyalnAktivNV!S$1,0)</f>
        <v>0</v>
      </c>
      <c r="T66" s="14">
        <f>VLOOKUP([1]Активи!$B$66,[1]PokaznFinDiyalnAktivNV!$1:$1048576,[1]PokaznFinDiyalnAktivNV!T$1,0)</f>
        <v>0</v>
      </c>
      <c r="U66" s="14">
        <f>VLOOKUP([1]Активи!$B$66,[1]PokaznFinDiyalnAktivNV!$1:$1048576,[1]PokaznFinDiyalnAktivNV!U$1,0)</f>
        <v>464790.79557000002</v>
      </c>
      <c r="V66" s="14">
        <f>VLOOKUP([1]Активи!$B$66,[1]PokaznFinDiyalnAktivNV!$1:$1048576,[1]PokaznFinDiyalnAktivNV!V$1,0)</f>
        <v>0</v>
      </c>
      <c r="W66" s="14">
        <f>VLOOKUP([1]Активи!$B$66,[1]PokaznFinDiyalnAktivNV!$1:$1048576,[1]PokaznFinDiyalnAktivNV!W$1,0)</f>
        <v>464790.79557000002</v>
      </c>
      <c r="X66" s="14">
        <f>VLOOKUP([1]Активи!$B$66,[1]PokaznFinDiyalnAktivNV!$1:$1048576,[1]PokaznFinDiyalnAktivNV!X$1,0)</f>
        <v>0</v>
      </c>
      <c r="Y66" s="14">
        <f>VLOOKUP([1]Активи!$B$66,[1]PokaznFinDiyalnAktivNV!$1:$1048576,[1]PokaznFinDiyalnAktivNV!Y$1,0)</f>
        <v>0</v>
      </c>
      <c r="Z66" s="14">
        <f>VLOOKUP([1]Активи!$B$66,[1]PokaznFinDiyalnAktivNV!$1:$1048576,[1]PokaznFinDiyalnAktivNV!Z$1,0)</f>
        <v>1329.085</v>
      </c>
      <c r="AA66" s="14">
        <f>VLOOKUP([1]Активи!$B$66,[1]PokaznFinDiyalnAktivNV!$1:$1048576,[1]PokaznFinDiyalnAktivNV!AA$1,0)</f>
        <v>0</v>
      </c>
      <c r="AB66" s="14">
        <f>VLOOKUP([1]Активи!$B$66,[1]PokaznFinDiyalnAktivNV!$1:$1048576,[1]PokaznFinDiyalnAktivNV!AB$1,0)</f>
        <v>50011.513789999997</v>
      </c>
      <c r="AC66" s="14">
        <f>VLOOKUP([1]Активи!$B$66,[1]PokaznFinDiyalnAktivNV!$1:$1048576,[1]PokaznFinDiyalnAktivNV!AC$1,0)</f>
        <v>2904.1287299999999</v>
      </c>
      <c r="AD66" s="14">
        <f>VLOOKUP([1]Активи!$B$66,[1]PokaznFinDiyalnAktivNV!$1:$1048576,[1]PokaznFinDiyalnAktivNV!AD$1,0)</f>
        <v>-520.79037000000005</v>
      </c>
      <c r="AE66" s="14">
        <f>VLOOKUP([1]Активи!$B$66,[1]PokaznFinDiyalnAktivNV!$1:$1048576,[1]PokaznFinDiyalnAktivNV!AE$1,0)</f>
        <v>5296.6187099999997</v>
      </c>
      <c r="AF66" s="14">
        <f>VLOOKUP([1]Активи!$B$66,[1]PokaznFinDiyalnAktivNV!$1:$1048576,[1]PokaznFinDiyalnAktivNV!AF$1,0)</f>
        <v>-1777.85411</v>
      </c>
      <c r="AG66" s="14">
        <f>VLOOKUP([1]Активи!$B$66,[1]PokaznFinDiyalnAktivNV!$1:$1048576,[1]PokaznFinDiyalnAktivNV!AG$1,0)</f>
        <v>1003989.62398</v>
      </c>
      <c r="AH66" s="14">
        <f>VLOOKUP([1]Активи!$B$66,[1]PokaznFinDiyalnAktivNV!$1:$1048576,[1]PokaznFinDiyalnAktivNV!AH$1,0)</f>
        <v>-88752.554199999999</v>
      </c>
      <c r="AI66" s="14">
        <f>VLOOKUP([1]Активи!$B$66,[1]PokaznFinDiyalnAktivNV!$1:$1048576,[1]PokaznFinDiyalnAktivNV!AI$1,0)</f>
        <v>1092742.17818</v>
      </c>
      <c r="AJ66" s="14">
        <f>VLOOKUP([1]Активи!$B$66,[1]PokaznFinDiyalnAktivNV!$1:$1048576,[1]PokaznFinDiyalnAktivNV!AJ$1,0)</f>
        <v>0</v>
      </c>
    </row>
    <row r="67" spans="1:36" ht="12.75" customHeight="1" x14ac:dyDescent="0.2">
      <c r="A67" s="21">
        <v>56</v>
      </c>
      <c r="B67" s="19" t="str">
        <f>[1]Активи!B67</f>
        <v>553</v>
      </c>
      <c r="C67" s="19" t="str">
        <f>[1]Активи!C67</f>
        <v>АТ "БАНК АВАНГАРД"</v>
      </c>
      <c r="D67" s="14">
        <f>VLOOKUP([1]Активи!$B$67,[1]PokaznFinDiyalnAktivNV!$1:$1048576,[1]PokaznFinDiyalnAktivNV!D$1,0)</f>
        <v>27184.247510000001</v>
      </c>
      <c r="E67" s="14">
        <f>VLOOKUP([1]Активи!$B$67,[1]PokaznFinDiyalnAktivNV!$1:$1048576,[1]PokaznFinDiyalnAktivNV!E$1,0)</f>
        <v>0</v>
      </c>
      <c r="F67" s="14">
        <f>VLOOKUP([1]Активи!$B$67,[1]PokaznFinDiyalnAktivNV!$1:$1048576,[1]PokaznFinDiyalnAktivNV!F$1,0)</f>
        <v>0</v>
      </c>
      <c r="G67" s="14">
        <f>VLOOKUP([1]Активи!$B$67,[1]PokaznFinDiyalnAktivNV!$1:$1048576,[1]PokaznFinDiyalnAktivNV!G$1,0)</f>
        <v>0</v>
      </c>
      <c r="H67" s="14">
        <f>VLOOKUP([1]Активи!$B$67,[1]PokaznFinDiyalnAktivNV!$1:$1048576,[1]PokaznFinDiyalnAktivNV!H$1,0)</f>
        <v>27184.247510000001</v>
      </c>
      <c r="I67" s="14">
        <f>VLOOKUP([1]Активи!$B$67,[1]PokaznFinDiyalnAktivNV!$1:$1048576,[1]PokaznFinDiyalnAktivNV!I$1,0)</f>
        <v>4200.2852999999996</v>
      </c>
      <c r="J67" s="14">
        <f>VLOOKUP([1]Активи!$B$67,[1]PokaznFinDiyalnAktivNV!$1:$1048576,[1]PokaznFinDiyalnAktivNV!J$1,0)</f>
        <v>0</v>
      </c>
      <c r="K67" s="14">
        <f>VLOOKUP([1]Активи!$B$67,[1]PokaznFinDiyalnAktivNV!$1:$1048576,[1]PokaznFinDiyalnAktivNV!K$1,0)</f>
        <v>135710.71393999999</v>
      </c>
      <c r="L67" s="14">
        <f>VLOOKUP([1]Активи!$B$67,[1]PokaznFinDiyalnAktivNV!$1:$1048576,[1]PokaznFinDiyalnAktivNV!L$1,0)</f>
        <v>-34298.96716</v>
      </c>
      <c r="M67" s="14">
        <f>VLOOKUP([1]Активи!$B$67,[1]PokaznFinDiyalnAktivNV!$1:$1048576,[1]PokaznFinDiyalnAktivNV!M$1,0)</f>
        <v>72221.700670000006</v>
      </c>
      <c r="N67" s="14">
        <f>VLOOKUP([1]Активи!$B$67,[1]PokaznFinDiyalnAktivNV!$1:$1048576,[1]PokaznFinDiyalnAktivNV!N$1,0)</f>
        <v>71287.535669999997</v>
      </c>
      <c r="O67" s="14">
        <f>VLOOKUP([1]Активи!$B$67,[1]PokaznFinDiyalnAktivNV!$1:$1048576,[1]PokaznFinDiyalnAktivNV!O$1,0)</f>
        <v>-8277.8859300000004</v>
      </c>
      <c r="P67" s="14">
        <f>VLOOKUP([1]Активи!$B$67,[1]PokaznFinDiyalnAktivNV!$1:$1048576,[1]PokaznFinDiyalnAktivNV!P$1,0)</f>
        <v>934.16499999999996</v>
      </c>
      <c r="Q67" s="14">
        <f>VLOOKUP([1]Активи!$B$67,[1]PokaznFinDiyalnAktivNV!$1:$1048576,[1]PokaznFinDiyalnAktivNV!Q$1,0)</f>
        <v>0</v>
      </c>
      <c r="R67" s="14">
        <f>VLOOKUP([1]Активи!$B$67,[1]PokaznFinDiyalnAktivNV!$1:$1048576,[1]PokaznFinDiyalnAktivNV!R$1,0)</f>
        <v>168471.36361</v>
      </c>
      <c r="S67" s="14">
        <f>VLOOKUP([1]Активи!$B$67,[1]PokaznFinDiyalnAktivNV!$1:$1048576,[1]PokaznFinDiyalnAktivNV!S$1,0)</f>
        <v>168471.36361</v>
      </c>
      <c r="T67" s="14">
        <f>VLOOKUP([1]Активи!$B$67,[1]PokaznFinDiyalnAktivNV!$1:$1048576,[1]PokaznFinDiyalnAktivNV!T$1,0)</f>
        <v>0</v>
      </c>
      <c r="U67" s="14">
        <f>VLOOKUP([1]Активи!$B$67,[1]PokaznFinDiyalnAktivNV!$1:$1048576,[1]PokaznFinDiyalnAktivNV!U$1,0)</f>
        <v>80035.068799999994</v>
      </c>
      <c r="V67" s="14">
        <f>VLOOKUP([1]Активи!$B$67,[1]PokaznFinDiyalnAktivNV!$1:$1048576,[1]PokaznFinDiyalnAktivNV!V$1,0)</f>
        <v>0</v>
      </c>
      <c r="W67" s="14">
        <f>VLOOKUP([1]Активи!$B$67,[1]PokaznFinDiyalnAktivNV!$1:$1048576,[1]PokaznFinDiyalnAktivNV!W$1,0)</f>
        <v>80035.068799999994</v>
      </c>
      <c r="X67" s="14">
        <f>VLOOKUP([1]Активи!$B$67,[1]PokaznFinDiyalnAktivNV!$1:$1048576,[1]PokaznFinDiyalnAktivNV!X$1,0)</f>
        <v>0</v>
      </c>
      <c r="Y67" s="14">
        <f>VLOOKUP([1]Активи!$B$67,[1]PokaznFinDiyalnAktivNV!$1:$1048576,[1]PokaznFinDiyalnAktivNV!Y$1,0)</f>
        <v>0</v>
      </c>
      <c r="Z67" s="14">
        <f>VLOOKUP([1]Активи!$B$67,[1]PokaznFinDiyalnAktivNV!$1:$1048576,[1]PokaznFinDiyalnAktivNV!Z$1,0)</f>
        <v>0</v>
      </c>
      <c r="AA67" s="14">
        <f>VLOOKUP([1]Активи!$B$67,[1]PokaznFinDiyalnAktivNV!$1:$1048576,[1]PokaznFinDiyalnAktivNV!AA$1,0)</f>
        <v>4764.3149999999996</v>
      </c>
      <c r="AB67" s="14">
        <f>VLOOKUP([1]Активи!$B$67,[1]PokaznFinDiyalnAktivNV!$1:$1048576,[1]PokaznFinDiyalnAktivNV!AB$1,0)</f>
        <v>1961.60637</v>
      </c>
      <c r="AC67" s="14">
        <f>VLOOKUP([1]Активи!$B$67,[1]PokaznFinDiyalnAktivNV!$1:$1048576,[1]PokaznFinDiyalnAktivNV!AC$1,0)</f>
        <v>-88.635729999999995</v>
      </c>
      <c r="AD67" s="14">
        <f>VLOOKUP([1]Активи!$B$67,[1]PokaznFinDiyalnAktivNV!$1:$1048576,[1]PokaznFinDiyalnAktivNV!AD$1,0)</f>
        <v>-90.598830000000007</v>
      </c>
      <c r="AE67" s="14">
        <f>VLOOKUP([1]Активи!$B$67,[1]PokaznFinDiyalnAktivNV!$1:$1048576,[1]PokaznFinDiyalnAktivNV!AE$1,0)</f>
        <v>903.68879000000004</v>
      </c>
      <c r="AF67" s="14">
        <f>VLOOKUP([1]Активи!$B$67,[1]PokaznFinDiyalnAktivNV!$1:$1048576,[1]PokaznFinDiyalnAktivNV!AF$1,0)</f>
        <v>0</v>
      </c>
      <c r="AG67" s="14">
        <f>VLOOKUP([1]Активи!$B$67,[1]PokaznFinDiyalnAktivNV!$1:$1048576,[1]PokaznFinDiyalnAktivNV!AG$1,0)</f>
        <v>495364.35425999999</v>
      </c>
      <c r="AH67" s="14">
        <f>VLOOKUP([1]Активи!$B$67,[1]PokaznFinDiyalnAktivNV!$1:$1048576,[1]PokaznFinDiyalnAktivNV!AH$1,0)</f>
        <v>-42667.45192</v>
      </c>
      <c r="AI67" s="14">
        <f>VLOOKUP([1]Активи!$B$67,[1]PokaznFinDiyalnAktivNV!$1:$1048576,[1]PokaznFinDiyalnAktivNV!AI$1,0)</f>
        <v>538031.80617999996</v>
      </c>
      <c r="AJ67" s="14">
        <f>VLOOKUP([1]Активи!$B$67,[1]PokaznFinDiyalnAktivNV!$1:$1048576,[1]PokaznFinDiyalnAktivNV!AJ$1,0)</f>
        <v>167029.6</v>
      </c>
    </row>
    <row r="68" spans="1:36" ht="12.75" customHeight="1" x14ac:dyDescent="0.2">
      <c r="A68" s="21">
        <v>57</v>
      </c>
      <c r="B68" s="19" t="str">
        <f>[1]Активи!B68</f>
        <v>377</v>
      </c>
      <c r="C68" s="19" t="str">
        <f>[1]Активи!C68</f>
        <v>АТ "УКРБУДІНВЕСТБАНК"</v>
      </c>
      <c r="D68" s="14">
        <f>VLOOKUP([1]Активи!$B$68,[1]PokaznFinDiyalnAktivNV!$1:$1048576,[1]PokaznFinDiyalnAktivNV!D$1,0)</f>
        <v>153704.06052</v>
      </c>
      <c r="E68" s="14">
        <f>VLOOKUP([1]Активи!$B$68,[1]PokaznFinDiyalnAktivNV!$1:$1048576,[1]PokaznFinDiyalnAktivNV!E$1,0)</f>
        <v>126546.69087999999</v>
      </c>
      <c r="F68" s="14">
        <f>VLOOKUP([1]Активи!$B$68,[1]PokaznFinDiyalnAktivNV!$1:$1048576,[1]PokaznFinDiyalnAktivNV!F$1,0)</f>
        <v>0</v>
      </c>
      <c r="G68" s="14">
        <f>VLOOKUP([1]Активи!$B$68,[1]PokaznFinDiyalnAktivNV!$1:$1048576,[1]PokaznFinDiyalnAktivNV!G$1,0)</f>
        <v>0</v>
      </c>
      <c r="H68" s="14">
        <f>VLOOKUP([1]Активи!$B$68,[1]PokaznFinDiyalnAktivNV!$1:$1048576,[1]PokaznFinDiyalnAktivNV!H$1,0)</f>
        <v>27157.369640000001</v>
      </c>
      <c r="I68" s="14">
        <f>VLOOKUP([1]Активи!$B$68,[1]PokaznFinDiyalnAktivNV!$1:$1048576,[1]PokaznFinDiyalnAktivNV!I$1,0)</f>
        <v>265.63299999999998</v>
      </c>
      <c r="J68" s="14">
        <f>VLOOKUP([1]Активи!$B$68,[1]PokaznFinDiyalnAktivNV!$1:$1048576,[1]PokaznFinDiyalnAktivNV!J$1,0)</f>
        <v>0</v>
      </c>
      <c r="K68" s="14">
        <f>VLOOKUP([1]Активи!$B$68,[1]PokaznFinDiyalnAktivNV!$1:$1048576,[1]PokaznFinDiyalnAktivNV!K$1,0)</f>
        <v>246.57068000000001</v>
      </c>
      <c r="L68" s="14">
        <f>VLOOKUP([1]Активи!$B$68,[1]PokaznFinDiyalnAktivNV!$1:$1048576,[1]PokaznFinDiyalnAktivNV!L$1,0)</f>
        <v>-0.33001999999999998</v>
      </c>
      <c r="M68" s="14">
        <f>VLOOKUP([1]Активи!$B$68,[1]PokaznFinDiyalnAktivNV!$1:$1048576,[1]PokaznFinDiyalnAktivNV!M$1,0)</f>
        <v>311859.96779999998</v>
      </c>
      <c r="N68" s="14">
        <f>VLOOKUP([1]Активи!$B$68,[1]PokaznFinDiyalnAktivNV!$1:$1048576,[1]PokaznFinDiyalnAktivNV!N$1,0)</f>
        <v>264337.55712000001</v>
      </c>
      <c r="O68" s="14">
        <f>VLOOKUP([1]Активи!$B$68,[1]PokaznFinDiyalnAktivNV!$1:$1048576,[1]PokaznFinDiyalnAktivNV!O$1,0)</f>
        <v>-52219.900430000002</v>
      </c>
      <c r="P68" s="14">
        <f>VLOOKUP([1]Активи!$B$68,[1]PokaznFinDiyalnAktivNV!$1:$1048576,[1]PokaznFinDiyalnAktivNV!P$1,0)</f>
        <v>47522.410680000001</v>
      </c>
      <c r="Q68" s="14">
        <f>VLOOKUP([1]Активи!$B$68,[1]PokaznFinDiyalnAktivNV!$1:$1048576,[1]PokaznFinDiyalnAktivNV!Q$1,0)</f>
        <v>-19597.173750000002</v>
      </c>
      <c r="R68" s="14">
        <f>VLOOKUP([1]Активи!$B$68,[1]PokaznFinDiyalnAktivNV!$1:$1048576,[1]PokaznFinDiyalnAktivNV!R$1,0)</f>
        <v>0</v>
      </c>
      <c r="S68" s="14">
        <f>VLOOKUP([1]Активи!$B$68,[1]PokaznFinDiyalnAktivNV!$1:$1048576,[1]PokaznFinDiyalnAktivNV!S$1,0)</f>
        <v>0</v>
      </c>
      <c r="T68" s="14">
        <f>VLOOKUP([1]Активи!$B$68,[1]PokaznFinDiyalnAktivNV!$1:$1048576,[1]PokaznFinDiyalnAktivNV!T$1,0)</f>
        <v>0</v>
      </c>
      <c r="U68" s="14">
        <f>VLOOKUP([1]Активи!$B$68,[1]PokaznFinDiyalnAktivNV!$1:$1048576,[1]PokaznFinDiyalnAktivNV!U$1,0)</f>
        <v>80035.068799999994</v>
      </c>
      <c r="V68" s="14">
        <f>VLOOKUP([1]Активи!$B$68,[1]PokaznFinDiyalnAktivNV!$1:$1048576,[1]PokaznFinDiyalnAktivNV!V$1,0)</f>
        <v>0</v>
      </c>
      <c r="W68" s="14">
        <f>VLOOKUP([1]Активи!$B$68,[1]PokaznFinDiyalnAktivNV!$1:$1048576,[1]PokaznFinDiyalnAktivNV!W$1,0)</f>
        <v>80035.068799999994</v>
      </c>
      <c r="X68" s="14">
        <f>VLOOKUP([1]Активи!$B$68,[1]PokaznFinDiyalnAktivNV!$1:$1048576,[1]PokaznFinDiyalnAktivNV!X$1,0)</f>
        <v>0</v>
      </c>
      <c r="Y68" s="14">
        <f>VLOOKUP([1]Активи!$B$68,[1]PokaznFinDiyalnAktivNV!$1:$1048576,[1]PokaznFinDiyalnAktivNV!Y$1,0)</f>
        <v>0</v>
      </c>
      <c r="Z68" s="14">
        <f>VLOOKUP([1]Активи!$B$68,[1]PokaznFinDiyalnAktivNV!$1:$1048576,[1]PokaznFinDiyalnAktivNV!Z$1,0)</f>
        <v>0</v>
      </c>
      <c r="AA68" s="14">
        <f>VLOOKUP([1]Активи!$B$68,[1]PokaznFinDiyalnAktivNV!$1:$1048576,[1]PokaznFinDiyalnAktivNV!AA$1,0)</f>
        <v>795.83033</v>
      </c>
      <c r="AB68" s="14">
        <f>VLOOKUP([1]Активи!$B$68,[1]PokaznFinDiyalnAktivNV!$1:$1048576,[1]PokaznFinDiyalnAktivNV!AB$1,0)</f>
        <v>27833.36722</v>
      </c>
      <c r="AC68" s="14">
        <f>VLOOKUP([1]Активи!$B$68,[1]PokaznFinDiyalnAktivNV!$1:$1048576,[1]PokaznFinDiyalnAktivNV!AC$1,0)</f>
        <v>1950.3927100000001</v>
      </c>
      <c r="AD68" s="14">
        <f>VLOOKUP([1]Активи!$B$68,[1]PokaznFinDiyalnAktivNV!$1:$1048576,[1]PokaznFinDiyalnAktivNV!AD$1,0)</f>
        <v>-374.64064000000002</v>
      </c>
      <c r="AE68" s="14">
        <f>VLOOKUP([1]Активи!$B$68,[1]PokaznFinDiyalnAktivNV!$1:$1048576,[1]PokaznFinDiyalnAktivNV!AE$1,0)</f>
        <v>32454.115089999999</v>
      </c>
      <c r="AF68" s="14">
        <f>VLOOKUP([1]Активи!$B$68,[1]PokaznFinDiyalnAktivNV!$1:$1048576,[1]PokaznFinDiyalnAktivNV!AF$1,0)</f>
        <v>0</v>
      </c>
      <c r="AG68" s="14">
        <f>VLOOKUP([1]Активи!$B$68,[1]PokaznFinDiyalnAktivNV!$1:$1048576,[1]PokaznFinDiyalnAktivNV!AG$1,0)</f>
        <v>609145.00615000003</v>
      </c>
      <c r="AH68" s="14">
        <f>VLOOKUP([1]Активи!$B$68,[1]PokaznFinDiyalnAktivNV!$1:$1048576,[1]PokaznFinDiyalnAktivNV!AH$1,0)</f>
        <v>-72192.044840000002</v>
      </c>
      <c r="AI68" s="14">
        <f>VLOOKUP([1]Активи!$B$68,[1]PokaznFinDiyalnAktivNV!$1:$1048576,[1]PokaznFinDiyalnAktivNV!AI$1,0)</f>
        <v>681337.05099000002</v>
      </c>
      <c r="AJ68" s="14">
        <f>VLOOKUP([1]Активи!$B$68,[1]PokaznFinDiyalnAktivNV!$1:$1048576,[1]PokaznFinDiyalnAktivNV!AJ$1,0)</f>
        <v>0</v>
      </c>
    </row>
    <row r="69" spans="1:36" ht="12.75" customHeight="1" x14ac:dyDescent="0.2">
      <c r="A69" s="21">
        <v>58</v>
      </c>
      <c r="B69" s="19" t="str">
        <f>[1]Активи!B69</f>
        <v>240</v>
      </c>
      <c r="C69" s="19" t="str">
        <f>[1]Активи!C69</f>
        <v>АТ "КІБ"</v>
      </c>
      <c r="D69" s="14">
        <f>VLOOKUP([1]Активи!$B$69,[1]PokaznFinDiyalnAktivNV!$1:$1048576,[1]PokaznFinDiyalnAktivNV!D$1,0)</f>
        <v>106056.88707</v>
      </c>
      <c r="E69" s="14">
        <f>VLOOKUP([1]Активи!$B$69,[1]PokaznFinDiyalnAktivNV!$1:$1048576,[1]PokaznFinDiyalnAktivNV!E$1,0)</f>
        <v>43177.078200000004</v>
      </c>
      <c r="F69" s="14">
        <f>VLOOKUP([1]Активи!$B$69,[1]PokaznFinDiyalnAktivNV!$1:$1048576,[1]PokaznFinDiyalnAktivNV!F$1,0)</f>
        <v>0</v>
      </c>
      <c r="G69" s="14">
        <f>VLOOKUP([1]Активи!$B$69,[1]PokaznFinDiyalnAktivNV!$1:$1048576,[1]PokaznFinDiyalnAktivNV!G$1,0)</f>
        <v>0</v>
      </c>
      <c r="H69" s="14">
        <f>VLOOKUP([1]Активи!$B$69,[1]PokaznFinDiyalnAktivNV!$1:$1048576,[1]PokaznFinDiyalnAktivNV!H$1,0)</f>
        <v>62879.808870000001</v>
      </c>
      <c r="I69" s="14">
        <f>VLOOKUP([1]Активи!$B$69,[1]PokaznFinDiyalnAktivNV!$1:$1048576,[1]PokaznFinDiyalnAktivNV!I$1,0)</f>
        <v>94.140500000000003</v>
      </c>
      <c r="J69" s="14">
        <f>VLOOKUP([1]Активи!$B$69,[1]PokaznFinDiyalnAktivNV!$1:$1048576,[1]PokaznFinDiyalnAktivNV!J$1,0)</f>
        <v>0</v>
      </c>
      <c r="K69" s="14">
        <f>VLOOKUP([1]Активи!$B$69,[1]PokaznFinDiyalnAktivNV!$1:$1048576,[1]PokaznFinDiyalnAktivNV!K$1,0)</f>
        <v>11657.20147</v>
      </c>
      <c r="L69" s="14">
        <f>VLOOKUP([1]Активи!$B$69,[1]PokaznFinDiyalnAktivNV!$1:$1048576,[1]PokaznFinDiyalnAktivNV!L$1,0)</f>
        <v>-864.67903999999999</v>
      </c>
      <c r="M69" s="14">
        <f>VLOOKUP([1]Активи!$B$69,[1]PokaznFinDiyalnAktivNV!$1:$1048576,[1]PokaznFinDiyalnAktivNV!M$1,0)</f>
        <v>422295.35457000002</v>
      </c>
      <c r="N69" s="14">
        <f>VLOOKUP([1]Активи!$B$69,[1]PokaznFinDiyalnAktivNV!$1:$1048576,[1]PokaznFinDiyalnAktivNV!N$1,0)</f>
        <v>396538.77292000002</v>
      </c>
      <c r="O69" s="14">
        <f>VLOOKUP([1]Активи!$B$69,[1]PokaznFinDiyalnAktivNV!$1:$1048576,[1]PokaznFinDiyalnAktivNV!O$1,0)</f>
        <v>-11995.380859999999</v>
      </c>
      <c r="P69" s="14">
        <f>VLOOKUP([1]Активи!$B$69,[1]PokaznFinDiyalnAktivNV!$1:$1048576,[1]PokaznFinDiyalnAktivNV!P$1,0)</f>
        <v>25756.58165</v>
      </c>
      <c r="Q69" s="14">
        <f>VLOOKUP([1]Активи!$B$69,[1]PokaznFinDiyalnAktivNV!$1:$1048576,[1]PokaznFinDiyalnAktivNV!Q$1,0)</f>
        <v>-3756.7874000000002</v>
      </c>
      <c r="R69" s="14">
        <f>VLOOKUP([1]Активи!$B$69,[1]PokaznFinDiyalnAktivNV!$1:$1048576,[1]PokaznFinDiyalnAktivNV!R$1,0)</f>
        <v>18</v>
      </c>
      <c r="S69" s="14">
        <f>VLOOKUP([1]Активи!$B$69,[1]PokaznFinDiyalnAktivNV!$1:$1048576,[1]PokaznFinDiyalnAktivNV!S$1,0)</f>
        <v>0</v>
      </c>
      <c r="T69" s="14">
        <f>VLOOKUP([1]Активи!$B$69,[1]PokaznFinDiyalnAktivNV!$1:$1048576,[1]PokaznFinDiyalnAktivNV!T$1,0)</f>
        <v>0</v>
      </c>
      <c r="U69" s="14">
        <f>VLOOKUP([1]Активи!$B$69,[1]PokaznFinDiyalnAktivNV!$1:$1048576,[1]PokaznFinDiyalnAktivNV!U$1,0)</f>
        <v>170209.98305000001</v>
      </c>
      <c r="V69" s="14">
        <f>VLOOKUP([1]Активи!$B$69,[1]PokaznFinDiyalnAktivNV!$1:$1048576,[1]PokaznFinDiyalnAktivNV!V$1,0)</f>
        <v>0</v>
      </c>
      <c r="W69" s="14">
        <f>VLOOKUP([1]Активи!$B$69,[1]PokaznFinDiyalnAktivNV!$1:$1048576,[1]PokaznFinDiyalnAktivNV!W$1,0)</f>
        <v>170209.98305000001</v>
      </c>
      <c r="X69" s="14">
        <f>VLOOKUP([1]Активи!$B$69,[1]PokaznFinDiyalnAktivNV!$1:$1048576,[1]PokaznFinDiyalnAktivNV!X$1,0)</f>
        <v>0</v>
      </c>
      <c r="Y69" s="14">
        <f>VLOOKUP([1]Активи!$B$69,[1]PokaznFinDiyalnAktivNV!$1:$1048576,[1]PokaznFinDiyalnAktivNV!Y$1,0)</f>
        <v>0</v>
      </c>
      <c r="Z69" s="14">
        <f>VLOOKUP([1]Активи!$B$69,[1]PokaznFinDiyalnAktivNV!$1:$1048576,[1]PokaznFinDiyalnAktivNV!Z$1,0)</f>
        <v>0</v>
      </c>
      <c r="AA69" s="14">
        <f>VLOOKUP([1]Активи!$B$69,[1]PokaznFinDiyalnAktivNV!$1:$1048576,[1]PokaznFinDiyalnAktivNV!AA$1,0)</f>
        <v>71.386210000000005</v>
      </c>
      <c r="AB69" s="14">
        <f>VLOOKUP([1]Активи!$B$69,[1]PokaznFinDiyalnAktivNV!$1:$1048576,[1]PokaznFinDiyalnAktivNV!AB$1,0)</f>
        <v>47276.245300000002</v>
      </c>
      <c r="AC69" s="14">
        <f>VLOOKUP([1]Активи!$B$69,[1]PokaznFinDiyalnAktivNV!$1:$1048576,[1]PokaznFinDiyalnAktivNV!AC$1,0)</f>
        <v>1018.3377400000001</v>
      </c>
      <c r="AD69" s="14">
        <f>VLOOKUP([1]Активи!$B$69,[1]PokaznFinDiyalnAktivNV!$1:$1048576,[1]PokaznFinDiyalnAktivNV!AD$1,0)</f>
        <v>-140.52703</v>
      </c>
      <c r="AE69" s="14">
        <f>VLOOKUP([1]Активи!$B$69,[1]PokaznFinDiyalnAktivNV!$1:$1048576,[1]PokaznFinDiyalnAktivNV!AE$1,0)</f>
        <v>5425.68091</v>
      </c>
      <c r="AF69" s="14">
        <f>VLOOKUP([1]Активи!$B$69,[1]PokaznFinDiyalnAktivNV!$1:$1048576,[1]PokaznFinDiyalnAktivNV!AF$1,0)</f>
        <v>0</v>
      </c>
      <c r="AG69" s="14">
        <f>VLOOKUP([1]Активи!$B$69,[1]PokaznFinDiyalnAktivNV!$1:$1048576,[1]PokaznFinDiyalnAktivNV!AG$1,0)</f>
        <v>764123.21681999997</v>
      </c>
      <c r="AH69" s="14">
        <f>VLOOKUP([1]Активи!$B$69,[1]PokaznFinDiyalnAktivNV!$1:$1048576,[1]PokaznFinDiyalnAktivNV!AH$1,0)</f>
        <v>-16757.374329999999</v>
      </c>
      <c r="AI69" s="14">
        <f>VLOOKUP([1]Активи!$B$69,[1]PokaznFinDiyalnAktivNV!$1:$1048576,[1]PokaznFinDiyalnAktivNV!AI$1,0)</f>
        <v>780880.59114999999</v>
      </c>
      <c r="AJ69" s="14">
        <f>VLOOKUP([1]Активи!$B$69,[1]PokaznFinDiyalnAktivNV!$1:$1048576,[1]PokaznFinDiyalnAktivNV!AJ$1,0)</f>
        <v>0</v>
      </c>
    </row>
    <row r="70" spans="1:36" ht="12.75" customHeight="1" x14ac:dyDescent="0.2">
      <c r="A70" s="21">
        <v>59</v>
      </c>
      <c r="B70" s="19" t="str">
        <f>[1]Активи!B70</f>
        <v>133</v>
      </c>
      <c r="C70" s="19" t="str">
        <f>[1]Активи!C70</f>
        <v>АТ "АСВІО БАНК"</v>
      </c>
      <c r="D70" s="14">
        <f>VLOOKUP([1]Активи!$B$70,[1]PokaznFinDiyalnAktivNV!$1:$1048576,[1]PokaznFinDiyalnAktivNV!D$1,0)</f>
        <v>53627.160929999998</v>
      </c>
      <c r="E70" s="14">
        <f>VLOOKUP([1]Активи!$B$70,[1]PokaznFinDiyalnAktivNV!$1:$1048576,[1]PokaznFinDiyalnAktivNV!E$1,0)</f>
        <v>22275.591820000001</v>
      </c>
      <c r="F70" s="14">
        <f>VLOOKUP([1]Активи!$B$70,[1]PokaznFinDiyalnAktivNV!$1:$1048576,[1]PokaznFinDiyalnAktivNV!F$1,0)</f>
        <v>0</v>
      </c>
      <c r="G70" s="14">
        <f>VLOOKUP([1]Активи!$B$70,[1]PokaznFinDiyalnAktivNV!$1:$1048576,[1]PokaznFinDiyalnAktivNV!G$1,0)</f>
        <v>0</v>
      </c>
      <c r="H70" s="14">
        <f>VLOOKUP([1]Активи!$B$70,[1]PokaznFinDiyalnAktivNV!$1:$1048576,[1]PokaznFinDiyalnAktivNV!H$1,0)</f>
        <v>31351.56911</v>
      </c>
      <c r="I70" s="14">
        <f>VLOOKUP([1]Активи!$B$70,[1]PokaznFinDiyalnAktivNV!$1:$1048576,[1]PokaznFinDiyalnAktivNV!I$1,0)</f>
        <v>0</v>
      </c>
      <c r="J70" s="14">
        <f>VLOOKUP([1]Активи!$B$70,[1]PokaznFinDiyalnAktivNV!$1:$1048576,[1]PokaznFinDiyalnAktivNV!J$1,0)</f>
        <v>0</v>
      </c>
      <c r="K70" s="14">
        <f>VLOOKUP([1]Активи!$B$70,[1]PokaznFinDiyalnAktivNV!$1:$1048576,[1]PokaznFinDiyalnAktivNV!K$1,0)</f>
        <v>517.63774999999998</v>
      </c>
      <c r="L70" s="14">
        <f>VLOOKUP([1]Активи!$B$70,[1]PokaznFinDiyalnAktivNV!$1:$1048576,[1]PokaznFinDiyalnAktivNV!L$1,0)</f>
        <v>-4.9118700000000004</v>
      </c>
      <c r="M70" s="14">
        <f>VLOOKUP([1]Активи!$B$70,[1]PokaznFinDiyalnAktivNV!$1:$1048576,[1]PokaznFinDiyalnAktivNV!M$1,0)</f>
        <v>424566.21646000003</v>
      </c>
      <c r="N70" s="14">
        <f>VLOOKUP([1]Активи!$B$70,[1]PokaznFinDiyalnAktivNV!$1:$1048576,[1]PokaznFinDiyalnAktivNV!N$1,0)</f>
        <v>418884.90833000001</v>
      </c>
      <c r="O70" s="14">
        <f>VLOOKUP([1]Активи!$B$70,[1]PokaznFinDiyalnAktivNV!$1:$1048576,[1]PokaznFinDiyalnAktivNV!O$1,0)</f>
        <v>-51154.927810000001</v>
      </c>
      <c r="P70" s="14">
        <f>VLOOKUP([1]Активи!$B$70,[1]PokaznFinDiyalnAktivNV!$1:$1048576,[1]PokaznFinDiyalnAktivNV!P$1,0)</f>
        <v>5681.3081300000003</v>
      </c>
      <c r="Q70" s="14">
        <f>VLOOKUP([1]Активи!$B$70,[1]PokaznFinDiyalnAktivNV!$1:$1048576,[1]PokaznFinDiyalnAktivNV!Q$1,0)</f>
        <v>-678.40003000000002</v>
      </c>
      <c r="R70" s="14">
        <f>VLOOKUP([1]Активи!$B$70,[1]PokaznFinDiyalnAktivNV!$1:$1048576,[1]PokaznFinDiyalnAktivNV!R$1,0)</f>
        <v>0</v>
      </c>
      <c r="S70" s="14">
        <f>VLOOKUP([1]Активи!$B$70,[1]PokaznFinDiyalnAktivNV!$1:$1048576,[1]PokaznFinDiyalnAktivNV!S$1,0)</f>
        <v>0</v>
      </c>
      <c r="T70" s="14">
        <f>VLOOKUP([1]Активи!$B$70,[1]PokaznFinDiyalnAktivNV!$1:$1048576,[1]PokaznFinDiyalnAktivNV!T$1,0)</f>
        <v>0</v>
      </c>
      <c r="U70" s="14">
        <f>VLOOKUP([1]Активи!$B$70,[1]PokaznFinDiyalnAktivNV!$1:$1048576,[1]PokaznFinDiyalnAktivNV!U$1,0)</f>
        <v>172160.49363000001</v>
      </c>
      <c r="V70" s="14">
        <f>VLOOKUP([1]Активи!$B$70,[1]PokaznFinDiyalnAktivNV!$1:$1048576,[1]PokaznFinDiyalnAktivNV!V$1,0)</f>
        <v>0</v>
      </c>
      <c r="W70" s="14">
        <f>VLOOKUP([1]Активи!$B$70,[1]PokaznFinDiyalnAktivNV!$1:$1048576,[1]PokaznFinDiyalnAktivNV!W$1,0)</f>
        <v>172160.49363000001</v>
      </c>
      <c r="X70" s="14">
        <f>VLOOKUP([1]Активи!$B$70,[1]PokaznFinDiyalnAktivNV!$1:$1048576,[1]PokaznFinDiyalnAktivNV!X$1,0)</f>
        <v>0</v>
      </c>
      <c r="Y70" s="14">
        <f>VLOOKUP([1]Активи!$B$70,[1]PokaznFinDiyalnAktivNV!$1:$1048576,[1]PokaznFinDiyalnAktivNV!Y$1,0)</f>
        <v>111414.88772</v>
      </c>
      <c r="Z70" s="14">
        <f>VLOOKUP([1]Активи!$B$70,[1]PokaznFinDiyalnAktivNV!$1:$1048576,[1]PokaznFinDiyalnAktivNV!Z$1,0)</f>
        <v>0</v>
      </c>
      <c r="AA70" s="14">
        <f>VLOOKUP([1]Активи!$B$70,[1]PokaznFinDiyalnAktivNV!$1:$1048576,[1]PokaznFinDiyalnAktivNV!AA$1,0)</f>
        <v>178.75811999999999</v>
      </c>
      <c r="AB70" s="14">
        <f>VLOOKUP([1]Активи!$B$70,[1]PokaznFinDiyalnAktivNV!$1:$1048576,[1]PokaznFinDiyalnAktivNV!AB$1,0)</f>
        <v>28254.843830000002</v>
      </c>
      <c r="AC70" s="14">
        <f>VLOOKUP([1]Активи!$B$70,[1]PokaznFinDiyalnAktivNV!$1:$1048576,[1]PokaznFinDiyalnAktivNV!AC$1,0)</f>
        <v>424.03536000000003</v>
      </c>
      <c r="AD70" s="14">
        <f>VLOOKUP([1]Активи!$B$70,[1]PokaznFinDiyalnAktivNV!$1:$1048576,[1]PokaznFinDiyalnAktivNV!AD$1,0)</f>
        <v>-109.12894</v>
      </c>
      <c r="AE70" s="14">
        <f>VLOOKUP([1]Активи!$B$70,[1]PokaznFinDiyalnAktivNV!$1:$1048576,[1]PokaznFinDiyalnAktivNV!AE$1,0)</f>
        <v>32269.83568</v>
      </c>
      <c r="AF70" s="14">
        <f>VLOOKUP([1]Активи!$B$70,[1]PokaznFinDiyalnAktivNV!$1:$1048576,[1]PokaznFinDiyalnAktivNV!AF$1,0)</f>
        <v>0</v>
      </c>
      <c r="AG70" s="14">
        <f>VLOOKUP([1]Активи!$B$70,[1]PokaznFinDiyalnAktivNV!$1:$1048576,[1]PokaznFinDiyalnAktivNV!AG$1,0)</f>
        <v>823413.86947999999</v>
      </c>
      <c r="AH70" s="14">
        <f>VLOOKUP([1]Активи!$B$70,[1]PokaznFinDiyalnAktivNV!$1:$1048576,[1]PokaznFinDiyalnAktivNV!AH$1,0)</f>
        <v>-51947.368649999997</v>
      </c>
      <c r="AI70" s="14">
        <f>VLOOKUP([1]Активи!$B$70,[1]PokaznFinDiyalnAktivNV!$1:$1048576,[1]PokaznFinDiyalnAktivNV!AI$1,0)</f>
        <v>875361.23812999995</v>
      </c>
      <c r="AJ70" s="14">
        <f>VLOOKUP([1]Активи!$B$70,[1]PokaznFinDiyalnAktivNV!$1:$1048576,[1]PokaznFinDiyalnAktivNV!AJ$1,0)</f>
        <v>0</v>
      </c>
    </row>
    <row r="71" spans="1:36" ht="12.75" customHeight="1" x14ac:dyDescent="0.2">
      <c r="A71" s="21">
        <v>60</v>
      </c>
      <c r="B71" s="19" t="str">
        <f>[1]Активи!B71</f>
        <v>460</v>
      </c>
      <c r="C71" s="19" t="str">
        <f>[1]Активи!C71</f>
        <v>АТ "БАНК СІЧ"</v>
      </c>
      <c r="D71" s="14">
        <f>VLOOKUP([1]Активи!$B$71,[1]PokaznFinDiyalnAktivNV!$1:$1048576,[1]PokaznFinDiyalnAktivNV!D$1,0)</f>
        <v>81142.498359999998</v>
      </c>
      <c r="E71" s="14">
        <f>VLOOKUP([1]Активи!$B$71,[1]PokaznFinDiyalnAktivNV!$1:$1048576,[1]PokaznFinDiyalnAktivNV!E$1,0)</f>
        <v>41025.493020000002</v>
      </c>
      <c r="F71" s="14">
        <f>VLOOKUP([1]Активи!$B$71,[1]PokaznFinDiyalnAktivNV!$1:$1048576,[1]PokaznFinDiyalnAktivNV!F$1,0)</f>
        <v>0</v>
      </c>
      <c r="G71" s="14">
        <f>VLOOKUP([1]Активи!$B$71,[1]PokaznFinDiyalnAktivNV!$1:$1048576,[1]PokaznFinDiyalnAktivNV!G$1,0)</f>
        <v>0</v>
      </c>
      <c r="H71" s="14">
        <f>VLOOKUP([1]Активи!$B$71,[1]PokaznFinDiyalnAktivNV!$1:$1048576,[1]PokaznFinDiyalnAktivNV!H$1,0)</f>
        <v>40117.005340000003</v>
      </c>
      <c r="I71" s="14">
        <f>VLOOKUP([1]Активи!$B$71,[1]PokaznFinDiyalnAktivNV!$1:$1048576,[1]PokaznFinDiyalnAktivNV!I$1,0)</f>
        <v>61.055500000000002</v>
      </c>
      <c r="J71" s="14">
        <f>VLOOKUP([1]Активи!$B$71,[1]PokaznFinDiyalnAktivNV!$1:$1048576,[1]PokaznFinDiyalnAktivNV!J$1,0)</f>
        <v>0</v>
      </c>
      <c r="K71" s="14">
        <f>VLOOKUP([1]Активи!$B$71,[1]PokaznFinDiyalnAktivNV!$1:$1048576,[1]PokaznFinDiyalnAktivNV!K$1,0)</f>
        <v>2822.2050300000001</v>
      </c>
      <c r="L71" s="14">
        <f>VLOOKUP([1]Активи!$B$71,[1]PokaznFinDiyalnAktivNV!$1:$1048576,[1]PokaznFinDiyalnAktivNV!L$1,0)</f>
        <v>-22.208349999999999</v>
      </c>
      <c r="M71" s="14">
        <f>VLOOKUP([1]Активи!$B$71,[1]PokaznFinDiyalnAktivNV!$1:$1048576,[1]PokaznFinDiyalnAktivNV!M$1,0)</f>
        <v>248250.97818000001</v>
      </c>
      <c r="N71" s="14">
        <f>VLOOKUP([1]Активи!$B$71,[1]PokaznFinDiyalnAktivNV!$1:$1048576,[1]PokaznFinDiyalnAktivNV!N$1,0)</f>
        <v>242444.81143</v>
      </c>
      <c r="O71" s="14">
        <f>VLOOKUP([1]Активи!$B$71,[1]PokaznFinDiyalnAktivNV!$1:$1048576,[1]PokaznFinDiyalnAktivNV!O$1,0)</f>
        <v>-4051.9247300000002</v>
      </c>
      <c r="P71" s="14">
        <f>VLOOKUP([1]Активи!$B$71,[1]PokaznFinDiyalnAktivNV!$1:$1048576,[1]PokaznFinDiyalnAktivNV!P$1,0)</f>
        <v>5806.1667500000003</v>
      </c>
      <c r="Q71" s="14">
        <f>VLOOKUP([1]Активи!$B$71,[1]PokaznFinDiyalnAktivNV!$1:$1048576,[1]PokaznFinDiyalnAktivNV!Q$1,0)</f>
        <v>-859.94649000000004</v>
      </c>
      <c r="R71" s="14">
        <f>VLOOKUP([1]Активи!$B$71,[1]PokaznFinDiyalnAktivNV!$1:$1048576,[1]PokaznFinDiyalnAktivNV!R$1,0)</f>
        <v>0</v>
      </c>
      <c r="S71" s="14">
        <f>VLOOKUP([1]Активи!$B$71,[1]PokaznFinDiyalnAktivNV!$1:$1048576,[1]PokaznFinDiyalnAktivNV!S$1,0)</f>
        <v>0</v>
      </c>
      <c r="T71" s="14">
        <f>VLOOKUP([1]Активи!$B$71,[1]PokaznFinDiyalnAktivNV!$1:$1048576,[1]PokaznFinDiyalnAktivNV!T$1,0)</f>
        <v>0</v>
      </c>
      <c r="U71" s="14">
        <f>VLOOKUP([1]Активи!$B$71,[1]PokaznFinDiyalnAktivNV!$1:$1048576,[1]PokaznFinDiyalnAktivNV!U$1,0)</f>
        <v>50021.917999999998</v>
      </c>
      <c r="V71" s="14">
        <f>VLOOKUP([1]Активи!$B$71,[1]PokaznFinDiyalnAktivNV!$1:$1048576,[1]PokaznFinDiyalnAktivNV!V$1,0)</f>
        <v>0</v>
      </c>
      <c r="W71" s="14">
        <f>VLOOKUP([1]Активи!$B$71,[1]PokaznFinDiyalnAktivNV!$1:$1048576,[1]PokaznFinDiyalnAktivNV!W$1,0)</f>
        <v>50021.917999999998</v>
      </c>
      <c r="X71" s="14">
        <f>VLOOKUP([1]Активи!$B$71,[1]PokaznFinDiyalnAktivNV!$1:$1048576,[1]PokaznFinDiyalnAktivNV!X$1,0)</f>
        <v>0</v>
      </c>
      <c r="Y71" s="14">
        <f>VLOOKUP([1]Активи!$B$71,[1]PokaznFinDiyalnAktivNV!$1:$1048576,[1]PokaznFinDiyalnAktivNV!Y$1,0)</f>
        <v>0</v>
      </c>
      <c r="Z71" s="14">
        <f>VLOOKUP([1]Активи!$B$71,[1]PokaznFinDiyalnAktivNV!$1:$1048576,[1]PokaznFinDiyalnAktivNV!Z$1,0)</f>
        <v>83.231480000000005</v>
      </c>
      <c r="AA71" s="14">
        <f>VLOOKUP([1]Активи!$B$71,[1]PokaznFinDiyalnAktivNV!$1:$1048576,[1]PokaznFinDiyalnAktivNV!AA$1,0)</f>
        <v>0</v>
      </c>
      <c r="AB71" s="14">
        <f>VLOOKUP([1]Активи!$B$71,[1]PokaznFinDiyalnAktivNV!$1:$1048576,[1]PokaznFinDiyalnAktivNV!AB$1,0)</f>
        <v>40997.516710000004</v>
      </c>
      <c r="AC71" s="14">
        <f>VLOOKUP([1]Активи!$B$71,[1]PokaznFinDiyalnAktivNV!$1:$1048576,[1]PokaznFinDiyalnAktivNV!AC$1,0)</f>
        <v>1823.5585799999999</v>
      </c>
      <c r="AD71" s="14">
        <f>VLOOKUP([1]Активи!$B$71,[1]PokaznFinDiyalnAktivNV!$1:$1048576,[1]PokaznFinDiyalnAktivNV!AD$1,0)</f>
        <v>-735.68137999999999</v>
      </c>
      <c r="AE71" s="14">
        <f>VLOOKUP([1]Активи!$B$71,[1]PokaznFinDiyalnAktivNV!$1:$1048576,[1]PokaznFinDiyalnAktivNV!AE$1,0)</f>
        <v>93892.48388</v>
      </c>
      <c r="AF71" s="14">
        <f>VLOOKUP([1]Активи!$B$71,[1]PokaznFinDiyalnAktivNV!$1:$1048576,[1]PokaznFinDiyalnAktivNV!AF$1,0)</f>
        <v>-2159.6912400000001</v>
      </c>
      <c r="AG71" s="14">
        <f>VLOOKUP([1]Активи!$B$71,[1]PokaznFinDiyalnAktivNV!$1:$1048576,[1]PokaznFinDiyalnAktivNV!AG$1,0)</f>
        <v>519095.44572000002</v>
      </c>
      <c r="AH71" s="14">
        <f>VLOOKUP([1]Активи!$B$71,[1]PokaznFinDiyalnAktivNV!$1:$1048576,[1]PokaznFinDiyalnAktivNV!AH$1,0)</f>
        <v>-7829.45219</v>
      </c>
      <c r="AI71" s="14">
        <f>VLOOKUP([1]Активи!$B$71,[1]PokaznFinDiyalnAktivNV!$1:$1048576,[1]PokaznFinDiyalnAktivNV!AI$1,0)</f>
        <v>526924.89791000006</v>
      </c>
      <c r="AJ71" s="14">
        <f>VLOOKUP([1]Активи!$B$71,[1]PokaznFinDiyalnAktivNV!$1:$1048576,[1]PokaznFinDiyalnAktivNV!AJ$1,0)</f>
        <v>0</v>
      </c>
    </row>
    <row r="72" spans="1:36" ht="12.75" customHeight="1" x14ac:dyDescent="0.2">
      <c r="A72" s="21">
        <v>61</v>
      </c>
      <c r="B72" s="19" t="str">
        <f>[1]Активи!B72</f>
        <v>326</v>
      </c>
      <c r="C72" s="19" t="str">
        <f>[1]Активи!C72</f>
        <v>АТ "АКБ "КОНКОРД"</v>
      </c>
      <c r="D72" s="14">
        <f>VLOOKUP([1]Активи!$B$72,[1]PokaznFinDiyalnAktivNV!$1:$1048576,[1]PokaznFinDiyalnAktivNV!D$1,0)</f>
        <v>71215.858120000004</v>
      </c>
      <c r="E72" s="14">
        <f>VLOOKUP([1]Активи!$B$72,[1]PokaznFinDiyalnAktivNV!$1:$1048576,[1]PokaznFinDiyalnAktivNV!E$1,0)</f>
        <v>28380.33813</v>
      </c>
      <c r="F72" s="14">
        <f>VLOOKUP([1]Активи!$B$72,[1]PokaznFinDiyalnAktivNV!$1:$1048576,[1]PokaznFinDiyalnAktivNV!F$1,0)</f>
        <v>0</v>
      </c>
      <c r="G72" s="14">
        <f>VLOOKUP([1]Активи!$B$72,[1]PokaznFinDiyalnAktivNV!$1:$1048576,[1]PokaznFinDiyalnAktivNV!G$1,0)</f>
        <v>0</v>
      </c>
      <c r="H72" s="14">
        <f>VLOOKUP([1]Активи!$B$72,[1]PokaznFinDiyalnAktivNV!$1:$1048576,[1]PokaznFinDiyalnAktivNV!H$1,0)</f>
        <v>42835.519990000001</v>
      </c>
      <c r="I72" s="14">
        <f>VLOOKUP([1]Активи!$B$72,[1]PokaznFinDiyalnAktivNV!$1:$1048576,[1]PokaznFinDiyalnAktivNV!I$1,0)</f>
        <v>0</v>
      </c>
      <c r="J72" s="14">
        <f>VLOOKUP([1]Активи!$B$72,[1]PokaznFinDiyalnAktivNV!$1:$1048576,[1]PokaznFinDiyalnAktivNV!J$1,0)</f>
        <v>0</v>
      </c>
      <c r="K72" s="14">
        <f>VLOOKUP([1]Активи!$B$72,[1]PokaznFinDiyalnAktivNV!$1:$1048576,[1]PokaznFinDiyalnAktivNV!K$1,0)</f>
        <v>2646.0068700000002</v>
      </c>
      <c r="L72" s="14">
        <f>VLOOKUP([1]Активи!$B$72,[1]PokaznFinDiyalnAktivNV!$1:$1048576,[1]PokaznFinDiyalnAktivNV!L$1,0)</f>
        <v>-258.84114</v>
      </c>
      <c r="M72" s="14">
        <f>VLOOKUP([1]Активи!$B$72,[1]PokaznFinDiyalnAktivNV!$1:$1048576,[1]PokaznFinDiyalnAktivNV!M$1,0)</f>
        <v>436354.21124999999</v>
      </c>
      <c r="N72" s="14">
        <f>VLOOKUP([1]Активи!$B$72,[1]PokaznFinDiyalnAktivNV!$1:$1048576,[1]PokaznFinDiyalnAktivNV!N$1,0)</f>
        <v>405181.14979</v>
      </c>
      <c r="O72" s="14">
        <f>VLOOKUP([1]Активи!$B$72,[1]PokaznFinDiyalnAktivNV!$1:$1048576,[1]PokaznFinDiyalnAktivNV!O$1,0)</f>
        <v>-12432.903679999999</v>
      </c>
      <c r="P72" s="14">
        <f>VLOOKUP([1]Активи!$B$72,[1]PokaznFinDiyalnAktivNV!$1:$1048576,[1]PokaznFinDiyalnAktivNV!P$1,0)</f>
        <v>31173.061460000001</v>
      </c>
      <c r="Q72" s="14">
        <f>VLOOKUP([1]Активи!$B$72,[1]PokaznFinDiyalnAktivNV!$1:$1048576,[1]PokaznFinDiyalnAktivNV!Q$1,0)</f>
        <v>-16903.320309999999</v>
      </c>
      <c r="R72" s="14">
        <f>VLOOKUP([1]Активи!$B$72,[1]PokaznFinDiyalnAktivNV!$1:$1048576,[1]PokaznFinDiyalnAktivNV!R$1,0)</f>
        <v>0</v>
      </c>
      <c r="S72" s="14">
        <f>VLOOKUP([1]Активи!$B$72,[1]PokaznFinDiyalnAktivNV!$1:$1048576,[1]PokaznFinDiyalnAktivNV!S$1,0)</f>
        <v>0</v>
      </c>
      <c r="T72" s="14">
        <f>VLOOKUP([1]Активи!$B$72,[1]PokaznFinDiyalnAktivNV!$1:$1048576,[1]PokaznFinDiyalnAktivNV!T$1,0)</f>
        <v>0</v>
      </c>
      <c r="U72" s="14">
        <f>VLOOKUP([1]Активи!$B$72,[1]PokaznFinDiyalnAktivNV!$1:$1048576,[1]PokaznFinDiyalnAktivNV!U$1,0)</f>
        <v>12005.260319999999</v>
      </c>
      <c r="V72" s="14">
        <f>VLOOKUP([1]Активи!$B$72,[1]PokaznFinDiyalnAktivNV!$1:$1048576,[1]PokaznFinDiyalnAktivNV!V$1,0)</f>
        <v>0</v>
      </c>
      <c r="W72" s="14">
        <f>VLOOKUP([1]Активи!$B$72,[1]PokaznFinDiyalnAktivNV!$1:$1048576,[1]PokaznFinDiyalnAktivNV!W$1,0)</f>
        <v>12005.260319999999</v>
      </c>
      <c r="X72" s="14">
        <f>VLOOKUP([1]Активи!$B$72,[1]PokaznFinDiyalnAktivNV!$1:$1048576,[1]PokaznFinDiyalnAktivNV!X$1,0)</f>
        <v>0</v>
      </c>
      <c r="Y72" s="14">
        <f>VLOOKUP([1]Активи!$B$72,[1]PokaznFinDiyalnAktivNV!$1:$1048576,[1]PokaznFinDiyalnAktivNV!Y$1,0)</f>
        <v>797.79</v>
      </c>
      <c r="Z72" s="14">
        <f>VLOOKUP([1]Активи!$B$72,[1]PokaznFinDiyalnAktivNV!$1:$1048576,[1]PokaznFinDiyalnAktivNV!Z$1,0)</f>
        <v>0</v>
      </c>
      <c r="AA72" s="14">
        <f>VLOOKUP([1]Активи!$B$72,[1]PokaznFinDiyalnAktivNV!$1:$1048576,[1]PokaznFinDiyalnAktivNV!AA$1,0)</f>
        <v>625.68124999999998</v>
      </c>
      <c r="AB72" s="14">
        <f>VLOOKUP([1]Активи!$B$72,[1]PokaznFinDiyalnAktivNV!$1:$1048576,[1]PokaznFinDiyalnAktivNV!AB$1,0)</f>
        <v>42877.952799999999</v>
      </c>
      <c r="AC72" s="14">
        <f>VLOOKUP([1]Активи!$B$72,[1]PokaznFinDiyalnAktivNV!$1:$1048576,[1]PokaznFinDiyalnAktivNV!AC$1,0)</f>
        <v>3752.7644599999999</v>
      </c>
      <c r="AD72" s="14">
        <f>VLOOKUP([1]Активи!$B$72,[1]PokaznFinDiyalnAktivNV!$1:$1048576,[1]PokaznFinDiyalnAktivNV!AD$1,0)</f>
        <v>-822.03420000000006</v>
      </c>
      <c r="AE72" s="14">
        <f>VLOOKUP([1]Активи!$B$72,[1]PokaznFinDiyalnAktivNV!$1:$1048576,[1]PokaznFinDiyalnAktivNV!AE$1,0)</f>
        <v>8537.3450400000002</v>
      </c>
      <c r="AF72" s="14">
        <f>VLOOKUP([1]Активи!$B$72,[1]PokaznFinDiyalnAktivNV!$1:$1048576,[1]PokaznFinDiyalnAktivNV!AF$1,0)</f>
        <v>-4520.7757700000002</v>
      </c>
      <c r="AG72" s="14">
        <f>VLOOKUP([1]Активи!$B$72,[1]PokaznFinDiyalnAktivNV!$1:$1048576,[1]PokaznFinDiyalnAktivNV!AG$1,0)</f>
        <v>578812.87011000002</v>
      </c>
      <c r="AH72" s="14">
        <f>VLOOKUP([1]Активи!$B$72,[1]PokaznFinDiyalnAktivNV!$1:$1048576,[1]PokaznFinDiyalnAktivNV!AH$1,0)</f>
        <v>-34937.875099999997</v>
      </c>
      <c r="AI72" s="14">
        <f>VLOOKUP([1]Активи!$B$72,[1]PokaznFinDiyalnAktivNV!$1:$1048576,[1]PokaznFinDiyalnAktivNV!AI$1,0)</f>
        <v>613750.74520999996</v>
      </c>
      <c r="AJ72" s="14">
        <f>VLOOKUP([1]Активи!$B$72,[1]PokaznFinDiyalnAktivNV!$1:$1048576,[1]PokaznFinDiyalnAktivNV!AJ$1,0)</f>
        <v>0</v>
      </c>
    </row>
    <row r="73" spans="1:36" ht="12.75" customHeight="1" x14ac:dyDescent="0.2">
      <c r="A73" s="21">
        <v>62</v>
      </c>
      <c r="B73" s="19" t="str">
        <f>[1]Активи!B73</f>
        <v>146</v>
      </c>
      <c r="C73" s="19" t="str">
        <f>[1]Активи!C73</f>
        <v>ПАТ"БАНК "УКРАЇН.КАПІТАЛ"</v>
      </c>
      <c r="D73" s="14">
        <f>VLOOKUP([1]Активи!$B$73,[1]PokaznFinDiyalnAktivNV!$1:$1048576,[1]PokaznFinDiyalnAktivNV!D$1,0)</f>
        <v>73700.270610000007</v>
      </c>
      <c r="E73" s="14">
        <f>VLOOKUP([1]Активи!$B$73,[1]PokaznFinDiyalnAktivNV!$1:$1048576,[1]PokaznFinDiyalnAktivNV!E$1,0)</f>
        <v>25512.335910000002</v>
      </c>
      <c r="F73" s="14">
        <f>VLOOKUP([1]Активи!$B$73,[1]PokaznFinDiyalnAktivNV!$1:$1048576,[1]PokaznFinDiyalnAktivNV!F$1,0)</f>
        <v>0</v>
      </c>
      <c r="G73" s="14">
        <f>VLOOKUP([1]Активи!$B$73,[1]PokaznFinDiyalnAktivNV!$1:$1048576,[1]PokaznFinDiyalnAktivNV!G$1,0)</f>
        <v>0</v>
      </c>
      <c r="H73" s="14">
        <f>VLOOKUP([1]Активи!$B$73,[1]PokaznFinDiyalnAktivNV!$1:$1048576,[1]PokaznFinDiyalnAktivNV!H$1,0)</f>
        <v>48187.934699999998</v>
      </c>
      <c r="I73" s="14">
        <f>VLOOKUP([1]Активи!$B$73,[1]PokaznFinDiyalnAktivNV!$1:$1048576,[1]PokaznFinDiyalnAktivNV!I$1,0)</f>
        <v>0</v>
      </c>
      <c r="J73" s="14">
        <f>VLOOKUP([1]Активи!$B$73,[1]PokaznFinDiyalnAktivNV!$1:$1048576,[1]PokaznFinDiyalnAktivNV!J$1,0)</f>
        <v>0</v>
      </c>
      <c r="K73" s="14">
        <f>VLOOKUP([1]Активи!$B$73,[1]PokaznFinDiyalnAktivNV!$1:$1048576,[1]PokaznFinDiyalnAktivNV!K$1,0)</f>
        <v>92.791039999999995</v>
      </c>
      <c r="L73" s="14">
        <f>VLOOKUP([1]Активи!$B$73,[1]PokaznFinDiyalnAktivNV!$1:$1048576,[1]PokaznFinDiyalnAktivNV!L$1,0)</f>
        <v>0</v>
      </c>
      <c r="M73" s="14">
        <f>VLOOKUP([1]Активи!$B$73,[1]PokaznFinDiyalnAktivNV!$1:$1048576,[1]PokaznFinDiyalnAktivNV!M$1,0)</f>
        <v>305511.87819000002</v>
      </c>
      <c r="N73" s="14">
        <f>VLOOKUP([1]Активи!$B$73,[1]PokaznFinDiyalnAktivNV!$1:$1048576,[1]PokaznFinDiyalnAktivNV!N$1,0)</f>
        <v>298364.80595000001</v>
      </c>
      <c r="O73" s="14">
        <f>VLOOKUP([1]Активи!$B$73,[1]PokaznFinDiyalnAktivNV!$1:$1048576,[1]PokaznFinDiyalnAktivNV!O$1,0)</f>
        <v>-22737.064340000001</v>
      </c>
      <c r="P73" s="14">
        <f>VLOOKUP([1]Активи!$B$73,[1]PokaznFinDiyalnAktivNV!$1:$1048576,[1]PokaznFinDiyalnAktivNV!P$1,0)</f>
        <v>7147.0722400000004</v>
      </c>
      <c r="Q73" s="14">
        <f>VLOOKUP([1]Активи!$B$73,[1]PokaznFinDiyalnAktivNV!$1:$1048576,[1]PokaznFinDiyalnAktivNV!Q$1,0)</f>
        <v>-385.13024999999999</v>
      </c>
      <c r="R73" s="14">
        <f>VLOOKUP([1]Активи!$B$73,[1]PokaznFinDiyalnAktivNV!$1:$1048576,[1]PokaznFinDiyalnAktivNV!R$1,0)</f>
        <v>25073.9725</v>
      </c>
      <c r="S73" s="14">
        <f>VLOOKUP([1]Активи!$B$73,[1]PokaznFinDiyalnAktivNV!$1:$1048576,[1]PokaznFinDiyalnAktivNV!S$1,0)</f>
        <v>25073.9725</v>
      </c>
      <c r="T73" s="14">
        <f>VLOOKUP([1]Активи!$B$73,[1]PokaznFinDiyalnAktivNV!$1:$1048576,[1]PokaznFinDiyalnAktivNV!T$1,0)</f>
        <v>0</v>
      </c>
      <c r="U73" s="14">
        <f>VLOOKUP([1]Активи!$B$73,[1]PokaznFinDiyalnAktivNV!$1:$1048576,[1]PokaznFinDiyalnAktivNV!U$1,0)</f>
        <v>0</v>
      </c>
      <c r="V73" s="14">
        <f>VLOOKUP([1]Активи!$B$73,[1]PokaznFinDiyalnAktivNV!$1:$1048576,[1]PokaznFinDiyalnAktivNV!V$1,0)</f>
        <v>0</v>
      </c>
      <c r="W73" s="14">
        <f>VLOOKUP([1]Активи!$B$73,[1]PokaznFinDiyalnAktivNV!$1:$1048576,[1]PokaznFinDiyalnAktivNV!W$1,0)</f>
        <v>0</v>
      </c>
      <c r="X73" s="14">
        <f>VLOOKUP([1]Активи!$B$73,[1]PokaznFinDiyalnAktivNV!$1:$1048576,[1]PokaznFinDiyalnAktivNV!X$1,0)</f>
        <v>0</v>
      </c>
      <c r="Y73" s="14">
        <f>VLOOKUP([1]Активи!$B$73,[1]PokaznFinDiyalnAktivNV!$1:$1048576,[1]PokaznFinDiyalnAktivNV!Y$1,0)</f>
        <v>46947.050999999999</v>
      </c>
      <c r="Z73" s="14">
        <f>VLOOKUP([1]Активи!$B$73,[1]PokaznFinDiyalnAktivNV!$1:$1048576,[1]PokaznFinDiyalnAktivNV!Z$1,0)</f>
        <v>18.241</v>
      </c>
      <c r="AA73" s="14">
        <f>VLOOKUP([1]Активи!$B$73,[1]PokaznFinDiyalnAktivNV!$1:$1048576,[1]PokaznFinDiyalnAktivNV!AA$1,0)</f>
        <v>0</v>
      </c>
      <c r="AB73" s="14">
        <f>VLOOKUP([1]Активи!$B$73,[1]PokaznFinDiyalnAktivNV!$1:$1048576,[1]PokaznFinDiyalnAktivNV!AB$1,0)</f>
        <v>50985.930130000001</v>
      </c>
      <c r="AC73" s="14">
        <f>VLOOKUP([1]Активи!$B$73,[1]PokaznFinDiyalnAktivNV!$1:$1048576,[1]PokaznFinDiyalnAktivNV!AC$1,0)</f>
        <v>3274.7097699999999</v>
      </c>
      <c r="AD73" s="14">
        <f>VLOOKUP([1]Активи!$B$73,[1]PokaznFinDiyalnAktivNV!$1:$1048576,[1]PokaznFinDiyalnAktivNV!AD$1,0)</f>
        <v>-4228.9811099999997</v>
      </c>
      <c r="AE73" s="14">
        <f>VLOOKUP([1]Активи!$B$73,[1]PokaznFinDiyalnAktivNV!$1:$1048576,[1]PokaznFinDiyalnAktivNV!AE$1,0)</f>
        <v>106369.10649000001</v>
      </c>
      <c r="AF73" s="14">
        <f>VLOOKUP([1]Активи!$B$73,[1]PokaznFinDiyalnAktivNV!$1:$1048576,[1]PokaznFinDiyalnAktivNV!AF$1,0)</f>
        <v>0</v>
      </c>
      <c r="AG73" s="14">
        <f>VLOOKUP([1]Активи!$B$73,[1]PokaznFinDiyalnAktivNV!$1:$1048576,[1]PokaznFinDiyalnAktivNV!AG$1,0)</f>
        <v>611973.95073000004</v>
      </c>
      <c r="AH73" s="14">
        <f>VLOOKUP([1]Активи!$B$73,[1]PokaznFinDiyalnAktivNV!$1:$1048576,[1]PokaznFinDiyalnAktivNV!AH$1,0)</f>
        <v>-27351.1757</v>
      </c>
      <c r="AI73" s="14">
        <f>VLOOKUP([1]Активи!$B$73,[1]PokaznFinDiyalnAktivNV!$1:$1048576,[1]PokaznFinDiyalnAktivNV!AI$1,0)</f>
        <v>639325.12642999995</v>
      </c>
      <c r="AJ73" s="14">
        <f>VLOOKUP([1]Активи!$B$73,[1]PokaznFinDiyalnAktivNV!$1:$1048576,[1]PokaznFinDiyalnAktivNV!AJ$1,0)</f>
        <v>0</v>
      </c>
    </row>
    <row r="74" spans="1:36" ht="12.75" customHeight="1" x14ac:dyDescent="0.2">
      <c r="A74" s="21">
        <v>63</v>
      </c>
      <c r="B74" s="19" t="str">
        <f>[1]Активи!B74</f>
        <v>241</v>
      </c>
      <c r="C74" s="19" t="str">
        <f>[1]Активи!C74</f>
        <v>АТ "АЙБОКС БАНК"</v>
      </c>
      <c r="D74" s="14">
        <f>VLOOKUP([1]Активи!$B$74,[1]PokaznFinDiyalnAktivNV!$1:$1048576,[1]PokaznFinDiyalnAktivNV!D$1,0)</f>
        <v>63474.702680000002</v>
      </c>
      <c r="E74" s="14">
        <f>VLOOKUP([1]Активи!$B$74,[1]PokaznFinDiyalnAktivNV!$1:$1048576,[1]PokaznFinDiyalnAktivNV!E$1,0)</f>
        <v>33407.027190000001</v>
      </c>
      <c r="F74" s="14">
        <f>VLOOKUP([1]Активи!$B$74,[1]PokaznFinDiyalnAktivNV!$1:$1048576,[1]PokaznFinDiyalnAktivNV!F$1,0)</f>
        <v>0</v>
      </c>
      <c r="G74" s="14">
        <f>VLOOKUP([1]Активи!$B$74,[1]PokaznFinDiyalnAktivNV!$1:$1048576,[1]PokaznFinDiyalnAktivNV!G$1,0)</f>
        <v>0</v>
      </c>
      <c r="H74" s="14">
        <f>VLOOKUP([1]Активи!$B$74,[1]PokaznFinDiyalnAktivNV!$1:$1048576,[1]PokaznFinDiyalnAktivNV!H$1,0)</f>
        <v>30067.675490000001</v>
      </c>
      <c r="I74" s="14">
        <f>VLOOKUP([1]Активи!$B$74,[1]PokaznFinDiyalnAktivNV!$1:$1048576,[1]PokaznFinDiyalnAktivNV!I$1,0)</f>
        <v>0</v>
      </c>
      <c r="J74" s="14">
        <f>VLOOKUP([1]Активи!$B$74,[1]PokaznFinDiyalnAktivNV!$1:$1048576,[1]PokaznFinDiyalnAktivNV!J$1,0)</f>
        <v>0</v>
      </c>
      <c r="K74" s="14">
        <f>VLOOKUP([1]Активи!$B$74,[1]PokaznFinDiyalnAktivNV!$1:$1048576,[1]PokaznFinDiyalnAktivNV!K$1,0)</f>
        <v>1982.48353</v>
      </c>
      <c r="L74" s="14">
        <f>VLOOKUP([1]Активи!$B$74,[1]PokaznFinDiyalnAktivNV!$1:$1048576,[1]PokaznFinDiyalnAktivNV!L$1,0)</f>
        <v>-164.56738999999999</v>
      </c>
      <c r="M74" s="14">
        <f>VLOOKUP([1]Активи!$B$74,[1]PokaznFinDiyalnAktivNV!$1:$1048576,[1]PokaznFinDiyalnAktivNV!M$1,0)</f>
        <v>388569.66482000001</v>
      </c>
      <c r="N74" s="14">
        <f>VLOOKUP([1]Активи!$B$74,[1]PokaznFinDiyalnAktivNV!$1:$1048576,[1]PokaznFinDiyalnAktivNV!N$1,0)</f>
        <v>318143.89922000002</v>
      </c>
      <c r="O74" s="14">
        <f>VLOOKUP([1]Активи!$B$74,[1]PokaznFinDiyalnAktivNV!$1:$1048576,[1]PokaznFinDiyalnAktivNV!O$1,0)</f>
        <v>-41471.333980000003</v>
      </c>
      <c r="P74" s="14">
        <f>VLOOKUP([1]Активи!$B$74,[1]PokaznFinDiyalnAktivNV!$1:$1048576,[1]PokaznFinDiyalnAktivNV!P$1,0)</f>
        <v>70425.765599999999</v>
      </c>
      <c r="Q74" s="14">
        <f>VLOOKUP([1]Активи!$B$74,[1]PokaznFinDiyalnAktivNV!$1:$1048576,[1]PokaznFinDiyalnAktivNV!Q$1,0)</f>
        <v>-4233.5771100000002</v>
      </c>
      <c r="R74" s="14">
        <f>VLOOKUP([1]Активи!$B$74,[1]PokaznFinDiyalnAktivNV!$1:$1048576,[1]PokaznFinDiyalnAktivNV!R$1,0)</f>
        <v>60</v>
      </c>
      <c r="S74" s="14">
        <f>VLOOKUP([1]Активи!$B$74,[1]PokaznFinDiyalnAktivNV!$1:$1048576,[1]PokaznFinDiyalnAktivNV!S$1,0)</f>
        <v>0</v>
      </c>
      <c r="T74" s="14">
        <f>VLOOKUP([1]Активи!$B$74,[1]PokaznFinDiyalnAktivNV!$1:$1048576,[1]PokaznFinDiyalnAktivNV!T$1,0)</f>
        <v>0</v>
      </c>
      <c r="U74" s="14">
        <f>VLOOKUP([1]Активи!$B$74,[1]PokaznFinDiyalnAktivNV!$1:$1048576,[1]PokaznFinDiyalnAktivNV!U$1,0)</f>
        <v>70030.685200000007</v>
      </c>
      <c r="V74" s="14">
        <f>VLOOKUP([1]Активи!$B$74,[1]PokaznFinDiyalnAktivNV!$1:$1048576,[1]PokaznFinDiyalnAktivNV!V$1,0)</f>
        <v>0</v>
      </c>
      <c r="W74" s="14">
        <f>VLOOKUP([1]Активи!$B$74,[1]PokaznFinDiyalnAktivNV!$1:$1048576,[1]PokaznFinDiyalnAktivNV!W$1,0)</f>
        <v>70030.685200000007</v>
      </c>
      <c r="X74" s="14">
        <f>VLOOKUP([1]Активи!$B$74,[1]PokaznFinDiyalnAktivNV!$1:$1048576,[1]PokaznFinDiyalnAktivNV!X$1,0)</f>
        <v>0</v>
      </c>
      <c r="Y74" s="14">
        <f>VLOOKUP([1]Активи!$B$74,[1]PokaznFinDiyalnAktivNV!$1:$1048576,[1]PokaznFinDiyalnAktivNV!Y$1,0)</f>
        <v>0</v>
      </c>
      <c r="Z74" s="14">
        <f>VLOOKUP([1]Активи!$B$74,[1]PokaznFinDiyalnAktivNV!$1:$1048576,[1]PokaznFinDiyalnAktivNV!Z$1,0)</f>
        <v>0</v>
      </c>
      <c r="AA74" s="14">
        <f>VLOOKUP([1]Активи!$B$74,[1]PokaznFinDiyalnAktivNV!$1:$1048576,[1]PokaznFinDiyalnAktivNV!AA$1,0)</f>
        <v>0</v>
      </c>
      <c r="AB74" s="14">
        <f>VLOOKUP([1]Активи!$B$74,[1]PokaznFinDiyalnAktivNV!$1:$1048576,[1]PokaznFinDiyalnAktivNV!AB$1,0)</f>
        <v>122109.43384</v>
      </c>
      <c r="AC74" s="14">
        <f>VLOOKUP([1]Активи!$B$74,[1]PokaznFinDiyalnAktivNV!$1:$1048576,[1]PokaznFinDiyalnAktivNV!AC$1,0)</f>
        <v>41850.273300000001</v>
      </c>
      <c r="AD74" s="14">
        <f>VLOOKUP([1]Активи!$B$74,[1]PokaznFinDiyalnAktivNV!$1:$1048576,[1]PokaznFinDiyalnAktivNV!AD$1,0)</f>
        <v>-1120.4694</v>
      </c>
      <c r="AE74" s="14">
        <f>VLOOKUP([1]Активи!$B$74,[1]PokaznFinDiyalnAktivNV!$1:$1048576,[1]PokaznFinDiyalnAktivNV!AE$1,0)</f>
        <v>18819.78426</v>
      </c>
      <c r="AF74" s="14">
        <f>VLOOKUP([1]Активи!$B$74,[1]PokaznFinDiyalnAktivNV!$1:$1048576,[1]PokaznFinDiyalnAktivNV!AF$1,0)</f>
        <v>-547.11965999999995</v>
      </c>
      <c r="AG74" s="14">
        <f>VLOOKUP([1]Активи!$B$74,[1]PokaznFinDiyalnAktivNV!$1:$1048576,[1]PokaznFinDiyalnAktivNV!AG$1,0)</f>
        <v>706897.02763000003</v>
      </c>
      <c r="AH74" s="14">
        <f>VLOOKUP([1]Активи!$B$74,[1]PokaznFinDiyalnAktivNV!$1:$1048576,[1]PokaznFinDiyalnAktivNV!AH$1,0)</f>
        <v>-47537.067539999996</v>
      </c>
      <c r="AI74" s="14">
        <f>VLOOKUP([1]Активи!$B$74,[1]PokaznFinDiyalnAktivNV!$1:$1048576,[1]PokaznFinDiyalnAktivNV!AI$1,0)</f>
        <v>754434.09516999999</v>
      </c>
      <c r="AJ74" s="14">
        <f>VLOOKUP([1]Активи!$B$74,[1]PokaznFinDiyalnAktivNV!$1:$1048576,[1]PokaznFinDiyalnAktivNV!AJ$1,0)</f>
        <v>0</v>
      </c>
    </row>
    <row r="75" spans="1:36" ht="12.75" customHeight="1" x14ac:dyDescent="0.2">
      <c r="A75" s="21">
        <v>64</v>
      </c>
      <c r="B75" s="19" t="str">
        <f>[1]Активи!B75</f>
        <v>205</v>
      </c>
      <c r="C75" s="19" t="str">
        <f>[1]Активи!C75</f>
        <v>АТ "МетаБанк"</v>
      </c>
      <c r="D75" s="14">
        <f>VLOOKUP([1]Активи!$B$75,[1]PokaznFinDiyalnAktivNV!$1:$1048576,[1]PokaznFinDiyalnAktivNV!D$1,0)</f>
        <v>26276.1423</v>
      </c>
      <c r="E75" s="14">
        <f>VLOOKUP([1]Активи!$B$75,[1]PokaznFinDiyalnAktivNV!$1:$1048576,[1]PokaznFinDiyalnAktivNV!E$1,0)</f>
        <v>17619.67324</v>
      </c>
      <c r="F75" s="14">
        <f>VLOOKUP([1]Активи!$B$75,[1]PokaznFinDiyalnAktivNV!$1:$1048576,[1]PokaznFinDiyalnAktivNV!F$1,0)</f>
        <v>0</v>
      </c>
      <c r="G75" s="14">
        <f>VLOOKUP([1]Активи!$B$75,[1]PokaznFinDiyalnAktivNV!$1:$1048576,[1]PokaznFinDiyalnAktivNV!G$1,0)</f>
        <v>0</v>
      </c>
      <c r="H75" s="14">
        <f>VLOOKUP([1]Активи!$B$75,[1]PokaznFinDiyalnAktivNV!$1:$1048576,[1]PokaznFinDiyalnAktivNV!H$1,0)</f>
        <v>8656.4690599999994</v>
      </c>
      <c r="I75" s="14">
        <f>VLOOKUP([1]Активи!$B$75,[1]PokaznFinDiyalnAktivNV!$1:$1048576,[1]PokaznFinDiyalnAktivNV!I$1,0)</f>
        <v>0</v>
      </c>
      <c r="J75" s="14">
        <f>VLOOKUP([1]Активи!$B$75,[1]PokaznFinDiyalnAktivNV!$1:$1048576,[1]PokaznFinDiyalnAktivNV!J$1,0)</f>
        <v>0</v>
      </c>
      <c r="K75" s="14">
        <f>VLOOKUP([1]Активи!$B$75,[1]PokaznFinDiyalnAktivNV!$1:$1048576,[1]PokaznFinDiyalnAktivNV!K$1,0)</f>
        <v>537.69866000000002</v>
      </c>
      <c r="L75" s="14">
        <f>VLOOKUP([1]Активи!$B$75,[1]PokaznFinDiyalnAktivNV!$1:$1048576,[1]PokaznFinDiyalnAktivNV!L$1,0)</f>
        <v>0</v>
      </c>
      <c r="M75" s="14">
        <f>VLOOKUP([1]Активи!$B$75,[1]PokaznFinDiyalnAktivNV!$1:$1048576,[1]PokaznFinDiyalnAktivNV!M$1,0)</f>
        <v>448369.11064000003</v>
      </c>
      <c r="N75" s="14">
        <f>VLOOKUP([1]Активи!$B$75,[1]PokaznFinDiyalnAktivNV!$1:$1048576,[1]PokaznFinDiyalnAktivNV!N$1,0)</f>
        <v>415645.61083000002</v>
      </c>
      <c r="O75" s="14">
        <f>VLOOKUP([1]Активи!$B$75,[1]PokaznFinDiyalnAktivNV!$1:$1048576,[1]PokaznFinDiyalnAktivNV!O$1,0)</f>
        <v>-15690.231610000001</v>
      </c>
      <c r="P75" s="14">
        <f>VLOOKUP([1]Активи!$B$75,[1]PokaznFinDiyalnAktivNV!$1:$1048576,[1]PokaznFinDiyalnAktivNV!P$1,0)</f>
        <v>32723.499810000001</v>
      </c>
      <c r="Q75" s="14">
        <f>VLOOKUP([1]Активи!$B$75,[1]PokaznFinDiyalnAktivNV!$1:$1048576,[1]PokaznFinDiyalnAktivNV!Q$1,0)</f>
        <v>-4429.0937400000003</v>
      </c>
      <c r="R75" s="14">
        <f>VLOOKUP([1]Активи!$B$75,[1]PokaznFinDiyalnAktivNV!$1:$1048576,[1]PokaznFinDiyalnAktivNV!R$1,0)</f>
        <v>73206.192079999993</v>
      </c>
      <c r="S75" s="14">
        <f>VLOOKUP([1]Активи!$B$75,[1]PokaznFinDiyalnAktivNV!$1:$1048576,[1]PokaznFinDiyalnAktivNV!S$1,0)</f>
        <v>73206.192079999993</v>
      </c>
      <c r="T75" s="14">
        <f>VLOOKUP([1]Активи!$B$75,[1]PokaznFinDiyalnAktivNV!$1:$1048576,[1]PokaznFinDiyalnAktivNV!T$1,0)</f>
        <v>0</v>
      </c>
      <c r="U75" s="14">
        <f>VLOOKUP([1]Активи!$B$75,[1]PokaznFinDiyalnAktivNV!$1:$1048576,[1]PokaznFinDiyalnAktivNV!U$1,0)</f>
        <v>45009.369859999999</v>
      </c>
      <c r="V75" s="14">
        <f>VLOOKUP([1]Активи!$B$75,[1]PokaznFinDiyalnAktivNV!$1:$1048576,[1]PokaznFinDiyalnAktivNV!V$1,0)</f>
        <v>0</v>
      </c>
      <c r="W75" s="14">
        <f>VLOOKUP([1]Активи!$B$75,[1]PokaznFinDiyalnAktivNV!$1:$1048576,[1]PokaznFinDiyalnAktivNV!W$1,0)</f>
        <v>45009.369859999999</v>
      </c>
      <c r="X75" s="14">
        <f>VLOOKUP([1]Активи!$B$75,[1]PokaznFinDiyalnAktivNV!$1:$1048576,[1]PokaznFinDiyalnAktivNV!X$1,0)</f>
        <v>0</v>
      </c>
      <c r="Y75" s="14">
        <f>VLOOKUP([1]Активи!$B$75,[1]PokaznFinDiyalnAktivNV!$1:$1048576,[1]PokaznFinDiyalnAktivNV!Y$1,0)</f>
        <v>6358.4196400000001</v>
      </c>
      <c r="Z75" s="14">
        <f>VLOOKUP([1]Активи!$B$75,[1]PokaznFinDiyalnAktivNV!$1:$1048576,[1]PokaznFinDiyalnAktivNV!Z$1,0)</f>
        <v>7.3292900000000003</v>
      </c>
      <c r="AA75" s="14">
        <f>VLOOKUP([1]Активи!$B$75,[1]PokaznFinDiyalnAktivNV!$1:$1048576,[1]PokaznFinDiyalnAktivNV!AA$1,0)</f>
        <v>0</v>
      </c>
      <c r="AB75" s="14">
        <f>VLOOKUP([1]Активи!$B$75,[1]PokaznFinDiyalnAktivNV!$1:$1048576,[1]PokaznFinDiyalnAktivNV!AB$1,0)</f>
        <v>19815.084770000001</v>
      </c>
      <c r="AC75" s="14">
        <f>VLOOKUP([1]Активи!$B$75,[1]PokaznFinDiyalnAktivNV!$1:$1048576,[1]PokaznFinDiyalnAktivNV!AC$1,0)</f>
        <v>-665.74476000000004</v>
      </c>
      <c r="AD75" s="14">
        <f>VLOOKUP([1]Активи!$B$75,[1]PokaznFinDiyalnAktivNV!$1:$1048576,[1]PokaznFinDiyalnAktivNV!AD$1,0)</f>
        <v>-2600.10349</v>
      </c>
      <c r="AE75" s="14">
        <f>VLOOKUP([1]Активи!$B$75,[1]PokaznFinDiyalnAktivNV!$1:$1048576,[1]PokaznFinDiyalnAktivNV!AE$1,0)</f>
        <v>40518.246400000004</v>
      </c>
      <c r="AF75" s="14">
        <f>VLOOKUP([1]Активи!$B$75,[1]PokaznFinDiyalnAktivNV!$1:$1048576,[1]PokaznFinDiyalnAktivNV!AF$1,0)</f>
        <v>0</v>
      </c>
      <c r="AG75" s="14">
        <f>VLOOKUP([1]Активи!$B$75,[1]PokaznFinDiyalnAktivNV!$1:$1048576,[1]PokaznFinDiyalnAktivNV!AG$1,0)</f>
        <v>659431.84887999995</v>
      </c>
      <c r="AH75" s="14">
        <f>VLOOKUP([1]Активи!$B$75,[1]PokaznFinDiyalnAktivNV!$1:$1048576,[1]PokaznFinDiyalnAktivNV!AH$1,0)</f>
        <v>-22719.42884</v>
      </c>
      <c r="AI75" s="14">
        <f>VLOOKUP([1]Активи!$B$75,[1]PokaznFinDiyalnAktivNV!$1:$1048576,[1]PokaznFinDiyalnAktivNV!AI$1,0)</f>
        <v>682151.27772000001</v>
      </c>
      <c r="AJ75" s="14">
        <f>VLOOKUP([1]Активи!$B$75,[1]PokaznFinDiyalnAktivNV!$1:$1048576,[1]PokaznFinDiyalnAktivNV!AJ$1,0)</f>
        <v>76776</v>
      </c>
    </row>
    <row r="76" spans="1:36" ht="12.75" customHeight="1" x14ac:dyDescent="0.2">
      <c r="A76" s="21">
        <v>65</v>
      </c>
      <c r="B76" s="19" t="str">
        <f>[1]Активи!B76</f>
        <v>394</v>
      </c>
      <c r="C76" s="19" t="str">
        <f>[1]Активи!C76</f>
        <v>ПАТ "БАНК 3/4"</v>
      </c>
      <c r="D76" s="14">
        <f>VLOOKUP([1]Активи!$B$76,[1]PokaznFinDiyalnAktivNV!$1:$1048576,[1]PokaznFinDiyalnAktivNV!D$1,0)</f>
        <v>27683.485570000001</v>
      </c>
      <c r="E76" s="14">
        <f>VLOOKUP([1]Активи!$B$76,[1]PokaznFinDiyalnAktivNV!$1:$1048576,[1]PokaznFinDiyalnAktivNV!E$1,0)</f>
        <v>16732.117440000002</v>
      </c>
      <c r="F76" s="14">
        <f>VLOOKUP([1]Активи!$B$76,[1]PokaznFinDiyalnAktivNV!$1:$1048576,[1]PokaznFinDiyalnAktivNV!F$1,0)</f>
        <v>0</v>
      </c>
      <c r="G76" s="14">
        <f>VLOOKUP([1]Активи!$B$76,[1]PokaznFinDiyalnAktivNV!$1:$1048576,[1]PokaznFinDiyalnAktivNV!G$1,0)</f>
        <v>0</v>
      </c>
      <c r="H76" s="14">
        <f>VLOOKUP([1]Активи!$B$76,[1]PokaznFinDiyalnAktivNV!$1:$1048576,[1]PokaznFinDiyalnAktivNV!H$1,0)</f>
        <v>10951.368130000001</v>
      </c>
      <c r="I76" s="14">
        <f>VLOOKUP([1]Активи!$B$76,[1]PokaznFinDiyalnAktivNV!$1:$1048576,[1]PokaznFinDiyalnAktivNV!I$1,0)</f>
        <v>1198.7327600000001</v>
      </c>
      <c r="J76" s="14">
        <f>VLOOKUP([1]Активи!$B$76,[1]PokaznFinDiyalnAktivNV!$1:$1048576,[1]PokaznFinDiyalnAktivNV!J$1,0)</f>
        <v>0</v>
      </c>
      <c r="K76" s="14">
        <f>VLOOKUP([1]Активи!$B$76,[1]PokaznFinDiyalnAktivNV!$1:$1048576,[1]PokaznFinDiyalnAktivNV!K$1,0)</f>
        <v>2122.1164399999998</v>
      </c>
      <c r="L76" s="14">
        <f>VLOOKUP([1]Активи!$B$76,[1]PokaznFinDiyalnAktivNV!$1:$1048576,[1]PokaznFinDiyalnAktivNV!L$1,0)</f>
        <v>-510.78237000000001</v>
      </c>
      <c r="M76" s="14">
        <f>VLOOKUP([1]Активи!$B$76,[1]PokaznFinDiyalnAktivNV!$1:$1048576,[1]PokaznFinDiyalnAktivNV!M$1,0)</f>
        <v>285573.40876999998</v>
      </c>
      <c r="N76" s="14">
        <f>VLOOKUP([1]Активи!$B$76,[1]PokaznFinDiyalnAktivNV!$1:$1048576,[1]PokaznFinDiyalnAktivNV!N$1,0)</f>
        <v>120107.94809999999</v>
      </c>
      <c r="O76" s="14">
        <f>VLOOKUP([1]Активи!$B$76,[1]PokaznFinDiyalnAktivNV!$1:$1048576,[1]PokaznFinDiyalnAktivNV!O$1,0)</f>
        <v>-9141.3181000000004</v>
      </c>
      <c r="P76" s="14">
        <f>VLOOKUP([1]Активи!$B$76,[1]PokaznFinDiyalnAktivNV!$1:$1048576,[1]PokaznFinDiyalnAktivNV!P$1,0)</f>
        <v>165465.46067</v>
      </c>
      <c r="Q76" s="14">
        <f>VLOOKUP([1]Активи!$B$76,[1]PokaznFinDiyalnAktivNV!$1:$1048576,[1]PokaznFinDiyalnAktivNV!Q$1,0)</f>
        <v>-14889.444659999999</v>
      </c>
      <c r="R76" s="14">
        <f>VLOOKUP([1]Активи!$B$76,[1]PokaznFinDiyalnAktivNV!$1:$1048576,[1]PokaznFinDiyalnAktivNV!R$1,0)</f>
        <v>78978.7601</v>
      </c>
      <c r="S76" s="14">
        <f>VLOOKUP([1]Активи!$B$76,[1]PokaznFinDiyalnAktivNV!$1:$1048576,[1]PokaznFinDiyalnAktivNV!S$1,0)</f>
        <v>78978.7601</v>
      </c>
      <c r="T76" s="14">
        <f>VLOOKUP([1]Активи!$B$76,[1]PokaznFinDiyalnAktivNV!$1:$1048576,[1]PokaznFinDiyalnAktivNV!T$1,0)</f>
        <v>0</v>
      </c>
      <c r="U76" s="14">
        <f>VLOOKUP([1]Активи!$B$76,[1]PokaznFinDiyalnAktivNV!$1:$1048576,[1]PokaznFinDiyalnAktivNV!U$1,0)</f>
        <v>0</v>
      </c>
      <c r="V76" s="14">
        <f>VLOOKUP([1]Активи!$B$76,[1]PokaznFinDiyalnAktivNV!$1:$1048576,[1]PokaznFinDiyalnAktivNV!V$1,0)</f>
        <v>0</v>
      </c>
      <c r="W76" s="14">
        <f>VLOOKUP([1]Активи!$B$76,[1]PokaznFinDiyalnAktivNV!$1:$1048576,[1]PokaznFinDiyalnAktivNV!W$1,0)</f>
        <v>0</v>
      </c>
      <c r="X76" s="14">
        <f>VLOOKUP([1]Активи!$B$76,[1]PokaznFinDiyalnAktivNV!$1:$1048576,[1]PokaznFinDiyalnAktivNV!X$1,0)</f>
        <v>0</v>
      </c>
      <c r="Y76" s="14">
        <f>VLOOKUP([1]Активи!$B$76,[1]PokaznFinDiyalnAktivNV!$1:$1048576,[1]PokaznFinDiyalnAktivNV!Y$1,0)</f>
        <v>35433.385600000001</v>
      </c>
      <c r="Z76" s="14">
        <f>VLOOKUP([1]Активи!$B$76,[1]PokaznFinDiyalnAktivNV!$1:$1048576,[1]PokaznFinDiyalnAktivNV!Z$1,0)</f>
        <v>0</v>
      </c>
      <c r="AA76" s="14">
        <f>VLOOKUP([1]Активи!$B$76,[1]PokaznFinDiyalnAktivNV!$1:$1048576,[1]PokaznFinDiyalnAktivNV!AA$1,0)</f>
        <v>2553.7141999999999</v>
      </c>
      <c r="AB76" s="14">
        <f>VLOOKUP([1]Активи!$B$76,[1]PokaznFinDiyalnAktivNV!$1:$1048576,[1]PokaznFinDiyalnAktivNV!AB$1,0)</f>
        <v>56062.000240000001</v>
      </c>
      <c r="AC76" s="14">
        <f>VLOOKUP([1]Активи!$B$76,[1]PokaznFinDiyalnAktivNV!$1:$1048576,[1]PokaznFinDiyalnAktivNV!AC$1,0)</f>
        <v>809.67585999999994</v>
      </c>
      <c r="AD76" s="14">
        <f>VLOOKUP([1]Активи!$B$76,[1]PokaznFinDiyalnAktivNV!$1:$1048576,[1]PokaznFinDiyalnAktivNV!AD$1,0)</f>
        <v>-37.436169999999997</v>
      </c>
      <c r="AE76" s="14">
        <f>VLOOKUP([1]Активи!$B$76,[1]PokaznFinDiyalnAktivNV!$1:$1048576,[1]PokaznFinDiyalnAktivNV!AE$1,0)</f>
        <v>7801.2808100000002</v>
      </c>
      <c r="AF76" s="14">
        <f>VLOOKUP([1]Активи!$B$76,[1]PokaznFinDiyalnAktivNV!$1:$1048576,[1]PokaznFinDiyalnAktivNV!AF$1,0)</f>
        <v>0</v>
      </c>
      <c r="AG76" s="14">
        <f>VLOOKUP([1]Активи!$B$76,[1]PokaznFinDiyalnAktivNV!$1:$1048576,[1]PokaznFinDiyalnAktivNV!AG$1,0)</f>
        <v>498216.56034999999</v>
      </c>
      <c r="AH76" s="14">
        <f>VLOOKUP([1]Активи!$B$76,[1]PokaznFinDiyalnAktivNV!$1:$1048576,[1]PokaznFinDiyalnAktivNV!AH$1,0)</f>
        <v>-24578.981299999999</v>
      </c>
      <c r="AI76" s="14">
        <f>VLOOKUP([1]Активи!$B$76,[1]PokaznFinDiyalnAktivNV!$1:$1048576,[1]PokaznFinDiyalnAktivNV!AI$1,0)</f>
        <v>522795.54165000003</v>
      </c>
      <c r="AJ76" s="14">
        <f>VLOOKUP([1]Активи!$B$76,[1]PokaznFinDiyalnAktivNV!$1:$1048576,[1]PokaznFinDiyalnAktivNV!AJ$1,0)</f>
        <v>76419</v>
      </c>
    </row>
    <row r="77" spans="1:36" ht="12.75" customHeight="1" x14ac:dyDescent="0.2">
      <c r="A77" s="21">
        <v>66</v>
      </c>
      <c r="B77" s="19" t="str">
        <f>[1]Активи!B77</f>
        <v>774</v>
      </c>
      <c r="C77" s="19" t="str">
        <f>[1]Активи!C77</f>
        <v>ПАТ "РВС БАНК"</v>
      </c>
      <c r="D77" s="14">
        <f>VLOOKUP([1]Активи!$B$77,[1]PokaznFinDiyalnAktivNV!$1:$1048576,[1]PokaznFinDiyalnAktivNV!D$1,0)</f>
        <v>37934.796020000002</v>
      </c>
      <c r="E77" s="14">
        <f>VLOOKUP([1]Активи!$B$77,[1]PokaznFinDiyalnAktivNV!$1:$1048576,[1]PokaznFinDiyalnAktivNV!E$1,0)</f>
        <v>21062.664339999999</v>
      </c>
      <c r="F77" s="14">
        <f>VLOOKUP([1]Активи!$B$77,[1]PokaznFinDiyalnAktivNV!$1:$1048576,[1]PokaznFinDiyalnAktivNV!F$1,0)</f>
        <v>0</v>
      </c>
      <c r="G77" s="14">
        <f>VLOOKUP([1]Активи!$B$77,[1]PokaznFinDiyalnAktivNV!$1:$1048576,[1]PokaznFinDiyalnAktivNV!G$1,0)</f>
        <v>0</v>
      </c>
      <c r="H77" s="14">
        <f>VLOOKUP([1]Активи!$B$77,[1]PokaznFinDiyalnAktivNV!$1:$1048576,[1]PokaznFinDiyalnAktivNV!H$1,0)</f>
        <v>16872.131679999999</v>
      </c>
      <c r="I77" s="14">
        <f>VLOOKUP([1]Активи!$B$77,[1]PokaznFinDiyalnAktivNV!$1:$1048576,[1]PokaznFinDiyalnAktivNV!I$1,0)</f>
        <v>1118.2346399999999</v>
      </c>
      <c r="J77" s="14">
        <f>VLOOKUP([1]Активи!$B$77,[1]PokaznFinDiyalnAktivNV!$1:$1048576,[1]PokaznFinDiyalnAktivNV!J$1,0)</f>
        <v>0</v>
      </c>
      <c r="K77" s="14">
        <f>VLOOKUP([1]Активи!$B$77,[1]PokaznFinDiyalnAktivNV!$1:$1048576,[1]PokaznFinDiyalnAktivNV!K$1,0)</f>
        <v>527.58280999999999</v>
      </c>
      <c r="L77" s="14">
        <f>VLOOKUP([1]Активи!$B$77,[1]PokaznFinDiyalnAktivNV!$1:$1048576,[1]PokaznFinDiyalnAktivNV!L$1,0)</f>
        <v>-272.48651000000001</v>
      </c>
      <c r="M77" s="14">
        <f>VLOOKUP([1]Активи!$B$77,[1]PokaznFinDiyalnAktivNV!$1:$1048576,[1]PokaznFinDiyalnAktivNV!M$1,0)</f>
        <v>77640.684179999997</v>
      </c>
      <c r="N77" s="14">
        <f>VLOOKUP([1]Активи!$B$77,[1]PokaznFinDiyalnAktivNV!$1:$1048576,[1]PokaznFinDiyalnAktivNV!N$1,0)</f>
        <v>75149.930219999995</v>
      </c>
      <c r="O77" s="14">
        <f>VLOOKUP([1]Активи!$B$77,[1]PokaznFinDiyalnAktivNV!$1:$1048576,[1]PokaznFinDiyalnAktivNV!O$1,0)</f>
        <v>-2606.7834800000001</v>
      </c>
      <c r="P77" s="14">
        <f>VLOOKUP([1]Активи!$B$77,[1]PokaznFinDiyalnAktivNV!$1:$1048576,[1]PokaznFinDiyalnAktivNV!P$1,0)</f>
        <v>2490.75396</v>
      </c>
      <c r="Q77" s="14">
        <f>VLOOKUP([1]Активи!$B$77,[1]PokaznFinDiyalnAktivNV!$1:$1048576,[1]PokaznFinDiyalnAktivNV!Q$1,0)</f>
        <v>-216.18662</v>
      </c>
      <c r="R77" s="14">
        <f>VLOOKUP([1]Активи!$B$77,[1]PokaznFinDiyalnAktivNV!$1:$1048576,[1]PokaznFinDiyalnAktivNV!R$1,0)</f>
        <v>0</v>
      </c>
      <c r="S77" s="14">
        <f>VLOOKUP([1]Активи!$B$77,[1]PokaznFinDiyalnAktivNV!$1:$1048576,[1]PokaznFinDiyalnAktivNV!S$1,0)</f>
        <v>0</v>
      </c>
      <c r="T77" s="14">
        <f>VLOOKUP([1]Активи!$B$77,[1]PokaznFinDiyalnAktivNV!$1:$1048576,[1]PokaznFinDiyalnAktivNV!T$1,0)</f>
        <v>0</v>
      </c>
      <c r="U77" s="14">
        <f>VLOOKUP([1]Активи!$B$77,[1]PokaznFinDiyalnAktivNV!$1:$1048576,[1]PokaznFinDiyalnAktivNV!U$1,0)</f>
        <v>199515.1784</v>
      </c>
      <c r="V77" s="14">
        <f>VLOOKUP([1]Активи!$B$77,[1]PokaznFinDiyalnAktivNV!$1:$1048576,[1]PokaznFinDiyalnAktivNV!V$1,0)</f>
        <v>0</v>
      </c>
      <c r="W77" s="14">
        <f>VLOOKUP([1]Активи!$B$77,[1]PokaznFinDiyalnAktivNV!$1:$1048576,[1]PokaznFinDiyalnAktivNV!W$1,0)</f>
        <v>199515.1784</v>
      </c>
      <c r="X77" s="14">
        <f>VLOOKUP([1]Активи!$B$77,[1]PokaznFinDiyalnAktivNV!$1:$1048576,[1]PokaznFinDiyalnAktivNV!X$1,0)</f>
        <v>0</v>
      </c>
      <c r="Y77" s="14">
        <f>VLOOKUP([1]Активи!$B$77,[1]PokaznFinDiyalnAktivNV!$1:$1048576,[1]PokaznFinDiyalnAktivNV!Y$1,0)</f>
        <v>206383.5</v>
      </c>
      <c r="Z77" s="14">
        <f>VLOOKUP([1]Активи!$B$77,[1]PokaznFinDiyalnAktivNV!$1:$1048576,[1]PokaznFinDiyalnAktivNV!Z$1,0)</f>
        <v>0</v>
      </c>
      <c r="AA77" s="14">
        <f>VLOOKUP([1]Активи!$B$77,[1]PokaznFinDiyalnAktivNV!$1:$1048576,[1]PokaznFinDiyalnAktivNV!AA$1,0)</f>
        <v>0</v>
      </c>
      <c r="AB77" s="14">
        <f>VLOOKUP([1]Активи!$B$77,[1]PokaznFinDiyalnAktivNV!$1:$1048576,[1]PokaznFinDiyalnAktivNV!AB$1,0)</f>
        <v>13852.32537</v>
      </c>
      <c r="AC77" s="14">
        <f>VLOOKUP([1]Активи!$B$77,[1]PokaznFinDiyalnAktivNV!$1:$1048576,[1]PokaznFinDiyalnAktivNV!AC$1,0)</f>
        <v>-6170.0991299999996</v>
      </c>
      <c r="AD77" s="14">
        <f>VLOOKUP([1]Активи!$B$77,[1]PokaznFinDiyalnAktivNV!$1:$1048576,[1]PokaznFinDiyalnAktivNV!AD$1,0)</f>
        <v>-10366.61558</v>
      </c>
      <c r="AE77" s="14">
        <f>VLOOKUP([1]Активи!$B$77,[1]PokaznFinDiyalnAktivNV!$1:$1048576,[1]PokaznFinDiyalnAktivNV!AE$1,0)</f>
        <v>58045.63867</v>
      </c>
      <c r="AF77" s="14">
        <f>VLOOKUP([1]Активи!$B$77,[1]PokaznFinDiyalnAktivNV!$1:$1048576,[1]PokaznFinDiyalnAktivNV!AF$1,0)</f>
        <v>0</v>
      </c>
      <c r="AG77" s="14">
        <f>VLOOKUP([1]Активи!$B$77,[1]PokaznFinDiyalnAktivNV!$1:$1048576,[1]PokaznFinDiyalnAktivNV!AG$1,0)</f>
        <v>588847.84095999994</v>
      </c>
      <c r="AH77" s="14">
        <f>VLOOKUP([1]Активи!$B$77,[1]PokaznFinDiyalnAktivNV!$1:$1048576,[1]PokaznFinDiyalnAktivNV!AH$1,0)</f>
        <v>-13462.072190000001</v>
      </c>
      <c r="AI77" s="14">
        <f>VLOOKUP([1]Активи!$B$77,[1]PokaznFinDiyalnAktivNV!$1:$1048576,[1]PokaznFinDiyalnAktivNV!AI$1,0)</f>
        <v>602309.91315000004</v>
      </c>
      <c r="AJ77" s="14">
        <f>VLOOKUP([1]Активи!$B$77,[1]PokaznFinDiyalnAktivNV!$1:$1048576,[1]PokaznFinDiyalnAktivNV!AJ$1,0)</f>
        <v>0</v>
      </c>
    </row>
    <row r="78" spans="1:36" ht="12.75" customHeight="1" x14ac:dyDescent="0.2">
      <c r="A78" s="21">
        <v>67</v>
      </c>
      <c r="B78" s="19" t="str">
        <f>[1]Активи!B78</f>
        <v xml:space="preserve"> 49</v>
      </c>
      <c r="C78" s="19" t="str">
        <f>[1]Активи!C78</f>
        <v>Полікомбанк</v>
      </c>
      <c r="D78" s="14">
        <f>VLOOKUP([1]Активи!$B$78,[1]PokaznFinDiyalnAktivNV!$1:$1048576,[1]PokaznFinDiyalnAktivNV!D$1,0)</f>
        <v>51661.562209999996</v>
      </c>
      <c r="E78" s="14">
        <f>VLOOKUP([1]Активи!$B$78,[1]PokaznFinDiyalnAktivNV!$1:$1048576,[1]PokaznFinDiyalnAktivNV!E$1,0)</f>
        <v>32662.562310000001</v>
      </c>
      <c r="F78" s="14">
        <f>VLOOKUP([1]Активи!$B$78,[1]PokaznFinDiyalnAktivNV!$1:$1048576,[1]PokaznFinDiyalnAktivNV!F$1,0)</f>
        <v>0</v>
      </c>
      <c r="G78" s="14">
        <f>VLOOKUP([1]Активи!$B$78,[1]PokaznFinDiyalnAktivNV!$1:$1048576,[1]PokaznFinDiyalnAktivNV!G$1,0)</f>
        <v>0</v>
      </c>
      <c r="H78" s="14">
        <f>VLOOKUP([1]Активи!$B$78,[1]PokaznFinDiyalnAktivNV!$1:$1048576,[1]PokaznFinDiyalnAktivNV!H$1,0)</f>
        <v>18998.999899999999</v>
      </c>
      <c r="I78" s="14">
        <f>VLOOKUP([1]Активи!$B$78,[1]PokaznFinDiyalnAktivNV!$1:$1048576,[1]PokaznFinDiyalnAktivNV!I$1,0)</f>
        <v>57.694789999999998</v>
      </c>
      <c r="J78" s="14">
        <f>VLOOKUP([1]Активи!$B$78,[1]PokaznFinDiyalnAktivNV!$1:$1048576,[1]PokaznFinDiyalnAktivNV!J$1,0)</f>
        <v>0</v>
      </c>
      <c r="K78" s="14">
        <f>VLOOKUP([1]Активи!$B$78,[1]PokaznFinDiyalnAktivNV!$1:$1048576,[1]PokaznFinDiyalnAktivNV!K$1,0)</f>
        <v>130.30364</v>
      </c>
      <c r="L78" s="14">
        <f>VLOOKUP([1]Активи!$B$78,[1]PokaznFinDiyalnAktivNV!$1:$1048576,[1]PokaznFinDiyalnAktivNV!L$1,0)</f>
        <v>-2.0720399999999999</v>
      </c>
      <c r="M78" s="14">
        <f>VLOOKUP([1]Активи!$B$78,[1]PokaznFinDiyalnAktivNV!$1:$1048576,[1]PokaznFinDiyalnAktivNV!M$1,0)</f>
        <v>321625.70169000002</v>
      </c>
      <c r="N78" s="14">
        <f>VLOOKUP([1]Активи!$B$78,[1]PokaznFinDiyalnAktivNV!$1:$1048576,[1]PokaznFinDiyalnAktivNV!N$1,0)</f>
        <v>318498.32273999997</v>
      </c>
      <c r="O78" s="14">
        <f>VLOOKUP([1]Активи!$B$78,[1]PokaznFinDiyalnAktivNV!$1:$1048576,[1]PokaznFinDiyalnAktivNV!O$1,0)</f>
        <v>-53587.423929999997</v>
      </c>
      <c r="P78" s="14">
        <f>VLOOKUP([1]Активи!$B$78,[1]PokaznFinDiyalnAktivNV!$1:$1048576,[1]PokaznFinDiyalnAktivNV!P$1,0)</f>
        <v>3127.3789499999998</v>
      </c>
      <c r="Q78" s="14">
        <f>VLOOKUP([1]Активи!$B$78,[1]PokaznFinDiyalnAktivNV!$1:$1048576,[1]PokaznFinDiyalnAktivNV!Q$1,0)</f>
        <v>-1185.19154</v>
      </c>
      <c r="R78" s="14">
        <f>VLOOKUP([1]Активи!$B$78,[1]PokaznFinDiyalnAktivNV!$1:$1048576,[1]PokaznFinDiyalnAktivNV!R$1,0)</f>
        <v>2269.9419800000001</v>
      </c>
      <c r="S78" s="14">
        <f>VLOOKUP([1]Активи!$B$78,[1]PokaznFinDiyalnAktivNV!$1:$1048576,[1]PokaznFinDiyalnAktivNV!S$1,0)</f>
        <v>0</v>
      </c>
      <c r="T78" s="14">
        <f>VLOOKUP([1]Активи!$B$78,[1]PokaznFinDiyalnAktivNV!$1:$1048576,[1]PokaznFinDiyalnAktivNV!T$1,0)</f>
        <v>0</v>
      </c>
      <c r="U78" s="14">
        <f>VLOOKUP([1]Активи!$B$78,[1]PokaznFinDiyalnAktivNV!$1:$1048576,[1]PokaznFinDiyalnAktivNV!U$1,0)</f>
        <v>5014.7945099999997</v>
      </c>
      <c r="V78" s="14">
        <f>VLOOKUP([1]Активи!$B$78,[1]PokaznFinDiyalnAktivNV!$1:$1048576,[1]PokaznFinDiyalnAktivNV!V$1,0)</f>
        <v>0</v>
      </c>
      <c r="W78" s="14">
        <f>VLOOKUP([1]Активи!$B$78,[1]PokaznFinDiyalnAktivNV!$1:$1048576,[1]PokaznFinDiyalnAktivNV!W$1,0)</f>
        <v>5014.7945099999997</v>
      </c>
      <c r="X78" s="14">
        <f>VLOOKUP([1]Активи!$B$78,[1]PokaznFinDiyalnAktivNV!$1:$1048576,[1]PokaznFinDiyalnAktivNV!X$1,0)</f>
        <v>0</v>
      </c>
      <c r="Y78" s="14">
        <f>VLOOKUP([1]Активи!$B$78,[1]PokaznFinDiyalnAktivNV!$1:$1048576,[1]PokaznFinDiyalnAktivNV!Y$1,0)</f>
        <v>61985.254999999997</v>
      </c>
      <c r="Z78" s="14">
        <f>VLOOKUP([1]Активи!$B$78,[1]PokaznFinDiyalnAktivNV!$1:$1048576,[1]PokaznFinDiyalnAktivNV!Z$1,0)</f>
        <v>0</v>
      </c>
      <c r="AA78" s="14">
        <f>VLOOKUP([1]Активи!$B$78,[1]PokaznFinDiyalnAktivNV!$1:$1048576,[1]PokaznFinDiyalnAktivNV!AA$1,0)</f>
        <v>0</v>
      </c>
      <c r="AB78" s="14">
        <f>VLOOKUP([1]Активи!$B$78,[1]PokaznFinDiyalnAktivNV!$1:$1048576,[1]PokaznFinDiyalnAktivNV!AB$1,0)</f>
        <v>71246.206839999999</v>
      </c>
      <c r="AC78" s="14">
        <f>VLOOKUP([1]Активи!$B$78,[1]PokaznFinDiyalnAktivNV!$1:$1048576,[1]PokaznFinDiyalnAktivNV!AC$1,0)</f>
        <v>1605.4163100000001</v>
      </c>
      <c r="AD78" s="14">
        <f>VLOOKUP([1]Активи!$B$78,[1]PokaznFinDiyalnAktivNV!$1:$1048576,[1]PokaznFinDiyalnAktivNV!AD$1,0)</f>
        <v>-88.391919999999999</v>
      </c>
      <c r="AE78" s="14">
        <f>VLOOKUP([1]Активи!$B$78,[1]PokaznFinDiyalnAktivNV!$1:$1048576,[1]PokaznFinDiyalnAktivNV!AE$1,0)</f>
        <v>3338.3033700000001</v>
      </c>
      <c r="AF78" s="14">
        <f>VLOOKUP([1]Активи!$B$78,[1]PokaznFinDiyalnAktivNV!$1:$1048576,[1]PokaznFinDiyalnAktivNV!AF$1,0)</f>
        <v>0</v>
      </c>
      <c r="AG78" s="14">
        <f>VLOOKUP([1]Активи!$B$78,[1]PokaznFinDiyalnAktivNV!$1:$1048576,[1]PokaznFinDiyalnAktivNV!AG$1,0)</f>
        <v>518935.18034000002</v>
      </c>
      <c r="AH78" s="14">
        <f>VLOOKUP([1]Активи!$B$78,[1]PokaznFinDiyalnAktivNV!$1:$1048576,[1]PokaznFinDiyalnAktivNV!AH$1,0)</f>
        <v>-54863.079429999998</v>
      </c>
      <c r="AI78" s="14">
        <f>VLOOKUP([1]Активи!$B$78,[1]PokaznFinDiyalnAktivNV!$1:$1048576,[1]PokaznFinDiyalnAktivNV!AI$1,0)</f>
        <v>573798.25977</v>
      </c>
      <c r="AJ78" s="14">
        <f>VLOOKUP([1]Активи!$B$78,[1]PokaznFinDiyalnAktivNV!$1:$1048576,[1]PokaznFinDiyalnAktivNV!AJ$1,0)</f>
        <v>0</v>
      </c>
    </row>
    <row r="79" spans="1:36" ht="12.75" customHeight="1" x14ac:dyDescent="0.2">
      <c r="A79" s="21">
        <v>68</v>
      </c>
      <c r="B79" s="19" t="str">
        <f>[1]Активи!B79</f>
        <v>387</v>
      </c>
      <c r="C79" s="19" t="str">
        <f>[1]Активи!C79</f>
        <v>ПАТ "АП БАНК"</v>
      </c>
      <c r="D79" s="14">
        <f>VLOOKUP([1]Активи!$B$79,[1]PokaznFinDiyalnAktivNV!$1:$1048576,[1]PokaznFinDiyalnAktivNV!D$1,0)</f>
        <v>20367.929800000002</v>
      </c>
      <c r="E79" s="14">
        <f>VLOOKUP([1]Активи!$B$79,[1]PokaznFinDiyalnAktivNV!$1:$1048576,[1]PokaznFinDiyalnAktivNV!E$1,0)</f>
        <v>563.40195000000006</v>
      </c>
      <c r="F79" s="14">
        <f>VLOOKUP([1]Активи!$B$79,[1]PokaznFinDiyalnAktivNV!$1:$1048576,[1]PokaznFinDiyalnAktivNV!F$1,0)</f>
        <v>0</v>
      </c>
      <c r="G79" s="14">
        <f>VLOOKUP([1]Активи!$B$79,[1]PokaznFinDiyalnAktivNV!$1:$1048576,[1]PokaznFinDiyalnAktivNV!G$1,0)</f>
        <v>0</v>
      </c>
      <c r="H79" s="14">
        <f>VLOOKUP([1]Активи!$B$79,[1]PokaznFinDiyalnAktivNV!$1:$1048576,[1]PokaznFinDiyalnAktivNV!H$1,0)</f>
        <v>19804.527849999999</v>
      </c>
      <c r="I79" s="14">
        <f>VLOOKUP([1]Активи!$B$79,[1]PokaznFinDiyalnAktivNV!$1:$1048576,[1]PokaznFinDiyalnAktivNV!I$1,0)</f>
        <v>0</v>
      </c>
      <c r="J79" s="14">
        <f>VLOOKUP([1]Активи!$B$79,[1]PokaznFinDiyalnAktivNV!$1:$1048576,[1]PokaznFinDiyalnAktivNV!J$1,0)</f>
        <v>0</v>
      </c>
      <c r="K79" s="14">
        <f>VLOOKUP([1]Активи!$B$79,[1]PokaznFinDiyalnAktivNV!$1:$1048576,[1]PokaznFinDiyalnAktivNV!K$1,0)</f>
        <v>239.30834999999999</v>
      </c>
      <c r="L79" s="14">
        <f>VLOOKUP([1]Активи!$B$79,[1]PokaznFinDiyalnAktivNV!$1:$1048576,[1]PokaznFinDiyalnAktivNV!L$1,0)</f>
        <v>0</v>
      </c>
      <c r="M79" s="14">
        <f>VLOOKUP([1]Активи!$B$79,[1]PokaznFinDiyalnAktivNV!$1:$1048576,[1]PokaznFinDiyalnAktivNV!M$1,0)</f>
        <v>260309.03539999999</v>
      </c>
      <c r="N79" s="14">
        <f>VLOOKUP([1]Активи!$B$79,[1]PokaznFinDiyalnAktivNV!$1:$1048576,[1]PokaznFinDiyalnAktivNV!N$1,0)</f>
        <v>260309.03539999999</v>
      </c>
      <c r="O79" s="14">
        <f>VLOOKUP([1]Активи!$B$79,[1]PokaznFinDiyalnAktivNV!$1:$1048576,[1]PokaznFinDiyalnAktivNV!O$1,0)</f>
        <v>-7552.2520999999997</v>
      </c>
      <c r="P79" s="14">
        <f>VLOOKUP([1]Активи!$B$79,[1]PokaznFinDiyalnAktivNV!$1:$1048576,[1]PokaznFinDiyalnAktivNV!P$1,0)</f>
        <v>0</v>
      </c>
      <c r="Q79" s="14">
        <f>VLOOKUP([1]Активи!$B$79,[1]PokaznFinDiyalnAktivNV!$1:$1048576,[1]PokaznFinDiyalnAktivNV!Q$1,0)</f>
        <v>0</v>
      </c>
      <c r="R79" s="14">
        <f>VLOOKUP([1]Активи!$B$79,[1]PokaznFinDiyalnAktivNV!$1:$1048576,[1]PokaznFinDiyalnAktivNV!R$1,0)</f>
        <v>0</v>
      </c>
      <c r="S79" s="14">
        <f>VLOOKUP([1]Активи!$B$79,[1]PokaznFinDiyalnAktivNV!$1:$1048576,[1]PokaznFinDiyalnAktivNV!S$1,0)</f>
        <v>0</v>
      </c>
      <c r="T79" s="14">
        <f>VLOOKUP([1]Активи!$B$79,[1]PokaznFinDiyalnAktivNV!$1:$1048576,[1]PokaznFinDiyalnAktivNV!T$1,0)</f>
        <v>0</v>
      </c>
      <c r="U79" s="14">
        <f>VLOOKUP([1]Активи!$B$79,[1]PokaznFinDiyalnAktivNV!$1:$1048576,[1]PokaznFinDiyalnAktivNV!U$1,0)</f>
        <v>215352.59544999999</v>
      </c>
      <c r="V79" s="14">
        <f>VLOOKUP([1]Активи!$B$79,[1]PokaznFinDiyalnAktivNV!$1:$1048576,[1]PokaznFinDiyalnAktivNV!V$1,0)</f>
        <v>0</v>
      </c>
      <c r="W79" s="14">
        <f>VLOOKUP([1]Активи!$B$79,[1]PokaznFinDiyalnAktivNV!$1:$1048576,[1]PokaznFinDiyalnAktivNV!W$1,0)</f>
        <v>215352.59544999999</v>
      </c>
      <c r="X79" s="14">
        <f>VLOOKUP([1]Активи!$B$79,[1]PokaznFinDiyalnAktivNV!$1:$1048576,[1]PokaznFinDiyalnAktivNV!X$1,0)</f>
        <v>0</v>
      </c>
      <c r="Y79" s="14">
        <f>VLOOKUP([1]Активи!$B$79,[1]PokaznFinDiyalnAktivNV!$1:$1048576,[1]PokaznFinDiyalnAktivNV!Y$1,0)</f>
        <v>0</v>
      </c>
      <c r="Z79" s="14">
        <f>VLOOKUP([1]Активи!$B$79,[1]PokaznFinDiyalnAktivNV!$1:$1048576,[1]PokaznFinDiyalnAktivNV!Z$1,0)</f>
        <v>328.53399999999999</v>
      </c>
      <c r="AA79" s="14">
        <f>VLOOKUP([1]Активи!$B$79,[1]PokaznFinDiyalnAktivNV!$1:$1048576,[1]PokaznFinDiyalnAktivNV!AA$1,0)</f>
        <v>1788.1038000000001</v>
      </c>
      <c r="AB79" s="14">
        <f>VLOOKUP([1]Активи!$B$79,[1]PokaznFinDiyalnAktivNV!$1:$1048576,[1]PokaznFinDiyalnAktivNV!AB$1,0)</f>
        <v>14852.75668</v>
      </c>
      <c r="AC79" s="14">
        <f>VLOOKUP([1]Активи!$B$79,[1]PokaznFinDiyalnAktivNV!$1:$1048576,[1]PokaznFinDiyalnAktivNV!AC$1,0)</f>
        <v>309.33256999999998</v>
      </c>
      <c r="AD79" s="14">
        <f>VLOOKUP([1]Активи!$B$79,[1]PokaznFinDiyalnAktivNV!$1:$1048576,[1]PokaznFinDiyalnAktivNV!AD$1,0)</f>
        <v>-14.201499999999999</v>
      </c>
      <c r="AE79" s="14">
        <f>VLOOKUP([1]Активи!$B$79,[1]PokaznFinDiyalnAktivNV!$1:$1048576,[1]PokaznFinDiyalnAktivNV!AE$1,0)</f>
        <v>3851.68381</v>
      </c>
      <c r="AF79" s="14">
        <f>VLOOKUP([1]Активи!$B$79,[1]PokaznFinDiyalnAktivNV!$1:$1048576,[1]PokaznFinDiyalnAktivNV!AF$1,0)</f>
        <v>0</v>
      </c>
      <c r="AG79" s="14">
        <f>VLOOKUP([1]Активи!$B$79,[1]PokaznFinDiyalnAktivNV!$1:$1048576,[1]PokaznFinDiyalnAktivNV!AG$1,0)</f>
        <v>517399.27986000001</v>
      </c>
      <c r="AH79" s="14">
        <f>VLOOKUP([1]Активи!$B$79,[1]PokaznFinDiyalnAktivNV!$1:$1048576,[1]PokaznFinDiyalnAktivNV!AH$1,0)</f>
        <v>-7566.4535999999998</v>
      </c>
      <c r="AI79" s="14">
        <f>VLOOKUP([1]Активи!$B$79,[1]PokaznFinDiyalnAktivNV!$1:$1048576,[1]PokaznFinDiyalnAktivNV!AI$1,0)</f>
        <v>524965.73346000002</v>
      </c>
      <c r="AJ79" s="14">
        <f>VLOOKUP([1]Активи!$B$79,[1]PokaznFinDiyalnAktivNV!$1:$1048576,[1]PokaznFinDiyalnAktivNV!AJ$1,0)</f>
        <v>0</v>
      </c>
    </row>
    <row r="80" spans="1:36" ht="12.75" customHeight="1" x14ac:dyDescent="0.2">
      <c r="A80" s="21">
        <v>69</v>
      </c>
      <c r="B80" s="19" t="str">
        <f>[1]Активи!B80</f>
        <v>243</v>
      </c>
      <c r="C80" s="19" t="str">
        <f>[1]Активи!C80</f>
        <v>ПАТ "КБ "ЗЕМЕЛЬНИЙ КАПІТАЛ"</v>
      </c>
      <c r="D80" s="14">
        <f>VLOOKUP([1]Активи!$B$80,[1]PokaznFinDiyalnAktivNV!$1:$1048576,[1]PokaznFinDiyalnAktivNV!D$1,0)</f>
        <v>15888.84714</v>
      </c>
      <c r="E80" s="14">
        <f>VLOOKUP([1]Активи!$B$80,[1]PokaznFinDiyalnAktivNV!$1:$1048576,[1]PokaznFinDiyalnAktivNV!E$1,0)</f>
        <v>4866.7709400000003</v>
      </c>
      <c r="F80" s="14">
        <f>VLOOKUP([1]Активи!$B$80,[1]PokaznFinDiyalnAktivNV!$1:$1048576,[1]PokaznFinDiyalnAktivNV!F$1,0)</f>
        <v>0</v>
      </c>
      <c r="G80" s="14">
        <f>VLOOKUP([1]Активи!$B$80,[1]PokaznFinDiyalnAktivNV!$1:$1048576,[1]PokaznFinDiyalnAktivNV!G$1,0)</f>
        <v>0</v>
      </c>
      <c r="H80" s="14">
        <f>VLOOKUP([1]Активи!$B$80,[1]PokaznFinDiyalnAktivNV!$1:$1048576,[1]PokaznFinDiyalnAktivNV!H$1,0)</f>
        <v>11022.0762</v>
      </c>
      <c r="I80" s="14">
        <f>VLOOKUP([1]Активи!$B$80,[1]PokaznFinDiyalnAktivNV!$1:$1048576,[1]PokaznFinDiyalnAktivNV!I$1,0)</f>
        <v>39.653599999999997</v>
      </c>
      <c r="J80" s="14">
        <f>VLOOKUP([1]Активи!$B$80,[1]PokaznFinDiyalnAktivNV!$1:$1048576,[1]PokaznFinDiyalnAktivNV!J$1,0)</f>
        <v>0</v>
      </c>
      <c r="K80" s="14">
        <f>VLOOKUP([1]Активи!$B$80,[1]PokaznFinDiyalnAktivNV!$1:$1048576,[1]PokaznFinDiyalnAktivNV!K$1,0)</f>
        <v>1061.53809</v>
      </c>
      <c r="L80" s="14">
        <f>VLOOKUP([1]Активи!$B$80,[1]PokaznFinDiyalnAktivNV!$1:$1048576,[1]PokaznFinDiyalnAktivNV!L$1,0)</f>
        <v>-119.44709</v>
      </c>
      <c r="M80" s="14">
        <f>VLOOKUP([1]Активи!$B$80,[1]PokaznFinDiyalnAktivNV!$1:$1048576,[1]PokaznFinDiyalnAktivNV!M$1,0)</f>
        <v>376618.26802999998</v>
      </c>
      <c r="N80" s="14">
        <f>VLOOKUP([1]Активи!$B$80,[1]PokaznFinDiyalnAktivNV!$1:$1048576,[1]PokaznFinDiyalnAktivNV!N$1,0)</f>
        <v>374914.70049999998</v>
      </c>
      <c r="O80" s="14">
        <f>VLOOKUP([1]Активи!$B$80,[1]PokaznFinDiyalnAktivNV!$1:$1048576,[1]PokaznFinDiyalnAktivNV!O$1,0)</f>
        <v>-5023.3523699999996</v>
      </c>
      <c r="P80" s="14">
        <f>VLOOKUP([1]Активи!$B$80,[1]PokaznFinDiyalnAktivNV!$1:$1048576,[1]PokaznFinDiyalnAktivNV!P$1,0)</f>
        <v>1703.56753</v>
      </c>
      <c r="Q80" s="14">
        <f>VLOOKUP([1]Активи!$B$80,[1]PokaznFinDiyalnAktivNV!$1:$1048576,[1]PokaznFinDiyalnAktivNV!Q$1,0)</f>
        <v>-304.55221</v>
      </c>
      <c r="R80" s="14">
        <f>VLOOKUP([1]Активи!$B$80,[1]PokaznFinDiyalnAktivNV!$1:$1048576,[1]PokaznFinDiyalnAktivNV!R$1,0)</f>
        <v>0</v>
      </c>
      <c r="S80" s="14">
        <f>VLOOKUP([1]Активи!$B$80,[1]PokaznFinDiyalnAktivNV!$1:$1048576,[1]PokaznFinDiyalnAktivNV!S$1,0)</f>
        <v>0</v>
      </c>
      <c r="T80" s="14">
        <f>VLOOKUP([1]Активи!$B$80,[1]PokaznFinDiyalnAktivNV!$1:$1048576,[1]PokaznFinDiyalnAktivNV!T$1,0)</f>
        <v>0</v>
      </c>
      <c r="U80" s="14">
        <f>VLOOKUP([1]Активи!$B$80,[1]PokaznFinDiyalnAktivNV!$1:$1048576,[1]PokaznFinDiyalnAktivNV!U$1,0)</f>
        <v>85156.680840000001</v>
      </c>
      <c r="V80" s="14">
        <f>VLOOKUP([1]Активи!$B$80,[1]PokaznFinDiyalnAktivNV!$1:$1048576,[1]PokaznFinDiyalnAktivNV!V$1,0)</f>
        <v>0</v>
      </c>
      <c r="W80" s="14">
        <f>VLOOKUP([1]Активи!$B$80,[1]PokaznFinDiyalnAktivNV!$1:$1048576,[1]PokaznFinDiyalnAktivNV!W$1,0)</f>
        <v>85156.680840000001</v>
      </c>
      <c r="X80" s="14">
        <f>VLOOKUP([1]Активи!$B$80,[1]PokaznFinDiyalnAktivNV!$1:$1048576,[1]PokaznFinDiyalnAktivNV!X$1,0)</f>
        <v>0</v>
      </c>
      <c r="Y80" s="14">
        <f>VLOOKUP([1]Активи!$B$80,[1]PokaznFinDiyalnAktivNV!$1:$1048576,[1]PokaznFinDiyalnAktivNV!Y$1,0)</f>
        <v>20053.632000000001</v>
      </c>
      <c r="Z80" s="14">
        <f>VLOOKUP([1]Активи!$B$80,[1]PokaznFinDiyalnAktivNV!$1:$1048576,[1]PokaznFinDiyalnAktivNV!Z$1,0)</f>
        <v>0</v>
      </c>
      <c r="AA80" s="14">
        <f>VLOOKUP([1]Активи!$B$80,[1]PokaznFinDiyalnAktivNV!$1:$1048576,[1]PokaznFinDiyalnAktivNV!AA$1,0)</f>
        <v>294.40489000000002</v>
      </c>
      <c r="AB80" s="14">
        <f>VLOOKUP([1]Активи!$B$80,[1]PokaznFinDiyalnAktivNV!$1:$1048576,[1]PokaznFinDiyalnAktivNV!AB$1,0)</f>
        <v>25038.392510000001</v>
      </c>
      <c r="AC80" s="14">
        <f>VLOOKUP([1]Активи!$B$80,[1]PokaznFinDiyalnAktivNV!$1:$1048576,[1]PokaznFinDiyalnAktivNV!AC$1,0)</f>
        <v>293.26179000000002</v>
      </c>
      <c r="AD80" s="14">
        <f>VLOOKUP([1]Активи!$B$80,[1]PokaznFinDiyalnAktivNV!$1:$1048576,[1]PokaznFinDiyalnAktivNV!AD$1,0)</f>
        <v>-100.06806</v>
      </c>
      <c r="AE80" s="14">
        <f>VLOOKUP([1]Активи!$B$80,[1]PokaznFinDiyalnAktivNV!$1:$1048576,[1]PokaznFinDiyalnAktivNV!AE$1,0)</f>
        <v>10817.33424</v>
      </c>
      <c r="AF80" s="14">
        <f>VLOOKUP([1]Активи!$B$80,[1]PokaznFinDiyalnAktivNV!$1:$1048576,[1]PokaznFinDiyalnAktivNV!AF$1,0)</f>
        <v>0</v>
      </c>
      <c r="AG80" s="14">
        <f>VLOOKUP([1]Активи!$B$80,[1]PokaznFinDiyalnAktivNV!$1:$1048576,[1]PokaznFinDiyalnAktivNV!AG$1,0)</f>
        <v>535262.01312999998</v>
      </c>
      <c r="AH80" s="14">
        <f>VLOOKUP([1]Активи!$B$80,[1]PokaznFinDiyalnAktivNV!$1:$1048576,[1]PokaznFinDiyalnAktivNV!AH$1,0)</f>
        <v>-5547.4197299999996</v>
      </c>
      <c r="AI80" s="14">
        <f>VLOOKUP([1]Активи!$B$80,[1]PokaznFinDiyalnAktivNV!$1:$1048576,[1]PokaznFinDiyalnAktivNV!AI$1,0)</f>
        <v>540809.43285999994</v>
      </c>
      <c r="AJ80" s="14">
        <f>VLOOKUP([1]Активи!$B$80,[1]PokaznFinDiyalnAktivNV!$1:$1048576,[1]PokaznFinDiyalnAktivNV!AJ$1,0)</f>
        <v>0</v>
      </c>
    </row>
    <row r="81" spans="1:36" ht="12.75" customHeight="1" x14ac:dyDescent="0.2">
      <c r="A81" s="21">
        <v>70</v>
      </c>
      <c r="B81" s="19" t="str">
        <f>[1]Активи!B81</f>
        <v>395</v>
      </c>
      <c r="C81" s="19" t="str">
        <f>[1]Активи!C81</f>
        <v>АТ "ЄПБ"</v>
      </c>
      <c r="D81" s="14">
        <f>VLOOKUP([1]Активи!$B$81,[1]PokaznFinDiyalnAktivNV!$1:$1048576,[1]PokaznFinDiyalnAktivNV!D$1,0)</f>
        <v>14043.992319999999</v>
      </c>
      <c r="E81" s="14">
        <f>VLOOKUP([1]Активи!$B$81,[1]PokaznFinDiyalnAktivNV!$1:$1048576,[1]PokaznFinDiyalnAktivNV!E$1,0)</f>
        <v>1997.2845</v>
      </c>
      <c r="F81" s="14">
        <f>VLOOKUP([1]Активи!$B$81,[1]PokaznFinDiyalnAktivNV!$1:$1048576,[1]PokaznFinDiyalnAktivNV!F$1,0)</f>
        <v>0</v>
      </c>
      <c r="G81" s="14">
        <f>VLOOKUP([1]Активи!$B$81,[1]PokaznFinDiyalnAktivNV!$1:$1048576,[1]PokaznFinDiyalnAktivNV!G$1,0)</f>
        <v>-39.641710000000003</v>
      </c>
      <c r="H81" s="14">
        <f>VLOOKUP([1]Активи!$B$81,[1]PokaznFinDiyalnAktivNV!$1:$1048576,[1]PokaznFinDiyalnAktivNV!H$1,0)</f>
        <v>12086.34953</v>
      </c>
      <c r="I81" s="14">
        <f>VLOOKUP([1]Активи!$B$81,[1]PokaznFinDiyalnAktivNV!$1:$1048576,[1]PokaznFinDiyalnAktivNV!I$1,0)</f>
        <v>0</v>
      </c>
      <c r="J81" s="14">
        <f>VLOOKUP([1]Активи!$B$81,[1]PokaznFinDiyalnAktivNV!$1:$1048576,[1]PokaznFinDiyalnAktivNV!J$1,0)</f>
        <v>0</v>
      </c>
      <c r="K81" s="14">
        <f>VLOOKUP([1]Активи!$B$81,[1]PokaznFinDiyalnAktivNV!$1:$1048576,[1]PokaznFinDiyalnAktivNV!K$1,0)</f>
        <v>2329.8191299999999</v>
      </c>
      <c r="L81" s="14">
        <f>VLOOKUP([1]Активи!$B$81,[1]PokaznFinDiyalnAktivNV!$1:$1048576,[1]PokaznFinDiyalnAktivNV!L$1,0)</f>
        <v>-119.01705</v>
      </c>
      <c r="M81" s="14">
        <f>VLOOKUP([1]Активи!$B$81,[1]PokaznFinDiyalnAktivNV!$1:$1048576,[1]PokaznFinDiyalnAktivNV!M$1,0)</f>
        <v>254163.2046</v>
      </c>
      <c r="N81" s="14">
        <f>VLOOKUP([1]Активи!$B$81,[1]PokaznFinDiyalnAktivNV!$1:$1048576,[1]PokaznFinDiyalnAktivNV!N$1,0)</f>
        <v>250613.46617999999</v>
      </c>
      <c r="O81" s="14">
        <f>VLOOKUP([1]Активи!$B$81,[1]PokaznFinDiyalnAktivNV!$1:$1048576,[1]PokaznFinDiyalnAktivNV!O$1,0)</f>
        <v>-58312.572370000002</v>
      </c>
      <c r="P81" s="14">
        <f>VLOOKUP([1]Активи!$B$81,[1]PokaznFinDiyalnAktivNV!$1:$1048576,[1]PokaznFinDiyalnAktivNV!P$1,0)</f>
        <v>3549.7384200000001</v>
      </c>
      <c r="Q81" s="14">
        <f>VLOOKUP([1]Активи!$B$81,[1]PokaznFinDiyalnAktivNV!$1:$1048576,[1]PokaznFinDiyalnAktivNV!Q$1,0)</f>
        <v>-4472.5743300000004</v>
      </c>
      <c r="R81" s="14">
        <f>VLOOKUP([1]Активи!$B$81,[1]PokaznFinDiyalnAktivNV!$1:$1048576,[1]PokaznFinDiyalnAktivNV!R$1,0)</f>
        <v>0</v>
      </c>
      <c r="S81" s="14">
        <f>VLOOKUP([1]Активи!$B$81,[1]PokaznFinDiyalnAktivNV!$1:$1048576,[1]PokaznFinDiyalnAktivNV!S$1,0)</f>
        <v>0</v>
      </c>
      <c r="T81" s="14">
        <f>VLOOKUP([1]Активи!$B$81,[1]PokaznFinDiyalnAktivNV!$1:$1048576,[1]PokaznFinDiyalnAktivNV!T$1,0)</f>
        <v>0</v>
      </c>
      <c r="U81" s="14">
        <f>VLOOKUP([1]Активи!$B$81,[1]PokaznFinDiyalnAktivNV!$1:$1048576,[1]PokaznFinDiyalnAktivNV!U$1,0)</f>
        <v>55079.94526</v>
      </c>
      <c r="V81" s="14">
        <f>VLOOKUP([1]Активи!$B$81,[1]PokaznFinDiyalnAktivNV!$1:$1048576,[1]PokaznFinDiyalnAktivNV!V$1,0)</f>
        <v>0</v>
      </c>
      <c r="W81" s="14">
        <f>VLOOKUP([1]Активи!$B$81,[1]PokaznFinDiyalnAktivNV!$1:$1048576,[1]PokaznFinDiyalnAktivNV!W$1,0)</f>
        <v>55079.94526</v>
      </c>
      <c r="X81" s="14">
        <f>VLOOKUP([1]Активи!$B$81,[1]PokaznFinDiyalnAktivNV!$1:$1048576,[1]PokaznFinDiyalnAktivNV!X$1,0)</f>
        <v>0</v>
      </c>
      <c r="Y81" s="14">
        <f>VLOOKUP([1]Активи!$B$81,[1]PokaznFinDiyalnAktivNV!$1:$1048576,[1]PokaznFinDiyalnAktivNV!Y$1,0)</f>
        <v>0</v>
      </c>
      <c r="Z81" s="14">
        <f>VLOOKUP([1]Активи!$B$81,[1]PokaznFinDiyalnAktivNV!$1:$1048576,[1]PokaznFinDiyalnAktivNV!Z$1,0)</f>
        <v>11976.362999999999</v>
      </c>
      <c r="AA81" s="14">
        <f>VLOOKUP([1]Активи!$B$81,[1]PokaznFinDiyalnAktivNV!$1:$1048576,[1]PokaznFinDiyalnAktivNV!AA$1,0)</f>
        <v>4367.0838999999996</v>
      </c>
      <c r="AB81" s="14">
        <f>VLOOKUP([1]Активи!$B$81,[1]PokaznFinDiyalnAktivNV!$1:$1048576,[1]PokaznFinDiyalnAktivNV!AB$1,0)</f>
        <v>6327.1152499999998</v>
      </c>
      <c r="AC81" s="14">
        <f>VLOOKUP([1]Активи!$B$81,[1]PokaznFinDiyalnAktivNV!$1:$1048576,[1]PokaznFinDiyalnAktivNV!AC$1,0)</f>
        <v>470.24049000000002</v>
      </c>
      <c r="AD81" s="14">
        <f>VLOOKUP([1]Активи!$B$81,[1]PokaznFinDiyalnAktivNV!$1:$1048576,[1]PokaznFinDiyalnAktivNV!AD$1,0)</f>
        <v>-40.715060000000001</v>
      </c>
      <c r="AE81" s="14">
        <f>VLOOKUP([1]Активи!$B$81,[1]PokaznFinDiyalnAktivNV!$1:$1048576,[1]PokaznFinDiyalnAktivNV!AE$1,0)</f>
        <v>2656.9474799999998</v>
      </c>
      <c r="AF81" s="14">
        <f>VLOOKUP([1]Активи!$B$81,[1]PokaznFinDiyalnAktivNV!$1:$1048576,[1]PokaznFinDiyalnAktivNV!AF$1,0)</f>
        <v>0</v>
      </c>
      <c r="AG81" s="14">
        <f>VLOOKUP([1]Активи!$B$81,[1]PokaznFinDiyalnAktivNV!$1:$1048576,[1]PokaznFinDiyalnAktivNV!AG$1,0)</f>
        <v>351414.71143000002</v>
      </c>
      <c r="AH81" s="14">
        <f>VLOOKUP([1]Активи!$B$81,[1]PokaznFinDiyalnAktivNV!$1:$1048576,[1]PokaznFinDiyalnAktivNV!AH$1,0)</f>
        <v>-62984.520519999998</v>
      </c>
      <c r="AI81" s="14">
        <f>VLOOKUP([1]Активи!$B$81,[1]PokaznFinDiyalnAktivNV!$1:$1048576,[1]PokaznFinDiyalnAktivNV!AI$1,0)</f>
        <v>414399.23194999999</v>
      </c>
      <c r="AJ81" s="14">
        <f>VLOOKUP([1]Активи!$B$81,[1]PokaznFinDiyalnAktivNV!$1:$1048576,[1]PokaznFinDiyalnAktivNV!AJ$1,0)</f>
        <v>0</v>
      </c>
    </row>
    <row r="82" spans="1:36" ht="12.75" customHeight="1" x14ac:dyDescent="0.2">
      <c r="A82" s="21">
        <v>71</v>
      </c>
      <c r="B82" s="19" t="str">
        <f>[1]Активи!B82</f>
        <v xml:space="preserve"> 95</v>
      </c>
      <c r="C82" s="19" t="str">
        <f>[1]Активи!C82</f>
        <v>ПАТ "ОКСІ БАНК"</v>
      </c>
      <c r="D82" s="14">
        <f>VLOOKUP([1]Активи!$B$82,[1]PokaznFinDiyalnAktivNV!$1:$1048576,[1]PokaznFinDiyalnAktivNV!D$1,0)</f>
        <v>25927.23962</v>
      </c>
      <c r="E82" s="14">
        <f>VLOOKUP([1]Активи!$B$82,[1]PokaznFinDiyalnAktivNV!$1:$1048576,[1]PokaznFinDiyalnAktivNV!E$1,0)</f>
        <v>10099.22351</v>
      </c>
      <c r="F82" s="14">
        <f>VLOOKUP([1]Активи!$B$82,[1]PokaznFinDiyalnAktivNV!$1:$1048576,[1]PokaznFinDiyalnAktivNV!F$1,0)</f>
        <v>0</v>
      </c>
      <c r="G82" s="14">
        <f>VLOOKUP([1]Активи!$B$82,[1]PokaznFinDiyalnAktivNV!$1:$1048576,[1]PokaznFinDiyalnAktivNV!G$1,0)</f>
        <v>0</v>
      </c>
      <c r="H82" s="14">
        <f>VLOOKUP([1]Активи!$B$82,[1]PokaznFinDiyalnAktivNV!$1:$1048576,[1]PokaznFinDiyalnAktivNV!H$1,0)</f>
        <v>15828.01611</v>
      </c>
      <c r="I82" s="14">
        <f>VLOOKUP([1]Активи!$B$82,[1]PokaznFinDiyalnAktivNV!$1:$1048576,[1]PokaznFinDiyalnAktivNV!I$1,0)</f>
        <v>0</v>
      </c>
      <c r="J82" s="14">
        <f>VLOOKUP([1]Активи!$B$82,[1]PokaznFinDiyalnAktivNV!$1:$1048576,[1]PokaznFinDiyalnAktivNV!J$1,0)</f>
        <v>0</v>
      </c>
      <c r="K82" s="14">
        <f>VLOOKUP([1]Активи!$B$82,[1]PokaznFinDiyalnAktivNV!$1:$1048576,[1]PokaznFinDiyalnAktivNV!K$1,0)</f>
        <v>1108.47694</v>
      </c>
      <c r="L82" s="14">
        <f>VLOOKUP([1]Активи!$B$82,[1]PokaznFinDiyalnAktivNV!$1:$1048576,[1]PokaznFinDiyalnAktivNV!L$1,0)</f>
        <v>-165.63448</v>
      </c>
      <c r="M82" s="14">
        <f>VLOOKUP([1]Активи!$B$82,[1]PokaznFinDiyalnAktivNV!$1:$1048576,[1]PokaznFinDiyalnAktivNV!M$1,0)</f>
        <v>97384.041029999993</v>
      </c>
      <c r="N82" s="14">
        <f>VLOOKUP([1]Активи!$B$82,[1]PokaznFinDiyalnAktivNV!$1:$1048576,[1]PokaznFinDiyalnAktivNV!N$1,0)</f>
        <v>81106.611770000003</v>
      </c>
      <c r="O82" s="14">
        <f>VLOOKUP([1]Активи!$B$82,[1]PokaznFinDiyalnAktivNV!$1:$1048576,[1]PokaznFinDiyalnAktivNV!O$1,0)</f>
        <v>-3243.1078900000002</v>
      </c>
      <c r="P82" s="14">
        <f>VLOOKUP([1]Активи!$B$82,[1]PokaznFinDiyalnAktivNV!$1:$1048576,[1]PokaznFinDiyalnAktivNV!P$1,0)</f>
        <v>16277.429260000001</v>
      </c>
      <c r="Q82" s="14">
        <f>VLOOKUP([1]Активи!$B$82,[1]PokaznFinDiyalnAktivNV!$1:$1048576,[1]PokaznFinDiyalnAktivNV!Q$1,0)</f>
        <v>-6370.6568100000004</v>
      </c>
      <c r="R82" s="14">
        <f>VLOOKUP([1]Активи!$B$82,[1]PokaznFinDiyalnAktivNV!$1:$1048576,[1]PokaznFinDiyalnAktivNV!R$1,0)</f>
        <v>0</v>
      </c>
      <c r="S82" s="14">
        <f>VLOOKUP([1]Активи!$B$82,[1]PokaznFinDiyalnAktivNV!$1:$1048576,[1]PokaznFinDiyalnAktivNV!S$1,0)</f>
        <v>0</v>
      </c>
      <c r="T82" s="14">
        <f>VLOOKUP([1]Активи!$B$82,[1]PokaznFinDiyalnAktivNV!$1:$1048576,[1]PokaznFinDiyalnAktivNV!T$1,0)</f>
        <v>0</v>
      </c>
      <c r="U82" s="14">
        <f>VLOOKUP([1]Активи!$B$82,[1]PokaznFinDiyalnAktivNV!$1:$1048576,[1]PokaznFinDiyalnAktivNV!U$1,0)</f>
        <v>38149.260260000003</v>
      </c>
      <c r="V82" s="14">
        <f>VLOOKUP([1]Активи!$B$82,[1]PokaznFinDiyalnAktivNV!$1:$1048576,[1]PokaznFinDiyalnAktivNV!V$1,0)</f>
        <v>0</v>
      </c>
      <c r="W82" s="14">
        <f>VLOOKUP([1]Активи!$B$82,[1]PokaznFinDiyalnAktivNV!$1:$1048576,[1]PokaznFinDiyalnAktivNV!W$1,0)</f>
        <v>38149.260260000003</v>
      </c>
      <c r="X82" s="14">
        <f>VLOOKUP([1]Активи!$B$82,[1]PokaznFinDiyalnAktivNV!$1:$1048576,[1]PokaznFinDiyalnAktivNV!X$1,0)</f>
        <v>0</v>
      </c>
      <c r="Y82" s="14">
        <f>VLOOKUP([1]Активи!$B$82,[1]PokaznFinDiyalnAktivNV!$1:$1048576,[1]PokaznFinDiyalnAktivNV!Y$1,0)</f>
        <v>16961.400000000001</v>
      </c>
      <c r="Z82" s="14">
        <f>VLOOKUP([1]Активи!$B$82,[1]PokaznFinDiyalnAktivNV!$1:$1048576,[1]PokaznFinDiyalnAktivNV!Z$1,0)</f>
        <v>13.645</v>
      </c>
      <c r="AA82" s="14">
        <f>VLOOKUP([1]Активи!$B$82,[1]PokaznFinDiyalnAktivNV!$1:$1048576,[1]PokaznFinDiyalnAktivNV!AA$1,0)</f>
        <v>1204.0239999999999</v>
      </c>
      <c r="AB82" s="14">
        <f>VLOOKUP([1]Активи!$B$82,[1]PokaznFinDiyalnAktivNV!$1:$1048576,[1]PokaznFinDiyalnAktivNV!AB$1,0)</f>
        <v>91036.678419999997</v>
      </c>
      <c r="AC82" s="14">
        <f>VLOOKUP([1]Активи!$B$82,[1]PokaznFinDiyalnAktivNV!$1:$1048576,[1]PokaznFinDiyalnAktivNV!AC$1,0)</f>
        <v>249.07837000000001</v>
      </c>
      <c r="AD82" s="14">
        <f>VLOOKUP([1]Активи!$B$82,[1]PokaznFinDiyalnAktivNV!$1:$1048576,[1]PokaznFinDiyalnAktivNV!AD$1,0)</f>
        <v>-6.4339999999999994E-2</v>
      </c>
      <c r="AE82" s="14">
        <f>VLOOKUP([1]Активи!$B$82,[1]PokaznFinDiyalnAktivNV!$1:$1048576,[1]PokaznFinDiyalnAktivNV!AE$1,0)</f>
        <v>52652.720119999998</v>
      </c>
      <c r="AF82" s="14">
        <f>VLOOKUP([1]Активи!$B$82,[1]PokaznFinDiyalnAktivNV!$1:$1048576,[1]PokaznFinDiyalnAktivNV!AF$1,0)</f>
        <v>0</v>
      </c>
      <c r="AG82" s="14">
        <f>VLOOKUP([1]Активи!$B$82,[1]PokaznFinDiyalnAktivNV!$1:$1048576,[1]PokaznFinDiyalnAktivNV!AG$1,0)</f>
        <v>324686.56375999999</v>
      </c>
      <c r="AH82" s="14">
        <f>VLOOKUP([1]Активи!$B$82,[1]PokaznFinDiyalnAktivNV!$1:$1048576,[1]PokaznFinDiyalnAktivNV!AH$1,0)</f>
        <v>-9779.4635199999993</v>
      </c>
      <c r="AI82" s="14">
        <f>VLOOKUP([1]Активи!$B$82,[1]PokaznFinDiyalnAktivNV!$1:$1048576,[1]PokaznFinDiyalnAktivNV!AI$1,0)</f>
        <v>334466.02727999998</v>
      </c>
      <c r="AJ82" s="14">
        <f>VLOOKUP([1]Активи!$B$82,[1]PokaznFinDiyalnAktivNV!$1:$1048576,[1]PokaznFinDiyalnAktivNV!AJ$1,0)</f>
        <v>0</v>
      </c>
    </row>
    <row r="83" spans="1:36" ht="12.75" customHeight="1" x14ac:dyDescent="0.2">
      <c r="A83" s="21">
        <v>72</v>
      </c>
      <c r="B83" s="19" t="str">
        <f>[1]Активи!B83</f>
        <v xml:space="preserve"> 43</v>
      </c>
      <c r="C83" s="19" t="str">
        <f>[1]Активи!C83</f>
        <v>АТ "АЛЬТБАНК"</v>
      </c>
      <c r="D83" s="14">
        <f>VLOOKUP([1]Активи!$B$83,[1]PokaznFinDiyalnAktivNV!$1:$1048576,[1]PokaznFinDiyalnAktivNV!D$1,0)</f>
        <v>43909.888339999998</v>
      </c>
      <c r="E83" s="14">
        <f>VLOOKUP([1]Активи!$B$83,[1]PokaznFinDiyalnAktivNV!$1:$1048576,[1]PokaznFinDiyalnAktivNV!E$1,0)</f>
        <v>9801.1575900000007</v>
      </c>
      <c r="F83" s="14">
        <f>VLOOKUP([1]Активи!$B$83,[1]PokaznFinDiyalnAktivNV!$1:$1048576,[1]PokaznFinDiyalnAktivNV!F$1,0)</f>
        <v>0</v>
      </c>
      <c r="G83" s="14">
        <f>VLOOKUP([1]Активи!$B$83,[1]PokaznFinDiyalnAktivNV!$1:$1048576,[1]PokaznFinDiyalnAktivNV!G$1,0)</f>
        <v>0</v>
      </c>
      <c r="H83" s="14">
        <f>VLOOKUP([1]Активи!$B$83,[1]PokaznFinDiyalnAktivNV!$1:$1048576,[1]PokaznFinDiyalnAktivNV!H$1,0)</f>
        <v>34108.730750000002</v>
      </c>
      <c r="I83" s="14">
        <f>VLOOKUP([1]Активи!$B$83,[1]PokaznFinDiyalnAktivNV!$1:$1048576,[1]PokaznFinDiyalnAktivNV!I$1,0)</f>
        <v>0</v>
      </c>
      <c r="J83" s="14">
        <f>VLOOKUP([1]Активи!$B$83,[1]PokaznFinDiyalnAktivNV!$1:$1048576,[1]PokaznFinDiyalnAktivNV!J$1,0)</f>
        <v>0</v>
      </c>
      <c r="K83" s="14">
        <f>VLOOKUP([1]Активи!$B$83,[1]PokaznFinDiyalnAktivNV!$1:$1048576,[1]PokaznFinDiyalnAktivNV!K$1,0)</f>
        <v>6007.4444100000001</v>
      </c>
      <c r="L83" s="14">
        <f>VLOOKUP([1]Активи!$B$83,[1]PokaznFinDiyalnAktivNV!$1:$1048576,[1]PokaznFinDiyalnAktivNV!L$1,0)</f>
        <v>-962.95078999999998</v>
      </c>
      <c r="M83" s="14">
        <f>VLOOKUP([1]Активи!$B$83,[1]PokaznFinDiyalnAktivNV!$1:$1048576,[1]PokaznFinDiyalnAktivNV!M$1,0)</f>
        <v>104229.44077</v>
      </c>
      <c r="N83" s="14">
        <f>VLOOKUP([1]Активи!$B$83,[1]PokaznFinDiyalnAktivNV!$1:$1048576,[1]PokaznFinDiyalnAktivNV!N$1,0)</f>
        <v>102761.10606999999</v>
      </c>
      <c r="O83" s="14">
        <f>VLOOKUP([1]Активи!$B$83,[1]PokaznFinDiyalnAktivNV!$1:$1048576,[1]PokaznFinDiyalnAktivNV!O$1,0)</f>
        <v>-1073.5871400000001</v>
      </c>
      <c r="P83" s="14">
        <f>VLOOKUP([1]Активи!$B$83,[1]PokaznFinDiyalnAktivNV!$1:$1048576,[1]PokaznFinDiyalnAktivNV!P$1,0)</f>
        <v>1468.3347000000001</v>
      </c>
      <c r="Q83" s="14">
        <f>VLOOKUP([1]Активи!$B$83,[1]PokaznFinDiyalnAktivNV!$1:$1048576,[1]PokaznFinDiyalnAktivNV!Q$1,0)</f>
        <v>-390.07580999999999</v>
      </c>
      <c r="R83" s="14">
        <f>VLOOKUP([1]Активи!$B$83,[1]PokaznFinDiyalnAktivNV!$1:$1048576,[1]PokaznFinDiyalnAktivNV!R$1,0)</f>
        <v>16264.915000000001</v>
      </c>
      <c r="S83" s="14">
        <f>VLOOKUP([1]Активи!$B$83,[1]PokaznFinDiyalnAktivNV!$1:$1048576,[1]PokaznFinDiyalnAktivNV!S$1,0)</f>
        <v>16253.36</v>
      </c>
      <c r="T83" s="14">
        <f>VLOOKUP([1]Активи!$B$83,[1]PokaznFinDiyalnAktivNV!$1:$1048576,[1]PokaznFinDiyalnAktivNV!T$1,0)</f>
        <v>0</v>
      </c>
      <c r="U83" s="14">
        <f>VLOOKUP([1]Активи!$B$83,[1]PokaznFinDiyalnAktivNV!$1:$1048576,[1]PokaznFinDiyalnAktivNV!U$1,0)</f>
        <v>195320.54793999999</v>
      </c>
      <c r="V83" s="14">
        <f>VLOOKUP([1]Активи!$B$83,[1]PokaznFinDiyalnAktivNV!$1:$1048576,[1]PokaznFinDiyalnAktivNV!V$1,0)</f>
        <v>0</v>
      </c>
      <c r="W83" s="14">
        <f>VLOOKUP([1]Активи!$B$83,[1]PokaznFinDiyalnAktivNV!$1:$1048576,[1]PokaznFinDiyalnAktivNV!W$1,0)</f>
        <v>195320.54793999999</v>
      </c>
      <c r="X83" s="14">
        <f>VLOOKUP([1]Активи!$B$83,[1]PokaznFinDiyalnAktivNV!$1:$1048576,[1]PokaznFinDiyalnAktivNV!X$1,0)</f>
        <v>0</v>
      </c>
      <c r="Y83" s="14">
        <f>VLOOKUP([1]Активи!$B$83,[1]PokaznFinDiyalnAktivNV!$1:$1048576,[1]PokaznFinDiyalnAktivNV!Y$1,0)</f>
        <v>1335.16175</v>
      </c>
      <c r="Z83" s="14">
        <f>VLOOKUP([1]Активи!$B$83,[1]PokaznFinDiyalnAktivNV!$1:$1048576,[1]PokaznFinDiyalnAktivNV!Z$1,0)</f>
        <v>1332.60493</v>
      </c>
      <c r="AA83" s="14">
        <f>VLOOKUP([1]Активи!$B$83,[1]PokaznFinDiyalnAktivNV!$1:$1048576,[1]PokaznFinDiyalnAktivNV!AA$1,0)</f>
        <v>8970.0142799999994</v>
      </c>
      <c r="AB83" s="14">
        <f>VLOOKUP([1]Активи!$B$83,[1]PokaznFinDiyalnAktivNV!$1:$1048576,[1]PokaznFinDiyalnAktivNV!AB$1,0)</f>
        <v>20529.32717</v>
      </c>
      <c r="AC83" s="14">
        <f>VLOOKUP([1]Активи!$B$83,[1]PokaznFinDiyalnAktivNV!$1:$1048576,[1]PokaznFinDiyalnAktivNV!AC$1,0)</f>
        <v>-230.21897000000001</v>
      </c>
      <c r="AD83" s="14">
        <f>VLOOKUP([1]Активи!$B$83,[1]PokaznFinDiyalnAktivNV!$1:$1048576,[1]PokaznFinDiyalnAktivNV!AD$1,0)</f>
        <v>-408.46253000000002</v>
      </c>
      <c r="AE83" s="14">
        <f>VLOOKUP([1]Активи!$B$83,[1]PokaznFinDiyalnAktivNV!$1:$1048576,[1]PokaznFinDiyalnAktivNV!AE$1,0)</f>
        <v>10783.74999</v>
      </c>
      <c r="AF83" s="14">
        <f>VLOOKUP([1]Активи!$B$83,[1]PokaznFinDiyalnAktivNV!$1:$1048576,[1]PokaznFinDiyalnAktivNV!AF$1,0)</f>
        <v>-2.69529</v>
      </c>
      <c r="AG83" s="14">
        <f>VLOOKUP([1]Активи!$B$83,[1]PokaznFinDiyalnAktivNV!$1:$1048576,[1]PokaznFinDiyalnAktivNV!AG$1,0)</f>
        <v>408452.87560999999</v>
      </c>
      <c r="AH83" s="14">
        <f>VLOOKUP([1]Активи!$B$83,[1]PokaznFinDiyalnAktivNV!$1:$1048576,[1]PokaznFinDiyalnAktivNV!AH$1,0)</f>
        <v>-2837.7715600000001</v>
      </c>
      <c r="AI83" s="14">
        <f>VLOOKUP([1]Активи!$B$83,[1]PokaznFinDiyalnAktivNV!$1:$1048576,[1]PokaznFinDiyalnAktivNV!AI$1,0)</f>
        <v>411290.64717000001</v>
      </c>
      <c r="AJ83" s="14">
        <f>VLOOKUP([1]Активи!$B$83,[1]PokaznFinDiyalnAktivNV!$1:$1048576,[1]PokaznFinDiyalnAktivNV!AJ$1,0)</f>
        <v>16000</v>
      </c>
    </row>
    <row r="84" spans="1:36" ht="12.75" customHeight="1" x14ac:dyDescent="0.2">
      <c r="A84" s="21">
        <v>73</v>
      </c>
      <c r="B84" s="19" t="str">
        <f>[1]Активи!B84</f>
        <v>128</v>
      </c>
      <c r="C84" s="19" t="str">
        <f>[1]Активи!C84</f>
        <v>АТ "СКАЙ БАНК"</v>
      </c>
      <c r="D84" s="14">
        <f>VLOOKUP([1]Активи!$B$84,[1]PokaznFinDiyalnAktivNV!$1:$1048576,[1]PokaznFinDiyalnAktivNV!D$1,0)</f>
        <v>22662.80487</v>
      </c>
      <c r="E84" s="14">
        <f>VLOOKUP([1]Активи!$B$84,[1]PokaznFinDiyalnAktivNV!$1:$1048576,[1]PokaznFinDiyalnAktivNV!E$1,0)</f>
        <v>7466.6998800000001</v>
      </c>
      <c r="F84" s="14">
        <f>VLOOKUP([1]Активи!$B$84,[1]PokaznFinDiyalnAktivNV!$1:$1048576,[1]PokaznFinDiyalnAktivNV!F$1,0)</f>
        <v>0</v>
      </c>
      <c r="G84" s="14">
        <f>VLOOKUP([1]Активи!$B$84,[1]PokaznFinDiyalnAktivNV!$1:$1048576,[1]PokaznFinDiyalnAktivNV!G$1,0)</f>
        <v>0</v>
      </c>
      <c r="H84" s="14">
        <f>VLOOKUP([1]Активи!$B$84,[1]PokaznFinDiyalnAktivNV!$1:$1048576,[1]PokaznFinDiyalnAktivNV!H$1,0)</f>
        <v>15196.10499</v>
      </c>
      <c r="I84" s="14">
        <f>VLOOKUP([1]Активи!$B$84,[1]PokaznFinDiyalnAktivNV!$1:$1048576,[1]PokaznFinDiyalnAktivNV!I$1,0)</f>
        <v>0</v>
      </c>
      <c r="J84" s="14">
        <f>VLOOKUP([1]Активи!$B$84,[1]PokaznFinDiyalnAktivNV!$1:$1048576,[1]PokaznFinDiyalnAktivNV!J$1,0)</f>
        <v>0</v>
      </c>
      <c r="K84" s="14">
        <f>VLOOKUP([1]Активи!$B$84,[1]PokaznFinDiyalnAktivNV!$1:$1048576,[1]PokaznFinDiyalnAktivNV!K$1,0)</f>
        <v>1249.91239</v>
      </c>
      <c r="L84" s="14">
        <f>VLOOKUP([1]Активи!$B$84,[1]PokaznFinDiyalnAktivNV!$1:$1048576,[1]PokaznFinDiyalnAktivNV!L$1,0)</f>
        <v>-50.666460000000001</v>
      </c>
      <c r="M84" s="14">
        <f>VLOOKUP([1]Активи!$B$84,[1]PokaznFinDiyalnAktivNV!$1:$1048576,[1]PokaznFinDiyalnAktivNV!M$1,0)</f>
        <v>115095.12880999999</v>
      </c>
      <c r="N84" s="14">
        <f>VLOOKUP([1]Активи!$B$84,[1]PokaznFinDiyalnAktivNV!$1:$1048576,[1]PokaznFinDiyalnAktivNV!N$1,0)</f>
        <v>103902.98771</v>
      </c>
      <c r="O84" s="14">
        <f>VLOOKUP([1]Активи!$B$84,[1]PokaznFinDiyalnAktivNV!$1:$1048576,[1]PokaznFinDiyalnAktivNV!O$1,0)</f>
        <v>-4337.8919800000003</v>
      </c>
      <c r="P84" s="14">
        <f>VLOOKUP([1]Активи!$B$84,[1]PokaznFinDiyalnAktivNV!$1:$1048576,[1]PokaznFinDiyalnAktivNV!P$1,0)</f>
        <v>11192.141100000001</v>
      </c>
      <c r="Q84" s="14">
        <f>VLOOKUP([1]Активи!$B$84,[1]PokaznFinDiyalnAktivNV!$1:$1048576,[1]PokaznFinDiyalnAktivNV!Q$1,0)</f>
        <v>-610.29268000000002</v>
      </c>
      <c r="R84" s="14">
        <f>VLOOKUP([1]Активи!$B$84,[1]PokaznFinDiyalnAktivNV!$1:$1048576,[1]PokaznFinDiyalnAktivNV!R$1,0)</f>
        <v>0</v>
      </c>
      <c r="S84" s="14">
        <f>VLOOKUP([1]Активи!$B$84,[1]PokaznFinDiyalnAktivNV!$1:$1048576,[1]PokaznFinDiyalnAktivNV!S$1,0)</f>
        <v>0</v>
      </c>
      <c r="T84" s="14">
        <f>VLOOKUP([1]Активи!$B$84,[1]PokaznFinDiyalnAktivNV!$1:$1048576,[1]PokaznFinDiyalnAktivNV!T$1,0)</f>
        <v>0</v>
      </c>
      <c r="U84" s="14">
        <f>VLOOKUP([1]Активи!$B$84,[1]PokaznFinDiyalnAktivNV!$1:$1048576,[1]PokaznFinDiyalnAktivNV!U$1,0)</f>
        <v>75185.753549999994</v>
      </c>
      <c r="V84" s="14">
        <f>VLOOKUP([1]Активи!$B$84,[1]PokaznFinDiyalnAktivNV!$1:$1048576,[1]PokaznFinDiyalnAktivNV!V$1,0)</f>
        <v>0</v>
      </c>
      <c r="W84" s="14">
        <f>VLOOKUP([1]Активи!$B$84,[1]PokaznFinDiyalnAktivNV!$1:$1048576,[1]PokaznFinDiyalnAktivNV!W$1,0)</f>
        <v>75185.753549999994</v>
      </c>
      <c r="X84" s="14">
        <f>VLOOKUP([1]Активи!$B$84,[1]PokaznFinDiyalnAktivNV!$1:$1048576,[1]PokaznFinDiyalnAktivNV!X$1,0)</f>
        <v>0</v>
      </c>
      <c r="Y84" s="14">
        <f>VLOOKUP([1]Активи!$B$84,[1]PokaznFinDiyalnAktivNV!$1:$1048576,[1]PokaznFinDiyalnAktivNV!Y$1,0)</f>
        <v>104185.66933</v>
      </c>
      <c r="Z84" s="14">
        <f>VLOOKUP([1]Активи!$B$84,[1]PokaznFinDiyalnAktivNV!$1:$1048576,[1]PokaznFinDiyalnAktivNV!Z$1,0)</f>
        <v>414.94299999999998</v>
      </c>
      <c r="AA84" s="14">
        <f>VLOOKUP([1]Активи!$B$84,[1]PokaznFinDiyalnAktivNV!$1:$1048576,[1]PokaznFinDiyalnAktivNV!AA$1,0)</f>
        <v>0</v>
      </c>
      <c r="AB84" s="14">
        <f>VLOOKUP([1]Активи!$B$84,[1]PokaznFinDiyalnAktivNV!$1:$1048576,[1]PokaznFinDiyalnAktivNV!AB$1,0)</f>
        <v>121601.53704</v>
      </c>
      <c r="AC84" s="14">
        <f>VLOOKUP([1]Активи!$B$84,[1]PokaznFinDiyalnAktivNV!$1:$1048576,[1]PokaznFinDiyalnAktivNV!AC$1,0)</f>
        <v>757.90481999999997</v>
      </c>
      <c r="AD84" s="14">
        <f>VLOOKUP([1]Активи!$B$84,[1]PokaznFinDiyalnAktivNV!$1:$1048576,[1]PokaznFinDiyalnAktivNV!AD$1,0)</f>
        <v>-132.30238</v>
      </c>
      <c r="AE84" s="14">
        <f>VLOOKUP([1]Активи!$B$84,[1]PokaznFinDiyalnAktivNV!$1:$1048576,[1]PokaznFinDiyalnAktivNV!AE$1,0)</f>
        <v>43047.27521</v>
      </c>
      <c r="AF84" s="14">
        <f>VLOOKUP([1]Активи!$B$84,[1]PokaznFinDiyalnAktivNV!$1:$1048576,[1]PokaznFinDiyalnAktivNV!AF$1,0)</f>
        <v>-146.83357000000001</v>
      </c>
      <c r="AG84" s="14">
        <f>VLOOKUP([1]Активи!$B$84,[1]PokaznFinDiyalnAktivNV!$1:$1048576,[1]PokaznFinDiyalnAktivNV!AG$1,0)</f>
        <v>484200.92901999998</v>
      </c>
      <c r="AH84" s="14">
        <f>VLOOKUP([1]Активи!$B$84,[1]PokaznFinDiyalnAktivNV!$1:$1048576,[1]PokaznFinDiyalnAktivNV!AH$1,0)</f>
        <v>-5277.9870700000001</v>
      </c>
      <c r="AI84" s="14">
        <f>VLOOKUP([1]Активи!$B$84,[1]PokaznFinDiyalnAktivNV!$1:$1048576,[1]PokaznFinDiyalnAktivNV!AI$1,0)</f>
        <v>489478.91609000001</v>
      </c>
      <c r="AJ84" s="14">
        <f>VLOOKUP([1]Активи!$B$84,[1]PokaznFinDiyalnAktivNV!$1:$1048576,[1]PokaznFinDiyalnAktivNV!AJ$1,0)</f>
        <v>0</v>
      </c>
    </row>
    <row r="85" spans="1:36" ht="12.75" customHeight="1" x14ac:dyDescent="0.2">
      <c r="A85" s="21">
        <v>74</v>
      </c>
      <c r="B85" s="19" t="str">
        <f>[1]Активи!B85</f>
        <v>402</v>
      </c>
      <c r="C85" s="19" t="str">
        <f>[1]Активи!C85</f>
        <v>ПАТ "ВЕРНУМ БАНК"</v>
      </c>
      <c r="D85" s="14">
        <f>VLOOKUP([1]Активи!$B$85,[1]PokaznFinDiyalnAktivNV!$1:$1048576,[1]PokaznFinDiyalnAktivNV!D$1,0)</f>
        <v>7301.41831</v>
      </c>
      <c r="E85" s="14">
        <f>VLOOKUP([1]Активи!$B$85,[1]PokaznFinDiyalnAktivNV!$1:$1048576,[1]PokaznFinDiyalnAktivNV!E$1,0)</f>
        <v>2867.2169100000001</v>
      </c>
      <c r="F85" s="14">
        <f>VLOOKUP([1]Активи!$B$85,[1]PokaznFinDiyalnAktivNV!$1:$1048576,[1]PokaznFinDiyalnAktivNV!F$1,0)</f>
        <v>0</v>
      </c>
      <c r="G85" s="14">
        <f>VLOOKUP([1]Активи!$B$85,[1]PokaznFinDiyalnAktivNV!$1:$1048576,[1]PokaznFinDiyalnAktivNV!G$1,0)</f>
        <v>0</v>
      </c>
      <c r="H85" s="14">
        <f>VLOOKUP([1]Активи!$B$85,[1]PokaznFinDiyalnAktivNV!$1:$1048576,[1]PokaznFinDiyalnAktivNV!H$1,0)</f>
        <v>4434.2013999999999</v>
      </c>
      <c r="I85" s="14">
        <f>VLOOKUP([1]Активи!$B$85,[1]PokaznFinDiyalnAktivNV!$1:$1048576,[1]PokaznFinDiyalnAktivNV!I$1,0)</f>
        <v>0</v>
      </c>
      <c r="J85" s="14">
        <f>VLOOKUP([1]Активи!$B$85,[1]PokaznFinDiyalnAktivNV!$1:$1048576,[1]PokaznFinDiyalnAktivNV!J$1,0)</f>
        <v>0</v>
      </c>
      <c r="K85" s="14">
        <f>VLOOKUP([1]Активи!$B$85,[1]PokaznFinDiyalnAktivNV!$1:$1048576,[1]PokaznFinDiyalnAktivNV!K$1,0)</f>
        <v>1340.8864000000001</v>
      </c>
      <c r="L85" s="14">
        <f>VLOOKUP([1]Активи!$B$85,[1]PokaznFinDiyalnAktivNV!$1:$1048576,[1]PokaznFinDiyalnAktivNV!L$1,0)</f>
        <v>0</v>
      </c>
      <c r="M85" s="14">
        <f>VLOOKUP([1]Активи!$B$85,[1]PokaznFinDiyalnAktivNV!$1:$1048576,[1]PokaznFinDiyalnAktivNV!M$1,0)</f>
        <v>159361.12252999999</v>
      </c>
      <c r="N85" s="14">
        <f>VLOOKUP([1]Активи!$B$85,[1]PokaznFinDiyalnAktivNV!$1:$1048576,[1]PokaznFinDiyalnAktivNV!N$1,0)</f>
        <v>157342.7096</v>
      </c>
      <c r="O85" s="14">
        <f>VLOOKUP([1]Активи!$B$85,[1]PokaznFinDiyalnAktivNV!$1:$1048576,[1]PokaznFinDiyalnAktivNV!O$1,0)</f>
        <v>-142001.59417</v>
      </c>
      <c r="P85" s="14">
        <f>VLOOKUP([1]Активи!$B$85,[1]PokaznFinDiyalnAktivNV!$1:$1048576,[1]PokaznFinDiyalnAktivNV!P$1,0)</f>
        <v>2018.41293</v>
      </c>
      <c r="Q85" s="14">
        <f>VLOOKUP([1]Активи!$B$85,[1]PokaznFinDiyalnAktivNV!$1:$1048576,[1]PokaznFinDiyalnAktivNV!Q$1,0)</f>
        <v>-120.11921</v>
      </c>
      <c r="R85" s="14">
        <f>VLOOKUP([1]Активи!$B$85,[1]PokaznFinDiyalnAktivNV!$1:$1048576,[1]PokaznFinDiyalnAktivNV!R$1,0)</f>
        <v>0</v>
      </c>
      <c r="S85" s="14">
        <f>VLOOKUP([1]Активи!$B$85,[1]PokaznFinDiyalnAktivNV!$1:$1048576,[1]PokaznFinDiyalnAktivNV!S$1,0)</f>
        <v>0</v>
      </c>
      <c r="T85" s="14">
        <f>VLOOKUP([1]Активи!$B$85,[1]PokaznFinDiyalnAktivNV!$1:$1048576,[1]PokaznFinDiyalnAktivNV!T$1,0)</f>
        <v>0</v>
      </c>
      <c r="U85" s="14">
        <f>VLOOKUP([1]Активи!$B$85,[1]PokaznFinDiyalnAktivNV!$1:$1048576,[1]PokaznFinDiyalnAktivNV!U$1,0)</f>
        <v>0</v>
      </c>
      <c r="V85" s="14">
        <f>VLOOKUP([1]Активи!$B$85,[1]PokaznFinDiyalnAktivNV!$1:$1048576,[1]PokaznFinDiyalnAktivNV!V$1,0)</f>
        <v>0</v>
      </c>
      <c r="W85" s="14">
        <f>VLOOKUP([1]Активи!$B$85,[1]PokaznFinDiyalnAktivNV!$1:$1048576,[1]PokaznFinDiyalnAktivNV!W$1,0)</f>
        <v>0</v>
      </c>
      <c r="X85" s="14">
        <f>VLOOKUP([1]Активи!$B$85,[1]PokaznFinDiyalnAktivNV!$1:$1048576,[1]PokaznFinDiyalnAktivNV!X$1,0)</f>
        <v>0</v>
      </c>
      <c r="Y85" s="14">
        <f>VLOOKUP([1]Активи!$B$85,[1]PokaznFinDiyalnAktivNV!$1:$1048576,[1]PokaznFinDiyalnAktivNV!Y$1,0)</f>
        <v>0</v>
      </c>
      <c r="Z85" s="14">
        <f>VLOOKUP([1]Активи!$B$85,[1]PokaznFinDiyalnAktivNV!$1:$1048576,[1]PokaznFinDiyalnAktivNV!Z$1,0)</f>
        <v>550.89200000000005</v>
      </c>
      <c r="AA85" s="14">
        <f>VLOOKUP([1]Активи!$B$85,[1]PokaznFinDiyalnAktivNV!$1:$1048576,[1]PokaznFinDiyalnAktivNV!AA$1,0)</f>
        <v>0</v>
      </c>
      <c r="AB85" s="14">
        <f>VLOOKUP([1]Активи!$B$85,[1]PokaznFinDiyalnAktivNV!$1:$1048576,[1]PokaznFinDiyalnAktivNV!AB$1,0)</f>
        <v>31100.702979999998</v>
      </c>
      <c r="AC85" s="14">
        <f>VLOOKUP([1]Активи!$B$85,[1]PokaznFinDiyalnAktivNV!$1:$1048576,[1]PokaznFinDiyalnAktivNV!AC$1,0)</f>
        <v>1910.63825</v>
      </c>
      <c r="AD85" s="14">
        <f>VLOOKUP([1]Активи!$B$85,[1]PokaznFinDiyalnAktivNV!$1:$1048576,[1]PokaznFinDiyalnAktivNV!AD$1,0)</f>
        <v>-27.701640000000001</v>
      </c>
      <c r="AE85" s="14">
        <f>VLOOKUP([1]Активи!$B$85,[1]PokaznFinDiyalnAktivNV!$1:$1048576,[1]PokaznFinDiyalnAktivNV!AE$1,0)</f>
        <v>1012.6878</v>
      </c>
      <c r="AF85" s="14">
        <f>VLOOKUP([1]Активи!$B$85,[1]PokaznFinDiyalnAktivNV!$1:$1048576,[1]PokaznFinDiyalnAktivNV!AF$1,0)</f>
        <v>-15433.21679</v>
      </c>
      <c r="AG85" s="14">
        <f>VLOOKUP([1]Активи!$B$85,[1]PokaznFinDiyalnAktivNV!$1:$1048576,[1]PokaznFinDiyalnAktivNV!AG$1,0)</f>
        <v>202578.34826999999</v>
      </c>
      <c r="AH85" s="14">
        <f>VLOOKUP([1]Активи!$B$85,[1]PokaznFinDiyalnAktivNV!$1:$1048576,[1]PokaznFinDiyalnAktivNV!AH$1,0)</f>
        <v>-157582.63180999999</v>
      </c>
      <c r="AI85" s="14">
        <f>VLOOKUP([1]Активи!$B$85,[1]PokaznFinDiyalnAktivNV!$1:$1048576,[1]PokaznFinDiyalnAktivNV!AI$1,0)</f>
        <v>360160.98008000001</v>
      </c>
      <c r="AJ85" s="14">
        <f>VLOOKUP([1]Активи!$B$85,[1]PokaznFinDiyalnAktivNV!$1:$1048576,[1]PokaznFinDiyalnAktivNV!AJ$1,0)</f>
        <v>0</v>
      </c>
    </row>
    <row r="86" spans="1:36" ht="12.75" customHeight="1" x14ac:dyDescent="0.2">
      <c r="A86" s="21">
        <v>75</v>
      </c>
      <c r="B86" s="19" t="str">
        <f>[1]Активи!B86</f>
        <v>311</v>
      </c>
      <c r="C86" s="19" t="str">
        <f>[1]Активи!C86</f>
        <v>ПАТ "АКБ "Траст-капітал"</v>
      </c>
      <c r="D86" s="14">
        <f>VLOOKUP([1]Активи!$B$86,[1]PokaznFinDiyalnAktivNV!$1:$1048576,[1]PokaznFinDiyalnAktivNV!D$1,0)</f>
        <v>7673.45514</v>
      </c>
      <c r="E86" s="14">
        <f>VLOOKUP([1]Активи!$B$86,[1]PokaznFinDiyalnAktivNV!$1:$1048576,[1]PokaznFinDiyalnAktivNV!E$1,0)</f>
        <v>5723.4386000000004</v>
      </c>
      <c r="F86" s="14">
        <f>VLOOKUP([1]Активи!$B$86,[1]PokaznFinDiyalnAktivNV!$1:$1048576,[1]PokaznFinDiyalnAktivNV!F$1,0)</f>
        <v>0</v>
      </c>
      <c r="G86" s="14">
        <f>VLOOKUP([1]Активи!$B$86,[1]PokaznFinDiyalnAktivNV!$1:$1048576,[1]PokaznFinDiyalnAktivNV!G$1,0)</f>
        <v>0</v>
      </c>
      <c r="H86" s="14">
        <f>VLOOKUP([1]Активи!$B$86,[1]PokaznFinDiyalnAktivNV!$1:$1048576,[1]PokaznFinDiyalnAktivNV!H$1,0)</f>
        <v>1950.0165400000001</v>
      </c>
      <c r="I86" s="14">
        <f>VLOOKUP([1]Активи!$B$86,[1]PokaznFinDiyalnAktivNV!$1:$1048576,[1]PokaznFinDiyalnAktivNV!I$1,0)</f>
        <v>0</v>
      </c>
      <c r="J86" s="14">
        <f>VLOOKUP([1]Активи!$B$86,[1]PokaznFinDiyalnAktivNV!$1:$1048576,[1]PokaznFinDiyalnAktivNV!J$1,0)</f>
        <v>0</v>
      </c>
      <c r="K86" s="14">
        <f>VLOOKUP([1]Активи!$B$86,[1]PokaznFinDiyalnAktivNV!$1:$1048576,[1]PokaznFinDiyalnAktivNV!K$1,0)</f>
        <v>2878.0466900000001</v>
      </c>
      <c r="L86" s="14">
        <f>VLOOKUP([1]Активи!$B$86,[1]PokaznFinDiyalnAktivNV!$1:$1048576,[1]PokaznFinDiyalnAktivNV!L$1,0)</f>
        <v>-1175.0010500000001</v>
      </c>
      <c r="M86" s="14">
        <f>VLOOKUP([1]Активи!$B$86,[1]PokaznFinDiyalnAktivNV!$1:$1048576,[1]PokaznFinDiyalnAktivNV!M$1,0)</f>
        <v>69857.586679999993</v>
      </c>
      <c r="N86" s="14">
        <f>VLOOKUP([1]Активи!$B$86,[1]PokaznFinDiyalnAktivNV!$1:$1048576,[1]PokaznFinDiyalnAktivNV!N$1,0)</f>
        <v>68327.005300000004</v>
      </c>
      <c r="O86" s="14">
        <f>VLOOKUP([1]Активи!$B$86,[1]PokaznFinDiyalnAktivNV!$1:$1048576,[1]PokaznFinDiyalnAktivNV!O$1,0)</f>
        <v>-19748.499940000002</v>
      </c>
      <c r="P86" s="14">
        <f>VLOOKUP([1]Активи!$B$86,[1]PokaznFinDiyalnAktivNV!$1:$1048576,[1]PokaznFinDiyalnAktivNV!P$1,0)</f>
        <v>1530.5813800000001</v>
      </c>
      <c r="Q86" s="14">
        <f>VLOOKUP([1]Активи!$B$86,[1]PokaznFinDiyalnAktivNV!$1:$1048576,[1]PokaznFinDiyalnAktivNV!Q$1,0)</f>
        <v>-2007.6931400000001</v>
      </c>
      <c r="R86" s="14">
        <f>VLOOKUP([1]Активи!$B$86,[1]PokaznFinDiyalnAktivNV!$1:$1048576,[1]PokaznFinDiyalnAktivNV!R$1,0)</f>
        <v>0</v>
      </c>
      <c r="S86" s="14">
        <f>VLOOKUP([1]Активи!$B$86,[1]PokaznFinDiyalnAktivNV!$1:$1048576,[1]PokaznFinDiyalnAktivNV!S$1,0)</f>
        <v>0</v>
      </c>
      <c r="T86" s="14">
        <f>VLOOKUP([1]Активи!$B$86,[1]PokaznFinDiyalnAktivNV!$1:$1048576,[1]PokaznFinDiyalnAktivNV!T$1,0)</f>
        <v>0</v>
      </c>
      <c r="U86" s="14">
        <f>VLOOKUP([1]Активи!$B$86,[1]PokaznFinDiyalnAktivNV!$1:$1048576,[1]PokaznFinDiyalnAktivNV!U$1,0)</f>
        <v>69271.788759999996</v>
      </c>
      <c r="V86" s="14">
        <f>VLOOKUP([1]Активи!$B$86,[1]PokaznFinDiyalnAktivNV!$1:$1048576,[1]PokaznFinDiyalnAktivNV!V$1,0)</f>
        <v>-3195.5754700000002</v>
      </c>
      <c r="W86" s="14">
        <f>VLOOKUP([1]Активи!$B$86,[1]PokaznFinDiyalnAktivNV!$1:$1048576,[1]PokaznFinDiyalnAktivNV!W$1,0)</f>
        <v>65960.997229999994</v>
      </c>
      <c r="X86" s="14">
        <f>VLOOKUP([1]Активи!$B$86,[1]PokaznFinDiyalnAktivNV!$1:$1048576,[1]PokaznFinDiyalnAktivNV!X$1,0)</f>
        <v>0</v>
      </c>
      <c r="Y86" s="14">
        <f>VLOOKUP([1]Активи!$B$86,[1]PokaznFinDiyalnAktivNV!$1:$1048576,[1]PokaznFinDiyalnAktivNV!Y$1,0)</f>
        <v>78560.236000000004</v>
      </c>
      <c r="Z86" s="14">
        <f>VLOOKUP([1]Активи!$B$86,[1]PokaznFinDiyalnAktivNV!$1:$1048576,[1]PokaznFinDiyalnAktivNV!Z$1,0)</f>
        <v>0</v>
      </c>
      <c r="AA86" s="14">
        <f>VLOOKUP([1]Активи!$B$86,[1]PokaznFinDiyalnAktivNV!$1:$1048576,[1]PokaznFinDiyalnAktivNV!AA$1,0)</f>
        <v>0</v>
      </c>
      <c r="AB86" s="14">
        <f>VLOOKUP([1]Активи!$B$86,[1]PokaznFinDiyalnAktivNV!$1:$1048576,[1]PokaznFinDiyalnAktivNV!AB$1,0)</f>
        <v>42974.591039999999</v>
      </c>
      <c r="AC86" s="14">
        <f>VLOOKUP([1]Активи!$B$86,[1]PokaznFinDiyalnAktivNV!$1:$1048576,[1]PokaznFinDiyalnAktivNV!AC$1,0)</f>
        <v>478.12923000000001</v>
      </c>
      <c r="AD86" s="14">
        <f>VLOOKUP([1]Активи!$B$86,[1]PokaznFinDiyalnAktivNV!$1:$1048576,[1]PokaznFinDiyalnAktivNV!AD$1,0)</f>
        <v>-13.15859</v>
      </c>
      <c r="AE86" s="14">
        <f>VLOOKUP([1]Активи!$B$86,[1]PokaznFinDiyalnAktivNV!$1:$1048576,[1]PokaznFinDiyalnAktivNV!AE$1,0)</f>
        <v>43334.05053</v>
      </c>
      <c r="AF86" s="14">
        <f>VLOOKUP([1]Активи!$B$86,[1]PokaznFinDiyalnAktivNV!$1:$1048576,[1]PokaznFinDiyalnAktivNV!AF$1,0)</f>
        <v>-5.4678300000000002</v>
      </c>
      <c r="AG86" s="14">
        <f>VLOOKUP([1]Активи!$B$86,[1]PokaznFinDiyalnAktivNV!$1:$1048576,[1]PokaznFinDiyalnAktivNV!AG$1,0)</f>
        <v>315027.88406999997</v>
      </c>
      <c r="AH86" s="14">
        <f>VLOOKUP([1]Активи!$B$86,[1]PokaznFinDiyalnAktivNV!$1:$1048576,[1]PokaznFinDiyalnAktivNV!AH$1,0)</f>
        <v>-26145.39602</v>
      </c>
      <c r="AI86" s="14">
        <f>VLOOKUP([1]Активи!$B$86,[1]PokaznFinDiyalnAktivNV!$1:$1048576,[1]PokaznFinDiyalnAktivNV!AI$1,0)</f>
        <v>341173.28009000001</v>
      </c>
      <c r="AJ86" s="14">
        <f>VLOOKUP([1]Активи!$B$86,[1]PokaznFinDiyalnAktivNV!$1:$1048576,[1]PokaznFinDiyalnAktivNV!AJ$1,0)</f>
        <v>750.3</v>
      </c>
    </row>
    <row r="87" spans="1:36" ht="12.75" customHeight="1" x14ac:dyDescent="0.2">
      <c r="A87" s="21">
        <v>76</v>
      </c>
      <c r="B87" s="19" t="str">
        <f>[1]Активи!B87</f>
        <v xml:space="preserve"> 72</v>
      </c>
      <c r="C87" s="19" t="str">
        <f>[1]Активи!C87</f>
        <v>ПрАТ "БАНК ФАМІЛЬНИЙ"</v>
      </c>
      <c r="D87" s="14">
        <f>VLOOKUP([1]Активи!$B$87,[1]PokaznFinDiyalnAktivNV!$1:$1048576,[1]PokaznFinDiyalnAktivNV!D$1,0)</f>
        <v>5744.0518899999997</v>
      </c>
      <c r="E87" s="14">
        <f>VLOOKUP([1]Активи!$B$87,[1]PokaznFinDiyalnAktivNV!$1:$1048576,[1]PokaznFinDiyalnAktivNV!E$1,0)</f>
        <v>2767.7811099999999</v>
      </c>
      <c r="F87" s="14">
        <f>VLOOKUP([1]Активи!$B$87,[1]PokaznFinDiyalnAktivNV!$1:$1048576,[1]PokaznFinDiyalnAktivNV!F$1,0)</f>
        <v>0</v>
      </c>
      <c r="G87" s="14">
        <f>VLOOKUP([1]Активи!$B$87,[1]PokaznFinDiyalnAktivNV!$1:$1048576,[1]PokaznFinDiyalnAktivNV!G$1,0)</f>
        <v>0</v>
      </c>
      <c r="H87" s="14">
        <f>VLOOKUP([1]Активи!$B$87,[1]PokaznFinDiyalnAktivNV!$1:$1048576,[1]PokaznFinDiyalnAktivNV!H$1,0)</f>
        <v>2976.2707799999998</v>
      </c>
      <c r="I87" s="14">
        <f>VLOOKUP([1]Активи!$B$87,[1]PokaznFinDiyalnAktivNV!$1:$1048576,[1]PokaznFinDiyalnAktivNV!I$1,0)</f>
        <v>0</v>
      </c>
      <c r="J87" s="14">
        <f>VLOOKUP([1]Активи!$B$87,[1]PokaznFinDiyalnAktivNV!$1:$1048576,[1]PokaznFinDiyalnAktivNV!J$1,0)</f>
        <v>0</v>
      </c>
      <c r="K87" s="14">
        <f>VLOOKUP([1]Активи!$B$87,[1]PokaznFinDiyalnAktivNV!$1:$1048576,[1]PokaznFinDiyalnAktivNV!K$1,0)</f>
        <v>1432.38177</v>
      </c>
      <c r="L87" s="14">
        <f>VLOOKUP([1]Активи!$B$87,[1]PokaznFinDiyalnAktivNV!$1:$1048576,[1]PokaznFinDiyalnAktivNV!L$1,0)</f>
        <v>-382.42808000000002</v>
      </c>
      <c r="M87" s="14">
        <f>VLOOKUP([1]Активи!$B$87,[1]PokaznFinDiyalnAktivNV!$1:$1048576,[1]PokaznFinDiyalnAktivNV!M$1,0)</f>
        <v>2847.3561399999999</v>
      </c>
      <c r="N87" s="14">
        <f>VLOOKUP([1]Активи!$B$87,[1]PokaznFinDiyalnAktivNV!$1:$1048576,[1]PokaznFinDiyalnAktivNV!N$1,0)</f>
        <v>1324.9966400000001</v>
      </c>
      <c r="O87" s="14">
        <f>VLOOKUP([1]Активи!$B$87,[1]PokaznFinDiyalnAktivNV!$1:$1048576,[1]PokaznFinDiyalnAktivNV!O$1,0)</f>
        <v>-211.77468999999999</v>
      </c>
      <c r="P87" s="14">
        <f>VLOOKUP([1]Активи!$B$87,[1]PokaznFinDiyalnAktivNV!$1:$1048576,[1]PokaznFinDiyalnAktivNV!P$1,0)</f>
        <v>1522.3595</v>
      </c>
      <c r="Q87" s="14">
        <f>VLOOKUP([1]Активи!$B$87,[1]PokaznFinDiyalnAktivNV!$1:$1048576,[1]PokaznFinDiyalnAktivNV!Q$1,0)</f>
        <v>-2639.6601999999998</v>
      </c>
      <c r="R87" s="14">
        <f>VLOOKUP([1]Активи!$B$87,[1]PokaznFinDiyalnAktivNV!$1:$1048576,[1]PokaznFinDiyalnAktivNV!R$1,0)</f>
        <v>0</v>
      </c>
      <c r="S87" s="14">
        <f>VLOOKUP([1]Активи!$B$87,[1]PokaznFinDiyalnAktivNV!$1:$1048576,[1]PokaznFinDiyalnAktivNV!S$1,0)</f>
        <v>0</v>
      </c>
      <c r="T87" s="14">
        <f>VLOOKUP([1]Активи!$B$87,[1]PokaznFinDiyalnAktivNV!$1:$1048576,[1]PokaznFinDiyalnAktivNV!T$1,0)</f>
        <v>0</v>
      </c>
      <c r="U87" s="14">
        <f>VLOOKUP([1]Активи!$B$87,[1]PokaznFinDiyalnAktivNV!$1:$1048576,[1]PokaznFinDiyalnAktivNV!U$1,0)</f>
        <v>161397.50059000001</v>
      </c>
      <c r="V87" s="14">
        <f>VLOOKUP([1]Активи!$B$87,[1]PokaznFinDiyalnAktivNV!$1:$1048576,[1]PokaznFinDiyalnAktivNV!V$1,0)</f>
        <v>0</v>
      </c>
      <c r="W87" s="14">
        <f>VLOOKUP([1]Активи!$B$87,[1]PokaznFinDiyalnAktivNV!$1:$1048576,[1]PokaznFinDiyalnAktivNV!W$1,0)</f>
        <v>161397.50059000001</v>
      </c>
      <c r="X87" s="14">
        <f>VLOOKUP([1]Активи!$B$87,[1]PokaznFinDiyalnAktivNV!$1:$1048576,[1]PokaznFinDiyalnAktivNV!X$1,0)</f>
        <v>0</v>
      </c>
      <c r="Y87" s="14">
        <f>VLOOKUP([1]Активи!$B$87,[1]PokaznFinDiyalnAktivNV!$1:$1048576,[1]PokaznFinDiyalnAktivNV!Y$1,0)</f>
        <v>0</v>
      </c>
      <c r="Z87" s="14">
        <f>VLOOKUP([1]Активи!$B$87,[1]PokaznFinDiyalnAktivNV!$1:$1048576,[1]PokaznFinDiyalnAktivNV!Z$1,0)</f>
        <v>18.66</v>
      </c>
      <c r="AA87" s="14">
        <f>VLOOKUP([1]Активи!$B$87,[1]PokaznFinDiyalnAktivNV!$1:$1048576,[1]PokaznFinDiyalnAktivNV!AA$1,0)</f>
        <v>0</v>
      </c>
      <c r="AB87" s="14">
        <f>VLOOKUP([1]Активи!$B$87,[1]PokaznFinDiyalnAktivNV!$1:$1048576,[1]PokaznFinDiyalnAktivNV!AB$1,0)</f>
        <v>42942.162020000003</v>
      </c>
      <c r="AC87" s="14">
        <f>VLOOKUP([1]Активи!$B$87,[1]PokaznFinDiyalnAktivNV!$1:$1048576,[1]PokaznFinDiyalnAktivNV!AC$1,0)</f>
        <v>26843.08972</v>
      </c>
      <c r="AD87" s="14">
        <f>VLOOKUP([1]Активи!$B$87,[1]PokaznFinDiyalnAktivNV!$1:$1048576,[1]PokaznFinDiyalnAktivNV!AD$1,0)</f>
        <v>-1174.7271599999999</v>
      </c>
      <c r="AE87" s="14">
        <f>VLOOKUP([1]Активи!$B$87,[1]PokaznFinDiyalnAktivNV!$1:$1048576,[1]PokaznFinDiyalnAktivNV!AE$1,0)</f>
        <v>976.03017</v>
      </c>
      <c r="AF87" s="14">
        <f>VLOOKUP([1]Активи!$B$87,[1]PokaznFinDiyalnAktivNV!$1:$1048576,[1]PokaznFinDiyalnAktivNV!AF$1,0)</f>
        <v>-2.4936199999999999</v>
      </c>
      <c r="AG87" s="14">
        <f>VLOOKUP([1]Активи!$B$87,[1]PokaznFinDiyalnAktivNV!$1:$1048576,[1]PokaznFinDiyalnAktivNV!AG$1,0)</f>
        <v>242201.2323</v>
      </c>
      <c r="AH87" s="14">
        <f>VLOOKUP([1]Активи!$B$87,[1]PokaznFinDiyalnAktivNV!$1:$1048576,[1]PokaznFinDiyalnAktivNV!AH$1,0)</f>
        <v>-4411.0837499999998</v>
      </c>
      <c r="AI87" s="14">
        <f>VLOOKUP([1]Активи!$B$87,[1]PokaznFinDiyalnAktivNV!$1:$1048576,[1]PokaznFinDiyalnAktivNV!AI$1,0)</f>
        <v>246612.31604999999</v>
      </c>
      <c r="AJ87" s="14">
        <f>VLOOKUP([1]Активи!$B$87,[1]PokaznFinDiyalnAktivNV!$1:$1048576,[1]PokaznFinDiyalnAktivNV!AJ$1,0)</f>
        <v>73000</v>
      </c>
    </row>
    <row r="88" spans="1:36" ht="12.75" customHeight="1" x14ac:dyDescent="0.2">
      <c r="A88" s="21">
        <v>77</v>
      </c>
      <c r="B88" s="19" t="str">
        <f>[1]Активи!B88</f>
        <v>634</v>
      </c>
      <c r="C88" s="19" t="str">
        <f>[1]Активи!C88</f>
        <v>ПАТ "БАНК "ПОРТАЛ"</v>
      </c>
      <c r="D88" s="14">
        <f>VLOOKUP([1]Активи!$B$88,[1]PokaznFinDiyalnAktivNV!$1:$1048576,[1]PokaznFinDiyalnAktivNV!D$1,0)</f>
        <v>14691.336010000001</v>
      </c>
      <c r="E88" s="14">
        <f>VLOOKUP([1]Активи!$B$88,[1]PokaznFinDiyalnAktivNV!$1:$1048576,[1]PokaznFinDiyalnAktivNV!E$1,0)</f>
        <v>2293.9141199999999</v>
      </c>
      <c r="F88" s="14">
        <f>VLOOKUP([1]Активи!$B$88,[1]PokaznFinDiyalnAktivNV!$1:$1048576,[1]PokaznFinDiyalnAktivNV!F$1,0)</f>
        <v>0</v>
      </c>
      <c r="G88" s="14">
        <f>VLOOKUP([1]Активи!$B$88,[1]PokaznFinDiyalnAktivNV!$1:$1048576,[1]PokaznFinDiyalnAktivNV!G$1,0)</f>
        <v>0</v>
      </c>
      <c r="H88" s="14">
        <f>VLOOKUP([1]Активи!$B$88,[1]PokaznFinDiyalnAktivNV!$1:$1048576,[1]PokaznFinDiyalnAktivNV!H$1,0)</f>
        <v>12397.42189</v>
      </c>
      <c r="I88" s="14">
        <f>VLOOKUP([1]Активи!$B$88,[1]PokaznFinDiyalnAktivNV!$1:$1048576,[1]PokaznFinDiyalnAktivNV!I$1,0)</f>
        <v>0</v>
      </c>
      <c r="J88" s="14">
        <f>VLOOKUP([1]Активи!$B$88,[1]PokaznFinDiyalnAktivNV!$1:$1048576,[1]PokaznFinDiyalnAktivNV!J$1,0)</f>
        <v>0</v>
      </c>
      <c r="K88" s="14">
        <f>VLOOKUP([1]Активи!$B$88,[1]PokaznFinDiyalnAktivNV!$1:$1048576,[1]PokaznFinDiyalnAktivNV!K$1,0)</f>
        <v>459.91957000000002</v>
      </c>
      <c r="L88" s="14">
        <f>VLOOKUP([1]Активи!$B$88,[1]PokaznFinDiyalnAktivNV!$1:$1048576,[1]PokaznFinDiyalnAktivNV!L$1,0)</f>
        <v>-72.770150000000001</v>
      </c>
      <c r="M88" s="14">
        <f>VLOOKUP([1]Активи!$B$88,[1]PokaznFinDiyalnAktivNV!$1:$1048576,[1]PokaznFinDiyalnAktivNV!M$1,0)</f>
        <v>183298.07591000001</v>
      </c>
      <c r="N88" s="14">
        <f>VLOOKUP([1]Активи!$B$88,[1]PokaznFinDiyalnAktivNV!$1:$1048576,[1]PokaznFinDiyalnAktivNV!N$1,0)</f>
        <v>178561.40268999999</v>
      </c>
      <c r="O88" s="14">
        <f>VLOOKUP([1]Активи!$B$88,[1]PokaznFinDiyalnAktivNV!$1:$1048576,[1]PokaznFinDiyalnAktivNV!O$1,0)</f>
        <v>-14204.39126</v>
      </c>
      <c r="P88" s="14">
        <f>VLOOKUP([1]Активи!$B$88,[1]PokaznFinDiyalnAktivNV!$1:$1048576,[1]PokaznFinDiyalnAktivNV!P$1,0)</f>
        <v>4736.6732199999997</v>
      </c>
      <c r="Q88" s="14">
        <f>VLOOKUP([1]Активи!$B$88,[1]PokaznFinDiyalnAktivNV!$1:$1048576,[1]PokaznFinDiyalnAktivNV!Q$1,0)</f>
        <v>-8458.1414000000004</v>
      </c>
      <c r="R88" s="14">
        <f>VLOOKUP([1]Активи!$B$88,[1]PokaznFinDiyalnAktivNV!$1:$1048576,[1]PokaznFinDiyalnAktivNV!R$1,0)</f>
        <v>0</v>
      </c>
      <c r="S88" s="14">
        <f>VLOOKUP([1]Активи!$B$88,[1]PokaznFinDiyalnAktivNV!$1:$1048576,[1]PokaznFinDiyalnAktivNV!S$1,0)</f>
        <v>0</v>
      </c>
      <c r="T88" s="14">
        <f>VLOOKUP([1]Активи!$B$88,[1]PokaznFinDiyalnAktivNV!$1:$1048576,[1]PokaznFinDiyalnAktivNV!T$1,0)</f>
        <v>0</v>
      </c>
      <c r="U88" s="14">
        <f>VLOOKUP([1]Активи!$B$88,[1]PokaznFinDiyalnAktivNV!$1:$1048576,[1]PokaznFinDiyalnAktivNV!U$1,0)</f>
        <v>15103.56165</v>
      </c>
      <c r="V88" s="14">
        <f>VLOOKUP([1]Активи!$B$88,[1]PokaznFinDiyalnAktivNV!$1:$1048576,[1]PokaznFinDiyalnAktivNV!V$1,0)</f>
        <v>0</v>
      </c>
      <c r="W88" s="14">
        <f>VLOOKUP([1]Активи!$B$88,[1]PokaznFinDiyalnAktivNV!$1:$1048576,[1]PokaznFinDiyalnAktivNV!W$1,0)</f>
        <v>15103.56165</v>
      </c>
      <c r="X88" s="14">
        <f>VLOOKUP([1]Активи!$B$88,[1]PokaznFinDiyalnAktivNV!$1:$1048576,[1]PokaznFinDiyalnAktivNV!X$1,0)</f>
        <v>0</v>
      </c>
      <c r="Y88" s="14">
        <f>VLOOKUP([1]Активи!$B$88,[1]PokaznFinDiyalnAktivNV!$1:$1048576,[1]PokaznFinDiyalnAktivNV!Y$1,0)</f>
        <v>0</v>
      </c>
      <c r="Z88" s="14">
        <f>VLOOKUP([1]Активи!$B$88,[1]PokaznFinDiyalnAktivNV!$1:$1048576,[1]PokaznFinDiyalnAktivNV!Z$1,0)</f>
        <v>0</v>
      </c>
      <c r="AA88" s="14">
        <f>VLOOKUP([1]Активи!$B$88,[1]PokaznFinDiyalnAktivNV!$1:$1048576,[1]PokaznFinDiyalnAktivNV!AA$1,0)</f>
        <v>52.161439999999999</v>
      </c>
      <c r="AB88" s="14">
        <f>VLOOKUP([1]Активи!$B$88,[1]PokaznFinDiyalnAktivNV!$1:$1048576,[1]PokaznFinDiyalnAktivNV!AB$1,0)</f>
        <v>3185.94427</v>
      </c>
      <c r="AC88" s="14">
        <f>VLOOKUP([1]Активи!$B$88,[1]PokaznFinDiyalnAktivNV!$1:$1048576,[1]PokaznFinDiyalnAktivNV!AC$1,0)</f>
        <v>5487.72462</v>
      </c>
      <c r="AD88" s="14">
        <f>VLOOKUP([1]Активи!$B$88,[1]PokaznFinDiyalnAktivNV!$1:$1048576,[1]PokaznFinDiyalnAktivNV!AD$1,0)</f>
        <v>-442.34931999999998</v>
      </c>
      <c r="AE88" s="14">
        <f>VLOOKUP([1]Активи!$B$88,[1]PokaznFinDiyalnAktivNV!$1:$1048576,[1]PokaznFinDiyalnAktivNV!AE$1,0)</f>
        <v>4544.2845200000002</v>
      </c>
      <c r="AF88" s="14">
        <f>VLOOKUP([1]Активи!$B$88,[1]PokaznFinDiyalnAktivNV!$1:$1048576,[1]PokaznFinDiyalnAktivNV!AF$1,0)</f>
        <v>-16347.268470000001</v>
      </c>
      <c r="AG88" s="14">
        <f>VLOOKUP([1]Активи!$B$88,[1]PokaznFinDiyalnAktivNV!$1:$1048576,[1]PokaznFinDiyalnAktivNV!AG$1,0)</f>
        <v>226823.00799000001</v>
      </c>
      <c r="AH88" s="14">
        <f>VLOOKUP([1]Активи!$B$88,[1]PokaznFinDiyalnAktivNV!$1:$1048576,[1]PokaznFinDiyalnAktivNV!AH$1,0)</f>
        <v>-39524.920599999998</v>
      </c>
      <c r="AI88" s="14">
        <f>VLOOKUP([1]Активи!$B$88,[1]PokaznFinDiyalnAktivNV!$1:$1048576,[1]PokaznFinDiyalnAktivNV!AI$1,0)</f>
        <v>266347.92859000002</v>
      </c>
      <c r="AJ88" s="14">
        <f>VLOOKUP([1]Активи!$B$88,[1]PokaznFinDiyalnAktivNV!$1:$1048576,[1]PokaznFinDiyalnAktivNV!AJ$1,0)</f>
        <v>0</v>
      </c>
    </row>
    <row r="89" spans="1:36" ht="12.75" customHeight="1" x14ac:dyDescent="0.2">
      <c r="A89" s="21">
        <v>78</v>
      </c>
      <c r="B89" s="19" t="str">
        <f>[1]Активи!B89</f>
        <v>512</v>
      </c>
      <c r="C89" s="19" t="str">
        <f>[1]Активи!C89</f>
        <v>АТ "АЛЬПАРІ БАНК"</v>
      </c>
      <c r="D89" s="14">
        <f>VLOOKUP([1]Активи!$B$89,[1]PokaznFinDiyalnAktivNV!$1:$1048576,[1]PokaznFinDiyalnAktivNV!D$1,0)</f>
        <v>2084.9897900000001</v>
      </c>
      <c r="E89" s="14">
        <f>VLOOKUP([1]Активи!$B$89,[1]PokaznFinDiyalnAktivNV!$1:$1048576,[1]PokaznFinDiyalnAktivNV!E$1,0)</f>
        <v>347.43711000000002</v>
      </c>
      <c r="F89" s="14">
        <f>VLOOKUP([1]Активи!$B$89,[1]PokaznFinDiyalnAktivNV!$1:$1048576,[1]PokaznFinDiyalnAktivNV!F$1,0)</f>
        <v>0</v>
      </c>
      <c r="G89" s="14">
        <f>VLOOKUP([1]Активи!$B$89,[1]PokaznFinDiyalnAktivNV!$1:$1048576,[1]PokaznFinDiyalnAktivNV!G$1,0)</f>
        <v>0</v>
      </c>
      <c r="H89" s="14">
        <f>VLOOKUP([1]Активи!$B$89,[1]PokaznFinDiyalnAktivNV!$1:$1048576,[1]PokaznFinDiyalnAktivNV!H$1,0)</f>
        <v>1737.55268</v>
      </c>
      <c r="I89" s="14">
        <f>VLOOKUP([1]Активи!$B$89,[1]PokaznFinDiyalnAktivNV!$1:$1048576,[1]PokaznFinDiyalnAktivNV!I$1,0)</f>
        <v>0</v>
      </c>
      <c r="J89" s="14">
        <f>VLOOKUP([1]Активи!$B$89,[1]PokaznFinDiyalnAktivNV!$1:$1048576,[1]PokaznFinDiyalnAktivNV!J$1,0)</f>
        <v>0</v>
      </c>
      <c r="K89" s="14">
        <f>VLOOKUP([1]Активи!$B$89,[1]PokaznFinDiyalnAktivNV!$1:$1048576,[1]PokaznFinDiyalnAktivNV!K$1,0)</f>
        <v>1095.2689600000001</v>
      </c>
      <c r="L89" s="14">
        <f>VLOOKUP([1]Активи!$B$89,[1]PokaznFinDiyalnAktivNV!$1:$1048576,[1]PokaznFinDiyalnAktivNV!L$1,0)</f>
        <v>-160.67237</v>
      </c>
      <c r="M89" s="14">
        <f>VLOOKUP([1]Активи!$B$89,[1]PokaznFinDiyalnAktivNV!$1:$1048576,[1]PokaznFinDiyalnAktivNV!M$1,0)</f>
        <v>20911.052790000002</v>
      </c>
      <c r="N89" s="14">
        <f>VLOOKUP([1]Активи!$B$89,[1]PokaznFinDiyalnAktivNV!$1:$1048576,[1]PokaznFinDiyalnAktivNV!N$1,0)</f>
        <v>20911.052790000002</v>
      </c>
      <c r="O89" s="14">
        <f>VLOOKUP([1]Активи!$B$89,[1]PokaznFinDiyalnAktivNV!$1:$1048576,[1]PokaznFinDiyalnAktivNV!O$1,0)</f>
        <v>-0.35510999999999998</v>
      </c>
      <c r="P89" s="14">
        <f>VLOOKUP([1]Активи!$B$89,[1]PokaznFinDiyalnAktivNV!$1:$1048576,[1]PokaznFinDiyalnAktivNV!P$1,0)</f>
        <v>0</v>
      </c>
      <c r="Q89" s="14">
        <f>VLOOKUP([1]Активи!$B$89,[1]PokaznFinDiyalnAktivNV!$1:$1048576,[1]PokaznFinDiyalnAktivNV!Q$1,0)</f>
        <v>0</v>
      </c>
      <c r="R89" s="14">
        <f>VLOOKUP([1]Активи!$B$89,[1]PokaznFinDiyalnAktivNV!$1:$1048576,[1]PokaznFinDiyalnAktivNV!R$1,0)</f>
        <v>57262.35</v>
      </c>
      <c r="S89" s="14">
        <f>VLOOKUP([1]Активи!$B$89,[1]PokaznFinDiyalnAktivNV!$1:$1048576,[1]PokaznFinDiyalnAktivNV!S$1,0)</f>
        <v>57262.35</v>
      </c>
      <c r="T89" s="14">
        <f>VLOOKUP([1]Активи!$B$89,[1]PokaznFinDiyalnAktivNV!$1:$1048576,[1]PokaznFinDiyalnAktivNV!T$1,0)</f>
        <v>0</v>
      </c>
      <c r="U89" s="14">
        <f>VLOOKUP([1]Активи!$B$89,[1]PokaznFinDiyalnAktivNV!$1:$1048576,[1]PokaznFinDiyalnAktivNV!U$1,0)</f>
        <v>138361.78831999999</v>
      </c>
      <c r="V89" s="14">
        <f>VLOOKUP([1]Активи!$B$89,[1]PokaznFinDiyalnAktivNV!$1:$1048576,[1]PokaznFinDiyalnAktivNV!V$1,0)</f>
        <v>0</v>
      </c>
      <c r="W89" s="14">
        <f>VLOOKUP([1]Активи!$B$89,[1]PokaznFinDiyalnAktivNV!$1:$1048576,[1]PokaznFinDiyalnAktivNV!W$1,0)</f>
        <v>138361.78831999999</v>
      </c>
      <c r="X89" s="14">
        <f>VLOOKUP([1]Активи!$B$89,[1]PokaznFinDiyalnAktivNV!$1:$1048576,[1]PokaznFinDiyalnAktivNV!X$1,0)</f>
        <v>0</v>
      </c>
      <c r="Y89" s="14">
        <f>VLOOKUP([1]Активи!$B$89,[1]PokaznFinDiyalnAktivNV!$1:$1048576,[1]PokaznFinDiyalnAktivNV!Y$1,0)</f>
        <v>0</v>
      </c>
      <c r="Z89" s="14">
        <f>VLOOKUP([1]Активи!$B$89,[1]PokaznFinDiyalnAktivNV!$1:$1048576,[1]PokaznFinDiyalnAktivNV!Z$1,0)</f>
        <v>1.052</v>
      </c>
      <c r="AA89" s="14">
        <f>VLOOKUP([1]Активи!$B$89,[1]PokaznFinDiyalnAktivNV!$1:$1048576,[1]PokaznFinDiyalnAktivNV!AA$1,0)</f>
        <v>651.04427999999996</v>
      </c>
      <c r="AB89" s="14">
        <f>VLOOKUP([1]Активи!$B$89,[1]PokaznFinDiyalnAktivNV!$1:$1048576,[1]PokaznFinDiyalnAktivNV!AB$1,0)</f>
        <v>17943.295279999998</v>
      </c>
      <c r="AC89" s="14">
        <f>VLOOKUP([1]Активи!$B$89,[1]PokaznFinDiyalnAktivNV!$1:$1048576,[1]PokaznFinDiyalnAktivNV!AC$1,0)</f>
        <v>-165.26724999999999</v>
      </c>
      <c r="AD89" s="14">
        <f>VLOOKUP([1]Активи!$B$89,[1]PokaznFinDiyalnAktivNV!$1:$1048576,[1]PokaznFinDiyalnAktivNV!AD$1,0)</f>
        <v>-180.60679999999999</v>
      </c>
      <c r="AE89" s="14">
        <f>VLOOKUP([1]Активи!$B$89,[1]PokaznFinDiyalnAktivNV!$1:$1048576,[1]PokaznFinDiyalnAktivNV!AE$1,0)</f>
        <v>1958.2997499999999</v>
      </c>
      <c r="AF89" s="14">
        <f>VLOOKUP([1]Активи!$B$89,[1]PokaznFinDiyalnAktivNV!$1:$1048576,[1]PokaznFinDiyalnAktivNV!AF$1,0)</f>
        <v>-0.28708</v>
      </c>
      <c r="AG89" s="14">
        <f>VLOOKUP([1]Активи!$B$89,[1]PokaznFinDiyalnAktivNV!$1:$1048576,[1]PokaznFinDiyalnAktivNV!AG$1,0)</f>
        <v>240103.87392000001</v>
      </c>
      <c r="AH89" s="14">
        <f>VLOOKUP([1]Активи!$B$89,[1]PokaznFinDiyalnAktivNV!$1:$1048576,[1]PokaznFinDiyalnAktivNV!AH$1,0)</f>
        <v>-341.92135999999999</v>
      </c>
      <c r="AI89" s="14">
        <f>VLOOKUP([1]Активи!$B$89,[1]PokaznFinDiyalnAktivNV!$1:$1048576,[1]PokaznFinDiyalnAktivNV!AI$1,0)</f>
        <v>240445.79527999999</v>
      </c>
      <c r="AJ89" s="14">
        <f>VLOOKUP([1]Активи!$B$89,[1]PokaznFinDiyalnAktivNV!$1:$1048576,[1]PokaznFinDiyalnAktivNV!AJ$1,0)</f>
        <v>58000</v>
      </c>
    </row>
    <row r="90" spans="1:36" ht="12.75" customHeight="1" x14ac:dyDescent="0.2">
      <c r="A90" s="21">
        <v>79</v>
      </c>
      <c r="B90" s="19" t="str">
        <f>[1]Активи!B90</f>
        <v>313</v>
      </c>
      <c r="C90" s="19" t="str">
        <f>[1]Активи!C90</f>
        <v>Укр.банк реконстр.та розв.</v>
      </c>
      <c r="D90" s="14">
        <f>VLOOKUP([1]Активи!$B$90,[1]PokaznFinDiyalnAktivNV!$1:$1048576,[1]PokaznFinDiyalnAktivNV!D$1,0)</f>
        <v>1709.6115600000001</v>
      </c>
      <c r="E90" s="14">
        <f>VLOOKUP([1]Активи!$B$90,[1]PokaznFinDiyalnAktivNV!$1:$1048576,[1]PokaznFinDiyalnAktivNV!E$1,0)</f>
        <v>1107.30898</v>
      </c>
      <c r="F90" s="14">
        <f>VLOOKUP([1]Активи!$B$90,[1]PokaznFinDiyalnAktivNV!$1:$1048576,[1]PokaznFinDiyalnAktivNV!F$1,0)</f>
        <v>0</v>
      </c>
      <c r="G90" s="14">
        <f>VLOOKUP([1]Активи!$B$90,[1]PokaznFinDiyalnAktivNV!$1:$1048576,[1]PokaznFinDiyalnAktivNV!G$1,0)</f>
        <v>0</v>
      </c>
      <c r="H90" s="14">
        <f>VLOOKUP([1]Активи!$B$90,[1]PokaznFinDiyalnAktivNV!$1:$1048576,[1]PokaznFinDiyalnAktivNV!H$1,0)</f>
        <v>602.30258000000003</v>
      </c>
      <c r="I90" s="14">
        <f>VLOOKUP([1]Активи!$B$90,[1]PokaznFinDiyalnAktivNV!$1:$1048576,[1]PokaznFinDiyalnAktivNV!I$1,0)</f>
        <v>0</v>
      </c>
      <c r="J90" s="14">
        <f>VLOOKUP([1]Активи!$B$90,[1]PokaznFinDiyalnAktivNV!$1:$1048576,[1]PokaznFinDiyalnAktivNV!J$1,0)</f>
        <v>0</v>
      </c>
      <c r="K90" s="14">
        <f>VLOOKUP([1]Активи!$B$90,[1]PokaznFinDiyalnAktivNV!$1:$1048576,[1]PokaznFinDiyalnAktivNV!K$1,0)</f>
        <v>1.12991</v>
      </c>
      <c r="L90" s="14">
        <f>VLOOKUP([1]Активи!$B$90,[1]PokaznFinDiyalnAktivNV!$1:$1048576,[1]PokaznFinDiyalnAktivNV!L$1,0)</f>
        <v>0</v>
      </c>
      <c r="M90" s="14">
        <f>VLOOKUP([1]Активи!$B$90,[1]PokaznFinDiyalnAktivNV!$1:$1048576,[1]PokaznFinDiyalnAktivNV!M$1,0)</f>
        <v>0</v>
      </c>
      <c r="N90" s="14">
        <f>VLOOKUP([1]Активи!$B$90,[1]PokaznFinDiyalnAktivNV!$1:$1048576,[1]PokaznFinDiyalnAktivNV!N$1,0)</f>
        <v>0</v>
      </c>
      <c r="O90" s="14">
        <f>VLOOKUP([1]Активи!$B$90,[1]PokaznFinDiyalnAktivNV!$1:$1048576,[1]PokaznFinDiyalnAktivNV!O$1,0)</f>
        <v>0</v>
      </c>
      <c r="P90" s="14">
        <f>VLOOKUP([1]Активи!$B$90,[1]PokaznFinDiyalnAktivNV!$1:$1048576,[1]PokaznFinDiyalnAktivNV!P$1,0)</f>
        <v>0</v>
      </c>
      <c r="Q90" s="14">
        <f>VLOOKUP([1]Активи!$B$90,[1]PokaznFinDiyalnAktivNV!$1:$1048576,[1]PokaznFinDiyalnAktivNV!Q$1,0)</f>
        <v>0</v>
      </c>
      <c r="R90" s="14">
        <f>VLOOKUP([1]Активи!$B$90,[1]PokaznFinDiyalnAktivNV!$1:$1048576,[1]PokaznFinDiyalnAktivNV!R$1,0)</f>
        <v>0</v>
      </c>
      <c r="S90" s="14">
        <f>VLOOKUP([1]Активи!$B$90,[1]PokaznFinDiyalnAktivNV!$1:$1048576,[1]PokaznFinDiyalnAktivNV!S$1,0)</f>
        <v>0</v>
      </c>
      <c r="T90" s="14">
        <f>VLOOKUP([1]Активи!$B$90,[1]PokaznFinDiyalnAktivNV!$1:$1048576,[1]PokaznFinDiyalnAktivNV!T$1,0)</f>
        <v>0</v>
      </c>
      <c r="U90" s="14">
        <f>VLOOKUP([1]Активи!$B$90,[1]PokaznFinDiyalnAktivNV!$1:$1048576,[1]PokaznFinDiyalnAktivNV!U$1,0)</f>
        <v>169203.47471000001</v>
      </c>
      <c r="V90" s="14">
        <f>VLOOKUP([1]Активи!$B$90,[1]PokaznFinDiyalnAktivNV!$1:$1048576,[1]PokaznFinDiyalnAktivNV!V$1,0)</f>
        <v>0</v>
      </c>
      <c r="W90" s="14">
        <f>VLOOKUP([1]Активи!$B$90,[1]PokaznFinDiyalnAktivNV!$1:$1048576,[1]PokaznFinDiyalnAktivNV!W$1,0)</f>
        <v>169203.47471000001</v>
      </c>
      <c r="X90" s="14">
        <f>VLOOKUP([1]Активи!$B$90,[1]PokaznFinDiyalnAktivNV!$1:$1048576,[1]PokaznFinDiyalnAktivNV!X$1,0)</f>
        <v>0</v>
      </c>
      <c r="Y90" s="14">
        <f>VLOOKUP([1]Активи!$B$90,[1]PokaznFinDiyalnAktivNV!$1:$1048576,[1]PokaznFinDiyalnAktivNV!Y$1,0)</f>
        <v>27768.57648</v>
      </c>
      <c r="Z90" s="14">
        <f>VLOOKUP([1]Активи!$B$90,[1]PokaznFinDiyalnAktivNV!$1:$1048576,[1]PokaznFinDiyalnAktivNV!Z$1,0)</f>
        <v>248.27967000000001</v>
      </c>
      <c r="AA90" s="14">
        <f>VLOOKUP([1]Активи!$B$90,[1]PokaznFinDiyalnAktivNV!$1:$1048576,[1]PokaznFinDiyalnAktivNV!AA$1,0)</f>
        <v>0</v>
      </c>
      <c r="AB90" s="14">
        <f>VLOOKUP([1]Активи!$B$90,[1]PokaznFinDiyalnAktivNV!$1:$1048576,[1]PokaznFinDiyalnAktivNV!AB$1,0)</f>
        <v>28685.2451</v>
      </c>
      <c r="AC90" s="14">
        <f>VLOOKUP([1]Активи!$B$90,[1]PokaznFinDiyalnAktivNV!$1:$1048576,[1]PokaznFinDiyalnAktivNV!AC$1,0)</f>
        <v>-4.8809399999999998</v>
      </c>
      <c r="AD90" s="14">
        <f>VLOOKUP([1]Активи!$B$90,[1]PokaznFinDiyalnAktivNV!$1:$1048576,[1]PokaznFinDiyalnAktivNV!AD$1,0)</f>
        <v>-26.45251</v>
      </c>
      <c r="AE90" s="14">
        <f>VLOOKUP([1]Активи!$B$90,[1]PokaznFinDiyalnAktivNV!$1:$1048576,[1]PokaznFinDiyalnAktivNV!AE$1,0)</f>
        <v>1081.5656799999999</v>
      </c>
      <c r="AF90" s="14">
        <f>VLOOKUP([1]Активи!$B$90,[1]PokaznFinDiyalnAktivNV!$1:$1048576,[1]PokaznFinDiyalnAktivNV!AF$1,0)</f>
        <v>0</v>
      </c>
      <c r="AG90" s="14">
        <f>VLOOKUP([1]Активи!$B$90,[1]PokaznFinDiyalnAktivNV!$1:$1048576,[1]PokaznFinDiyalnAktivNV!AG$1,0)</f>
        <v>228693.00216999999</v>
      </c>
      <c r="AH90" s="14">
        <f>VLOOKUP([1]Активи!$B$90,[1]PokaznFinDiyalnAktivNV!$1:$1048576,[1]PokaznFinDiyalnAktivNV!AH$1,0)</f>
        <v>-26.45251</v>
      </c>
      <c r="AI90" s="14">
        <f>VLOOKUP([1]Активи!$B$90,[1]PokaznFinDiyalnAktivNV!$1:$1048576,[1]PokaznFinDiyalnAktivNV!AI$1,0)</f>
        <v>228719.45468</v>
      </c>
      <c r="AJ90" s="14">
        <f>VLOOKUP([1]Активи!$B$90,[1]PokaznFinDiyalnAktivNV!$1:$1048576,[1]PokaznFinDiyalnAktivNV!AJ$1,0)</f>
        <v>116190</v>
      </c>
    </row>
    <row r="91" spans="1:36" ht="12.75" customHeight="1" x14ac:dyDescent="0.2">
      <c r="A91" s="21"/>
      <c r="B91" s="19"/>
      <c r="C91" s="31" t="s">
        <v>252</v>
      </c>
      <c r="D91" s="33">
        <v>12127004.397430001</v>
      </c>
      <c r="E91" s="33">
        <v>4008622.8355200002</v>
      </c>
      <c r="F91" s="33">
        <v>0</v>
      </c>
      <c r="G91" s="33">
        <v>-233.94015999999999</v>
      </c>
      <c r="H91" s="33">
        <v>8118615.5020700004</v>
      </c>
      <c r="I91" s="33">
        <v>643015.90631999995</v>
      </c>
      <c r="J91" s="33">
        <v>621579.24074000004</v>
      </c>
      <c r="K91" s="33">
        <v>798791.18955999997</v>
      </c>
      <c r="L91" s="33">
        <v>-160336.85310000001</v>
      </c>
      <c r="M91" s="33">
        <v>66283179.232450001</v>
      </c>
      <c r="N91" s="33">
        <v>47591839.34127</v>
      </c>
      <c r="O91" s="33">
        <v>-6944282.5354000004</v>
      </c>
      <c r="P91" s="33">
        <v>18691339.891180001</v>
      </c>
      <c r="Q91" s="33">
        <v>-3593656.2256399998</v>
      </c>
      <c r="R91" s="33">
        <v>5015893.9824799998</v>
      </c>
      <c r="S91" s="33">
        <v>4931948.9506799998</v>
      </c>
      <c r="T91" s="33">
        <v>-81792.955419999998</v>
      </c>
      <c r="U91" s="33">
        <v>7480081.5737500004</v>
      </c>
      <c r="V91" s="33">
        <v>-30543.643469999999</v>
      </c>
      <c r="W91" s="33">
        <v>7476770.7822200004</v>
      </c>
      <c r="X91" s="33">
        <v>48244.685980000002</v>
      </c>
      <c r="Y91" s="33">
        <v>5604887.4545400003</v>
      </c>
      <c r="Z91" s="33">
        <v>75205.422290000002</v>
      </c>
      <c r="AA91" s="33">
        <v>396724.51357000001</v>
      </c>
      <c r="AB91" s="33">
        <v>7581610.63631</v>
      </c>
      <c r="AC91" s="33">
        <v>889900.92790999997</v>
      </c>
      <c r="AD91" s="33">
        <v>-238653.56211</v>
      </c>
      <c r="AE91" s="33">
        <v>5324120.2411900004</v>
      </c>
      <c r="AF91" s="33">
        <v>-497775.22863000003</v>
      </c>
      <c r="AG91" s="33">
        <v>112268660.16378</v>
      </c>
      <c r="AH91" s="33">
        <v>-11547274.94393</v>
      </c>
      <c r="AI91" s="33">
        <v>123815935.10771</v>
      </c>
      <c r="AJ91" s="33">
        <v>5564616.2999999998</v>
      </c>
    </row>
    <row r="92" spans="1:36" ht="12.75" customHeight="1" x14ac:dyDescent="0.2">
      <c r="A92" s="21"/>
      <c r="B92" s="19"/>
      <c r="C92" s="31" t="s">
        <v>246</v>
      </c>
      <c r="D92" s="33">
        <v>77258964.157869995</v>
      </c>
      <c r="E92" s="33">
        <v>28792485.463539999</v>
      </c>
      <c r="F92" s="33">
        <v>0</v>
      </c>
      <c r="G92" s="33">
        <v>-206932.51728999999</v>
      </c>
      <c r="H92" s="33">
        <v>48673411.211620003</v>
      </c>
      <c r="I92" s="33">
        <v>156258964.84685999</v>
      </c>
      <c r="J92" s="33">
        <v>155218162.48642001</v>
      </c>
      <c r="K92" s="33">
        <v>5475425.7294399999</v>
      </c>
      <c r="L92" s="33">
        <v>-2641191.3075100002</v>
      </c>
      <c r="M92" s="33">
        <v>339330693.18638003</v>
      </c>
      <c r="N92" s="33">
        <v>237084146.81663999</v>
      </c>
      <c r="O92" s="33">
        <v>-234546403.19963002</v>
      </c>
      <c r="P92" s="33">
        <v>102246546.36974001</v>
      </c>
      <c r="Q92" s="33">
        <v>-29434407.938769996</v>
      </c>
      <c r="R92" s="33">
        <v>130450584.12673</v>
      </c>
      <c r="S92" s="33">
        <v>126474766.80639</v>
      </c>
      <c r="T92" s="33">
        <v>-4594300.7731399992</v>
      </c>
      <c r="U92" s="33">
        <v>31884627.673329998</v>
      </c>
      <c r="V92" s="33">
        <v>-150523.06903000001</v>
      </c>
      <c r="W92" s="33">
        <v>30853093.700750001</v>
      </c>
      <c r="X92" s="33">
        <v>541756.97594999999</v>
      </c>
      <c r="Y92" s="33">
        <v>18472710.281100001</v>
      </c>
      <c r="Z92" s="33">
        <v>1512587.936</v>
      </c>
      <c r="AA92" s="33">
        <v>5143310.6149900006</v>
      </c>
      <c r="AB92" s="33">
        <v>36033603.868389994</v>
      </c>
      <c r="AC92" s="33">
        <v>15279595.268290002</v>
      </c>
      <c r="AD92" s="33">
        <v>-6517546.1358900005</v>
      </c>
      <c r="AE92" s="33">
        <v>21655633.33086</v>
      </c>
      <c r="AF92" s="33">
        <v>-637146.80958</v>
      </c>
      <c r="AG92" s="33">
        <v>839298457.99618995</v>
      </c>
      <c r="AH92" s="33">
        <v>-278728451.75083995</v>
      </c>
      <c r="AI92" s="33">
        <v>1118026909.74703</v>
      </c>
      <c r="AJ92" s="33">
        <v>247611038.30000001</v>
      </c>
    </row>
    <row r="93" spans="1:36" ht="12.75" customHeight="1" x14ac:dyDescent="0.2">
      <c r="A93" s="21"/>
      <c r="B93" s="19"/>
      <c r="C93" s="32" t="s">
        <v>247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</row>
    <row r="94" spans="1:36" ht="12.75" customHeight="1" x14ac:dyDescent="0.2">
      <c r="A94" s="21">
        <v>80</v>
      </c>
      <c r="B94" s="21" t="str">
        <f>[1]Активи!B94</f>
        <v>317</v>
      </c>
      <c r="C94" s="19" t="str">
        <f>[1]Активи!C94</f>
        <v>ПАТ КБ"ФІНАНСОВА ІНІЦІАТИВА</v>
      </c>
      <c r="D94" s="14">
        <f>VLOOKUP([1]Активи!$B$94,[1]PokaznFinDiyalnAktivNV!$1:$1048576,[1]PokaznFinDiyalnAktivNV!D$1,0)</f>
        <v>86340.613509999996</v>
      </c>
      <c r="E94" s="14">
        <f>VLOOKUP([1]Активи!$B$94,[1]PokaznFinDiyalnAktivNV!$1:$1048576,[1]PokaznFinDiyalnAktivNV!E$1,0)</f>
        <v>163.05937</v>
      </c>
      <c r="F94" s="14">
        <f>VLOOKUP([1]Активи!$B$94,[1]PokaznFinDiyalnAktivNV!$1:$1048576,[1]PokaznFinDiyalnAktivNV!F$1,0)</f>
        <v>0</v>
      </c>
      <c r="G94" s="14">
        <f>VLOOKUP([1]Активи!$B$94,[1]PokaznFinDiyalnAktivNV!$1:$1048576,[1]PokaznFinDiyalnAktivNV!G$1,0)</f>
        <v>0</v>
      </c>
      <c r="H94" s="14">
        <f>VLOOKUP([1]Активи!$B$94,[1]PokaznFinDiyalnAktivNV!$1:$1048576,[1]PokaznFinDiyalnAktivNV!H$1,0)</f>
        <v>86177.554139999993</v>
      </c>
      <c r="I94" s="14">
        <f>VLOOKUP([1]Активи!$B$94,[1]PokaznFinDiyalnAktivNV!$1:$1048576,[1]PokaznFinDiyalnAktivNV!I$1,0)</f>
        <v>2613804.2224499998</v>
      </c>
      <c r="J94" s="14">
        <f>VLOOKUP([1]Активи!$B$94,[1]PokaznFinDiyalnAktivNV!$1:$1048576,[1]PokaznFinDiyalnAktivNV!J$1,0)</f>
        <v>2613804.2224499998</v>
      </c>
      <c r="K94" s="14">
        <f>VLOOKUP([1]Активи!$B$94,[1]PokaznFinDiyalnAktivNV!$1:$1048576,[1]PokaznFinDiyalnAktivNV!K$1,0)</f>
        <v>138.202020000001</v>
      </c>
      <c r="L94" s="14">
        <f>VLOOKUP([1]Активи!$B$94,[1]PokaznFinDiyalnAktivNV!$1:$1048576,[1]PokaznFinDiyalnAktivNV!L$1,0)</f>
        <v>-4015.3833599999998</v>
      </c>
      <c r="M94" s="14">
        <f>VLOOKUP([1]Активи!$B$94,[1]PokaznFinDiyalnAktivNV!$1:$1048576,[1]PokaznFinDiyalnAktivNV!M$1,0)</f>
        <v>5434287.5894900002</v>
      </c>
      <c r="N94" s="14">
        <f>VLOOKUP([1]Активи!$B$94,[1]PokaznFinDiyalnAktivNV!$1:$1048576,[1]PokaznFinDiyalnAktivNV!N$1,0)</f>
        <v>5434195.9668300003</v>
      </c>
      <c r="O94" s="14">
        <f>VLOOKUP([1]Активи!$B$94,[1]PokaznFinDiyalnAktivNV!$1:$1048576,[1]PokaznFinDiyalnAktivNV!O$1,0)</f>
        <v>-12330973.363910001</v>
      </c>
      <c r="P94" s="14">
        <f>VLOOKUP([1]Активи!$B$94,[1]PokaznFinDiyalnAktivNV!$1:$1048576,[1]PokaznFinDiyalnAktivNV!P$1,0)</f>
        <v>91.622659999999996</v>
      </c>
      <c r="Q94" s="14">
        <f>VLOOKUP([1]Активи!$B$94,[1]PokaznFinDiyalnAktivNV!$1:$1048576,[1]PokaznFinDiyalnAktivNV!Q$1,0)</f>
        <v>-202.32785999999999</v>
      </c>
      <c r="R94" s="14">
        <f>VLOOKUP([1]Активи!$B$94,[1]PokaznFinDiyalnAktivNV!$1:$1048576,[1]PokaznFinDiyalnAktivNV!R$1,0)</f>
        <v>60</v>
      </c>
      <c r="S94" s="14">
        <f>VLOOKUP([1]Активи!$B$94,[1]PokaznFinDiyalnAktivNV!$1:$1048576,[1]PokaznFinDiyalnAktivNV!S$1,0)</f>
        <v>0</v>
      </c>
      <c r="T94" s="14">
        <f>VLOOKUP([1]Активи!$B$94,[1]PokaznFinDiyalnAktivNV!$1:$1048576,[1]PokaznFinDiyalnAktivNV!T$1,0)</f>
        <v>0</v>
      </c>
      <c r="U94" s="14">
        <f>VLOOKUP([1]Активи!$B$94,[1]PokaznFinDiyalnAktivNV!$1:$1048576,[1]PokaznFinDiyalnAktivNV!U$1,0)</f>
        <v>0</v>
      </c>
      <c r="V94" s="14">
        <f>VLOOKUP([1]Активи!$B$94,[1]PokaznFinDiyalnAktivNV!$1:$1048576,[1]PokaznFinDiyalnAktivNV!V$1,0)</f>
        <v>0</v>
      </c>
      <c r="W94" s="14">
        <f>VLOOKUP([1]Активи!$B$94,[1]PokaznFinDiyalnAktivNV!$1:$1048576,[1]PokaznFinDiyalnAktivNV!W$1,0)</f>
        <v>0</v>
      </c>
      <c r="X94" s="14">
        <f>VLOOKUP([1]Активи!$B$94,[1]PokaznFinDiyalnAktivNV!$1:$1048576,[1]PokaznFinDiyalnAktivNV!X$1,0)</f>
        <v>0</v>
      </c>
      <c r="Y94" s="14">
        <f>VLOOKUP([1]Активи!$B$94,[1]PokaznFinDiyalnAktivNV!$1:$1048576,[1]PokaznFinDiyalnAktivNV!Y$1,0)</f>
        <v>0</v>
      </c>
      <c r="Z94" s="14">
        <f>VLOOKUP([1]Активи!$B$94,[1]PokaznFinDiyalnAktivNV!$1:$1048576,[1]PokaznFinDiyalnAktivNV!Z$1,0)</f>
        <v>512.27200000000005</v>
      </c>
      <c r="AA94" s="14">
        <f>VLOOKUP([1]Активи!$B$94,[1]PokaznFinDiyalnAktivNV!$1:$1048576,[1]PokaznFinDiyalnAktivNV!AA$1,0)</f>
        <v>0</v>
      </c>
      <c r="AB94" s="14">
        <f>VLOOKUP([1]Активи!$B$94,[1]PokaznFinDiyalnAktivNV!$1:$1048576,[1]PokaznFinDiyalnAktivNV!AB$1,0)</f>
        <v>1915.04539</v>
      </c>
      <c r="AC94" s="14">
        <f>VLOOKUP([1]Активи!$B$94,[1]PokaznFinDiyalnAktivNV!$1:$1048576,[1]PokaznFinDiyalnAktivNV!AC$1,0)</f>
        <v>129.04689999995799</v>
      </c>
      <c r="AD94" s="14">
        <f>VLOOKUP([1]Активи!$B$94,[1]PokaznFinDiyalnAktivNV!$1:$1048576,[1]PokaznFinDiyalnAktivNV!AD$1,0)</f>
        <v>-471355.29311000003</v>
      </c>
      <c r="AE94" s="14">
        <f>VLOOKUP([1]Активи!$B$94,[1]PokaznFinDiyalnAktivNV!$1:$1048576,[1]PokaznFinDiyalnAktivNV!AE$1,0)</f>
        <v>123.46839</v>
      </c>
      <c r="AF94" s="14">
        <f>VLOOKUP([1]Активи!$B$94,[1]PokaznFinDiyalnAktivNV!$1:$1048576,[1]PokaznFinDiyalnAktivNV!AF$1,0)</f>
        <v>0</v>
      </c>
      <c r="AG94" s="14">
        <f>VLOOKUP([1]Активи!$B$94,[1]PokaznFinDiyalnAktivNV!$1:$1048576,[1]PokaznFinDiyalnAktivNV!AG$1,0)</f>
        <v>8137310.4601499997</v>
      </c>
      <c r="AH94" s="14">
        <f>VLOOKUP([1]Активи!$B$94,[1]PokaznFinDiyalnAktivNV!$1:$1048576,[1]PokaznFinDiyalnAktivNV!AH$1,0)</f>
        <v>-12806546.368240001</v>
      </c>
      <c r="AI94" s="14">
        <f>VLOOKUP([1]Активи!$B$94,[1]PokaznFinDiyalnAktivNV!$1:$1048576,[1]PokaznFinDiyalnAktivNV!AI$1,0)</f>
        <v>20943856.828389999</v>
      </c>
      <c r="AJ94" s="14">
        <f>VLOOKUP([1]Активи!$B$94,[1]PokaznFinDiyalnAktivNV!$1:$1048576,[1]PokaznFinDiyalnAktivNV!AJ$1,0)</f>
        <v>2171909</v>
      </c>
    </row>
    <row r="95" spans="1:36" ht="12.75" customHeight="1" x14ac:dyDescent="0.2">
      <c r="A95" s="34"/>
      <c r="B95" s="36"/>
      <c r="C95" s="31" t="s">
        <v>248</v>
      </c>
      <c r="D95" s="33">
        <f>VLOOKUP([1]Активи!$B$94,[1]PokaznFinDiyalnAktivNV!$1:$1048576,[1]PokaznFinDiyalnAktivNV!D$1,0)</f>
        <v>86340.613509999996</v>
      </c>
      <c r="E95" s="14">
        <f>VLOOKUP([1]Активи!$B$94,[1]PokaznFinDiyalnAktivNV!$1:$1048576,[1]PokaznFinDiyalnAktivNV!E$1,0)</f>
        <v>163.05937</v>
      </c>
      <c r="F95" s="14">
        <f>VLOOKUP([1]Активи!$B$94,[1]PokaznFinDiyalnAktivNV!$1:$1048576,[1]PokaznFinDiyalnAktivNV!F$1,0)</f>
        <v>0</v>
      </c>
      <c r="G95" s="14">
        <f>VLOOKUP([1]Активи!$B$94,[1]PokaznFinDiyalnAktivNV!$1:$1048576,[1]PokaznFinDiyalnAktivNV!G$1,0)</f>
        <v>0</v>
      </c>
      <c r="H95" s="14">
        <f>VLOOKUP([1]Активи!$B$94,[1]PokaznFinDiyalnAktivNV!$1:$1048576,[1]PokaznFinDiyalnAktivNV!H$1,0)</f>
        <v>86177.554139999993</v>
      </c>
      <c r="I95" s="14">
        <f>VLOOKUP([1]Активи!$B$94,[1]PokaznFinDiyalnAktivNV!$1:$1048576,[1]PokaznFinDiyalnAktivNV!I$1,0)</f>
        <v>2613804.2224499998</v>
      </c>
      <c r="J95" s="14">
        <f>VLOOKUP([1]Активи!$B$94,[1]PokaznFinDiyalnAktivNV!$1:$1048576,[1]PokaznFinDiyalnAktivNV!J$1,0)</f>
        <v>2613804.2224499998</v>
      </c>
      <c r="K95" s="14">
        <f>VLOOKUP([1]Активи!$B$94,[1]PokaznFinDiyalnAktivNV!$1:$1048576,[1]PokaznFinDiyalnAktivNV!K$1,0)</f>
        <v>138.202020000001</v>
      </c>
      <c r="L95" s="14">
        <f>VLOOKUP([1]Активи!$B$94,[1]PokaznFinDiyalnAktivNV!$1:$1048576,[1]PokaznFinDiyalnAktivNV!L$1,0)</f>
        <v>-4015.3833599999998</v>
      </c>
      <c r="M95" s="14">
        <f>VLOOKUP([1]Активи!$B$94,[1]PokaznFinDiyalnAktivNV!$1:$1048576,[1]PokaznFinDiyalnAktivNV!M$1,0)</f>
        <v>5434287.5894900002</v>
      </c>
      <c r="N95" s="14">
        <f>VLOOKUP([1]Активи!$B$94,[1]PokaznFinDiyalnAktivNV!$1:$1048576,[1]PokaznFinDiyalnAktivNV!N$1,0)</f>
        <v>5434195.9668300003</v>
      </c>
      <c r="O95" s="14">
        <f>VLOOKUP([1]Активи!$B$94,[1]PokaznFinDiyalnAktivNV!$1:$1048576,[1]PokaznFinDiyalnAktivNV!O$1,0)</f>
        <v>-12330973.363910001</v>
      </c>
      <c r="P95" s="14">
        <f>VLOOKUP([1]Активи!$B$94,[1]PokaznFinDiyalnAktivNV!$1:$1048576,[1]PokaznFinDiyalnAktivNV!P$1,0)</f>
        <v>91.622659999999996</v>
      </c>
      <c r="Q95" s="14">
        <f>VLOOKUP([1]Активи!$B$94,[1]PokaznFinDiyalnAktivNV!$1:$1048576,[1]PokaznFinDiyalnAktivNV!Q$1,0)</f>
        <v>-202.32785999999999</v>
      </c>
      <c r="R95" s="14">
        <f>VLOOKUP([1]Активи!$B$94,[1]PokaznFinDiyalnAktivNV!$1:$1048576,[1]PokaznFinDiyalnAktivNV!R$1,0)</f>
        <v>60</v>
      </c>
      <c r="S95" s="14">
        <f>VLOOKUP([1]Активи!$B$94,[1]PokaznFinDiyalnAktivNV!$1:$1048576,[1]PokaznFinDiyalnAktivNV!S$1,0)</f>
        <v>0</v>
      </c>
      <c r="T95" s="14">
        <f>VLOOKUP([1]Активи!$B$94,[1]PokaznFinDiyalnAktivNV!$1:$1048576,[1]PokaznFinDiyalnAktivNV!T$1,0)</f>
        <v>0</v>
      </c>
      <c r="U95" s="14">
        <f>VLOOKUP([1]Активи!$B$94,[1]PokaznFinDiyalnAktivNV!$1:$1048576,[1]PokaznFinDiyalnAktivNV!U$1,0)</f>
        <v>0</v>
      </c>
      <c r="V95" s="14">
        <f>VLOOKUP([1]Активи!$B$94,[1]PokaznFinDiyalnAktivNV!$1:$1048576,[1]PokaznFinDiyalnAktivNV!V$1,0)</f>
        <v>0</v>
      </c>
      <c r="W95" s="14">
        <f>VLOOKUP([1]Активи!$B$94,[1]PokaznFinDiyalnAktivNV!$1:$1048576,[1]PokaznFinDiyalnAktivNV!W$1,0)</f>
        <v>0</v>
      </c>
      <c r="X95" s="14">
        <f>VLOOKUP([1]Активи!$B$94,[1]PokaznFinDiyalnAktivNV!$1:$1048576,[1]PokaznFinDiyalnAktivNV!X$1,0)</f>
        <v>0</v>
      </c>
      <c r="Y95" s="14">
        <f>VLOOKUP([1]Активи!$B$94,[1]PokaznFinDiyalnAktivNV!$1:$1048576,[1]PokaznFinDiyalnAktivNV!Y$1,0)</f>
        <v>0</v>
      </c>
      <c r="Z95" s="14">
        <f>VLOOKUP([1]Активи!$B$94,[1]PokaznFinDiyalnAktivNV!$1:$1048576,[1]PokaznFinDiyalnAktivNV!Z$1,0)</f>
        <v>512.27200000000005</v>
      </c>
      <c r="AA95" s="14">
        <f>VLOOKUP([1]Активи!$B$94,[1]PokaznFinDiyalnAktivNV!$1:$1048576,[1]PokaznFinDiyalnAktivNV!AA$1,0)</f>
        <v>0</v>
      </c>
      <c r="AB95" s="14">
        <f>VLOOKUP([1]Активи!$B$94,[1]PokaznFinDiyalnAktivNV!$1:$1048576,[1]PokaznFinDiyalnAktivNV!AB$1,0)</f>
        <v>1915.04539</v>
      </c>
      <c r="AC95" s="14">
        <f>VLOOKUP([1]Активи!$B$94,[1]PokaznFinDiyalnAktivNV!$1:$1048576,[1]PokaznFinDiyalnAktivNV!AC$1,0)</f>
        <v>129.04689999995799</v>
      </c>
      <c r="AD95" s="14">
        <f>VLOOKUP([1]Активи!$B$94,[1]PokaznFinDiyalnAktivNV!$1:$1048576,[1]PokaznFinDiyalnAktivNV!AD$1,0)</f>
        <v>-471355.29311000003</v>
      </c>
      <c r="AE95" s="14">
        <f>VLOOKUP([1]Активи!$B$94,[1]PokaznFinDiyalnAktivNV!$1:$1048576,[1]PokaznFinDiyalnAktivNV!AE$1,0)</f>
        <v>123.46839</v>
      </c>
      <c r="AF95" s="14">
        <f>VLOOKUP([1]Активи!$B$94,[1]PokaznFinDiyalnAktivNV!$1:$1048576,[1]PokaznFinDiyalnAktivNV!AF$1,0)</f>
        <v>0</v>
      </c>
      <c r="AG95" s="14">
        <f>VLOOKUP([1]Активи!$B$94,[1]PokaznFinDiyalnAktivNV!$1:$1048576,[1]PokaznFinDiyalnAktivNV!AG$1,0)</f>
        <v>8137310.4601499997</v>
      </c>
      <c r="AH95" s="14">
        <f>VLOOKUP([1]Активи!$B$94,[1]PokaznFinDiyalnAktivNV!$1:$1048576,[1]PokaznFinDiyalnAktivNV!AH$1,0)</f>
        <v>-12806546.368240001</v>
      </c>
      <c r="AI95" s="14">
        <f>VLOOKUP([1]Активи!$B$94,[1]PokaznFinDiyalnAktivNV!$1:$1048576,[1]PokaznFinDiyalnAktivNV!AI$1,0)</f>
        <v>20943856.828389999</v>
      </c>
      <c r="AJ95" s="14">
        <f>VLOOKUP([1]Активи!$B$94,[1]PokaznFinDiyalnAktivNV!$1:$1048576,[1]PokaznFinDiyalnAktivNV!AJ$1,0)</f>
        <v>2171909</v>
      </c>
    </row>
    <row r="96" spans="1:36" s="3" customFormat="1" ht="12.75" customHeight="1" x14ac:dyDescent="0.2">
      <c r="A96" s="35"/>
      <c r="B96" s="39" t="s">
        <v>188</v>
      </c>
      <c r="C96" s="39"/>
      <c r="D96" s="33">
        <v>77345304.771379992</v>
      </c>
      <c r="E96" s="33">
        <v>28792648.522909999</v>
      </c>
      <c r="F96" s="33">
        <v>0</v>
      </c>
      <c r="G96" s="33">
        <v>-206932.51728999999</v>
      </c>
      <c r="H96" s="33">
        <v>48759588.765760005</v>
      </c>
      <c r="I96" s="33">
        <v>158872769.06930998</v>
      </c>
      <c r="J96" s="33">
        <v>157831966.70886999</v>
      </c>
      <c r="K96" s="33">
        <v>5475563.9314599996</v>
      </c>
      <c r="L96" s="33">
        <v>-2645206.69087</v>
      </c>
      <c r="M96" s="33">
        <v>344764980.77587003</v>
      </c>
      <c r="N96" s="33">
        <v>242518342.78346997</v>
      </c>
      <c r="O96" s="33">
        <v>-246877376.56354001</v>
      </c>
      <c r="P96" s="33">
        <v>102246637.99240001</v>
      </c>
      <c r="Q96" s="33">
        <v>-29434610.266629998</v>
      </c>
      <c r="R96" s="33">
        <v>130450644.12673</v>
      </c>
      <c r="S96" s="33">
        <v>126474766.80639</v>
      </c>
      <c r="T96" s="33">
        <v>-4594300.7731399992</v>
      </c>
      <c r="U96" s="33">
        <v>31884627.673329998</v>
      </c>
      <c r="V96" s="33">
        <v>-150523.06903000001</v>
      </c>
      <c r="W96" s="33">
        <v>30853093.700750001</v>
      </c>
      <c r="X96" s="33">
        <v>541756.97594999999</v>
      </c>
      <c r="Y96" s="33">
        <v>18472710.281100001</v>
      </c>
      <c r="Z96" s="33">
        <v>1513100.2080000001</v>
      </c>
      <c r="AA96" s="33">
        <v>5143310.6149900006</v>
      </c>
      <c r="AB96" s="33">
        <v>36035518.913779996</v>
      </c>
      <c r="AC96" s="33">
        <v>15279724.315190002</v>
      </c>
      <c r="AD96" s="33">
        <v>-6988901.4290000005</v>
      </c>
      <c r="AE96" s="33">
        <v>21655756.799249999</v>
      </c>
      <c r="AF96" s="33">
        <v>-637146.80958</v>
      </c>
      <c r="AG96" s="33">
        <v>847435768.45633996</v>
      </c>
      <c r="AH96" s="33">
        <v>-291534998.11907995</v>
      </c>
      <c r="AI96" s="33">
        <v>1138970766.5754199</v>
      </c>
      <c r="AJ96" s="33">
        <v>249782947.30000001</v>
      </c>
    </row>
    <row r="98" spans="1:36" ht="28.5" customHeight="1" x14ac:dyDescent="0.2">
      <c r="A98" s="44" t="s">
        <v>227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</row>
    <row r="100" spans="1:36" ht="12.75" customHeight="1" x14ac:dyDescent="0.2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</sheetData>
  <mergeCells count="4">
    <mergeCell ref="B96:C96"/>
    <mergeCell ref="B3:C3"/>
    <mergeCell ref="D4:AJ4"/>
    <mergeCell ref="A98:T98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T104"/>
  <sheetViews>
    <sheetView showGridLines="0" zoomScale="80" zoomScaleNormal="80" workbookViewId="0">
      <pane ySplit="6" topLeftCell="A7" activePane="bottomLeft" state="frozen"/>
      <selection pane="bottomLeft" sqref="A1:XFD1"/>
    </sheetView>
  </sheetViews>
  <sheetFormatPr defaultColWidth="10.85546875" defaultRowHeight="12.75" customHeight="1" x14ac:dyDescent="0.2"/>
  <cols>
    <col min="1" max="1" width="4.42578125" style="2" customWidth="1"/>
    <col min="2" max="2" width="4.85546875" style="2" customWidth="1"/>
    <col min="3" max="3" width="47.28515625" style="2" customWidth="1"/>
    <col min="4" max="4" width="14" style="2" customWidth="1"/>
    <col min="5" max="5" width="11" style="2" bestFit="1" customWidth="1"/>
    <col min="6" max="6" width="12.42578125" style="2" customWidth="1"/>
    <col min="7" max="7" width="13.7109375" style="2" customWidth="1"/>
    <col min="8" max="8" width="12.28515625" style="2" customWidth="1"/>
    <col min="9" max="9" width="12" style="2" customWidth="1"/>
    <col min="10" max="10" width="12.42578125" style="2" customWidth="1"/>
    <col min="11" max="19" width="11" style="2" bestFit="1" customWidth="1"/>
    <col min="20" max="20" width="12.85546875" style="3" customWidth="1"/>
    <col min="21" max="16384" width="10.85546875" style="2"/>
  </cols>
  <sheetData>
    <row r="1" spans="1:20" ht="15.75" customHeight="1" x14ac:dyDescent="0.25">
      <c r="A1" s="23" t="s">
        <v>236</v>
      </c>
      <c r="C1" s="15"/>
    </row>
    <row r="2" spans="1:20" ht="17.25" customHeight="1" x14ac:dyDescent="0.2">
      <c r="A2" s="29"/>
      <c r="C2" s="29"/>
    </row>
    <row r="3" spans="1:20" ht="14.25" customHeight="1" x14ac:dyDescent="0.2">
      <c r="B3" s="40" t="s">
        <v>189</v>
      </c>
      <c r="C3" s="40"/>
      <c r="T3" s="7" t="s">
        <v>282</v>
      </c>
    </row>
    <row r="4" spans="1:20" ht="14.25" customHeight="1" x14ac:dyDescent="0.25">
      <c r="B4" s="18"/>
      <c r="C4" s="24">
        <v>43405</v>
      </c>
      <c r="D4" s="45" t="s">
        <v>1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7"/>
    </row>
    <row r="5" spans="1:20" s="13" customFormat="1" ht="178.5" customHeight="1" x14ac:dyDescent="0.25">
      <c r="A5" s="22" t="s">
        <v>249</v>
      </c>
      <c r="B5" s="22" t="s">
        <v>4</v>
      </c>
      <c r="C5" s="22" t="s">
        <v>5</v>
      </c>
      <c r="D5" s="10" t="s">
        <v>37</v>
      </c>
      <c r="E5" s="10" t="s">
        <v>38</v>
      </c>
      <c r="F5" s="10" t="s">
        <v>39</v>
      </c>
      <c r="G5" s="10" t="s">
        <v>40</v>
      </c>
      <c r="H5" s="11" t="s">
        <v>41</v>
      </c>
      <c r="I5" s="10" t="s">
        <v>42</v>
      </c>
      <c r="J5" s="11" t="s">
        <v>41</v>
      </c>
      <c r="K5" s="10" t="s">
        <v>43</v>
      </c>
      <c r="L5" s="10" t="s">
        <v>44</v>
      </c>
      <c r="M5" s="10" t="s">
        <v>45</v>
      </c>
      <c r="N5" s="10" t="s">
        <v>46</v>
      </c>
      <c r="O5" s="10" t="s">
        <v>47</v>
      </c>
      <c r="P5" s="10" t="s">
        <v>48</v>
      </c>
      <c r="Q5" s="10" t="s">
        <v>49</v>
      </c>
      <c r="R5" s="10" t="s">
        <v>50</v>
      </c>
      <c r="S5" s="10" t="s">
        <v>51</v>
      </c>
      <c r="T5" s="10" t="s">
        <v>52</v>
      </c>
    </row>
    <row r="6" spans="1:20" s="13" customFormat="1" ht="16.149999999999999" customHeight="1" x14ac:dyDescent="0.25">
      <c r="A6" s="16">
        <v>1</v>
      </c>
      <c r="B6" s="16">
        <v>2</v>
      </c>
      <c r="C6" s="16">
        <v>3</v>
      </c>
      <c r="D6" s="9">
        <v>4</v>
      </c>
      <c r="E6" s="28">
        <v>5</v>
      </c>
      <c r="F6" s="9">
        <v>6</v>
      </c>
      <c r="G6" s="28">
        <v>7</v>
      </c>
      <c r="H6" s="9">
        <v>8</v>
      </c>
      <c r="I6" s="28">
        <v>9</v>
      </c>
      <c r="J6" s="9">
        <v>10</v>
      </c>
      <c r="K6" s="28">
        <v>11</v>
      </c>
      <c r="L6" s="9">
        <v>12</v>
      </c>
      <c r="M6" s="28">
        <v>13</v>
      </c>
      <c r="N6" s="9">
        <v>14</v>
      </c>
      <c r="O6" s="28">
        <v>15</v>
      </c>
      <c r="P6" s="9">
        <v>16</v>
      </c>
      <c r="Q6" s="28">
        <v>17</v>
      </c>
      <c r="R6" s="9">
        <v>18</v>
      </c>
      <c r="S6" s="28">
        <v>19</v>
      </c>
      <c r="T6" s="9">
        <v>20</v>
      </c>
    </row>
    <row r="7" spans="1:20" s="13" customFormat="1" ht="16.149999999999999" customHeight="1" x14ac:dyDescent="0.2">
      <c r="A7" s="21"/>
      <c r="B7" s="30"/>
      <c r="C7" s="30" t="s">
        <v>240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2.75" customHeight="1" x14ac:dyDescent="0.2">
      <c r="A8" s="21">
        <v>1</v>
      </c>
      <c r="B8" s="21" t="str">
        <f>[1]Активи!B8</f>
        <v xml:space="preserve"> 46</v>
      </c>
      <c r="C8" s="19" t="str">
        <f>[1]Активи!C8</f>
        <v>АТ КБ "ПРИВАТБАНК"</v>
      </c>
      <c r="D8" s="14">
        <f>VLOOKUP([1]Активи!$B$8,[1]PokaznFinDiyalnZobovNV!$1:$1048576,[1]PokaznFinDiyalnZobovNV!D$1,0)</f>
        <v>9813005.0198999997</v>
      </c>
      <c r="E8" s="14">
        <f>VLOOKUP([1]Активи!$B$8,[1]PokaznFinDiyalnZobovNV!$1:$1048576,[1]PokaznFinDiyalnZobovNV!E$1,0)</f>
        <v>4346.4848300000003</v>
      </c>
      <c r="F8" s="14">
        <f>VLOOKUP([1]Активи!$B$8,[1]PokaznFinDiyalnZobovNV!$1:$1048576,[1]PokaznFinDiyalnZobovNV!F$1,0)</f>
        <v>135446685.40366</v>
      </c>
      <c r="G8" s="14">
        <f>VLOOKUP([1]Активи!$B$8,[1]PokaznFinDiyalnZobovNV!$1:$1048576,[1]PokaznFinDiyalnZobovNV!G$1,0)</f>
        <v>28590399.980269998</v>
      </c>
      <c r="H8" s="14">
        <f>VLOOKUP([1]Активи!$B$8,[1]PokaznFinDiyalnZobovNV!$1:$1048576,[1]PokaznFinDiyalnZobovNV!H$1,0)</f>
        <v>25875825.941769999</v>
      </c>
      <c r="I8" s="14">
        <f>VLOOKUP([1]Активи!$B$8,[1]PokaznFinDiyalnZobovNV!$1:$1048576,[1]PokaznFinDiyalnZobovNV!I$1,0)</f>
        <v>102372863.82728</v>
      </c>
      <c r="J8" s="14">
        <f>VLOOKUP([1]Активи!$B$8,[1]PokaznFinDiyalnZobovNV!$1:$1048576,[1]PokaznFinDiyalnZobovNV!J$1,0)</f>
        <v>50252830.937360004</v>
      </c>
      <c r="K8" s="14">
        <f>VLOOKUP([1]Активи!$B$8,[1]PokaznFinDiyalnZobovNV!$1:$1048576,[1]PokaznFinDiyalnZobovNV!K$1,0)</f>
        <v>0</v>
      </c>
      <c r="L8" s="14">
        <f>VLOOKUP([1]Активи!$B$8,[1]PokaznFinDiyalnZobovNV!$1:$1048576,[1]PokaznFinDiyalnZobovNV!L$1,0)</f>
        <v>2111.6302900000001</v>
      </c>
      <c r="M8" s="14">
        <f>VLOOKUP([1]Активи!$B$8,[1]PokaznFinDiyalnZobovNV!$1:$1048576,[1]PokaznFinDiyalnZobovNV!M$1,0)</f>
        <v>0</v>
      </c>
      <c r="N8" s="14">
        <f>VLOOKUP([1]Активи!$B$8,[1]PokaznFinDiyalnZobovNV!$1:$1048576,[1]PokaznFinDiyalnZobovNV!N$1,0)</f>
        <v>0</v>
      </c>
      <c r="O8" s="14">
        <f>VLOOKUP([1]Активи!$B$8,[1]PokaznFinDiyalnZobovNV!$1:$1048576,[1]PokaznFinDiyalnZobovNV!O$1,0)</f>
        <v>108834.43978</v>
      </c>
      <c r="P8" s="14">
        <f>VLOOKUP([1]Активи!$B$8,[1]PokaznFinDiyalnZobovNV!$1:$1048576,[1]PokaznFinDiyalnZobovNV!P$1,0)</f>
        <v>2935207.56054</v>
      </c>
      <c r="Q8" s="14">
        <f>VLOOKUP([1]Активи!$B$8,[1]PokaznFinDiyalnZobovNV!$1:$1048576,[1]PokaznFinDiyalnZobovNV!Q$1,0)</f>
        <v>4416826.8253300004</v>
      </c>
      <c r="R8" s="14">
        <f>VLOOKUP([1]Активи!$B$8,[1]PokaznFinDiyalnZobovNV!$1:$1048576,[1]PokaznFinDiyalnZobovNV!R$1,0)</f>
        <v>1255762.4447699999</v>
      </c>
      <c r="S8" s="14">
        <f>VLOOKUP([1]Активи!$B$8,[1]PokaznFinDiyalnZobovNV!$1:$1048576,[1]PokaznFinDiyalnZobovNV!S$1,0)</f>
        <v>135239.0526</v>
      </c>
      <c r="T8" s="14">
        <f>VLOOKUP([1]Активи!$B$8,[1]PokaznFinDiyalnZobovNV!$1:$1048576,[1]PokaznFinDiyalnZobovNV!T$1,0)</f>
        <v>154118018.8617</v>
      </c>
    </row>
    <row r="9" spans="1:20" ht="12.75" customHeight="1" x14ac:dyDescent="0.2">
      <c r="A9" s="21">
        <v>2</v>
      </c>
      <c r="B9" s="21" t="str">
        <f>[1]Активи!B9</f>
        <v xml:space="preserve">  6</v>
      </c>
      <c r="C9" s="19" t="str">
        <f>[1]Активи!C9</f>
        <v>АТ "ОЩАДБАНК"</v>
      </c>
      <c r="D9" s="14">
        <f>VLOOKUP([1]Активи!$B$9,[1]PokaznFinDiyalnZobovNV!$1:$1048576,[1]PokaznFinDiyalnZobovNV!D$1,0)</f>
        <v>0</v>
      </c>
      <c r="E9" s="14">
        <f>VLOOKUP([1]Активи!$B$9,[1]PokaznFinDiyalnZobovNV!$1:$1048576,[1]PokaznFinDiyalnZobovNV!E$1,0)</f>
        <v>1403.85427</v>
      </c>
      <c r="F9" s="14">
        <f>VLOOKUP([1]Активи!$B$9,[1]PokaznFinDiyalnZobovNV!$1:$1048576,[1]PokaznFinDiyalnZobovNV!F$1,0)</f>
        <v>81709030.027160004</v>
      </c>
      <c r="G9" s="14">
        <f>VLOOKUP([1]Активи!$B$9,[1]PokaznFinDiyalnZobovNV!$1:$1048576,[1]PokaznFinDiyalnZobovNV!G$1,0)</f>
        <v>25829036.86211</v>
      </c>
      <c r="H9" s="14">
        <f>VLOOKUP([1]Активи!$B$9,[1]PokaznFinDiyalnZobovNV!$1:$1048576,[1]PokaznFinDiyalnZobovNV!H$1,0)</f>
        <v>15022305.62933</v>
      </c>
      <c r="I9" s="14">
        <f>VLOOKUP([1]Активи!$B$9,[1]PokaznFinDiyalnZobovNV!$1:$1048576,[1]PokaznFinDiyalnZobovNV!I$1,0)</f>
        <v>51409148.007540002</v>
      </c>
      <c r="J9" s="14">
        <f>VLOOKUP([1]Активи!$B$9,[1]PokaznFinDiyalnZobovNV!$1:$1048576,[1]PokaznFinDiyalnZobovNV!J$1,0)</f>
        <v>19067337.23009</v>
      </c>
      <c r="K9" s="14">
        <f>VLOOKUP([1]Активи!$B$9,[1]PokaznFinDiyalnZobovNV!$1:$1048576,[1]PokaznFinDiyalnZobovNV!K$1,0)</f>
        <v>0</v>
      </c>
      <c r="L9" s="14">
        <f>VLOOKUP([1]Активи!$B$9,[1]PokaznFinDiyalnZobovNV!$1:$1048576,[1]PokaznFinDiyalnZobovNV!L$1,0)</f>
        <v>0</v>
      </c>
      <c r="M9" s="14">
        <f>VLOOKUP([1]Активи!$B$9,[1]PokaznFinDiyalnZobovNV!$1:$1048576,[1]PokaznFinDiyalnZobovNV!M$1,0)</f>
        <v>50775.067539999996</v>
      </c>
      <c r="N9" s="14">
        <f>VLOOKUP([1]Активи!$B$9,[1]PokaznFinDiyalnZobovNV!$1:$1048576,[1]PokaznFinDiyalnZobovNV!N$1,0)</f>
        <v>2.1843300000000001</v>
      </c>
      <c r="O9" s="14">
        <f>VLOOKUP([1]Активи!$B$9,[1]PokaznFinDiyalnZobovNV!$1:$1048576,[1]PokaznFinDiyalnZobovNV!O$1,0)</f>
        <v>559113.76017000002</v>
      </c>
      <c r="P9" s="14">
        <f>VLOOKUP([1]Активи!$B$9,[1]PokaznFinDiyalnZobovNV!$1:$1048576,[1]PokaznFinDiyalnZobovNV!P$1,0)</f>
        <v>354466.52084999997</v>
      </c>
      <c r="Q9" s="14">
        <f>VLOOKUP([1]Активи!$B$9,[1]PokaznFinDiyalnZobovNV!$1:$1048576,[1]PokaznFinDiyalnZobovNV!Q$1,0)</f>
        <v>1090920.09246</v>
      </c>
      <c r="R9" s="14">
        <f>VLOOKUP([1]Активи!$B$9,[1]PokaznFinDiyalnZobovNV!$1:$1048576,[1]PokaznFinDiyalnZobovNV!R$1,0)</f>
        <v>684512.13572999998</v>
      </c>
      <c r="S9" s="14">
        <f>VLOOKUP([1]Активи!$B$9,[1]PokaznFinDiyalnZobovNV!$1:$1048576,[1]PokaznFinDiyalnZobovNV!S$1,0)</f>
        <v>0</v>
      </c>
      <c r="T9" s="14">
        <f>VLOOKUP([1]Активи!$B$9,[1]PokaznFinDiyalnZobovNV!$1:$1048576,[1]PokaznFinDiyalnZobovNV!T$1,0)</f>
        <v>84450223.642509997</v>
      </c>
    </row>
    <row r="10" spans="1:20" ht="12.75" customHeight="1" x14ac:dyDescent="0.2">
      <c r="A10" s="21">
        <v>3</v>
      </c>
      <c r="B10" s="21" t="str">
        <f>[1]Активи!B10</f>
        <v xml:space="preserve">  2</v>
      </c>
      <c r="C10" s="19" t="str">
        <f>[1]Активи!C10</f>
        <v>АТ "Укрексімбанк"</v>
      </c>
      <c r="D10" s="14">
        <f>VLOOKUP([1]Активи!$B$10,[1]PokaznFinDiyalnZobovNV!$1:$1048576,[1]PokaznFinDiyalnZobovNV!D$1,0)</f>
        <v>1304264.60255</v>
      </c>
      <c r="E10" s="14">
        <f>VLOOKUP([1]Активи!$B$10,[1]PokaznFinDiyalnZobovNV!$1:$1048576,[1]PokaznFinDiyalnZobovNV!E$1,0)</f>
        <v>537025.39194999996</v>
      </c>
      <c r="F10" s="14">
        <f>VLOOKUP([1]Активи!$B$10,[1]PokaznFinDiyalnZobovNV!$1:$1048576,[1]PokaznFinDiyalnZobovNV!F$1,0)</f>
        <v>24261885.294750001</v>
      </c>
      <c r="G10" s="14">
        <f>VLOOKUP([1]Активи!$B$10,[1]PokaznFinDiyalnZobovNV!$1:$1048576,[1]PokaznFinDiyalnZobovNV!G$1,0)</f>
        <v>15455687.375499999</v>
      </c>
      <c r="H10" s="14">
        <f>VLOOKUP([1]Активи!$B$10,[1]PokaznFinDiyalnZobovNV!$1:$1048576,[1]PokaznFinDiyalnZobovNV!H$1,0)</f>
        <v>9469457.9707200006</v>
      </c>
      <c r="I10" s="14">
        <f>VLOOKUP([1]Активи!$B$10,[1]PokaznFinDiyalnZobovNV!$1:$1048576,[1]PokaznFinDiyalnZobovNV!I$1,0)</f>
        <v>7656282.0943700001</v>
      </c>
      <c r="J10" s="14">
        <f>VLOOKUP([1]Активи!$B$10,[1]PokaznFinDiyalnZobovNV!$1:$1048576,[1]PokaznFinDiyalnZobovNV!J$1,0)</f>
        <v>2806838.2158599999</v>
      </c>
      <c r="K10" s="14">
        <f>VLOOKUP([1]Активи!$B$10,[1]PokaznFinDiyalnZobovNV!$1:$1048576,[1]PokaznFinDiyalnZobovNV!K$1,0)</f>
        <v>0</v>
      </c>
      <c r="L10" s="14">
        <f>VLOOKUP([1]Активи!$B$10,[1]PokaznFinDiyalnZobovNV!$1:$1048576,[1]PokaznFinDiyalnZobovNV!L$1,0)</f>
        <v>0</v>
      </c>
      <c r="M10" s="14">
        <f>VLOOKUP([1]Активи!$B$10,[1]PokaznFinDiyalnZobovNV!$1:$1048576,[1]PokaznFinDiyalnZobovNV!M$1,0)</f>
        <v>4132858.5437099999</v>
      </c>
      <c r="N10" s="14">
        <f>VLOOKUP([1]Активи!$B$10,[1]PokaznFinDiyalnZobovNV!$1:$1048576,[1]PokaznFinDiyalnZobovNV!N$1,0)</f>
        <v>0</v>
      </c>
      <c r="O10" s="14">
        <f>VLOOKUP([1]Активи!$B$10,[1]PokaznFinDiyalnZobovNV!$1:$1048576,[1]PokaznFinDiyalnZobovNV!O$1,0)</f>
        <v>0</v>
      </c>
      <c r="P10" s="14">
        <f>VLOOKUP([1]Активи!$B$10,[1]PokaznFinDiyalnZobovNV!$1:$1048576,[1]PokaznFinDiyalnZobovNV!P$1,0)</f>
        <v>46472.090649999998</v>
      </c>
      <c r="Q10" s="14">
        <f>VLOOKUP([1]Активи!$B$10,[1]PokaznFinDiyalnZobovNV!$1:$1048576,[1]PokaznFinDiyalnZobovNV!Q$1,0)</f>
        <v>1768265.8305800001</v>
      </c>
      <c r="R10" s="14">
        <f>VLOOKUP([1]Активи!$B$10,[1]PokaznFinDiyalnZobovNV!$1:$1048576,[1]PokaznFinDiyalnZobovNV!R$1,0)</f>
        <v>221077.82834000001</v>
      </c>
      <c r="S10" s="14">
        <f>VLOOKUP([1]Активи!$B$10,[1]PokaznFinDiyalnZobovNV!$1:$1048576,[1]PokaznFinDiyalnZobovNV!S$1,0)</f>
        <v>0</v>
      </c>
      <c r="T10" s="14">
        <f>VLOOKUP([1]Активи!$B$10,[1]PokaznFinDiyalnZobovNV!$1:$1048576,[1]PokaznFinDiyalnZobovNV!T$1,0)</f>
        <v>32271849.582529999</v>
      </c>
    </row>
    <row r="11" spans="1:20" ht="12.75" customHeight="1" x14ac:dyDescent="0.2">
      <c r="A11" s="21">
        <v>4</v>
      </c>
      <c r="B11" s="21" t="str">
        <f>[1]Активи!B11</f>
        <v>274</v>
      </c>
      <c r="C11" s="19" t="str">
        <f>[1]Активи!C11</f>
        <v>АБ "УКРГАЗБАНК"</v>
      </c>
      <c r="D11" s="14">
        <f>VLOOKUP([1]Активи!$B$11,[1]PokaznFinDiyalnZobovNV!$1:$1048576,[1]PokaznFinDiyalnZobovNV!D$1,0)</f>
        <v>3156782.7645700001</v>
      </c>
      <c r="E11" s="14">
        <f>VLOOKUP([1]Активи!$B$11,[1]PokaznFinDiyalnZobovNV!$1:$1048576,[1]PokaznFinDiyalnZobovNV!E$1,0)</f>
        <v>77860.051340000005</v>
      </c>
      <c r="F11" s="14">
        <f>VLOOKUP([1]Активи!$B$11,[1]PokaznFinDiyalnZobovNV!$1:$1048576,[1]PokaznFinDiyalnZobovNV!F$1,0)</f>
        <v>37726677.960529998</v>
      </c>
      <c r="G11" s="14">
        <f>VLOOKUP([1]Активи!$B$11,[1]PokaznFinDiyalnZobovNV!$1:$1048576,[1]PokaznFinDiyalnZobovNV!G$1,0)</f>
        <v>23282322.135559998</v>
      </c>
      <c r="H11" s="14">
        <f>VLOOKUP([1]Активи!$B$11,[1]PokaznFinDiyalnZobovNV!$1:$1048576,[1]PokaznFinDiyalnZobovNV!H$1,0)</f>
        <v>13639141.149590001</v>
      </c>
      <c r="I11" s="14">
        <f>VLOOKUP([1]Активи!$B$11,[1]PokaznFinDiyalnZobovNV!$1:$1048576,[1]PokaznFinDiyalnZobovNV!I$1,0)</f>
        <v>8657108.0935600009</v>
      </c>
      <c r="J11" s="14">
        <f>VLOOKUP([1]Активи!$B$11,[1]PokaznFinDiyalnZobovNV!$1:$1048576,[1]PokaznFinDiyalnZobovNV!J$1,0)</f>
        <v>2938129.92472</v>
      </c>
      <c r="K11" s="14">
        <f>VLOOKUP([1]Активи!$B$11,[1]PokaznFinDiyalnZobovNV!$1:$1048576,[1]PokaznFinDiyalnZobovNV!K$1,0)</f>
        <v>0</v>
      </c>
      <c r="L11" s="14">
        <f>VLOOKUP([1]Активи!$B$11,[1]PokaznFinDiyalnZobovNV!$1:$1048576,[1]PokaznFinDiyalnZobovNV!L$1,0)</f>
        <v>0</v>
      </c>
      <c r="M11" s="14">
        <f>VLOOKUP([1]Активи!$B$11,[1]PokaznFinDiyalnZobovNV!$1:$1048576,[1]PokaznFinDiyalnZobovNV!M$1,0)</f>
        <v>105747.84738000001</v>
      </c>
      <c r="N11" s="14">
        <f>VLOOKUP([1]Активи!$B$11,[1]PokaznFinDiyalnZobovNV!$1:$1048576,[1]PokaznFinDiyalnZobovNV!N$1,0)</f>
        <v>0</v>
      </c>
      <c r="O11" s="14">
        <f>VLOOKUP([1]Активи!$B$11,[1]PokaznFinDiyalnZobovNV!$1:$1048576,[1]PokaznFinDiyalnZobovNV!O$1,0)</f>
        <v>0</v>
      </c>
      <c r="P11" s="14">
        <f>VLOOKUP([1]Активи!$B$11,[1]PokaznFinDiyalnZobovNV!$1:$1048576,[1]PokaznFinDiyalnZobovNV!P$1,0)</f>
        <v>554967.96096000005</v>
      </c>
      <c r="Q11" s="14">
        <f>VLOOKUP([1]Активи!$B$11,[1]PokaznFinDiyalnZobovNV!$1:$1048576,[1]PokaznFinDiyalnZobovNV!Q$1,0)</f>
        <v>400428.09087000001</v>
      </c>
      <c r="R11" s="14">
        <f>VLOOKUP([1]Активи!$B$11,[1]PokaznFinDiyalnZobovNV!$1:$1048576,[1]PokaznFinDiyalnZobovNV!R$1,0)</f>
        <v>226361.93028</v>
      </c>
      <c r="S11" s="14">
        <f>VLOOKUP([1]Активи!$B$11,[1]PokaznFinDiyalnZobovNV!$1:$1048576,[1]PokaznFinDiyalnZobovNV!S$1,0)</f>
        <v>0</v>
      </c>
      <c r="T11" s="14">
        <f>VLOOKUP([1]Активи!$B$11,[1]PokaznFinDiyalnZobovNV!$1:$1048576,[1]PokaznFinDiyalnZobovNV!T$1,0)</f>
        <v>42248826.605930001</v>
      </c>
    </row>
    <row r="12" spans="1:20" ht="12.75" customHeight="1" x14ac:dyDescent="0.2">
      <c r="A12" s="21">
        <v>5</v>
      </c>
      <c r="B12" s="21" t="str">
        <f>[1]Активи!B12</f>
        <v>593</v>
      </c>
      <c r="C12" s="19" t="str">
        <f>[1]Активи!C12</f>
        <v>ПАТ "РОЗРАХУНКОВИЙ ЦЕНТР"</v>
      </c>
      <c r="D12" s="14">
        <f>VLOOKUP([1]Активи!$B$12,[1]PokaznFinDiyalnZobovNV!$1:$1048576,[1]PokaznFinDiyalnZobovNV!D$1,0)</f>
        <v>0</v>
      </c>
      <c r="E12" s="14">
        <f>VLOOKUP([1]Активи!$B$12,[1]PokaznFinDiyalnZobovNV!$1:$1048576,[1]PokaznFinDiyalnZobovNV!E$1,0)</f>
        <v>18883.810440000001</v>
      </c>
      <c r="F12" s="14">
        <f>VLOOKUP([1]Активи!$B$12,[1]PokaznFinDiyalnZobovNV!$1:$1048576,[1]PokaznFinDiyalnZobovNV!F$1,0)</f>
        <v>39248.339059999998</v>
      </c>
      <c r="G12" s="14">
        <f>VLOOKUP([1]Активи!$B$12,[1]PokaznFinDiyalnZobovNV!$1:$1048576,[1]PokaznFinDiyalnZobovNV!G$1,0)</f>
        <v>39248.339059999998</v>
      </c>
      <c r="H12" s="14">
        <f>VLOOKUP([1]Активи!$B$12,[1]PokaznFinDiyalnZobovNV!$1:$1048576,[1]PokaznFinDiyalnZobovNV!H$1,0)</f>
        <v>39195.975279999999</v>
      </c>
      <c r="I12" s="14">
        <f>VLOOKUP([1]Активи!$B$12,[1]PokaznFinDiyalnZobovNV!$1:$1048576,[1]PokaznFinDiyalnZobovNV!I$1,0)</f>
        <v>0</v>
      </c>
      <c r="J12" s="14">
        <f>VLOOKUP([1]Активи!$B$12,[1]PokaznFinDiyalnZobovNV!$1:$1048576,[1]PokaznFinDiyalnZobovNV!J$1,0)</f>
        <v>0</v>
      </c>
      <c r="K12" s="14">
        <f>VLOOKUP([1]Активи!$B$12,[1]PokaznFinDiyalnZobovNV!$1:$1048576,[1]PokaznFinDiyalnZobovNV!K$1,0)</f>
        <v>0</v>
      </c>
      <c r="L12" s="14">
        <f>VLOOKUP([1]Активи!$B$12,[1]PokaznFinDiyalnZobovNV!$1:$1048576,[1]PokaznFinDiyalnZobovNV!L$1,0)</f>
        <v>0</v>
      </c>
      <c r="M12" s="14">
        <f>VLOOKUP([1]Активи!$B$12,[1]PokaznFinDiyalnZobovNV!$1:$1048576,[1]PokaznFinDiyalnZobovNV!M$1,0)</f>
        <v>0</v>
      </c>
      <c r="N12" s="14">
        <f>VLOOKUP([1]Активи!$B$12,[1]PokaznFinDiyalnZobovNV!$1:$1048576,[1]PokaznFinDiyalnZobovNV!N$1,0)</f>
        <v>2762.1129999999998</v>
      </c>
      <c r="O12" s="14">
        <f>VLOOKUP([1]Активи!$B$12,[1]PokaznFinDiyalnZobovNV!$1:$1048576,[1]PokaznFinDiyalnZobovNV!O$1,0)</f>
        <v>0</v>
      </c>
      <c r="P12" s="14">
        <f>VLOOKUP([1]Активи!$B$12,[1]PokaznFinDiyalnZobovNV!$1:$1048576,[1]PokaznFinDiyalnZobovNV!P$1,0)</f>
        <v>858.97152000000006</v>
      </c>
      <c r="Q12" s="14">
        <f>VLOOKUP([1]Активи!$B$12,[1]PokaznFinDiyalnZobovNV!$1:$1048576,[1]PokaznFinDiyalnZobovNV!Q$1,0)</f>
        <v>0</v>
      </c>
      <c r="R12" s="14">
        <f>VLOOKUP([1]Активи!$B$12,[1]PokaznFinDiyalnZobovNV!$1:$1048576,[1]PokaznFinDiyalnZobovNV!R$1,0)</f>
        <v>2793.4938499999998</v>
      </c>
      <c r="S12" s="14">
        <f>VLOOKUP([1]Активи!$B$12,[1]PokaznFinDiyalnZobovNV!$1:$1048576,[1]PokaznFinDiyalnZobovNV!S$1,0)</f>
        <v>0</v>
      </c>
      <c r="T12" s="14">
        <f>VLOOKUP([1]Активи!$B$12,[1]PokaznFinDiyalnZobovNV!$1:$1048576,[1]PokaznFinDiyalnZobovNV!T$1,0)</f>
        <v>64546.727870000002</v>
      </c>
    </row>
    <row r="13" spans="1:20" ht="12.75" customHeight="1" x14ac:dyDescent="0.2">
      <c r="A13" s="21"/>
      <c r="B13" s="19"/>
      <c r="C13" s="31" t="s">
        <v>241</v>
      </c>
      <c r="D13" s="33">
        <v>14274052.387019999</v>
      </c>
      <c r="E13" s="33">
        <v>639519.59282999998</v>
      </c>
      <c r="F13" s="33">
        <v>279183527.02516001</v>
      </c>
      <c r="G13" s="33">
        <v>93196694.692499995</v>
      </c>
      <c r="H13" s="33">
        <v>64045926.666689999</v>
      </c>
      <c r="I13" s="33">
        <v>170095402.02274999</v>
      </c>
      <c r="J13" s="33">
        <v>75065136.308029994</v>
      </c>
      <c r="K13" s="33">
        <v>0</v>
      </c>
      <c r="L13" s="33">
        <v>2111.6302900000001</v>
      </c>
      <c r="M13" s="33">
        <v>4289381.4586300002</v>
      </c>
      <c r="N13" s="33">
        <v>2764.2973299999999</v>
      </c>
      <c r="O13" s="33">
        <v>667948.19995000004</v>
      </c>
      <c r="P13" s="33">
        <v>3891973.1045200001</v>
      </c>
      <c r="Q13" s="33">
        <v>7676440.8392399997</v>
      </c>
      <c r="R13" s="33">
        <v>2390507.8329699999</v>
      </c>
      <c r="S13" s="33">
        <v>135239.0526</v>
      </c>
      <c r="T13" s="33">
        <v>313153465.42053998</v>
      </c>
    </row>
    <row r="14" spans="1:20" ht="12.75" customHeight="1" x14ac:dyDescent="0.2">
      <c r="A14" s="21"/>
      <c r="B14" s="19"/>
      <c r="C14" s="32" t="s">
        <v>242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2.75" customHeight="1" x14ac:dyDescent="0.2">
      <c r="A15" s="21">
        <v>6</v>
      </c>
      <c r="B15" s="19" t="str">
        <f>[1]Активи!B15</f>
        <v xml:space="preserve"> 36</v>
      </c>
      <c r="C15" s="19" t="str">
        <f>[1]Активи!C15</f>
        <v>АТ "Райффайзен Банк Аваль"</v>
      </c>
      <c r="D15" s="14">
        <f>VLOOKUP([1]Активи!$B$15,[1]PokaznFinDiyalnZobovNV!$1:$1048576,[1]PokaznFinDiyalnZobovNV!D$1,0)</f>
        <v>0</v>
      </c>
      <c r="E15" s="14">
        <f>VLOOKUP([1]Активи!$B$15,[1]PokaznFinDiyalnZobovNV!$1:$1048576,[1]PokaznFinDiyalnZobovNV!E$1,0)</f>
        <v>2424958.04153</v>
      </c>
      <c r="F15" s="14">
        <f>VLOOKUP([1]Активи!$B$15,[1]PokaznFinDiyalnZobovNV!$1:$1048576,[1]PokaznFinDiyalnZobovNV!F$1,0)</f>
        <v>37353965.794780001</v>
      </c>
      <c r="G15" s="14">
        <f>VLOOKUP([1]Активи!$B$15,[1]PokaznFinDiyalnZobovNV!$1:$1048576,[1]PokaznFinDiyalnZobovNV!G$1,0)</f>
        <v>23288841.04823</v>
      </c>
      <c r="H15" s="14">
        <f>VLOOKUP([1]Активи!$B$15,[1]PokaznFinDiyalnZobovNV!$1:$1048576,[1]PokaznFinDiyalnZobovNV!H$1,0)</f>
        <v>19148590.480409998</v>
      </c>
      <c r="I15" s="14">
        <f>VLOOKUP([1]Активи!$B$15,[1]PokaznFinDiyalnZobovNV!$1:$1048576,[1]PokaznFinDiyalnZobovNV!I$1,0)</f>
        <v>14056561.90945</v>
      </c>
      <c r="J15" s="14">
        <f>VLOOKUP([1]Активи!$B$15,[1]PokaznFinDiyalnZobovNV!$1:$1048576,[1]PokaznFinDiyalnZobovNV!J$1,0)</f>
        <v>10491399.28383</v>
      </c>
      <c r="K15" s="14">
        <f>VLOOKUP([1]Активи!$B$15,[1]PokaznFinDiyalnZobovNV!$1:$1048576,[1]PokaznFinDiyalnZobovNV!K$1,0)</f>
        <v>1137.9718399999999</v>
      </c>
      <c r="L15" s="14">
        <f>VLOOKUP([1]Активи!$B$15,[1]PokaznFinDiyalnZobovNV!$1:$1048576,[1]PokaznFinDiyalnZobovNV!L$1,0)</f>
        <v>0</v>
      </c>
      <c r="M15" s="14">
        <f>VLOOKUP([1]Активи!$B$15,[1]PokaznFinDiyalnZobovNV!$1:$1048576,[1]PokaznFinDiyalnZobovNV!M$1,0)</f>
        <v>0</v>
      </c>
      <c r="N15" s="14">
        <f>VLOOKUP([1]Активи!$B$15,[1]PokaznFinDiyalnZobovNV!$1:$1048576,[1]PokaznFinDiyalnZobovNV!N$1,0)</f>
        <v>408308.52231999999</v>
      </c>
      <c r="O15" s="14">
        <f>VLOOKUP([1]Активи!$B$15,[1]PokaznFinDiyalnZobovNV!$1:$1048576,[1]PokaznFinDiyalnZobovNV!O$1,0)</f>
        <v>60371.758549999999</v>
      </c>
      <c r="P15" s="14">
        <f>VLOOKUP([1]Активи!$B$15,[1]PokaznFinDiyalnZobovNV!$1:$1048576,[1]PokaznFinDiyalnZobovNV!P$1,0)</f>
        <v>59658.174980000003</v>
      </c>
      <c r="Q15" s="14">
        <f>VLOOKUP([1]Активи!$B$15,[1]PokaznFinDiyalnZobovNV!$1:$1048576,[1]PokaznFinDiyalnZobovNV!Q$1,0)</f>
        <v>1955245.30409</v>
      </c>
      <c r="R15" s="14">
        <f>VLOOKUP([1]Активи!$B$15,[1]PokaznFinDiyalnZobovNV!$1:$1048576,[1]PokaznFinDiyalnZobovNV!R$1,0)</f>
        <v>445560.49676000001</v>
      </c>
      <c r="S15" s="14">
        <f>VLOOKUP([1]Активи!$B$15,[1]PokaznFinDiyalnZobovNV!$1:$1048576,[1]PokaznFinDiyalnZobovNV!S$1,0)</f>
        <v>0</v>
      </c>
      <c r="T15" s="14">
        <f>VLOOKUP([1]Активи!$B$15,[1]PokaznFinDiyalnZobovNV!$1:$1048576,[1]PokaznFinDiyalnZobovNV!T$1,0)</f>
        <v>42709206.064850003</v>
      </c>
    </row>
    <row r="16" spans="1:20" ht="12.75" customHeight="1" x14ac:dyDescent="0.2">
      <c r="A16" s="21">
        <v>7</v>
      </c>
      <c r="B16" s="19" t="str">
        <f>[1]Активи!B16</f>
        <v>272</v>
      </c>
      <c r="C16" s="19" t="str">
        <f>[1]Активи!C16</f>
        <v>АТ "АЛЬФА-БАНК"</v>
      </c>
      <c r="D16" s="14">
        <f>VLOOKUP([1]Активи!$B$16,[1]PokaznFinDiyalnZobovNV!$1:$1048576,[1]PokaznFinDiyalnZobovNV!D$1,0)</f>
        <v>0</v>
      </c>
      <c r="E16" s="14">
        <f>VLOOKUP([1]Активи!$B$16,[1]PokaznFinDiyalnZobovNV!$1:$1048576,[1]PokaznFinDiyalnZobovNV!E$1,0)</f>
        <v>227324.20641000001</v>
      </c>
      <c r="F16" s="14">
        <f>VLOOKUP([1]Активи!$B$16,[1]PokaznFinDiyalnZobovNV!$1:$1048576,[1]PokaznFinDiyalnZobovNV!F$1,0)</f>
        <v>24524594.658070002</v>
      </c>
      <c r="G16" s="14">
        <f>VLOOKUP([1]Активи!$B$16,[1]PokaznFinDiyalnZobovNV!$1:$1048576,[1]PokaznFinDiyalnZobovNV!G$1,0)</f>
        <v>12238080.38875</v>
      </c>
      <c r="H16" s="14">
        <f>VLOOKUP([1]Активи!$B$16,[1]PokaznFinDiyalnZobovNV!$1:$1048576,[1]PokaznFinDiyalnZobovNV!H$1,0)</f>
        <v>8799906.1563499998</v>
      </c>
      <c r="I16" s="14">
        <f>VLOOKUP([1]Активи!$B$16,[1]PokaznFinDiyalnZobovNV!$1:$1048576,[1]PokaznFinDiyalnZobovNV!I$1,0)</f>
        <v>12286510.29056</v>
      </c>
      <c r="J16" s="14">
        <f>VLOOKUP([1]Активи!$B$16,[1]PokaznFinDiyalnZobovNV!$1:$1048576,[1]PokaznFinDiyalnZobovNV!J$1,0)</f>
        <v>4024970.7266199999</v>
      </c>
      <c r="K16" s="14">
        <f>VLOOKUP([1]Активи!$B$16,[1]PokaznFinDiyalnZobovNV!$1:$1048576,[1]PokaznFinDiyalnZobovNV!K$1,0)</f>
        <v>13369.03982</v>
      </c>
      <c r="L16" s="14">
        <f>VLOOKUP([1]Активи!$B$16,[1]PokaznFinDiyalnZobovNV!$1:$1048576,[1]PokaznFinDiyalnZobovNV!L$1,0)</f>
        <v>68.128529999999998</v>
      </c>
      <c r="M16" s="14">
        <f>VLOOKUP([1]Активи!$B$16,[1]PokaznFinDiyalnZobovNV!$1:$1048576,[1]PokaznFinDiyalnZobovNV!M$1,0)</f>
        <v>0</v>
      </c>
      <c r="N16" s="14">
        <f>VLOOKUP([1]Активи!$B$16,[1]PokaznFinDiyalnZobovNV!$1:$1048576,[1]PokaznFinDiyalnZobovNV!N$1,0)</f>
        <v>0</v>
      </c>
      <c r="O16" s="14">
        <f>VLOOKUP([1]Активи!$B$16,[1]PokaznFinDiyalnZobovNV!$1:$1048576,[1]PokaznFinDiyalnZobovNV!O$1,0)</f>
        <v>0</v>
      </c>
      <c r="P16" s="14">
        <f>VLOOKUP([1]Активи!$B$16,[1]PokaznFinDiyalnZobovNV!$1:$1048576,[1]PokaznFinDiyalnZobovNV!P$1,0)</f>
        <v>10453.1297</v>
      </c>
      <c r="Q16" s="14">
        <f>VLOOKUP([1]Активи!$B$16,[1]PokaznFinDiyalnZobovNV!$1:$1048576,[1]PokaznFinDiyalnZobovNV!Q$1,0)</f>
        <v>1913022.7998899999</v>
      </c>
      <c r="R16" s="14">
        <f>VLOOKUP([1]Активи!$B$16,[1]PokaznFinDiyalnZobovNV!$1:$1048576,[1]PokaznFinDiyalnZobovNV!R$1,0)</f>
        <v>407269.02613999997</v>
      </c>
      <c r="S16" s="14">
        <f>VLOOKUP([1]Активи!$B$16,[1]PokaznFinDiyalnZobovNV!$1:$1048576,[1]PokaznFinDiyalnZobovNV!S$1,0)</f>
        <v>0</v>
      </c>
      <c r="T16" s="14">
        <f>VLOOKUP([1]Активи!$B$16,[1]PokaznFinDiyalnZobovNV!$1:$1048576,[1]PokaznFinDiyalnZobovNV!T$1,0)</f>
        <v>27096100.988559999</v>
      </c>
    </row>
    <row r="17" spans="1:20" ht="12.75" customHeight="1" x14ac:dyDescent="0.2">
      <c r="A17" s="21">
        <v>8</v>
      </c>
      <c r="B17" s="19" t="str">
        <f>[1]Активи!B17</f>
        <v>299</v>
      </c>
      <c r="C17" s="19" t="str">
        <f>[1]Активи!C17</f>
        <v>АТ "СБЕРБАНК"</v>
      </c>
      <c r="D17" s="14">
        <f>VLOOKUP([1]Активи!$B$17,[1]PokaznFinDiyalnZobovNV!$1:$1048576,[1]PokaznFinDiyalnZobovNV!D$1,0)</f>
        <v>0</v>
      </c>
      <c r="E17" s="14">
        <f>VLOOKUP([1]Активи!$B$17,[1]PokaznFinDiyalnZobovNV!$1:$1048576,[1]PokaznFinDiyalnZobovNV!E$1,0)</f>
        <v>2280.59944</v>
      </c>
      <c r="F17" s="14">
        <f>VLOOKUP([1]Активи!$B$17,[1]PokaznFinDiyalnZobovNV!$1:$1048576,[1]PokaznFinDiyalnZobovNV!F$1,0)</f>
        <v>3851812.49389</v>
      </c>
      <c r="G17" s="14">
        <f>VLOOKUP([1]Активи!$B$17,[1]PokaznFinDiyalnZobovNV!$1:$1048576,[1]PokaznFinDiyalnZobovNV!G$1,0)</f>
        <v>2412244.7432800001</v>
      </c>
      <c r="H17" s="14">
        <f>VLOOKUP([1]Активи!$B$17,[1]PokaznFinDiyalnZobovNV!$1:$1048576,[1]PokaznFinDiyalnZobovNV!H$1,0)</f>
        <v>1139754.0246900001</v>
      </c>
      <c r="I17" s="14">
        <f>VLOOKUP([1]Активи!$B$17,[1]PokaznFinDiyalnZobovNV!$1:$1048576,[1]PokaznFinDiyalnZobovNV!I$1,0)</f>
        <v>1439567.75061</v>
      </c>
      <c r="J17" s="14">
        <f>VLOOKUP([1]Активи!$B$17,[1]PokaznFinDiyalnZobovNV!$1:$1048576,[1]PokaznFinDiyalnZobovNV!J$1,0)</f>
        <v>710504.94721999997</v>
      </c>
      <c r="K17" s="14">
        <f>VLOOKUP([1]Активи!$B$17,[1]PokaznFinDiyalnZobovNV!$1:$1048576,[1]PokaznFinDiyalnZobovNV!K$1,0)</f>
        <v>0</v>
      </c>
      <c r="L17" s="14">
        <f>VLOOKUP([1]Активи!$B$17,[1]PokaznFinDiyalnZobovNV!$1:$1048576,[1]PokaznFinDiyalnZobovNV!L$1,0)</f>
        <v>0</v>
      </c>
      <c r="M17" s="14">
        <f>VLOOKUP([1]Активи!$B$17,[1]PokaznFinDiyalnZobovNV!$1:$1048576,[1]PokaznFinDiyalnZobovNV!M$1,0)</f>
        <v>0</v>
      </c>
      <c r="N17" s="14">
        <f>VLOOKUP([1]Активи!$B$17,[1]PokaznFinDiyalnZobovNV!$1:$1048576,[1]PokaznFinDiyalnZobovNV!N$1,0)</f>
        <v>10585.5273</v>
      </c>
      <c r="O17" s="14">
        <f>VLOOKUP([1]Активи!$B$17,[1]PokaznFinDiyalnZobovNV!$1:$1048576,[1]PokaznFinDiyalnZobovNV!O$1,0)</f>
        <v>15340.05582</v>
      </c>
      <c r="P17" s="14">
        <f>VLOOKUP([1]Активи!$B$17,[1]PokaznFinDiyalnZobovNV!$1:$1048576,[1]PokaznFinDiyalnZobovNV!P$1,0)</f>
        <v>173.4033</v>
      </c>
      <c r="Q17" s="14">
        <f>VLOOKUP([1]Активи!$B$17,[1]PokaznFinDiyalnZobovNV!$1:$1048576,[1]PokaznFinDiyalnZobovNV!Q$1,0)</f>
        <v>181873.36535000001</v>
      </c>
      <c r="R17" s="14">
        <f>VLOOKUP([1]Активи!$B$17,[1]PokaznFinDiyalnZobovNV!$1:$1048576,[1]PokaznFinDiyalnZobovNV!R$1,0)</f>
        <v>110484.94345000001</v>
      </c>
      <c r="S17" s="14">
        <f>VLOOKUP([1]Активи!$B$17,[1]PokaznFinDiyalnZobovNV!$1:$1048576,[1]PokaznFinDiyalnZobovNV!S$1,0)</f>
        <v>0</v>
      </c>
      <c r="T17" s="14">
        <f>VLOOKUP([1]Активи!$B$17,[1]PokaznFinDiyalnZobovNV!$1:$1048576,[1]PokaznFinDiyalnZobovNV!T$1,0)</f>
        <v>4172550.3885499998</v>
      </c>
    </row>
    <row r="18" spans="1:20" ht="12.75" customHeight="1" x14ac:dyDescent="0.2">
      <c r="A18" s="21">
        <v>9</v>
      </c>
      <c r="B18" s="19" t="str">
        <f>[1]Активи!B18</f>
        <v>136</v>
      </c>
      <c r="C18" s="19" t="str">
        <f>[1]Активи!C18</f>
        <v>АТ "УкрСиббанк"</v>
      </c>
      <c r="D18" s="14">
        <f>VLOOKUP([1]Активи!$B$18,[1]PokaznFinDiyalnZobovNV!$1:$1048576,[1]PokaznFinDiyalnZobovNV!D$1,0)</f>
        <v>0</v>
      </c>
      <c r="E18" s="14">
        <f>VLOOKUP([1]Активи!$B$18,[1]PokaznFinDiyalnZobovNV!$1:$1048576,[1]PokaznFinDiyalnZobovNV!E$1,0)</f>
        <v>0.2</v>
      </c>
      <c r="F18" s="14">
        <f>VLOOKUP([1]Активи!$B$18,[1]PokaznFinDiyalnZobovNV!$1:$1048576,[1]PokaznFinDiyalnZobovNV!F$1,0)</f>
        <v>22342239.917289998</v>
      </c>
      <c r="G18" s="14">
        <f>VLOOKUP([1]Активи!$B$18,[1]PokaznFinDiyalnZobovNV!$1:$1048576,[1]PokaznFinDiyalnZobovNV!G$1,0)</f>
        <v>15382158.36579</v>
      </c>
      <c r="H18" s="14">
        <f>VLOOKUP([1]Активи!$B$18,[1]PokaznFinDiyalnZobovNV!$1:$1048576,[1]PokaznFinDiyalnZobovNV!H$1,0)</f>
        <v>12497064.674109999</v>
      </c>
      <c r="I18" s="14">
        <f>VLOOKUP([1]Активи!$B$18,[1]PokaznFinDiyalnZobovNV!$1:$1048576,[1]PokaznFinDiyalnZobovNV!I$1,0)</f>
        <v>6960075.0899999999</v>
      </c>
      <c r="J18" s="14">
        <f>VLOOKUP([1]Активи!$B$18,[1]PokaznFinDiyalnZobovNV!$1:$1048576,[1]PokaznFinDiyalnZobovNV!J$1,0)</f>
        <v>6263532.0006799996</v>
      </c>
      <c r="K18" s="14">
        <f>VLOOKUP([1]Активи!$B$18,[1]PokaznFinDiyalnZobovNV!$1:$1048576,[1]PokaznFinDiyalnZobovNV!K$1,0)</f>
        <v>1612.9903899999999</v>
      </c>
      <c r="L18" s="14">
        <f>VLOOKUP([1]Активи!$B$18,[1]PokaznFinDiyalnZobovNV!$1:$1048576,[1]PokaznFinDiyalnZobovNV!L$1,0)</f>
        <v>0</v>
      </c>
      <c r="M18" s="14">
        <f>VLOOKUP([1]Активи!$B$18,[1]PokaznFinDiyalnZobovNV!$1:$1048576,[1]PokaznFinDiyalnZobovNV!M$1,0)</f>
        <v>6033.8069299999997</v>
      </c>
      <c r="N18" s="14">
        <f>VLOOKUP([1]Активи!$B$18,[1]PokaznFinDiyalnZobovNV!$1:$1048576,[1]PokaznFinDiyalnZobovNV!N$1,0)</f>
        <v>0</v>
      </c>
      <c r="O18" s="14">
        <f>VLOOKUP([1]Активи!$B$18,[1]PokaznFinDiyalnZobovNV!$1:$1048576,[1]PokaznFinDiyalnZobovNV!O$1,0)</f>
        <v>0</v>
      </c>
      <c r="P18" s="14">
        <f>VLOOKUP([1]Активи!$B$18,[1]PokaznFinDiyalnZobovNV!$1:$1048576,[1]PokaznFinDiyalnZobovNV!P$1,0)</f>
        <v>195258.72150000001</v>
      </c>
      <c r="Q18" s="14">
        <f>VLOOKUP([1]Активи!$B$18,[1]PokaznFinDiyalnZobovNV!$1:$1048576,[1]PokaznFinDiyalnZobovNV!Q$1,0)</f>
        <v>1447270.6196999999</v>
      </c>
      <c r="R18" s="14">
        <f>VLOOKUP([1]Активи!$B$18,[1]PokaznFinDiyalnZobovNV!$1:$1048576,[1]PokaznFinDiyalnZobovNV!R$1,0)</f>
        <v>198734.78</v>
      </c>
      <c r="S18" s="14">
        <f>VLOOKUP([1]Активи!$B$18,[1]PokaznFinDiyalnZobovNV!$1:$1048576,[1]PokaznFinDiyalnZobovNV!S$1,0)</f>
        <v>0</v>
      </c>
      <c r="T18" s="14">
        <f>VLOOKUP([1]Активи!$B$18,[1]PokaznFinDiyalnZobovNV!$1:$1048576,[1]PokaznFinDiyalnZobovNV!T$1,0)</f>
        <v>24191151.035810001</v>
      </c>
    </row>
    <row r="19" spans="1:20" ht="12.75" customHeight="1" x14ac:dyDescent="0.2">
      <c r="A19" s="21">
        <v>10</v>
      </c>
      <c r="B19" s="19" t="str">
        <f>[1]Активи!B19</f>
        <v xml:space="preserve">  3</v>
      </c>
      <c r="C19" s="19" t="str">
        <f>[1]Активи!C19</f>
        <v>ПАТ "Промінвестбанк"</v>
      </c>
      <c r="D19" s="14">
        <f>VLOOKUP([1]Активи!$B$19,[1]PokaznFinDiyalnZobovNV!$1:$1048576,[1]PokaznFinDiyalnZobovNV!D$1,0)</f>
        <v>0</v>
      </c>
      <c r="E19" s="14">
        <f>VLOOKUP([1]Активи!$B$19,[1]PokaznFinDiyalnZobovNV!$1:$1048576,[1]PokaznFinDiyalnZobovNV!E$1,0)</f>
        <v>0</v>
      </c>
      <c r="F19" s="14">
        <f>VLOOKUP([1]Активи!$B$19,[1]PokaznFinDiyalnZobovNV!$1:$1048576,[1]PokaznFinDiyalnZobovNV!F$1,0)</f>
        <v>3275761.9872699999</v>
      </c>
      <c r="G19" s="14">
        <f>VLOOKUP([1]Активи!$B$19,[1]PokaznFinDiyalnZobovNV!$1:$1048576,[1]PokaznFinDiyalnZobovNV!G$1,0)</f>
        <v>1373017.1768100001</v>
      </c>
      <c r="H19" s="14">
        <f>VLOOKUP([1]Активи!$B$19,[1]PokaznFinDiyalnZobovNV!$1:$1048576,[1]PokaznFinDiyalnZobovNV!H$1,0)</f>
        <v>1329985.1796200001</v>
      </c>
      <c r="I19" s="14">
        <f>VLOOKUP([1]Активи!$B$19,[1]PokaznFinDiyalnZobovNV!$1:$1048576,[1]PokaznFinDiyalnZobovNV!I$1,0)</f>
        <v>1902730.08901</v>
      </c>
      <c r="J19" s="14">
        <f>VLOOKUP([1]Активи!$B$19,[1]PokaznFinDiyalnZobovNV!$1:$1048576,[1]PokaznFinDiyalnZobovNV!J$1,0)</f>
        <v>351840.90928999998</v>
      </c>
      <c r="K19" s="14">
        <f>VLOOKUP([1]Активи!$B$19,[1]PokaznFinDiyalnZobovNV!$1:$1048576,[1]PokaznFinDiyalnZobovNV!K$1,0)</f>
        <v>1205.3869999999999</v>
      </c>
      <c r="L19" s="14">
        <f>VLOOKUP([1]Активи!$B$19,[1]PokaznFinDiyalnZobovNV!$1:$1048576,[1]PokaznFinDiyalnZobovNV!L$1,0)</f>
        <v>0</v>
      </c>
      <c r="M19" s="14">
        <f>VLOOKUP([1]Активи!$B$19,[1]PokaznFinDiyalnZobovNV!$1:$1048576,[1]PokaznFinDiyalnZobovNV!M$1,0)</f>
        <v>0</v>
      </c>
      <c r="N19" s="14">
        <f>VLOOKUP([1]Активи!$B$19,[1]PokaznFinDiyalnZobovNV!$1:$1048576,[1]PokaznFinDiyalnZobovNV!N$1,0)</f>
        <v>0</v>
      </c>
      <c r="O19" s="14">
        <f>VLOOKUP([1]Активи!$B$19,[1]PokaznFinDiyalnZobovNV!$1:$1048576,[1]PokaznFinDiyalnZobovNV!O$1,0)</f>
        <v>0</v>
      </c>
      <c r="P19" s="14">
        <f>VLOOKUP([1]Активи!$B$19,[1]PokaznFinDiyalnZobovNV!$1:$1048576,[1]PokaznFinDiyalnZobovNV!P$1,0)</f>
        <v>8810.7270200000003</v>
      </c>
      <c r="Q19" s="14">
        <f>VLOOKUP([1]Активи!$B$19,[1]PokaznFinDiyalnZobovNV!$1:$1048576,[1]PokaznFinDiyalnZobovNV!Q$1,0)</f>
        <v>166501.15135999999</v>
      </c>
      <c r="R19" s="14">
        <f>VLOOKUP([1]Активи!$B$19,[1]PokaznFinDiyalnZobovNV!$1:$1048576,[1]PokaznFinDiyalnZobovNV!R$1,0)</f>
        <v>66408.945670000001</v>
      </c>
      <c r="S19" s="14">
        <f>VLOOKUP([1]Активи!$B$19,[1]PokaznFinDiyalnZobovNV!$1:$1048576,[1]PokaznFinDiyalnZobovNV!S$1,0)</f>
        <v>0</v>
      </c>
      <c r="T19" s="14">
        <f>VLOOKUP([1]Активи!$B$19,[1]PokaznFinDiyalnZobovNV!$1:$1048576,[1]PokaznFinDiyalnZobovNV!T$1,0)</f>
        <v>3518688.19832</v>
      </c>
    </row>
    <row r="20" spans="1:20" ht="12.75" customHeight="1" x14ac:dyDescent="0.2">
      <c r="A20" s="21">
        <v>11</v>
      </c>
      <c r="B20" s="19" t="str">
        <f>[1]Активи!B20</f>
        <v xml:space="preserve">  5</v>
      </c>
      <c r="C20" s="19" t="str">
        <f>[1]Активи!C20</f>
        <v>АТ "УКРСОЦБАНК"</v>
      </c>
      <c r="D20" s="14">
        <f>VLOOKUP([1]Активи!$B$20,[1]PokaznFinDiyalnZobovNV!$1:$1048576,[1]PokaznFinDiyalnZobovNV!D$1,0)</f>
        <v>0</v>
      </c>
      <c r="E20" s="14">
        <f>VLOOKUP([1]Активи!$B$20,[1]PokaznFinDiyalnZobovNV!$1:$1048576,[1]PokaznFinDiyalnZobovNV!E$1,0)</f>
        <v>2713889.3153400002</v>
      </c>
      <c r="F20" s="14">
        <f>VLOOKUP([1]Активи!$B$20,[1]PokaznFinDiyalnZobovNV!$1:$1048576,[1]PokaznFinDiyalnZobovNV!F$1,0)</f>
        <v>1998864.44465</v>
      </c>
      <c r="G20" s="14">
        <f>VLOOKUP([1]Активи!$B$20,[1]PokaznFinDiyalnZobovNV!$1:$1048576,[1]PokaznFinDiyalnZobovNV!G$1,0)</f>
        <v>1138213.1247</v>
      </c>
      <c r="H20" s="14">
        <f>VLOOKUP([1]Активи!$B$20,[1]PokaznFinDiyalnZobovNV!$1:$1048576,[1]PokaznFinDiyalnZobovNV!H$1,0)</f>
        <v>925130.27564000001</v>
      </c>
      <c r="I20" s="14">
        <f>VLOOKUP([1]Активи!$B$20,[1]PokaznFinDiyalnZobovNV!$1:$1048576,[1]PokaznFinDiyalnZobovNV!I$1,0)</f>
        <v>860642.40055000002</v>
      </c>
      <c r="J20" s="14">
        <f>VLOOKUP([1]Активи!$B$20,[1]PokaznFinDiyalnZobovNV!$1:$1048576,[1]PokaznFinDiyalnZobovNV!J$1,0)</f>
        <v>707257.83059000003</v>
      </c>
      <c r="K20" s="14">
        <f>VLOOKUP([1]Активи!$B$20,[1]PokaznFinDiyalnZobovNV!$1:$1048576,[1]PokaznFinDiyalnZobovNV!K$1,0)</f>
        <v>114.7325</v>
      </c>
      <c r="L20" s="14">
        <f>VLOOKUP([1]Активи!$B$20,[1]PokaznFinDiyalnZobovNV!$1:$1048576,[1]PokaznFinDiyalnZobovNV!L$1,0)</f>
        <v>0</v>
      </c>
      <c r="M20" s="14">
        <f>VLOOKUP([1]Активи!$B$20,[1]PokaznFinDiyalnZobovNV!$1:$1048576,[1]PokaznFinDiyalnZobovNV!M$1,0)</f>
        <v>0</v>
      </c>
      <c r="N20" s="14">
        <f>VLOOKUP([1]Активи!$B$20,[1]PokaznFinDiyalnZobovNV!$1:$1048576,[1]PokaznFinDiyalnZobovNV!N$1,0)</f>
        <v>0</v>
      </c>
      <c r="O20" s="14">
        <f>VLOOKUP([1]Активи!$B$20,[1]PokaznFinDiyalnZobovNV!$1:$1048576,[1]PokaznFinDiyalnZobovNV!O$1,0)</f>
        <v>0</v>
      </c>
      <c r="P20" s="14">
        <f>VLOOKUP([1]Активи!$B$20,[1]PokaznFinDiyalnZobovNV!$1:$1048576,[1]PokaznFinDiyalnZobovNV!P$1,0)</f>
        <v>1202.39914</v>
      </c>
      <c r="Q20" s="14">
        <f>VLOOKUP([1]Активи!$B$20,[1]PokaznFinDiyalnZobovNV!$1:$1048576,[1]PokaznFinDiyalnZobovNV!Q$1,0)</f>
        <v>153217.16547000001</v>
      </c>
      <c r="R20" s="14">
        <f>VLOOKUP([1]Активи!$B$20,[1]PokaznFinDiyalnZobovNV!$1:$1048576,[1]PokaznFinDiyalnZobovNV!R$1,0)</f>
        <v>594471.82721000002</v>
      </c>
      <c r="S20" s="14">
        <f>VLOOKUP([1]Активи!$B$20,[1]PokaznFinDiyalnZobovNV!$1:$1048576,[1]PokaznFinDiyalnZobovNV!S$1,0)</f>
        <v>0</v>
      </c>
      <c r="T20" s="14">
        <f>VLOOKUP([1]Активи!$B$20,[1]PokaznFinDiyalnZobovNV!$1:$1048576,[1]PokaznFinDiyalnZobovNV!T$1,0)</f>
        <v>5461759.8843099996</v>
      </c>
    </row>
    <row r="21" spans="1:20" ht="12.75" customHeight="1" x14ac:dyDescent="0.2">
      <c r="A21" s="21">
        <v>12</v>
      </c>
      <c r="B21" s="19" t="str">
        <f>[1]Активи!B21</f>
        <v>296</v>
      </c>
      <c r="C21" s="19" t="str">
        <f>[1]Активи!C21</f>
        <v>АТ "ОТП БАНК"</v>
      </c>
      <c r="D21" s="14">
        <f>VLOOKUP([1]Активи!$B$21,[1]PokaznFinDiyalnZobovNV!$1:$1048576,[1]PokaznFinDiyalnZobovNV!D$1,0)</f>
        <v>0</v>
      </c>
      <c r="E21" s="14">
        <f>VLOOKUP([1]Активи!$B$21,[1]PokaznFinDiyalnZobovNV!$1:$1048576,[1]PokaznFinDiyalnZobovNV!E$1,0)</f>
        <v>2.0549300000000001</v>
      </c>
      <c r="F21" s="14">
        <f>VLOOKUP([1]Активи!$B$21,[1]PokaznFinDiyalnZobovNV!$1:$1048576,[1]PokaznFinDiyalnZobovNV!F$1,0)</f>
        <v>15870406.82718</v>
      </c>
      <c r="G21" s="14">
        <f>VLOOKUP([1]Активи!$B$21,[1]PokaznFinDiyalnZobovNV!$1:$1048576,[1]PokaznFinDiyalnZobovNV!G$1,0)</f>
        <v>10913154.348069999</v>
      </c>
      <c r="H21" s="14">
        <f>VLOOKUP([1]Активи!$B$21,[1]PokaznFinDiyalnZobovNV!$1:$1048576,[1]PokaznFinDiyalnZobovNV!H$1,0)</f>
        <v>9233252.8535099998</v>
      </c>
      <c r="I21" s="14">
        <f>VLOOKUP([1]Активи!$B$21,[1]PokaznFinDiyalnZobovNV!$1:$1048576,[1]PokaznFinDiyalnZobovNV!I$1,0)</f>
        <v>4957252.4791099997</v>
      </c>
      <c r="J21" s="14">
        <f>VLOOKUP([1]Активи!$B$21,[1]PokaznFinDiyalnZobovNV!$1:$1048576,[1]PokaznFinDiyalnZobovNV!J$1,0)</f>
        <v>2852356.9061699999</v>
      </c>
      <c r="K21" s="14">
        <f>VLOOKUP([1]Активи!$B$21,[1]PokaznFinDiyalnZobovNV!$1:$1048576,[1]PokaznFinDiyalnZobovNV!K$1,0)</f>
        <v>2639.6166199999998</v>
      </c>
      <c r="L21" s="14">
        <f>VLOOKUP([1]Активи!$B$21,[1]PokaznFinDiyalnZobovNV!$1:$1048576,[1]PokaznFinDiyalnZobovNV!L$1,0)</f>
        <v>0</v>
      </c>
      <c r="M21" s="14">
        <f>VLOOKUP([1]Активи!$B$21,[1]PokaznFinDiyalnZobovNV!$1:$1048576,[1]PokaznFinDiyalnZobovNV!M$1,0)</f>
        <v>319.54181999999997</v>
      </c>
      <c r="N21" s="14">
        <f>VLOOKUP([1]Активи!$B$21,[1]PokaznFinDiyalnZobovNV!$1:$1048576,[1]PokaznFinDiyalnZobovNV!N$1,0)</f>
        <v>0</v>
      </c>
      <c r="O21" s="14">
        <f>VLOOKUP([1]Активи!$B$21,[1]PokaznFinDiyalnZobovNV!$1:$1048576,[1]PokaznFinDiyalnZobovNV!O$1,0)</f>
        <v>0</v>
      </c>
      <c r="P21" s="14">
        <f>VLOOKUP([1]Активи!$B$21,[1]PokaznFinDiyalnZobovNV!$1:$1048576,[1]PokaznFinDiyalnZobovNV!P$1,0)</f>
        <v>68493.034589999996</v>
      </c>
      <c r="Q21" s="14">
        <f>VLOOKUP([1]Активи!$B$21,[1]PokaznFinDiyalnZobovNV!$1:$1048576,[1]PokaznFinDiyalnZobovNV!Q$1,0)</f>
        <v>652505.62797000003</v>
      </c>
      <c r="R21" s="14">
        <f>VLOOKUP([1]Активи!$B$21,[1]PokaznFinDiyalnZobovNV!$1:$1048576,[1]PokaznFinDiyalnZobovNV!R$1,0)</f>
        <v>332686.76134000003</v>
      </c>
      <c r="S21" s="14">
        <f>VLOOKUP([1]Активи!$B$21,[1]PokaznFinDiyalnZobovNV!$1:$1048576,[1]PokaznFinDiyalnZobovNV!S$1,0)</f>
        <v>0</v>
      </c>
      <c r="T21" s="14">
        <f>VLOOKUP([1]Активи!$B$21,[1]PokaznFinDiyalnZobovNV!$1:$1048576,[1]PokaznFinDiyalnZobovNV!T$1,0)</f>
        <v>16927053.464450002</v>
      </c>
    </row>
    <row r="22" spans="1:20" ht="12.75" customHeight="1" x14ac:dyDescent="0.2">
      <c r="A22" s="21">
        <v>13</v>
      </c>
      <c r="B22" s="19" t="str">
        <f>[1]Активи!B22</f>
        <v>171</v>
      </c>
      <c r="C22" s="19" t="str">
        <f>[1]Активи!C22</f>
        <v>ПАТ "КРЕДІ АГРІКОЛЬ БАНК"</v>
      </c>
      <c r="D22" s="14">
        <f>VLOOKUP([1]Активи!$B$22,[1]PokaznFinDiyalnZobovNV!$1:$1048576,[1]PokaznFinDiyalnZobovNV!D$1,0)</f>
        <v>0</v>
      </c>
      <c r="E22" s="14">
        <f>VLOOKUP([1]Активи!$B$22,[1]PokaznFinDiyalnZobovNV!$1:$1048576,[1]PokaznFinDiyalnZobovNV!E$1,0)</f>
        <v>5167.8938500000004</v>
      </c>
      <c r="F22" s="14">
        <f>VLOOKUP([1]Активи!$B$22,[1]PokaznFinDiyalnZobovNV!$1:$1048576,[1]PokaznFinDiyalnZobovNV!F$1,0)</f>
        <v>18948901.564509999</v>
      </c>
      <c r="G22" s="14">
        <f>VLOOKUP([1]Активи!$B$22,[1]PokaznFinDiyalnZobovNV!$1:$1048576,[1]PokaznFinDiyalnZobovNV!G$1,0)</f>
        <v>16203268.989159999</v>
      </c>
      <c r="H22" s="14">
        <f>VLOOKUP([1]Активи!$B$22,[1]PokaznFinDiyalnZobovNV!$1:$1048576,[1]PokaznFinDiyalnZobovNV!H$1,0)</f>
        <v>6552114.7669299999</v>
      </c>
      <c r="I22" s="14">
        <f>VLOOKUP([1]Активи!$B$22,[1]PokaznFinDiyalnZobovNV!$1:$1048576,[1]PokaznFinDiyalnZobovNV!I$1,0)</f>
        <v>2745622.0968599999</v>
      </c>
      <c r="J22" s="14">
        <f>VLOOKUP([1]Активи!$B$22,[1]PokaznFinDiyalnZobovNV!$1:$1048576,[1]PokaznFinDiyalnZobovNV!J$1,0)</f>
        <v>1888515.9018900001</v>
      </c>
      <c r="K22" s="14">
        <f>VLOOKUP([1]Активи!$B$22,[1]PokaznFinDiyalnZobovNV!$1:$1048576,[1]PokaznFinDiyalnZobovNV!K$1,0)</f>
        <v>1684.85175</v>
      </c>
      <c r="L22" s="14">
        <f>VLOOKUP([1]Активи!$B$22,[1]PokaznFinDiyalnZobovNV!$1:$1048576,[1]PokaznFinDiyalnZobovNV!L$1,0)</f>
        <v>0</v>
      </c>
      <c r="M22" s="14">
        <f>VLOOKUP([1]Активи!$B$22,[1]PokaznFinDiyalnZobovNV!$1:$1048576,[1]PokaznFinDiyalnZobovNV!M$1,0)</f>
        <v>0</v>
      </c>
      <c r="N22" s="14">
        <f>VLOOKUP([1]Активи!$B$22,[1]PokaznFinDiyalnZobovNV!$1:$1048576,[1]PokaznFinDiyalnZobovNV!N$1,0)</f>
        <v>124475.011</v>
      </c>
      <c r="O22" s="14">
        <f>VLOOKUP([1]Активи!$B$22,[1]PokaznFinDiyalnZobovNV!$1:$1048576,[1]PokaznFinDiyalnZobovNV!O$1,0)</f>
        <v>0</v>
      </c>
      <c r="P22" s="14">
        <f>VLOOKUP([1]Активи!$B$22,[1]PokaznFinDiyalnZobovNV!$1:$1048576,[1]PokaznFinDiyalnZobovNV!P$1,0)</f>
        <v>52030.185680000002</v>
      </c>
      <c r="Q22" s="14">
        <f>VLOOKUP([1]Активи!$B$22,[1]PokaznFinDiyalnZobovNV!$1:$1048576,[1]PokaznFinDiyalnZobovNV!Q$1,0)</f>
        <v>614041.22913999995</v>
      </c>
      <c r="R22" s="14">
        <f>VLOOKUP([1]Активи!$B$22,[1]PokaznFinDiyalnZobovNV!$1:$1048576,[1]PokaznFinDiyalnZobovNV!R$1,0)</f>
        <v>174622.81653000001</v>
      </c>
      <c r="S22" s="14">
        <f>VLOOKUP([1]Активи!$B$22,[1]PokaznFinDiyalnZobovNV!$1:$1048576,[1]PokaznFinDiyalnZobovNV!S$1,0)</f>
        <v>0</v>
      </c>
      <c r="T22" s="14">
        <f>VLOOKUP([1]Активи!$B$22,[1]PokaznFinDiyalnZobovNV!$1:$1048576,[1]PokaznFinDiyalnZobovNV!T$1,0)</f>
        <v>19920923.55246</v>
      </c>
    </row>
    <row r="23" spans="1:20" ht="12.75" customHeight="1" x14ac:dyDescent="0.2">
      <c r="A23" s="21">
        <v>14</v>
      </c>
      <c r="B23" s="19" t="str">
        <f>[1]Активи!B23</f>
        <v xml:space="preserve"> 42</v>
      </c>
      <c r="C23" s="19" t="str">
        <f>[1]Активи!C23</f>
        <v>АТ "ВТБ БАНК"</v>
      </c>
      <c r="D23" s="14">
        <f>VLOOKUP([1]Активи!$B$23,[1]PokaznFinDiyalnZobovNV!$1:$1048576,[1]PokaznFinDiyalnZobovNV!D$1,0)</f>
        <v>0</v>
      </c>
      <c r="E23" s="14">
        <f>VLOOKUP([1]Активи!$B$23,[1]PokaznFinDiyalnZobovNV!$1:$1048576,[1]PokaznFinDiyalnZobovNV!E$1,0)</f>
        <v>937643.42058999999</v>
      </c>
      <c r="F23" s="14">
        <f>VLOOKUP([1]Активи!$B$23,[1]PokaznFinDiyalnZobovNV!$1:$1048576,[1]PokaznFinDiyalnZobovNV!F$1,0)</f>
        <v>2262610.6900900002</v>
      </c>
      <c r="G23" s="14">
        <f>VLOOKUP([1]Активи!$B$23,[1]PokaznFinDiyalnZobovNV!$1:$1048576,[1]PokaznFinDiyalnZobovNV!G$1,0)</f>
        <v>1577153.8759300001</v>
      </c>
      <c r="H23" s="14">
        <f>VLOOKUP([1]Активи!$B$23,[1]PokaznFinDiyalnZobovNV!$1:$1048576,[1]PokaznFinDiyalnZobovNV!H$1,0)</f>
        <v>1103302.8839199999</v>
      </c>
      <c r="I23" s="14">
        <f>VLOOKUP([1]Активи!$B$23,[1]PokaznFinDiyalnZobovNV!$1:$1048576,[1]PokaznFinDiyalnZobovNV!I$1,0)</f>
        <v>685456.81415999995</v>
      </c>
      <c r="J23" s="14">
        <f>VLOOKUP([1]Активи!$B$23,[1]PokaznFinDiyalnZobovNV!$1:$1048576,[1]PokaznFinDiyalnZobovNV!J$1,0)</f>
        <v>154442.52843999999</v>
      </c>
      <c r="K23" s="14">
        <f>VLOOKUP([1]Активи!$B$23,[1]PokaznFinDiyalnZobovNV!$1:$1048576,[1]PokaznFinDiyalnZobovNV!K$1,0)</f>
        <v>25215.525720000001</v>
      </c>
      <c r="L23" s="14">
        <f>VLOOKUP([1]Активи!$B$23,[1]PokaznFinDiyalnZobovNV!$1:$1048576,[1]PokaznFinDiyalnZobovNV!L$1,0)</f>
        <v>0</v>
      </c>
      <c r="M23" s="14">
        <f>VLOOKUP([1]Активи!$B$23,[1]PokaznFinDiyalnZobovNV!$1:$1048576,[1]PokaznFinDiyalnZobovNV!M$1,0)</f>
        <v>0</v>
      </c>
      <c r="N23" s="14">
        <f>VLOOKUP([1]Активи!$B$23,[1]PokaznFinDiyalnZobovNV!$1:$1048576,[1]PokaznFinDiyalnZobovNV!N$1,0)</f>
        <v>0</v>
      </c>
      <c r="O23" s="14">
        <f>VLOOKUP([1]Активи!$B$23,[1]PokaznFinDiyalnZobovNV!$1:$1048576,[1]PokaznFinDiyalnZobovNV!O$1,0)</f>
        <v>0</v>
      </c>
      <c r="P23" s="14">
        <f>VLOOKUP([1]Активи!$B$23,[1]PokaznFinDiyalnZobovNV!$1:$1048576,[1]PokaznFinDiyalnZobovNV!P$1,0)</f>
        <v>275.14904999999999</v>
      </c>
      <c r="Q23" s="14">
        <f>VLOOKUP([1]Активи!$B$23,[1]PokaznFinDiyalnZobovNV!$1:$1048576,[1]PokaznFinDiyalnZobovNV!Q$1,0)</f>
        <v>66141.027700000006</v>
      </c>
      <c r="R23" s="14">
        <f>VLOOKUP([1]Активи!$B$23,[1]PokaznFinDiyalnZobovNV!$1:$1048576,[1]PokaznFinDiyalnZobovNV!R$1,0)</f>
        <v>158030.87234</v>
      </c>
      <c r="S23" s="14">
        <f>VLOOKUP([1]Активи!$B$23,[1]PokaznFinDiyalnZobovNV!$1:$1048576,[1]PokaznFinDiyalnZobovNV!S$1,0)</f>
        <v>0</v>
      </c>
      <c r="T23" s="14">
        <f>VLOOKUP([1]Активи!$B$23,[1]PokaznFinDiyalnZobovNV!$1:$1048576,[1]PokaznFinDiyalnZobovNV!T$1,0)</f>
        <v>3449916.6854900001</v>
      </c>
    </row>
    <row r="24" spans="1:20" ht="12.75" customHeight="1" x14ac:dyDescent="0.2">
      <c r="A24" s="21">
        <v>15</v>
      </c>
      <c r="B24" s="19" t="str">
        <f>[1]Активи!B24</f>
        <v>297</v>
      </c>
      <c r="C24" s="19" t="str">
        <f>[1]Активи!C24</f>
        <v>АТ "СІТІБАНК"</v>
      </c>
      <c r="D24" s="14">
        <f>VLOOKUP([1]Активи!$B$24,[1]PokaznFinDiyalnZobovNV!$1:$1048576,[1]PokaznFinDiyalnZobovNV!D$1,0)</f>
        <v>0</v>
      </c>
      <c r="E24" s="14">
        <f>VLOOKUP([1]Активи!$B$24,[1]PokaznFinDiyalnZobovNV!$1:$1048576,[1]PokaznFinDiyalnZobovNV!E$1,0)</f>
        <v>72322.659119999997</v>
      </c>
      <c r="F24" s="14">
        <f>VLOOKUP([1]Активи!$B$24,[1]PokaznFinDiyalnZobovNV!$1:$1048576,[1]PokaznFinDiyalnZobovNV!F$1,0)</f>
        <v>13516217.205909999</v>
      </c>
      <c r="G24" s="14">
        <f>VLOOKUP([1]Активи!$B$24,[1]PokaznFinDiyalnZobovNV!$1:$1048576,[1]PokaznFinDiyalnZobovNV!G$1,0)</f>
        <v>13510573.73889</v>
      </c>
      <c r="H24" s="14">
        <f>VLOOKUP([1]Активи!$B$24,[1]PokaznFinDiyalnZobovNV!$1:$1048576,[1]PokaznFinDiyalnZobovNV!H$1,0)</f>
        <v>13146393.894440001</v>
      </c>
      <c r="I24" s="14">
        <f>VLOOKUP([1]Активи!$B$24,[1]PokaznFinDiyalnZobovNV!$1:$1048576,[1]PokaznFinDiyalnZobovNV!I$1,0)</f>
        <v>5643.46702</v>
      </c>
      <c r="J24" s="14">
        <f>VLOOKUP([1]Активи!$B$24,[1]PokaznFinDiyalnZobovNV!$1:$1048576,[1]PokaznFinDiyalnZobovNV!J$1,0)</f>
        <v>5643.46702</v>
      </c>
      <c r="K24" s="14">
        <f>VLOOKUP([1]Активи!$B$24,[1]PokaznFinDiyalnZobovNV!$1:$1048576,[1]PokaznFinDiyalnZobovNV!K$1,0)</f>
        <v>4047.6295599999999</v>
      </c>
      <c r="L24" s="14">
        <f>VLOOKUP([1]Активи!$B$24,[1]PokaznFinDiyalnZobovNV!$1:$1048576,[1]PokaznFinDiyalnZobovNV!L$1,0)</f>
        <v>0</v>
      </c>
      <c r="M24" s="14">
        <f>VLOOKUP([1]Активи!$B$24,[1]PokaznFinDiyalnZobovNV!$1:$1048576,[1]PokaznFinDiyalnZobovNV!M$1,0)</f>
        <v>0</v>
      </c>
      <c r="N24" s="14">
        <f>VLOOKUP([1]Активи!$B$24,[1]PokaznFinDiyalnZobovNV!$1:$1048576,[1]PokaznFinDiyalnZobovNV!N$1,0)</f>
        <v>107643.209</v>
      </c>
      <c r="O24" s="14">
        <f>VLOOKUP([1]Активи!$B$24,[1]PokaznFinDiyalnZobovNV!$1:$1048576,[1]PokaznFinDiyalnZobovNV!O$1,0)</f>
        <v>0</v>
      </c>
      <c r="P24" s="14">
        <f>VLOOKUP([1]Активи!$B$24,[1]PokaznFinDiyalnZobovNV!$1:$1048576,[1]PokaznFinDiyalnZobovNV!P$1,0)</f>
        <v>686.53276000000005</v>
      </c>
      <c r="Q24" s="14">
        <f>VLOOKUP([1]Активи!$B$24,[1]PokaznFinDiyalnZobovNV!$1:$1048576,[1]PokaznFinDiyalnZobovNV!Q$1,0)</f>
        <v>181126.47734000001</v>
      </c>
      <c r="R24" s="14">
        <f>VLOOKUP([1]Активи!$B$24,[1]PokaznFinDiyalnZobovNV!$1:$1048576,[1]PokaznFinDiyalnZobovNV!R$1,0)</f>
        <v>25872.438699999999</v>
      </c>
      <c r="S24" s="14">
        <f>VLOOKUP([1]Активи!$B$24,[1]PokaznFinDiyalnZobovNV!$1:$1048576,[1]PokaznFinDiyalnZobovNV!S$1,0)</f>
        <v>0</v>
      </c>
      <c r="T24" s="14">
        <f>VLOOKUP([1]Активи!$B$24,[1]PokaznFinDiyalnZobovNV!$1:$1048576,[1]PokaznFinDiyalnZobovNV!T$1,0)</f>
        <v>13907916.152389999</v>
      </c>
    </row>
    <row r="25" spans="1:20" ht="12.75" customHeight="1" x14ac:dyDescent="0.2">
      <c r="A25" s="21">
        <v>16</v>
      </c>
      <c r="B25" s="19" t="str">
        <f>[1]Активи!B25</f>
        <v>298</v>
      </c>
      <c r="C25" s="19" t="str">
        <f>[1]Активи!C25</f>
        <v>АТ "ПРОКРЕДИТ БАНК"</v>
      </c>
      <c r="D25" s="14">
        <f>VLOOKUP([1]Активи!$B$25,[1]PokaznFinDiyalnZobovNV!$1:$1048576,[1]PokaznFinDiyalnZobovNV!D$1,0)</f>
        <v>0</v>
      </c>
      <c r="E25" s="14">
        <f>VLOOKUP([1]Активи!$B$25,[1]PokaznFinDiyalnZobovNV!$1:$1048576,[1]PokaznFinDiyalnZobovNV!E$1,0)</f>
        <v>66030.945200000002</v>
      </c>
      <c r="F25" s="14">
        <f>VLOOKUP([1]Активи!$B$25,[1]PokaznFinDiyalnZobovNV!$1:$1048576,[1]PokaznFinDiyalnZobovNV!F$1,0)</f>
        <v>7031595.2224700004</v>
      </c>
      <c r="G25" s="14">
        <f>VLOOKUP([1]Активи!$B$25,[1]PokaznFinDiyalnZobovNV!$1:$1048576,[1]PokaznFinDiyalnZobovNV!G$1,0)</f>
        <v>4816928.3305500001</v>
      </c>
      <c r="H25" s="14">
        <f>VLOOKUP([1]Активи!$B$25,[1]PokaznFinDiyalnZobovNV!$1:$1048576,[1]PokaznFinDiyalnZobovNV!H$1,0)</f>
        <v>3044674.1217999998</v>
      </c>
      <c r="I25" s="14">
        <f>VLOOKUP([1]Активи!$B$25,[1]PokaznFinDiyalnZobovNV!$1:$1048576,[1]PokaznFinDiyalnZobovNV!I$1,0)</f>
        <v>2214666.8919199998</v>
      </c>
      <c r="J25" s="14">
        <f>VLOOKUP([1]Активи!$B$25,[1]PokaznFinDiyalnZobovNV!$1:$1048576,[1]PokaznFinDiyalnZobovNV!J$1,0)</f>
        <v>1034346.23774</v>
      </c>
      <c r="K25" s="14">
        <f>VLOOKUP([1]Активи!$B$25,[1]PokaznFinDiyalnZobovNV!$1:$1048576,[1]PokaznFinDiyalnZobovNV!K$1,0)</f>
        <v>0</v>
      </c>
      <c r="L25" s="14">
        <f>VLOOKUP([1]Активи!$B$25,[1]PokaznFinDiyalnZobovNV!$1:$1048576,[1]PokaznFinDiyalnZobovNV!L$1,0)</f>
        <v>0</v>
      </c>
      <c r="M25" s="14">
        <f>VLOOKUP([1]Активи!$B$25,[1]PokaznFinDiyalnZobovNV!$1:$1048576,[1]PokaznFinDiyalnZobovNV!M$1,0)</f>
        <v>3090951.2892900002</v>
      </c>
      <c r="N25" s="14">
        <f>VLOOKUP([1]Активи!$B$25,[1]PokaznFinDiyalnZobovNV!$1:$1048576,[1]PokaznFinDiyalnZobovNV!N$1,0)</f>
        <v>47111.431550000001</v>
      </c>
      <c r="O25" s="14">
        <f>VLOOKUP([1]Активи!$B$25,[1]PokaznFinDiyalnZobovNV!$1:$1048576,[1]PokaznFinDiyalnZobovNV!O$1,0)</f>
        <v>0</v>
      </c>
      <c r="P25" s="14">
        <f>VLOOKUP([1]Активи!$B$25,[1]PokaznFinDiyalnZobovNV!$1:$1048576,[1]PokaznFinDiyalnZobovNV!P$1,0)</f>
        <v>1136.8291200000001</v>
      </c>
      <c r="Q25" s="14">
        <f>VLOOKUP([1]Активи!$B$25,[1]PokaznFinDiyalnZobovNV!$1:$1048576,[1]PokaznFinDiyalnZobovNV!Q$1,0)</f>
        <v>165345.58155999999</v>
      </c>
      <c r="R25" s="14">
        <f>VLOOKUP([1]Активи!$B$25,[1]PokaznFinDiyalnZobovNV!$1:$1048576,[1]PokaznFinDiyalnZobovNV!R$1,0)</f>
        <v>21835.663649999999</v>
      </c>
      <c r="S25" s="14">
        <f>VLOOKUP([1]Активи!$B$25,[1]PokaznFinDiyalnZobovNV!$1:$1048576,[1]PokaznFinDiyalnZobovNV!S$1,0)</f>
        <v>0</v>
      </c>
      <c r="T25" s="14">
        <f>VLOOKUP([1]Активи!$B$25,[1]PokaznFinDiyalnZobovNV!$1:$1048576,[1]PokaznFinDiyalnZobovNV!T$1,0)</f>
        <v>10424006.96284</v>
      </c>
    </row>
    <row r="26" spans="1:20" ht="12.75" customHeight="1" x14ac:dyDescent="0.2">
      <c r="A26" s="21">
        <v>17</v>
      </c>
      <c r="B26" s="19" t="str">
        <f>[1]Активи!B26</f>
        <v xml:space="preserve"> 88</v>
      </c>
      <c r="C26" s="19" t="str">
        <f>[1]Активи!C26</f>
        <v>ПАТ "КРЕДОБАНК"</v>
      </c>
      <c r="D26" s="14">
        <f>VLOOKUP([1]Активи!$B$26,[1]PokaznFinDiyalnZobovNV!$1:$1048576,[1]PokaznFinDiyalnZobovNV!D$1,0)</f>
        <v>0</v>
      </c>
      <c r="E26" s="14">
        <f>VLOOKUP([1]Активи!$B$26,[1]PokaznFinDiyalnZobovNV!$1:$1048576,[1]PokaznFinDiyalnZobovNV!E$1,0)</f>
        <v>31862.287240000001</v>
      </c>
      <c r="F26" s="14">
        <f>VLOOKUP([1]Активи!$B$26,[1]PokaznFinDiyalnZobovNV!$1:$1048576,[1]PokaznFinDiyalnZobovNV!F$1,0)</f>
        <v>6987688.7851799997</v>
      </c>
      <c r="G26" s="14">
        <f>VLOOKUP([1]Активи!$B$26,[1]PokaznFinDiyalnZobovNV!$1:$1048576,[1]PokaznFinDiyalnZobovNV!G$1,0)</f>
        <v>3835463.5934700002</v>
      </c>
      <c r="H26" s="14">
        <f>VLOOKUP([1]Активи!$B$26,[1]PokaznFinDiyalnZobovNV!$1:$1048576,[1]PokaznFinDiyalnZobovNV!H$1,0)</f>
        <v>2488679.0601900001</v>
      </c>
      <c r="I26" s="14">
        <f>VLOOKUP([1]Активи!$B$26,[1]PokaznFinDiyalnZobovNV!$1:$1048576,[1]PokaznFinDiyalnZobovNV!I$1,0)</f>
        <v>3152225.1917099999</v>
      </c>
      <c r="J26" s="14">
        <f>VLOOKUP([1]Активи!$B$26,[1]PokaznFinDiyalnZobovNV!$1:$1048576,[1]PokaznFinDiyalnZobovNV!J$1,0)</f>
        <v>1239257.9793400001</v>
      </c>
      <c r="K26" s="14">
        <f>VLOOKUP([1]Активи!$B$26,[1]PokaznFinDiyalnZobovNV!$1:$1048576,[1]PokaznFinDiyalnZobovNV!K$1,0)</f>
        <v>1328.328</v>
      </c>
      <c r="L26" s="14">
        <f>VLOOKUP([1]Активи!$B$26,[1]PokaznFinDiyalnZobovNV!$1:$1048576,[1]PokaznFinDiyalnZobovNV!L$1,0)</f>
        <v>298038.08447</v>
      </c>
      <c r="M26" s="14">
        <f>VLOOKUP([1]Активи!$B$26,[1]PokaznFinDiyalnZobovNV!$1:$1048576,[1]PokaznFinDiyalnZobovNV!M$1,0)</f>
        <v>100681.77221</v>
      </c>
      <c r="N26" s="14">
        <f>VLOOKUP([1]Активи!$B$26,[1]PokaznFinDiyalnZobovNV!$1:$1048576,[1]PokaznFinDiyalnZobovNV!N$1,0)</f>
        <v>42597.299030000002</v>
      </c>
      <c r="O26" s="14">
        <f>VLOOKUP([1]Активи!$B$26,[1]PokaznFinDiyalnZobovNV!$1:$1048576,[1]PokaznFinDiyalnZobovNV!O$1,0)</f>
        <v>0</v>
      </c>
      <c r="P26" s="14">
        <f>VLOOKUP([1]Активи!$B$26,[1]PokaznFinDiyalnZobovNV!$1:$1048576,[1]PokaznFinDiyalnZobovNV!P$1,0)</f>
        <v>17034.037609999999</v>
      </c>
      <c r="Q26" s="14">
        <f>VLOOKUP([1]Активи!$B$26,[1]PokaznFinDiyalnZobovNV!$1:$1048576,[1]PokaznFinDiyalnZobovNV!Q$1,0)</f>
        <v>289800.39804</v>
      </c>
      <c r="R26" s="14">
        <f>VLOOKUP([1]Активи!$B$26,[1]PokaznFinDiyalnZobovNV!$1:$1048576,[1]PokaznFinDiyalnZobovNV!R$1,0)</f>
        <v>93626.547489999997</v>
      </c>
      <c r="S26" s="14">
        <f>VLOOKUP([1]Активи!$B$26,[1]PokaznFinDiyalnZobovNV!$1:$1048576,[1]PokaznFinDiyalnZobovNV!S$1,0)</f>
        <v>0</v>
      </c>
      <c r="T26" s="14">
        <f>VLOOKUP([1]Активи!$B$26,[1]PokaznFinDiyalnZobovNV!$1:$1048576,[1]PokaznFinDiyalnZobovNV!T$1,0)</f>
        <v>7862657.5392699996</v>
      </c>
    </row>
    <row r="27" spans="1:20" ht="12.75" customHeight="1" x14ac:dyDescent="0.2">
      <c r="A27" s="21">
        <v>18</v>
      </c>
      <c r="B27" s="19" t="str">
        <f>[1]Активи!B27</f>
        <v>295</v>
      </c>
      <c r="C27" s="19" t="str">
        <f>[1]Активи!C27</f>
        <v>ПАТ "ІНГ Банк Україна"</v>
      </c>
      <c r="D27" s="14">
        <f>VLOOKUP([1]Активи!$B$27,[1]PokaznFinDiyalnZobovNV!$1:$1048576,[1]PokaznFinDiyalnZobovNV!D$1,0)</f>
        <v>0</v>
      </c>
      <c r="E27" s="14">
        <f>VLOOKUP([1]Активи!$B$27,[1]PokaznFinDiyalnZobovNV!$1:$1048576,[1]PokaznFinDiyalnZobovNV!E$1,0)</f>
        <v>431430.06047999999</v>
      </c>
      <c r="F27" s="14">
        <f>VLOOKUP([1]Активи!$B$27,[1]PokaznFinDiyalnZobovNV!$1:$1048576,[1]PokaznFinDiyalnZobovNV!F$1,0)</f>
        <v>4011592.2228999999</v>
      </c>
      <c r="G27" s="14">
        <f>VLOOKUP([1]Активи!$B$27,[1]PokaznFinDiyalnZobovNV!$1:$1048576,[1]PokaznFinDiyalnZobovNV!G$1,0)</f>
        <v>4011011.8983499999</v>
      </c>
      <c r="H27" s="14">
        <f>VLOOKUP([1]Активи!$B$27,[1]PokaznFinDiyalnZobovNV!$1:$1048576,[1]PokaznFinDiyalnZobovNV!H$1,0)</f>
        <v>1034901.97973</v>
      </c>
      <c r="I27" s="14">
        <f>VLOOKUP([1]Активи!$B$27,[1]PokaznFinDiyalnZobovNV!$1:$1048576,[1]PokaznFinDiyalnZobovNV!I$1,0)</f>
        <v>580.32455000000004</v>
      </c>
      <c r="J27" s="14">
        <f>VLOOKUP([1]Активи!$B$27,[1]PokaznFinDiyalnZobovNV!$1:$1048576,[1]PokaznFinDiyalnZobovNV!J$1,0)</f>
        <v>580.32455000000004</v>
      </c>
      <c r="K27" s="14">
        <f>VLOOKUP([1]Активи!$B$27,[1]PokaznFinDiyalnZobovNV!$1:$1048576,[1]PokaznFinDiyalnZobovNV!K$1,0)</f>
        <v>4807.5</v>
      </c>
      <c r="L27" s="14">
        <f>VLOOKUP([1]Активи!$B$27,[1]PokaznFinDiyalnZobovNV!$1:$1048576,[1]PokaznFinDiyalnZobovNV!L$1,0)</f>
        <v>0</v>
      </c>
      <c r="M27" s="14">
        <f>VLOOKUP([1]Активи!$B$27,[1]PokaznFinDiyalnZobovNV!$1:$1048576,[1]PokaznFinDiyalnZobovNV!M$1,0)</f>
        <v>0</v>
      </c>
      <c r="N27" s="14">
        <f>VLOOKUP([1]Активи!$B$27,[1]PokaznFinDiyalnZobovNV!$1:$1048576,[1]PokaznFinDiyalnZobovNV!N$1,0)</f>
        <v>34499.977180000002</v>
      </c>
      <c r="O27" s="14">
        <f>VLOOKUP([1]Активи!$B$27,[1]PokaznFinDiyalnZobovNV!$1:$1048576,[1]PokaznFinDiyalnZobovNV!O$1,0)</f>
        <v>0</v>
      </c>
      <c r="P27" s="14">
        <f>VLOOKUP([1]Активи!$B$27,[1]PokaznFinDiyalnZobovNV!$1:$1048576,[1]PokaznFinDiyalnZobovNV!P$1,0)</f>
        <v>133.62379000000001</v>
      </c>
      <c r="Q27" s="14">
        <f>VLOOKUP([1]Активи!$B$27,[1]PokaznFinDiyalnZobovNV!$1:$1048576,[1]PokaznFinDiyalnZobovNV!Q$1,0)</f>
        <v>195183.28693</v>
      </c>
      <c r="R27" s="14">
        <f>VLOOKUP([1]Активи!$B$27,[1]PokaznFinDiyalnZobovNV!$1:$1048576,[1]PokaznFinDiyalnZobovNV!R$1,0)</f>
        <v>28385.667959999999</v>
      </c>
      <c r="S27" s="14">
        <f>VLOOKUP([1]Активи!$B$27,[1]PokaznFinDiyalnZobovNV!$1:$1048576,[1]PokaznFinDiyalnZobovNV!S$1,0)</f>
        <v>0</v>
      </c>
      <c r="T27" s="14">
        <f>VLOOKUP([1]Активи!$B$27,[1]PokaznFinDiyalnZobovNV!$1:$1048576,[1]PokaznFinDiyalnZobovNV!T$1,0)</f>
        <v>4706032.3392399997</v>
      </c>
    </row>
    <row r="28" spans="1:20" ht="12.75" customHeight="1" x14ac:dyDescent="0.2">
      <c r="A28" s="21">
        <v>19</v>
      </c>
      <c r="B28" s="19" t="str">
        <f>[1]Активи!B28</f>
        <v>142</v>
      </c>
      <c r="C28" s="19" t="str">
        <f>[1]Активи!C28</f>
        <v>АТ "Ідея Банк"</v>
      </c>
      <c r="D28" s="14">
        <f>VLOOKUP([1]Активи!$B$28,[1]PokaznFinDiyalnZobovNV!$1:$1048576,[1]PokaznFinDiyalnZobovNV!D$1,0)</f>
        <v>0</v>
      </c>
      <c r="E28" s="14">
        <f>VLOOKUP([1]Активи!$B$28,[1]PokaznFinDiyalnZobovNV!$1:$1048576,[1]PokaznFinDiyalnZobovNV!E$1,0)</f>
        <v>0</v>
      </c>
      <c r="F28" s="14">
        <f>VLOOKUP([1]Активи!$B$28,[1]PokaznFinDiyalnZobovNV!$1:$1048576,[1]PokaznFinDiyalnZobovNV!F$1,0)</f>
        <v>2826287.2901499998</v>
      </c>
      <c r="G28" s="14">
        <f>VLOOKUP([1]Активи!$B$28,[1]PokaznFinDiyalnZobovNV!$1:$1048576,[1]PokaznFinDiyalnZobovNV!G$1,0)</f>
        <v>703579.35089999996</v>
      </c>
      <c r="H28" s="14">
        <f>VLOOKUP([1]Активи!$B$28,[1]PokaznFinDiyalnZobovNV!$1:$1048576,[1]PokaznFinDiyalnZobovNV!H$1,0)</f>
        <v>242153.74385999999</v>
      </c>
      <c r="I28" s="14">
        <f>VLOOKUP([1]Активи!$B$28,[1]PokaznFinDiyalnZobovNV!$1:$1048576,[1]PokaznFinDiyalnZobovNV!I$1,0)</f>
        <v>2122707.9392499998</v>
      </c>
      <c r="J28" s="14">
        <f>VLOOKUP([1]Активи!$B$28,[1]PokaznFinDiyalnZobovNV!$1:$1048576,[1]PokaznFinDiyalnZobovNV!J$1,0)</f>
        <v>192854.01196</v>
      </c>
      <c r="K28" s="14">
        <f>VLOOKUP([1]Активи!$B$28,[1]PokaznFinDiyalnZobovNV!$1:$1048576,[1]PokaznFinDiyalnZobovNV!K$1,0)</f>
        <v>0</v>
      </c>
      <c r="L28" s="14">
        <f>VLOOKUP([1]Активи!$B$28,[1]PokaznFinDiyalnZobovNV!$1:$1048576,[1]PokaznFinDiyalnZobovNV!L$1,0)</f>
        <v>0</v>
      </c>
      <c r="M28" s="14">
        <f>VLOOKUP([1]Активи!$B$28,[1]PokaznFinDiyalnZobovNV!$1:$1048576,[1]PokaznFinDiyalnZobovNV!M$1,0)</f>
        <v>0</v>
      </c>
      <c r="N28" s="14">
        <f>VLOOKUP([1]Активи!$B$28,[1]PokaznFinDiyalnZobovNV!$1:$1048576,[1]PokaznFinDiyalnZobovNV!N$1,0)</f>
        <v>33478.785880000003</v>
      </c>
      <c r="O28" s="14">
        <f>VLOOKUP([1]Активи!$B$28,[1]PokaznFinDiyalnZobovNV!$1:$1048576,[1]PokaznFinDiyalnZobovNV!O$1,0)</f>
        <v>0</v>
      </c>
      <c r="P28" s="14">
        <f>VLOOKUP([1]Активи!$B$28,[1]PokaznFinDiyalnZobovNV!$1:$1048576,[1]PokaznFinDiyalnZobovNV!P$1,0)</f>
        <v>13.342320000000001</v>
      </c>
      <c r="Q28" s="14">
        <f>VLOOKUP([1]Активи!$B$28,[1]PokaznFinDiyalnZobovNV!$1:$1048576,[1]PokaznFinDiyalnZobovNV!Q$1,0)</f>
        <v>82646.495379999993</v>
      </c>
      <c r="R28" s="14">
        <f>VLOOKUP([1]Активи!$B$28,[1]PokaznFinDiyalnZobovNV!$1:$1048576,[1]PokaznFinDiyalnZobovNV!R$1,0)</f>
        <v>43280.054360000002</v>
      </c>
      <c r="S28" s="14">
        <f>VLOOKUP([1]Активи!$B$28,[1]PokaznFinDiyalnZobovNV!$1:$1048576,[1]PokaznFinDiyalnZobovNV!S$1,0)</f>
        <v>0</v>
      </c>
      <c r="T28" s="14">
        <f>VLOOKUP([1]Активи!$B$28,[1]PokaznFinDiyalnZobovNV!$1:$1048576,[1]PokaznFinDiyalnZobovNV!T$1,0)</f>
        <v>2985705.9680900001</v>
      </c>
    </row>
    <row r="29" spans="1:20" ht="12.75" customHeight="1" x14ac:dyDescent="0.2">
      <c r="A29" s="21">
        <v>20</v>
      </c>
      <c r="B29" s="19" t="str">
        <f>[1]Активи!B29</f>
        <v>153</v>
      </c>
      <c r="C29" s="19" t="str">
        <f>[1]Активи!C29</f>
        <v>АТ "ПРАВЕКС БАНК"</v>
      </c>
      <c r="D29" s="14">
        <f>VLOOKUP([1]Активи!$B$29,[1]PokaznFinDiyalnZobovNV!$1:$1048576,[1]PokaznFinDiyalnZobovNV!D$1,0)</f>
        <v>0</v>
      </c>
      <c r="E29" s="14">
        <f>VLOOKUP([1]Активи!$B$29,[1]PokaznFinDiyalnZobovNV!$1:$1048576,[1]PokaznFinDiyalnZobovNV!E$1,0)</f>
        <v>4012.56745</v>
      </c>
      <c r="F29" s="14">
        <f>VLOOKUP([1]Активи!$B$29,[1]PokaznFinDiyalnZobovNV!$1:$1048576,[1]PokaznFinDiyalnZobovNV!F$1,0)</f>
        <v>1501993.6266600001</v>
      </c>
      <c r="G29" s="14">
        <f>VLOOKUP([1]Активи!$B$29,[1]PokaznFinDiyalnZobovNV!$1:$1048576,[1]PokaznFinDiyalnZobovNV!G$1,0)</f>
        <v>954221.13817000005</v>
      </c>
      <c r="H29" s="14">
        <f>VLOOKUP([1]Активи!$B$29,[1]PokaznFinDiyalnZobovNV!$1:$1048576,[1]PokaznFinDiyalnZobovNV!H$1,0)</f>
        <v>782073.38405999995</v>
      </c>
      <c r="I29" s="14">
        <f>VLOOKUP([1]Активи!$B$29,[1]PokaznFinDiyalnZobovNV!$1:$1048576,[1]PokaznFinDiyalnZobovNV!I$1,0)</f>
        <v>547762.99178000004</v>
      </c>
      <c r="J29" s="14">
        <f>VLOOKUP([1]Активи!$B$29,[1]PokaznFinDiyalnZobovNV!$1:$1048576,[1]PokaznFinDiyalnZobovNV!J$1,0)</f>
        <v>411922.76282</v>
      </c>
      <c r="K29" s="14">
        <f>VLOOKUP([1]Активи!$B$29,[1]PokaznFinDiyalnZobovNV!$1:$1048576,[1]PokaznFinDiyalnZobovNV!K$1,0)</f>
        <v>0</v>
      </c>
      <c r="L29" s="14">
        <f>VLOOKUP([1]Активи!$B$29,[1]PokaznFinDiyalnZobovNV!$1:$1048576,[1]PokaznFinDiyalnZobovNV!L$1,0)</f>
        <v>0</v>
      </c>
      <c r="M29" s="14">
        <f>VLOOKUP([1]Активи!$B$29,[1]PokaznFinDiyalnZobovNV!$1:$1048576,[1]PokaznFinDiyalnZobovNV!M$1,0)</f>
        <v>0</v>
      </c>
      <c r="N29" s="14">
        <f>VLOOKUP([1]Активи!$B$29,[1]PokaznFinDiyalnZobovNV!$1:$1048576,[1]PokaznFinDiyalnZobovNV!N$1,0)</f>
        <v>0</v>
      </c>
      <c r="O29" s="14">
        <f>VLOOKUP([1]Активи!$B$29,[1]PokaznFinDiyalnZobovNV!$1:$1048576,[1]PokaznFinDiyalnZobovNV!O$1,0)</f>
        <v>6391.9206999999997</v>
      </c>
      <c r="P29" s="14">
        <f>VLOOKUP([1]Активи!$B$29,[1]PokaznFinDiyalnZobovNV!$1:$1048576,[1]PokaznFinDiyalnZobovNV!P$1,0)</f>
        <v>5003.9152199999999</v>
      </c>
      <c r="Q29" s="14">
        <f>VLOOKUP([1]Активи!$B$29,[1]PokaznFinDiyalnZobovNV!$1:$1048576,[1]PokaznFinDiyalnZobovNV!Q$1,0)</f>
        <v>70223.868910000005</v>
      </c>
      <c r="R29" s="14">
        <f>VLOOKUP([1]Активи!$B$29,[1]PokaznFinDiyalnZobovNV!$1:$1048576,[1]PokaznFinDiyalnZobovNV!R$1,0)</f>
        <v>46795.053650000002</v>
      </c>
      <c r="S29" s="14">
        <f>VLOOKUP([1]Активи!$B$29,[1]PokaznFinDiyalnZobovNV!$1:$1048576,[1]PokaznFinDiyalnZobovNV!S$1,0)</f>
        <v>0</v>
      </c>
      <c r="T29" s="14">
        <f>VLOOKUP([1]Активи!$B$29,[1]PokaznFinDiyalnZobovNV!$1:$1048576,[1]PokaznFinDiyalnZobovNV!T$1,0)</f>
        <v>1634420.9525899999</v>
      </c>
    </row>
    <row r="30" spans="1:20" ht="12.75" customHeight="1" x14ac:dyDescent="0.2">
      <c r="A30" s="21">
        <v>21</v>
      </c>
      <c r="B30" s="19" t="str">
        <f>[1]Активи!B30</f>
        <v>407</v>
      </c>
      <c r="C30" s="19" t="str">
        <f>[1]Активи!C30</f>
        <v>ПАТ "Дойче Банк ДБУ"</v>
      </c>
      <c r="D30" s="14">
        <f>VLOOKUP([1]Активи!$B$30,[1]PokaznFinDiyalnZobovNV!$1:$1048576,[1]PokaznFinDiyalnZobovNV!D$1,0)</f>
        <v>0</v>
      </c>
      <c r="E30" s="14">
        <f>VLOOKUP([1]Активи!$B$30,[1]PokaznFinDiyalnZobovNV!$1:$1048576,[1]PokaznFinDiyalnZobovNV!E$1,0)</f>
        <v>30015.205480000001</v>
      </c>
      <c r="F30" s="14">
        <f>VLOOKUP([1]Активи!$B$30,[1]PokaznFinDiyalnZobovNV!$1:$1048576,[1]PokaznFinDiyalnZobovNV!F$1,0)</f>
        <v>1521079.5734600001</v>
      </c>
      <c r="G30" s="14">
        <f>VLOOKUP([1]Активи!$B$30,[1]PokaznFinDiyalnZobovNV!$1:$1048576,[1]PokaznFinDiyalnZobovNV!G$1,0)</f>
        <v>1521079.5734600001</v>
      </c>
      <c r="H30" s="14">
        <f>VLOOKUP([1]Активи!$B$30,[1]PokaznFinDiyalnZobovNV!$1:$1048576,[1]PokaznFinDiyalnZobovNV!H$1,0)</f>
        <v>507782.63626</v>
      </c>
      <c r="I30" s="14">
        <f>VLOOKUP([1]Активи!$B$30,[1]PokaznFinDiyalnZobovNV!$1:$1048576,[1]PokaznFinDiyalnZobovNV!I$1,0)</f>
        <v>0</v>
      </c>
      <c r="J30" s="14">
        <f>VLOOKUP([1]Активи!$B$30,[1]PokaznFinDiyalnZobovNV!$1:$1048576,[1]PokaznFinDiyalnZobovNV!J$1,0)</f>
        <v>0</v>
      </c>
      <c r="K30" s="14">
        <f>VLOOKUP([1]Активи!$B$30,[1]PokaznFinDiyalnZobovNV!$1:$1048576,[1]PokaznFinDiyalnZobovNV!K$1,0)</f>
        <v>0</v>
      </c>
      <c r="L30" s="14">
        <f>VLOOKUP([1]Активи!$B$30,[1]PokaznFinDiyalnZobovNV!$1:$1048576,[1]PokaznFinDiyalnZobovNV!L$1,0)</f>
        <v>0</v>
      </c>
      <c r="M30" s="14">
        <f>VLOOKUP([1]Активи!$B$30,[1]PokaznFinDiyalnZobovNV!$1:$1048576,[1]PokaznFinDiyalnZobovNV!M$1,0)</f>
        <v>0</v>
      </c>
      <c r="N30" s="14">
        <f>VLOOKUP([1]Активи!$B$30,[1]PokaznFinDiyalnZobovNV!$1:$1048576,[1]PokaznFinDiyalnZobovNV!N$1,0)</f>
        <v>3341.09</v>
      </c>
      <c r="O30" s="14">
        <f>VLOOKUP([1]Активи!$B$30,[1]PokaznFinDiyalnZobovNV!$1:$1048576,[1]PokaznFinDiyalnZobovNV!O$1,0)</f>
        <v>0</v>
      </c>
      <c r="P30" s="14">
        <f>VLOOKUP([1]Активи!$B$30,[1]PokaznFinDiyalnZobovNV!$1:$1048576,[1]PokaznFinDiyalnZobovNV!P$1,0)</f>
        <v>0.30659999999999998</v>
      </c>
      <c r="Q30" s="14">
        <f>VLOOKUP([1]Активи!$B$30,[1]PokaznFinDiyalnZobovNV!$1:$1048576,[1]PokaznFinDiyalnZobovNV!Q$1,0)</f>
        <v>23222.001609999999</v>
      </c>
      <c r="R30" s="14">
        <f>VLOOKUP([1]Активи!$B$30,[1]PokaznFinDiyalnZobovNV!$1:$1048576,[1]PokaznFinDiyalnZobovNV!R$1,0)</f>
        <v>2957.1414300000001</v>
      </c>
      <c r="S30" s="14">
        <f>VLOOKUP([1]Активи!$B$30,[1]PokaznFinDiyalnZobovNV!$1:$1048576,[1]PokaznFinDiyalnZobovNV!S$1,0)</f>
        <v>0</v>
      </c>
      <c r="T30" s="14">
        <f>VLOOKUP([1]Активи!$B$30,[1]PokaznFinDiyalnZobovNV!$1:$1048576,[1]PokaznFinDiyalnZobovNV!T$1,0)</f>
        <v>1580615.31858</v>
      </c>
    </row>
    <row r="31" spans="1:20" ht="12.75" customHeight="1" x14ac:dyDescent="0.2">
      <c r="A31" s="21">
        <v>22</v>
      </c>
      <c r="B31" s="19" t="str">
        <f>[1]Активи!B31</f>
        <v>251</v>
      </c>
      <c r="C31" s="19" t="str">
        <f>[1]Активи!C31</f>
        <v>АТ "ПІРЕУС БАНК МКБ"</v>
      </c>
      <c r="D31" s="14">
        <f>VLOOKUP([1]Активи!$B$31,[1]PokaznFinDiyalnZobovNV!$1:$1048576,[1]PokaznFinDiyalnZobovNV!D$1,0)</f>
        <v>0</v>
      </c>
      <c r="E31" s="14">
        <f>VLOOKUP([1]Активи!$B$31,[1]PokaznFinDiyalnZobovNV!$1:$1048576,[1]PokaznFinDiyalnZobovNV!E$1,0)</f>
        <v>4.0000000000000003E-5</v>
      </c>
      <c r="F31" s="14">
        <f>VLOOKUP([1]Активи!$B$31,[1]PokaznFinDiyalnZobovNV!$1:$1048576,[1]PokaznFinDiyalnZobovNV!F$1,0)</f>
        <v>788248.19252000004</v>
      </c>
      <c r="G31" s="14">
        <f>VLOOKUP([1]Активи!$B$31,[1]PokaznFinDiyalnZobovNV!$1:$1048576,[1]PokaznFinDiyalnZobovNV!G$1,0)</f>
        <v>466241.84525999997</v>
      </c>
      <c r="H31" s="14">
        <f>VLOOKUP([1]Активи!$B$31,[1]PokaznFinDiyalnZobovNV!$1:$1048576,[1]PokaznFinDiyalnZobovNV!H$1,0)</f>
        <v>433267.28564000002</v>
      </c>
      <c r="I31" s="14">
        <f>VLOOKUP([1]Активи!$B$31,[1]PokaznFinDiyalnZobovNV!$1:$1048576,[1]PokaznFinDiyalnZobovNV!I$1,0)</f>
        <v>322006.34726000001</v>
      </c>
      <c r="J31" s="14">
        <f>VLOOKUP([1]Активи!$B$31,[1]PokaznFinDiyalnZobovNV!$1:$1048576,[1]PokaznFinDiyalnZobovNV!J$1,0)</f>
        <v>130831.38481</v>
      </c>
      <c r="K31" s="14">
        <f>VLOOKUP([1]Активи!$B$31,[1]PokaznFinDiyalnZobovNV!$1:$1048576,[1]PokaznFinDiyalnZobovNV!K$1,0)</f>
        <v>0</v>
      </c>
      <c r="L31" s="14">
        <f>VLOOKUP([1]Активи!$B$31,[1]PokaznFinDiyalnZobovNV!$1:$1048576,[1]PokaznFinDiyalnZobovNV!L$1,0)</f>
        <v>0</v>
      </c>
      <c r="M31" s="14">
        <f>VLOOKUP([1]Активи!$B$31,[1]PokaznFinDiyalnZobovNV!$1:$1048576,[1]PokaznFinDiyalnZobovNV!M$1,0)</f>
        <v>838.41992000000005</v>
      </c>
      <c r="N31" s="14">
        <f>VLOOKUP([1]Активи!$B$31,[1]PokaznFinDiyalnZobovNV!$1:$1048576,[1]PokaznFinDiyalnZobovNV!N$1,0)</f>
        <v>0</v>
      </c>
      <c r="O31" s="14">
        <f>VLOOKUP([1]Активи!$B$31,[1]PokaznFinDiyalnZobovNV!$1:$1048576,[1]PokaznFinDiyalnZobovNV!O$1,0)</f>
        <v>0</v>
      </c>
      <c r="P31" s="14">
        <f>VLOOKUP([1]Активи!$B$31,[1]PokaznFinDiyalnZobovNV!$1:$1048576,[1]PokaznFinDiyalnZobovNV!P$1,0)</f>
        <v>11463.73489</v>
      </c>
      <c r="Q31" s="14">
        <f>VLOOKUP([1]Активи!$B$31,[1]PokaznFinDiyalnZobovNV!$1:$1048576,[1]PokaznFinDiyalnZobovNV!Q$1,0)</f>
        <v>44627.79664</v>
      </c>
      <c r="R31" s="14">
        <f>VLOOKUP([1]Активи!$B$31,[1]PokaznFinDiyalnZobovNV!$1:$1048576,[1]PokaznFinDiyalnZobovNV!R$1,0)</f>
        <v>14941.18174</v>
      </c>
      <c r="S31" s="14">
        <f>VLOOKUP([1]Активи!$B$31,[1]PokaznFinDiyalnZobovNV!$1:$1048576,[1]PokaznFinDiyalnZobovNV!S$1,0)</f>
        <v>0</v>
      </c>
      <c r="T31" s="14">
        <f>VLOOKUP([1]Активи!$B$31,[1]PokaznFinDiyalnZobovNV!$1:$1048576,[1]PokaznFinDiyalnZobovNV!T$1,0)</f>
        <v>860119.32574999996</v>
      </c>
    </row>
    <row r="32" spans="1:20" ht="12.75" customHeight="1" x14ac:dyDescent="0.2">
      <c r="A32" s="21">
        <v>23</v>
      </c>
      <c r="B32" s="19" t="str">
        <f>[1]Активи!B32</f>
        <v>325</v>
      </c>
      <c r="C32" s="19" t="str">
        <f>[1]Активи!C32</f>
        <v>АТ "БАНК ФОРВАРД"</v>
      </c>
      <c r="D32" s="14">
        <f>VLOOKUP([1]Активи!$B$32,[1]PokaznFinDiyalnZobovNV!$1:$1048576,[1]PokaznFinDiyalnZobovNV!D$1,0)</f>
        <v>0</v>
      </c>
      <c r="E32" s="14">
        <f>VLOOKUP([1]Активи!$B$32,[1]PokaznFinDiyalnZobovNV!$1:$1048576,[1]PokaznFinDiyalnZobovNV!E$1,0)</f>
        <v>1.7397899999999999</v>
      </c>
      <c r="F32" s="14">
        <f>VLOOKUP([1]Активи!$B$32,[1]PokaznFinDiyalnZobovNV!$1:$1048576,[1]PokaznFinDiyalnZobovNV!F$1,0)</f>
        <v>1298529.5640199999</v>
      </c>
      <c r="G32" s="14">
        <f>VLOOKUP([1]Активи!$B$32,[1]PokaznFinDiyalnZobovNV!$1:$1048576,[1]PokaznFinDiyalnZobovNV!G$1,0)</f>
        <v>9978.2800000000007</v>
      </c>
      <c r="H32" s="14">
        <f>VLOOKUP([1]Активи!$B$32,[1]PokaznFinDiyalnZobovNV!$1:$1048576,[1]PokaznFinDiyalnZobovNV!H$1,0)</f>
        <v>8420.4414099999995</v>
      </c>
      <c r="I32" s="14">
        <f>VLOOKUP([1]Активи!$B$32,[1]PokaznFinDiyalnZobovNV!$1:$1048576,[1]PokaznFinDiyalnZobovNV!I$1,0)</f>
        <v>1288551.2840199999</v>
      </c>
      <c r="J32" s="14">
        <f>VLOOKUP([1]Активи!$B$32,[1]PokaznFinDiyalnZobovNV!$1:$1048576,[1]PokaznFinDiyalnZobovNV!J$1,0)</f>
        <v>100654.20572</v>
      </c>
      <c r="K32" s="14">
        <f>VLOOKUP([1]Активи!$B$32,[1]PokaznFinDiyalnZobovNV!$1:$1048576,[1]PokaznFinDiyalnZobovNV!K$1,0)</f>
        <v>0</v>
      </c>
      <c r="L32" s="14">
        <f>VLOOKUP([1]Активи!$B$32,[1]PokaznFinDiyalnZobovNV!$1:$1048576,[1]PokaznFinDiyalnZobovNV!L$1,0)</f>
        <v>0</v>
      </c>
      <c r="M32" s="14">
        <f>VLOOKUP([1]Активи!$B$32,[1]PokaznFinDiyalnZobovNV!$1:$1048576,[1]PokaznFinDiyalnZobovNV!M$1,0)</f>
        <v>0</v>
      </c>
      <c r="N32" s="14">
        <f>VLOOKUP([1]Активи!$B$32,[1]PokaznFinDiyalnZobovNV!$1:$1048576,[1]PokaznFinDiyalnZobovNV!N$1,0)</f>
        <v>0</v>
      </c>
      <c r="O32" s="14">
        <f>VLOOKUP([1]Активи!$B$32,[1]PokaznFinDiyalnZobovNV!$1:$1048576,[1]PokaznFinDiyalnZobovNV!O$1,0)</f>
        <v>0</v>
      </c>
      <c r="P32" s="14">
        <f>VLOOKUP([1]Активи!$B$32,[1]PokaznFinDiyalnZobovNV!$1:$1048576,[1]PokaznFinDiyalnZobovNV!P$1,0)</f>
        <v>0</v>
      </c>
      <c r="Q32" s="14">
        <f>VLOOKUP([1]Активи!$B$32,[1]PokaznFinDiyalnZobovNV!$1:$1048576,[1]PokaznFinDiyalnZobovNV!Q$1,0)</f>
        <v>34681.961860000003</v>
      </c>
      <c r="R32" s="14">
        <f>VLOOKUP([1]Активи!$B$32,[1]PokaznFinDiyalnZobovNV!$1:$1048576,[1]PokaznFinDiyalnZobovNV!R$1,0)</f>
        <v>17691.098190000001</v>
      </c>
      <c r="S32" s="14">
        <f>VLOOKUP([1]Активи!$B$32,[1]PokaznFinDiyalnZobovNV!$1:$1048576,[1]PokaznFinDiyalnZobovNV!S$1,0)</f>
        <v>0</v>
      </c>
      <c r="T32" s="14">
        <f>VLOOKUP([1]Активи!$B$32,[1]PokaznFinDiyalnZobovNV!$1:$1048576,[1]PokaznFinDiyalnZobovNV!T$1,0)</f>
        <v>1350904.3638599999</v>
      </c>
    </row>
    <row r="33" spans="1:20" ht="12.75" customHeight="1" x14ac:dyDescent="0.2">
      <c r="A33" s="21">
        <v>24</v>
      </c>
      <c r="B33" s="19" t="str">
        <f>[1]Активи!B33</f>
        <v>329</v>
      </c>
      <c r="C33" s="19" t="str">
        <f>[1]Активи!C33</f>
        <v>ПАТ "КРЕДИТ ЄВРОПА БАНК"</v>
      </c>
      <c r="D33" s="14">
        <f>VLOOKUP([1]Активи!$B$33,[1]PokaznFinDiyalnZobovNV!$1:$1048576,[1]PokaznFinDiyalnZobovNV!D$1,0)</f>
        <v>0</v>
      </c>
      <c r="E33" s="14">
        <f>VLOOKUP([1]Активи!$B$33,[1]PokaznFinDiyalnZobovNV!$1:$1048576,[1]PokaznFinDiyalnZobovNV!E$1,0)</f>
        <v>4.0000000000000003E-5</v>
      </c>
      <c r="F33" s="14">
        <f>VLOOKUP([1]Активи!$B$33,[1]PokaznFinDiyalnZobovNV!$1:$1048576,[1]PokaznFinDiyalnZobovNV!F$1,0)</f>
        <v>205549.96528999999</v>
      </c>
      <c r="G33" s="14">
        <f>VLOOKUP([1]Активи!$B$33,[1]PokaznFinDiyalnZobovNV!$1:$1048576,[1]PokaznFinDiyalnZobovNV!G$1,0)</f>
        <v>199011.10907000001</v>
      </c>
      <c r="H33" s="14">
        <f>VLOOKUP([1]Активи!$B$33,[1]PokaznFinDiyalnZobovNV!$1:$1048576,[1]PokaznFinDiyalnZobovNV!H$1,0)</f>
        <v>135240.47179000001</v>
      </c>
      <c r="I33" s="14">
        <f>VLOOKUP([1]Активи!$B$33,[1]PokaznFinDiyalnZobovNV!$1:$1048576,[1]PokaznFinDiyalnZobovNV!I$1,0)</f>
        <v>6538.8562199999997</v>
      </c>
      <c r="J33" s="14">
        <f>VLOOKUP([1]Активи!$B$33,[1]PokaznFinDiyalnZobovNV!$1:$1048576,[1]PokaznFinDiyalnZobovNV!J$1,0)</f>
        <v>1506.6315400000001</v>
      </c>
      <c r="K33" s="14">
        <f>VLOOKUP([1]Активи!$B$33,[1]PokaznFinDiyalnZobovNV!$1:$1048576,[1]PokaznFinDiyalnZobovNV!K$1,0)</f>
        <v>99.28783</v>
      </c>
      <c r="L33" s="14">
        <f>VLOOKUP([1]Активи!$B$33,[1]PokaznFinDiyalnZobovNV!$1:$1048576,[1]PokaznFinDiyalnZobovNV!L$1,0)</f>
        <v>0</v>
      </c>
      <c r="M33" s="14">
        <f>VLOOKUP([1]Активи!$B$33,[1]PokaznFinDiyalnZobovNV!$1:$1048576,[1]PokaznFinDiyalnZobovNV!M$1,0)</f>
        <v>0</v>
      </c>
      <c r="N33" s="14">
        <f>VLOOKUP([1]Активи!$B$33,[1]PokaznFinDiyalnZobovNV!$1:$1048576,[1]PokaznFinDiyalnZobovNV!N$1,0)</f>
        <v>3203.1840000000002</v>
      </c>
      <c r="O33" s="14">
        <f>VLOOKUP([1]Активи!$B$33,[1]PokaznFinDiyalnZobovNV!$1:$1048576,[1]PokaznFinDiyalnZobovNV!O$1,0)</f>
        <v>0</v>
      </c>
      <c r="P33" s="14">
        <f>VLOOKUP([1]Активи!$B$33,[1]PokaznFinDiyalnZobovNV!$1:$1048576,[1]PokaznFinDiyalnZobovNV!P$1,0)</f>
        <v>573.41605000000004</v>
      </c>
      <c r="Q33" s="14">
        <f>VLOOKUP([1]Активи!$B$33,[1]PokaznFinDiyalnZobovNV!$1:$1048576,[1]PokaznFinDiyalnZobovNV!Q$1,0)</f>
        <v>9361.95442</v>
      </c>
      <c r="R33" s="14">
        <f>VLOOKUP([1]Активи!$B$33,[1]PokaznFinDiyalnZobovNV!$1:$1048576,[1]PokaznFinDiyalnZobovNV!R$1,0)</f>
        <v>1993.1691000000001</v>
      </c>
      <c r="S33" s="14">
        <f>VLOOKUP([1]Активи!$B$33,[1]PokaznFinDiyalnZobovNV!$1:$1048576,[1]PokaznFinDiyalnZobovNV!S$1,0)</f>
        <v>0</v>
      </c>
      <c r="T33" s="14">
        <f>VLOOKUP([1]Активи!$B$33,[1]PokaznFinDiyalnZobovNV!$1:$1048576,[1]PokaznFinDiyalnZobovNV!T$1,0)</f>
        <v>220780.97672999999</v>
      </c>
    </row>
    <row r="34" spans="1:20" ht="12.75" customHeight="1" x14ac:dyDescent="0.2">
      <c r="A34" s="21">
        <v>25</v>
      </c>
      <c r="B34" s="19" t="str">
        <f>[1]Активи!B34</f>
        <v>331</v>
      </c>
      <c r="C34" s="19" t="str">
        <f>[1]Активи!C34</f>
        <v>ПАТ "КРЕДИТВЕСТ БАНК"</v>
      </c>
      <c r="D34" s="14">
        <f>VLOOKUP([1]Активи!$B$34,[1]PokaznFinDiyalnZobovNV!$1:$1048576,[1]PokaznFinDiyalnZobovNV!D$1,0)</f>
        <v>0</v>
      </c>
      <c r="E34" s="14">
        <f>VLOOKUP([1]Активи!$B$34,[1]PokaznFinDiyalnZobovNV!$1:$1048576,[1]PokaznFinDiyalnZobovNV!E$1,0)</f>
        <v>0</v>
      </c>
      <c r="F34" s="14">
        <f>VLOOKUP([1]Активи!$B$34,[1]PokaznFinDiyalnZobovNV!$1:$1048576,[1]PokaznFinDiyalnZobovNV!F$1,0)</f>
        <v>494968.38029</v>
      </c>
      <c r="G34" s="14">
        <f>VLOOKUP([1]Активи!$B$34,[1]PokaznFinDiyalnZobovNV!$1:$1048576,[1]PokaznFinDiyalnZobovNV!G$1,0)</f>
        <v>478499.53860000003</v>
      </c>
      <c r="H34" s="14">
        <f>VLOOKUP([1]Активи!$B$34,[1]PokaznFinDiyalnZobovNV!$1:$1048576,[1]PokaznFinDiyalnZobovNV!H$1,0)</f>
        <v>259512.41701999999</v>
      </c>
      <c r="I34" s="14">
        <f>VLOOKUP([1]Активи!$B$34,[1]PokaznFinDiyalnZobovNV!$1:$1048576,[1]PokaznFinDiyalnZobovNV!I$1,0)</f>
        <v>16468.841690000001</v>
      </c>
      <c r="J34" s="14">
        <f>VLOOKUP([1]Активи!$B$34,[1]PokaznFinDiyalnZobovNV!$1:$1048576,[1]PokaznFinDiyalnZobovNV!J$1,0)</f>
        <v>9062.0722600000008</v>
      </c>
      <c r="K34" s="14">
        <f>VLOOKUP([1]Активи!$B$34,[1]PokaznFinDiyalnZobovNV!$1:$1048576,[1]PokaznFinDiyalnZobovNV!K$1,0)</f>
        <v>0</v>
      </c>
      <c r="L34" s="14">
        <f>VLOOKUP([1]Активи!$B$34,[1]PokaznFinDiyalnZobovNV!$1:$1048576,[1]PokaznFinDiyalnZobovNV!L$1,0)</f>
        <v>0</v>
      </c>
      <c r="M34" s="14">
        <f>VLOOKUP([1]Активи!$B$34,[1]PokaznFinDiyalnZobovNV!$1:$1048576,[1]PokaznFinDiyalnZobovNV!M$1,0)</f>
        <v>0</v>
      </c>
      <c r="N34" s="14">
        <f>VLOOKUP([1]Активи!$B$34,[1]PokaznFinDiyalnZobovNV!$1:$1048576,[1]PokaznFinDiyalnZobovNV!N$1,0)</f>
        <v>4086.5129999999999</v>
      </c>
      <c r="O34" s="14">
        <f>VLOOKUP([1]Активи!$B$34,[1]PokaznFinDiyalnZobovNV!$1:$1048576,[1]PokaznFinDiyalnZobovNV!O$1,0)</f>
        <v>0</v>
      </c>
      <c r="P34" s="14">
        <f>VLOOKUP([1]Активи!$B$34,[1]PokaznFinDiyalnZobovNV!$1:$1048576,[1]PokaznFinDiyalnZobovNV!P$1,0)</f>
        <v>95.243409999999997</v>
      </c>
      <c r="Q34" s="14">
        <f>VLOOKUP([1]Активи!$B$34,[1]PokaznFinDiyalnZobovNV!$1:$1048576,[1]PokaznFinDiyalnZobovNV!Q$1,0)</f>
        <v>10666.87946</v>
      </c>
      <c r="R34" s="14">
        <f>VLOOKUP([1]Активи!$B$34,[1]PokaznFinDiyalnZobovNV!$1:$1048576,[1]PokaznFinDiyalnZobovNV!R$1,0)</f>
        <v>1962.63129</v>
      </c>
      <c r="S34" s="14">
        <f>VLOOKUP([1]Активи!$B$34,[1]PokaznFinDiyalnZobovNV!$1:$1048576,[1]PokaznFinDiyalnZobovNV!S$1,0)</f>
        <v>0</v>
      </c>
      <c r="T34" s="14">
        <f>VLOOKUP([1]Активи!$B$34,[1]PokaznFinDiyalnZobovNV!$1:$1048576,[1]PokaznFinDiyalnZobovNV!T$1,0)</f>
        <v>511779.64744999999</v>
      </c>
    </row>
    <row r="35" spans="1:20" ht="12.75" customHeight="1" x14ac:dyDescent="0.2">
      <c r="A35" s="21">
        <v>26</v>
      </c>
      <c r="B35" s="19" t="str">
        <f>[1]Активи!B35</f>
        <v>455</v>
      </c>
      <c r="C35" s="19" t="str">
        <f>[1]Активи!C35</f>
        <v>ПАТ"СЕБ КОРПОРАТИВНИЙ БАНК"</v>
      </c>
      <c r="D35" s="14">
        <f>VLOOKUP([1]Активи!$B$35,[1]PokaznFinDiyalnZobovNV!$1:$1048576,[1]PokaznFinDiyalnZobovNV!D$1,0)</f>
        <v>0</v>
      </c>
      <c r="E35" s="14">
        <f>VLOOKUP([1]Активи!$B$35,[1]PokaznFinDiyalnZobovNV!$1:$1048576,[1]PokaznFinDiyalnZobovNV!E$1,0)</f>
        <v>1197.2850000000001</v>
      </c>
      <c r="F35" s="14">
        <f>VLOOKUP([1]Активи!$B$35,[1]PokaznFinDiyalnZobovNV!$1:$1048576,[1]PokaznFinDiyalnZobovNV!F$1,0)</f>
        <v>642123.53408999997</v>
      </c>
      <c r="G35" s="14">
        <f>VLOOKUP([1]Активи!$B$35,[1]PokaznFinDiyalnZobovNV!$1:$1048576,[1]PokaznFinDiyalnZobovNV!G$1,0)</f>
        <v>638611.11490000004</v>
      </c>
      <c r="H35" s="14">
        <f>VLOOKUP([1]Активи!$B$35,[1]PokaznFinDiyalnZobovNV!$1:$1048576,[1]PokaznFinDiyalnZobovNV!H$1,0)</f>
        <v>493033.03074999998</v>
      </c>
      <c r="I35" s="14">
        <f>VLOOKUP([1]Активи!$B$35,[1]PokaznFinDiyalnZobovNV!$1:$1048576,[1]PokaznFinDiyalnZobovNV!I$1,0)</f>
        <v>3512.4191900000001</v>
      </c>
      <c r="J35" s="14">
        <f>VLOOKUP([1]Активи!$B$35,[1]PokaznFinDiyalnZobovNV!$1:$1048576,[1]PokaznFinDiyalnZobovNV!J$1,0)</f>
        <v>3512.4191900000001</v>
      </c>
      <c r="K35" s="14">
        <f>VLOOKUP([1]Активи!$B$35,[1]PokaznFinDiyalnZobovNV!$1:$1048576,[1]PokaznFinDiyalnZobovNV!K$1,0)</f>
        <v>0</v>
      </c>
      <c r="L35" s="14">
        <f>VLOOKUP([1]Активи!$B$35,[1]PokaznFinDiyalnZobovNV!$1:$1048576,[1]PokaznFinDiyalnZobovNV!L$1,0)</f>
        <v>0</v>
      </c>
      <c r="M35" s="14">
        <f>VLOOKUP([1]Активи!$B$35,[1]PokaznFinDiyalnZobovNV!$1:$1048576,[1]PokaznFinDiyalnZobovNV!M$1,0)</f>
        <v>0</v>
      </c>
      <c r="N35" s="14">
        <f>VLOOKUP([1]Активи!$B$35,[1]PokaznFinDiyalnZobovNV!$1:$1048576,[1]PokaznFinDiyalnZobovNV!N$1,0)</f>
        <v>6145</v>
      </c>
      <c r="O35" s="14">
        <f>VLOOKUP([1]Активи!$B$35,[1]PokaznFinDiyalnZobovNV!$1:$1048576,[1]PokaznFinDiyalnZobovNV!O$1,0)</f>
        <v>0</v>
      </c>
      <c r="P35" s="14">
        <f>VLOOKUP([1]Активи!$B$35,[1]PokaznFinDiyalnZobovNV!$1:$1048576,[1]PokaznFinDiyalnZobovNV!P$1,0)</f>
        <v>1.20459</v>
      </c>
      <c r="Q35" s="14">
        <f>VLOOKUP([1]Активи!$B$35,[1]PokaznFinDiyalnZobovNV!$1:$1048576,[1]PokaznFinDiyalnZobovNV!Q$1,0)</f>
        <v>28581.649669999999</v>
      </c>
      <c r="R35" s="14">
        <f>VLOOKUP([1]Активи!$B$35,[1]PokaznFinDiyalnZobovNV!$1:$1048576,[1]PokaznFinDiyalnZobovNV!R$1,0)</f>
        <v>5355.8756700000004</v>
      </c>
      <c r="S35" s="14">
        <f>VLOOKUP([1]Активи!$B$35,[1]PokaznFinDiyalnZobovNV!$1:$1048576,[1]PokaznFinDiyalnZobovNV!S$1,0)</f>
        <v>0</v>
      </c>
      <c r="T35" s="14">
        <f>VLOOKUP([1]Активи!$B$35,[1]PokaznFinDiyalnZobovNV!$1:$1048576,[1]PokaznFinDiyalnZobovNV!T$1,0)</f>
        <v>683404.54902000003</v>
      </c>
    </row>
    <row r="36" spans="1:20" ht="12.75" customHeight="1" x14ac:dyDescent="0.2">
      <c r="A36" s="21">
        <v>27</v>
      </c>
      <c r="B36" s="19" t="str">
        <f>[1]Активи!B36</f>
        <v>321</v>
      </c>
      <c r="C36" s="19" t="str">
        <f>[1]Активи!C36</f>
        <v>АТ "БМ БАНК"</v>
      </c>
      <c r="D36" s="14">
        <f>VLOOKUP([1]Активи!$B$36,[1]PokaznFinDiyalnZobovNV!$1:$1048576,[1]PokaznFinDiyalnZobovNV!D$1,0)</f>
        <v>0</v>
      </c>
      <c r="E36" s="14">
        <f>VLOOKUP([1]Активи!$B$36,[1]PokaznFinDiyalnZobovNV!$1:$1048576,[1]PokaznFinDiyalnZobovNV!E$1,0)</f>
        <v>0</v>
      </c>
      <c r="F36" s="14">
        <f>VLOOKUP([1]Активи!$B$36,[1]PokaznFinDiyalnZobovNV!$1:$1048576,[1]PokaznFinDiyalnZobovNV!F$1,0)</f>
        <v>0</v>
      </c>
      <c r="G36" s="14">
        <f>VLOOKUP([1]Активи!$B$36,[1]PokaznFinDiyalnZobovNV!$1:$1048576,[1]PokaznFinDiyalnZobovNV!G$1,0)</f>
        <v>0</v>
      </c>
      <c r="H36" s="14">
        <f>VLOOKUP([1]Активи!$B$36,[1]PokaznFinDiyalnZobovNV!$1:$1048576,[1]PokaznFinDiyalnZobovNV!H$1,0)</f>
        <v>0</v>
      </c>
      <c r="I36" s="14">
        <f>VLOOKUP([1]Активи!$B$36,[1]PokaznFinDiyalnZobovNV!$1:$1048576,[1]PokaznFinDiyalnZobovNV!I$1,0)</f>
        <v>0</v>
      </c>
      <c r="J36" s="14">
        <f>VLOOKUP([1]Активи!$B$36,[1]PokaznFinDiyalnZobovNV!$1:$1048576,[1]PokaznFinDiyalnZobovNV!J$1,0)</f>
        <v>0</v>
      </c>
      <c r="K36" s="14">
        <f>VLOOKUP([1]Активи!$B$36,[1]PokaznFinDiyalnZobovNV!$1:$1048576,[1]PokaznFinDiyalnZobovNV!K$1,0)</f>
        <v>0</v>
      </c>
      <c r="L36" s="14">
        <f>VLOOKUP([1]Активи!$B$36,[1]PokaznFinDiyalnZobovNV!$1:$1048576,[1]PokaznFinDiyalnZobovNV!L$1,0)</f>
        <v>0</v>
      </c>
      <c r="M36" s="14">
        <f>VLOOKUP([1]Активи!$B$36,[1]PokaznFinDiyalnZobovNV!$1:$1048576,[1]PokaznFinDiyalnZobovNV!M$1,0)</f>
        <v>0</v>
      </c>
      <c r="N36" s="14">
        <f>VLOOKUP([1]Активи!$B$36,[1]PokaznFinDiyalnZobovNV!$1:$1048576,[1]PokaznFinDiyalnZobovNV!N$1,0)</f>
        <v>0</v>
      </c>
      <c r="O36" s="14">
        <f>VLOOKUP([1]Активи!$B$36,[1]PokaznFinDiyalnZobovNV!$1:$1048576,[1]PokaznFinDiyalnZobovNV!O$1,0)</f>
        <v>0</v>
      </c>
      <c r="P36" s="14">
        <f>VLOOKUP([1]Активи!$B$36,[1]PokaznFinDiyalnZobovNV!$1:$1048576,[1]PokaznFinDiyalnZobovNV!P$1,0)</f>
        <v>0</v>
      </c>
      <c r="Q36" s="14">
        <f>VLOOKUP([1]Активи!$B$36,[1]PokaznFinDiyalnZobovNV!$1:$1048576,[1]PokaznFinDiyalnZobovNV!Q$1,0)</f>
        <v>12248.859109999999</v>
      </c>
      <c r="R36" s="14">
        <f>VLOOKUP([1]Активи!$B$36,[1]PokaznFinDiyalnZobovNV!$1:$1048576,[1]PokaznFinDiyalnZobovNV!R$1,0)</f>
        <v>1693.6528000000001</v>
      </c>
      <c r="S36" s="14">
        <f>VLOOKUP([1]Активи!$B$36,[1]PokaznFinDiyalnZobovNV!$1:$1048576,[1]PokaznFinDiyalnZobovNV!S$1,0)</f>
        <v>0</v>
      </c>
      <c r="T36" s="14">
        <f>VLOOKUP([1]Активи!$B$36,[1]PokaznFinDiyalnZobovNV!$1:$1048576,[1]PokaznFinDiyalnZobovNV!T$1,0)</f>
        <v>13942.511909999999</v>
      </c>
    </row>
    <row r="37" spans="1:20" ht="12.75" customHeight="1" x14ac:dyDescent="0.2">
      <c r="A37" s="21">
        <v>28</v>
      </c>
      <c r="B37" s="19" t="str">
        <f>[1]Активи!B37</f>
        <v>129</v>
      </c>
      <c r="C37" s="19" t="str">
        <f>[1]Активи!C37</f>
        <v>АТ "БТА Банк"</v>
      </c>
      <c r="D37" s="14">
        <f>VLOOKUP([1]Активи!$B$37,[1]PokaznFinDiyalnZobovNV!$1:$1048576,[1]PokaznFinDiyalnZobovNV!D$1,0)</f>
        <v>0</v>
      </c>
      <c r="E37" s="14">
        <f>VLOOKUP([1]Активи!$B$37,[1]PokaznFinDiyalnZobovNV!$1:$1048576,[1]PokaznFinDiyalnZobovNV!E$1,0)</f>
        <v>6.105E-2</v>
      </c>
      <c r="F37" s="14">
        <f>VLOOKUP([1]Активи!$B$37,[1]PokaznFinDiyalnZobovNV!$1:$1048576,[1]PokaznFinDiyalnZobovNV!F$1,0)</f>
        <v>86639.565010000006</v>
      </c>
      <c r="G37" s="14">
        <f>VLOOKUP([1]Активи!$B$37,[1]PokaznFinDiyalnZobovNV!$1:$1048576,[1]PokaznFinDiyalnZobovNV!G$1,0)</f>
        <v>50585.511570000002</v>
      </c>
      <c r="H37" s="14">
        <f>VLOOKUP([1]Активи!$B$37,[1]PokaznFinDiyalnZobovNV!$1:$1048576,[1]PokaznFinDiyalnZobovNV!H$1,0)</f>
        <v>49027.70493</v>
      </c>
      <c r="I37" s="14">
        <f>VLOOKUP([1]Активи!$B$37,[1]PokaznFinDiyalnZobovNV!$1:$1048576,[1]PokaznFinDiyalnZobovNV!I$1,0)</f>
        <v>36054.053440000003</v>
      </c>
      <c r="J37" s="14">
        <f>VLOOKUP([1]Активи!$B$37,[1]PokaznFinDiyalnZobovNV!$1:$1048576,[1]PokaznFinDiyalnZobovNV!J$1,0)</f>
        <v>10486.69376</v>
      </c>
      <c r="K37" s="14">
        <f>VLOOKUP([1]Активи!$B$37,[1]PokaznFinDiyalnZobovNV!$1:$1048576,[1]PokaznFinDiyalnZobovNV!K$1,0)</f>
        <v>0</v>
      </c>
      <c r="L37" s="14">
        <f>VLOOKUP([1]Активи!$B$37,[1]PokaznFinDiyalnZobovNV!$1:$1048576,[1]PokaznFinDiyalnZobovNV!L$1,0)</f>
        <v>0</v>
      </c>
      <c r="M37" s="14">
        <f>VLOOKUP([1]Активи!$B$37,[1]PokaznFinDiyalnZobovNV!$1:$1048576,[1]PokaznFinDiyalnZobovNV!M$1,0)</f>
        <v>518.32979</v>
      </c>
      <c r="N37" s="14">
        <f>VLOOKUP([1]Активи!$B$37,[1]PokaznFinDiyalnZobovNV!$1:$1048576,[1]PokaznFinDiyalnZobovNV!N$1,0)</f>
        <v>0</v>
      </c>
      <c r="O37" s="14">
        <f>VLOOKUP([1]Активи!$B$37,[1]PokaznFinDiyalnZobovNV!$1:$1048576,[1]PokaznFinDiyalnZobovNV!O$1,0)</f>
        <v>0</v>
      </c>
      <c r="P37" s="14">
        <f>VLOOKUP([1]Активи!$B$37,[1]PokaznFinDiyalnZobovNV!$1:$1048576,[1]PokaznFinDiyalnZobovNV!P$1,0)</f>
        <v>0</v>
      </c>
      <c r="Q37" s="14">
        <f>VLOOKUP([1]Активи!$B$37,[1]PokaznFinDiyalnZobovNV!$1:$1048576,[1]PokaznFinDiyalnZobovNV!Q$1,0)</f>
        <v>575.51990000000001</v>
      </c>
      <c r="R37" s="14">
        <f>VLOOKUP([1]Активи!$B$37,[1]PokaznFinDiyalnZobovNV!$1:$1048576,[1]PokaznFinDiyalnZobovNV!R$1,0)</f>
        <v>3758.3139200000001</v>
      </c>
      <c r="S37" s="14">
        <f>VLOOKUP([1]Активи!$B$37,[1]PokaznFinDiyalnZobovNV!$1:$1048576,[1]PokaznFinDiyalnZobovNV!S$1,0)</f>
        <v>0</v>
      </c>
      <c r="T37" s="14">
        <f>VLOOKUP([1]Активи!$B$37,[1]PokaznFinDiyalnZobovNV!$1:$1048576,[1]PokaznFinDiyalnZobovNV!T$1,0)</f>
        <v>91491.789669999998</v>
      </c>
    </row>
    <row r="38" spans="1:20" ht="12.75" customHeight="1" x14ac:dyDescent="0.2">
      <c r="A38" s="21"/>
      <c r="B38" s="19"/>
      <c r="C38" s="31" t="s">
        <v>243</v>
      </c>
      <c r="D38" s="33">
        <v>0</v>
      </c>
      <c r="E38" s="33">
        <v>6948138.5429800004</v>
      </c>
      <c r="F38" s="33">
        <v>171341671.50567999</v>
      </c>
      <c r="G38" s="33">
        <v>115721917.08391</v>
      </c>
      <c r="H38" s="33">
        <v>83354261.46706</v>
      </c>
      <c r="I38" s="33">
        <v>55611137.528360002</v>
      </c>
      <c r="J38" s="33">
        <v>30585479.225439999</v>
      </c>
      <c r="K38" s="33">
        <v>57262.86103</v>
      </c>
      <c r="L38" s="33">
        <v>298106.21299999999</v>
      </c>
      <c r="M38" s="33">
        <v>3199343.1599599998</v>
      </c>
      <c r="N38" s="33">
        <v>825475.55026000005</v>
      </c>
      <c r="O38" s="33">
        <v>82103.735069999995</v>
      </c>
      <c r="P38" s="33">
        <v>432497.11132000003</v>
      </c>
      <c r="Q38" s="33">
        <v>8298111.0214999998</v>
      </c>
      <c r="R38" s="33">
        <v>2798418.95939</v>
      </c>
      <c r="S38" s="33">
        <v>0</v>
      </c>
      <c r="T38" s="33">
        <v>194281128.66018999</v>
      </c>
    </row>
    <row r="39" spans="1:20" ht="12.75" customHeight="1" x14ac:dyDescent="0.2">
      <c r="A39" s="21"/>
      <c r="B39" s="19"/>
      <c r="C39" s="32" t="s">
        <v>244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ht="12.75" customHeight="1" x14ac:dyDescent="0.2">
      <c r="A40" s="21">
        <v>29</v>
      </c>
      <c r="B40" s="19" t="str">
        <f>[1]Активи!B40</f>
        <v>115</v>
      </c>
      <c r="C40" s="19" t="str">
        <f>[1]Активи!C40</f>
        <v>ПАТ "ПУМБ"</v>
      </c>
      <c r="D40" s="14">
        <f>VLOOKUP([1]Активи!$B$40,[1]PokaznFinDiyalnZobovNV!$1:$1048576,[1]PokaznFinDiyalnZobovNV!D$1,0)</f>
        <v>0</v>
      </c>
      <c r="E40" s="14">
        <f>VLOOKUP([1]Активи!$B$40,[1]PokaznFinDiyalnZobovNV!$1:$1048576,[1]PokaznFinDiyalnZobovNV!E$1,0)</f>
        <v>183122.56456999999</v>
      </c>
      <c r="F40" s="14">
        <f>VLOOKUP([1]Активи!$B$40,[1]PokaznFinDiyalnZobovNV!$1:$1048576,[1]PokaznFinDiyalnZobovNV!F$1,0)</f>
        <v>19859988.73742</v>
      </c>
      <c r="G40" s="14">
        <f>VLOOKUP([1]Активи!$B$40,[1]PokaznFinDiyalnZobovNV!$1:$1048576,[1]PokaznFinDiyalnZobovNV!G$1,0)</f>
        <v>12814575.80982</v>
      </c>
      <c r="H40" s="14">
        <f>VLOOKUP([1]Активи!$B$40,[1]PokaznFinDiyalnZobovNV!$1:$1048576,[1]PokaznFinDiyalnZobovNV!H$1,0)</f>
        <v>8541264.6812999994</v>
      </c>
      <c r="I40" s="14">
        <f>VLOOKUP([1]Активи!$B$40,[1]PokaznFinDiyalnZobovNV!$1:$1048576,[1]PokaznFinDiyalnZobovNV!I$1,0)</f>
        <v>7045402.2291200003</v>
      </c>
      <c r="J40" s="14">
        <f>VLOOKUP([1]Активи!$B$40,[1]PokaznFinDiyalnZobovNV!$1:$1048576,[1]PokaznFinDiyalnZobovNV!J$1,0)</f>
        <v>3025540.5097099999</v>
      </c>
      <c r="K40" s="14">
        <f>VLOOKUP([1]Активи!$B$40,[1]PokaznFinDiyalnZobovNV!$1:$1048576,[1]PokaznFinDiyalnZobovNV!K$1,0)</f>
        <v>339.75972000000002</v>
      </c>
      <c r="L40" s="14">
        <f>VLOOKUP([1]Активи!$B$40,[1]PokaznFinDiyalnZobovNV!$1:$1048576,[1]PokaznFinDiyalnZobovNV!L$1,0)</f>
        <v>0</v>
      </c>
      <c r="M40" s="14">
        <f>VLOOKUP([1]Активи!$B$40,[1]PokaznFinDiyalnZobovNV!$1:$1048576,[1]PokaznFinDiyalnZobovNV!M$1,0)</f>
        <v>0</v>
      </c>
      <c r="N40" s="14">
        <f>VLOOKUP([1]Активи!$B$40,[1]PokaznFinDiyalnZobovNV!$1:$1048576,[1]PokaznFinDiyalnZobovNV!N$1,0)</f>
        <v>35331.62702</v>
      </c>
      <c r="O40" s="14">
        <f>VLOOKUP([1]Активи!$B$40,[1]PokaznFinDiyalnZobovNV!$1:$1048576,[1]PokaznFinDiyalnZobovNV!O$1,0)</f>
        <v>79267.949649999995</v>
      </c>
      <c r="P40" s="14">
        <f>VLOOKUP([1]Активи!$B$40,[1]PokaznFinDiyalnZobovNV!$1:$1048576,[1]PokaznFinDiyalnZobovNV!P$1,0)</f>
        <v>8659.2576200000003</v>
      </c>
      <c r="Q40" s="14">
        <f>VLOOKUP([1]Активи!$B$40,[1]PokaznFinDiyalnZobovNV!$1:$1048576,[1]PokaznFinDiyalnZobovNV!Q$1,0)</f>
        <v>837669.32030000002</v>
      </c>
      <c r="R40" s="14">
        <f>VLOOKUP([1]Активи!$B$40,[1]PokaznFinDiyalnZobovNV!$1:$1048576,[1]PokaznFinDiyalnZobovNV!R$1,0)</f>
        <v>311807.94296000001</v>
      </c>
      <c r="S40" s="14">
        <f>VLOOKUP([1]Активи!$B$40,[1]PokaznFinDiyalnZobovNV!$1:$1048576,[1]PokaznFinDiyalnZobovNV!S$1,0)</f>
        <v>488325.86664999998</v>
      </c>
      <c r="T40" s="14">
        <f>VLOOKUP([1]Активи!$B$40,[1]PokaznFinDiyalnZobovNV!$1:$1048576,[1]PokaznFinDiyalnZobovNV!T$1,0)</f>
        <v>21804513.025910001</v>
      </c>
    </row>
    <row r="41" spans="1:20" ht="12.75" customHeight="1" x14ac:dyDescent="0.2">
      <c r="A41" s="21">
        <v>30</v>
      </c>
      <c r="B41" s="19" t="str">
        <f>[1]Активи!B41</f>
        <v>106</v>
      </c>
      <c r="C41" s="19" t="str">
        <f>[1]Активи!C41</f>
        <v>Акціонерний банк"Південний"</v>
      </c>
      <c r="D41" s="14">
        <f>VLOOKUP([1]Активи!$B$41,[1]PokaznFinDiyalnZobovNV!$1:$1048576,[1]PokaznFinDiyalnZobovNV!D$1,0)</f>
        <v>480010.28128</v>
      </c>
      <c r="E41" s="14">
        <f>VLOOKUP([1]Активи!$B$41,[1]PokaznFinDiyalnZobovNV!$1:$1048576,[1]PokaznFinDiyalnZobovNV!E$1,0)</f>
        <v>35621.794289999998</v>
      </c>
      <c r="F41" s="14">
        <f>VLOOKUP([1]Активи!$B$41,[1]PokaznFinDiyalnZobovNV!$1:$1048576,[1]PokaznFinDiyalnZobovNV!F$1,0)</f>
        <v>8811843.1923300009</v>
      </c>
      <c r="G41" s="14">
        <f>VLOOKUP([1]Активи!$B$41,[1]PokaznFinDiyalnZobovNV!$1:$1048576,[1]PokaznFinDiyalnZobovNV!G$1,0)</f>
        <v>5683005.3926900001</v>
      </c>
      <c r="H41" s="14">
        <f>VLOOKUP([1]Активи!$B$41,[1]PokaznFinDiyalnZobovNV!$1:$1048576,[1]PokaznFinDiyalnZobovNV!H$1,0)</f>
        <v>4875698.4014699999</v>
      </c>
      <c r="I41" s="14">
        <f>VLOOKUP([1]Активи!$B$41,[1]PokaznFinDiyalnZobovNV!$1:$1048576,[1]PokaznFinDiyalnZobovNV!I$1,0)</f>
        <v>3128575.8940099999</v>
      </c>
      <c r="J41" s="14">
        <f>VLOOKUP([1]Активи!$B$41,[1]PokaznFinDiyalnZobovNV!$1:$1048576,[1]PokaznFinDiyalnZobovNV!J$1,0)</f>
        <v>1126775.8596999999</v>
      </c>
      <c r="K41" s="14">
        <f>VLOOKUP([1]Активи!$B$41,[1]PokaznFinDiyalnZobovNV!$1:$1048576,[1]PokaznFinDiyalnZobovNV!K$1,0)</f>
        <v>0</v>
      </c>
      <c r="L41" s="14">
        <f>VLOOKUP([1]Активи!$B$41,[1]PokaznFinDiyalnZobovNV!$1:$1048576,[1]PokaznFinDiyalnZobovNV!L$1,0)</f>
        <v>0</v>
      </c>
      <c r="M41" s="14">
        <f>VLOOKUP([1]Активи!$B$41,[1]PokaznFinDiyalnZobovNV!$1:$1048576,[1]PokaznFinDiyalnZobovNV!M$1,0)</f>
        <v>0</v>
      </c>
      <c r="N41" s="14">
        <f>VLOOKUP([1]Активи!$B$41,[1]PokaznFinDiyalnZobovNV!$1:$1048576,[1]PokaznFinDiyalnZobovNV!N$1,0)</f>
        <v>44033.934999999998</v>
      </c>
      <c r="O41" s="14">
        <f>VLOOKUP([1]Активи!$B$41,[1]PokaznFinDiyalnZobovNV!$1:$1048576,[1]PokaznFinDiyalnZobovNV!O$1,0)</f>
        <v>47141.438629999997</v>
      </c>
      <c r="P41" s="14">
        <f>VLOOKUP([1]Активи!$B$41,[1]PokaznFinDiyalnZobovNV!$1:$1048576,[1]PokaznFinDiyalnZobovNV!P$1,0)</f>
        <v>23878.717619999999</v>
      </c>
      <c r="Q41" s="14">
        <f>VLOOKUP([1]Активи!$B$41,[1]PokaznFinDiyalnZobovNV!$1:$1048576,[1]PokaznFinDiyalnZobovNV!Q$1,0)</f>
        <v>327087.57948999997</v>
      </c>
      <c r="R41" s="14">
        <f>VLOOKUP([1]Активи!$B$41,[1]PokaznFinDiyalnZobovNV!$1:$1048576,[1]PokaznFinDiyalnZobovNV!R$1,0)</f>
        <v>125917.12963</v>
      </c>
      <c r="S41" s="14">
        <f>VLOOKUP([1]Активи!$B$41,[1]PokaznFinDiyalnZobovNV!$1:$1048576,[1]PokaznFinDiyalnZobovNV!S$1,0)</f>
        <v>20203.985799999999</v>
      </c>
      <c r="T41" s="14">
        <f>VLOOKUP([1]Активи!$B$41,[1]PokaznFinDiyalnZobovNV!$1:$1048576,[1]PokaznFinDiyalnZobovNV!T$1,0)</f>
        <v>9915738.0540699996</v>
      </c>
    </row>
    <row r="42" spans="1:20" ht="12.75" customHeight="1" x14ac:dyDescent="0.2">
      <c r="A42" s="21">
        <v>31</v>
      </c>
      <c r="B42" s="19" t="str">
        <f>[1]Активи!B42</f>
        <v xml:space="preserve"> 62</v>
      </c>
      <c r="C42" s="19" t="str">
        <f>[1]Активи!C42</f>
        <v>АТ "ТАСКОМБАНК"</v>
      </c>
      <c r="D42" s="14">
        <f>VLOOKUP([1]Активи!$B$42,[1]PokaznFinDiyalnZobovNV!$1:$1048576,[1]PokaznFinDiyalnZobovNV!D$1,0)</f>
        <v>0</v>
      </c>
      <c r="E42" s="14">
        <f>VLOOKUP([1]Активи!$B$42,[1]PokaznFinDiyalnZobovNV!$1:$1048576,[1]PokaznFinDiyalnZobovNV!E$1,0)</f>
        <v>6342.62601</v>
      </c>
      <c r="F42" s="14">
        <f>VLOOKUP([1]Активи!$B$42,[1]PokaznFinDiyalnZobovNV!$1:$1048576,[1]PokaznFinDiyalnZobovNV!F$1,0)</f>
        <v>6923631.2554599997</v>
      </c>
      <c r="G42" s="14">
        <f>VLOOKUP([1]Активи!$B$42,[1]PokaznFinDiyalnZobovNV!$1:$1048576,[1]PokaznFinDiyalnZobovNV!G$1,0)</f>
        <v>3811685.9966699998</v>
      </c>
      <c r="H42" s="14">
        <f>VLOOKUP([1]Активи!$B$42,[1]PokaznFinDiyalnZobovNV!$1:$1048576,[1]PokaznFinDiyalnZobovNV!H$1,0)</f>
        <v>1606229.74679</v>
      </c>
      <c r="I42" s="14">
        <f>VLOOKUP([1]Активи!$B$42,[1]PokaznFinDiyalnZobovNV!$1:$1048576,[1]PokaznFinDiyalnZobovNV!I$1,0)</f>
        <v>3111945.2587899999</v>
      </c>
      <c r="J42" s="14">
        <f>VLOOKUP([1]Активи!$B$42,[1]PokaznFinDiyalnZobovNV!$1:$1048576,[1]PokaznFinDiyalnZobovNV!J$1,0)</f>
        <v>279169.22590000002</v>
      </c>
      <c r="K42" s="14">
        <f>VLOOKUP([1]Активи!$B$42,[1]PokaznFinDiyalnZobovNV!$1:$1048576,[1]PokaznFinDiyalnZobovNV!K$1,0)</f>
        <v>60.397100000000002</v>
      </c>
      <c r="L42" s="14">
        <f>VLOOKUP([1]Активи!$B$42,[1]PokaznFinDiyalnZobovNV!$1:$1048576,[1]PokaznFinDiyalnZobovNV!L$1,0)</f>
        <v>41358.948219999998</v>
      </c>
      <c r="M42" s="14">
        <f>VLOOKUP([1]Активи!$B$42,[1]PokaznFinDiyalnZobovNV!$1:$1048576,[1]PokaznFinDiyalnZobovNV!M$1,0)</f>
        <v>0</v>
      </c>
      <c r="N42" s="14">
        <f>VLOOKUP([1]Активи!$B$42,[1]PokaznFinDiyalnZobovNV!$1:$1048576,[1]PokaznFinDiyalnZobovNV!N$1,0)</f>
        <v>3125.9009999999998</v>
      </c>
      <c r="O42" s="14">
        <f>VLOOKUP([1]Активи!$B$42,[1]PokaznFinDiyalnZobovNV!$1:$1048576,[1]PokaznFinDiyalnZobovNV!O$1,0)</f>
        <v>15373.059740000001</v>
      </c>
      <c r="P42" s="14">
        <f>VLOOKUP([1]Активи!$B$42,[1]PokaznFinDiyalnZobovNV!$1:$1048576,[1]PokaznFinDiyalnZobovNV!P$1,0)</f>
        <v>3521.1331700000001</v>
      </c>
      <c r="Q42" s="14">
        <f>VLOOKUP([1]Активи!$B$42,[1]PokaznFinDiyalnZobovNV!$1:$1048576,[1]PokaznFinDiyalnZobovNV!Q$1,0)</f>
        <v>255413.39001999999</v>
      </c>
      <c r="R42" s="14">
        <f>VLOOKUP([1]Активи!$B$42,[1]PokaznFinDiyalnZobovNV!$1:$1048576,[1]PokaznFinDiyalnZobovNV!R$1,0)</f>
        <v>66693.919200000004</v>
      </c>
      <c r="S42" s="14">
        <f>VLOOKUP([1]Активи!$B$42,[1]PokaznFinDiyalnZobovNV!$1:$1048576,[1]PokaznFinDiyalnZobovNV!S$1,0)</f>
        <v>55233.56164</v>
      </c>
      <c r="T42" s="14">
        <f>VLOOKUP([1]Активи!$B$42,[1]PokaznFinDiyalnZobovNV!$1:$1048576,[1]PokaznFinDiyalnZobovNV!T$1,0)</f>
        <v>7370754.1915600002</v>
      </c>
    </row>
    <row r="43" spans="1:20" ht="12.75" customHeight="1" x14ac:dyDescent="0.2">
      <c r="A43" s="21">
        <v>32</v>
      </c>
      <c r="B43" s="19" t="str">
        <f>[1]Активи!B43</f>
        <v>270</v>
      </c>
      <c r="C43" s="19" t="str">
        <f>[1]Активи!C43</f>
        <v>АТ "БАНК КРЕДИТ ДНІПРО"</v>
      </c>
      <c r="D43" s="14">
        <f>VLOOKUP([1]Активи!$B$43,[1]PokaznFinDiyalnZobovNV!$1:$1048576,[1]PokaznFinDiyalnZobovNV!D$1,0)</f>
        <v>0</v>
      </c>
      <c r="E43" s="14">
        <f>VLOOKUP([1]Активи!$B$43,[1]PokaznFinDiyalnZobovNV!$1:$1048576,[1]PokaznFinDiyalnZobovNV!E$1,0)</f>
        <v>0</v>
      </c>
      <c r="F43" s="14">
        <f>VLOOKUP([1]Активи!$B$43,[1]PokaznFinDiyalnZobovNV!$1:$1048576,[1]PokaznFinDiyalnZobovNV!F$1,0)</f>
        <v>4156350.88625</v>
      </c>
      <c r="G43" s="14">
        <f>VLOOKUP([1]Активи!$B$43,[1]PokaznFinDiyalnZobovNV!$1:$1048576,[1]PokaznFinDiyalnZobovNV!G$1,0)</f>
        <v>2161822.4758100002</v>
      </c>
      <c r="H43" s="14">
        <f>VLOOKUP([1]Активи!$B$43,[1]PokaznFinDiyalnZobovNV!$1:$1048576,[1]PokaznFinDiyalnZobovNV!H$1,0)</f>
        <v>1842477.9934100001</v>
      </c>
      <c r="I43" s="14">
        <f>VLOOKUP([1]Активи!$B$43,[1]PokaznFinDiyalnZobovNV!$1:$1048576,[1]PokaznFinDiyalnZobovNV!I$1,0)</f>
        <v>1994520.8269400001</v>
      </c>
      <c r="J43" s="14">
        <f>VLOOKUP([1]Активи!$B$43,[1]PokaznFinDiyalnZobovNV!$1:$1048576,[1]PokaznFinDiyalnZobovNV!J$1,0)</f>
        <v>611493.65326000005</v>
      </c>
      <c r="K43" s="14">
        <f>VLOOKUP([1]Активи!$B$43,[1]PokaznFinDiyalnZobovNV!$1:$1048576,[1]PokaznFinDiyalnZobovNV!K$1,0)</f>
        <v>0</v>
      </c>
      <c r="L43" s="14">
        <f>VLOOKUP([1]Активи!$B$43,[1]PokaznFinDiyalnZobovNV!$1:$1048576,[1]PokaznFinDiyalnZobovNV!L$1,0)</f>
        <v>0</v>
      </c>
      <c r="M43" s="14">
        <f>VLOOKUP([1]Активи!$B$43,[1]PokaznFinDiyalnZobovNV!$1:$1048576,[1]PokaznFinDiyalnZobovNV!M$1,0)</f>
        <v>0</v>
      </c>
      <c r="N43" s="14">
        <f>VLOOKUP([1]Активи!$B$43,[1]PokaznFinDiyalnZobovNV!$1:$1048576,[1]PokaznFinDiyalnZobovNV!N$1,0)</f>
        <v>0</v>
      </c>
      <c r="O43" s="14">
        <f>VLOOKUP([1]Активи!$B$43,[1]PokaznFinDiyalnZobovNV!$1:$1048576,[1]PokaznFinDiyalnZobovNV!O$1,0)</f>
        <v>0</v>
      </c>
      <c r="P43" s="14">
        <f>VLOOKUP([1]Активи!$B$43,[1]PokaznFinDiyalnZobovNV!$1:$1048576,[1]PokaznFinDiyalnZobovNV!P$1,0)</f>
        <v>156.64025000000001</v>
      </c>
      <c r="Q43" s="14">
        <f>VLOOKUP([1]Активи!$B$43,[1]PokaznFinDiyalnZobovNV!$1:$1048576,[1]PokaznFinDiyalnZobovNV!Q$1,0)</f>
        <v>189980.31078999999</v>
      </c>
      <c r="R43" s="14">
        <f>VLOOKUP([1]Активи!$B$43,[1]PokaznFinDiyalnZobovNV!$1:$1048576,[1]PokaznFinDiyalnZobovNV!R$1,0)</f>
        <v>41410.373469999999</v>
      </c>
      <c r="S43" s="14">
        <f>VLOOKUP([1]Активи!$B$43,[1]PokaznFinDiyalnZobovNV!$1:$1048576,[1]PokaznFinDiyalnZobovNV!S$1,0)</f>
        <v>0</v>
      </c>
      <c r="T43" s="14">
        <f>VLOOKUP([1]Активи!$B$43,[1]PokaznFinDiyalnZobovNV!$1:$1048576,[1]PokaznFinDiyalnZobovNV!T$1,0)</f>
        <v>4387898.2107600002</v>
      </c>
    </row>
    <row r="44" spans="1:20" ht="12.75" customHeight="1" x14ac:dyDescent="0.2">
      <c r="A44" s="21">
        <v>33</v>
      </c>
      <c r="B44" s="19" t="str">
        <f>[1]Активи!B44</f>
        <v>126</v>
      </c>
      <c r="C44" s="19" t="str">
        <f>[1]Активи!C44</f>
        <v>АТ "МЕГАБАНК", Харків</v>
      </c>
      <c r="D44" s="14">
        <f>VLOOKUP([1]Активи!$B$44,[1]PokaznFinDiyalnZobovNV!$1:$1048576,[1]PokaznFinDiyalnZobovNV!D$1,0)</f>
        <v>0</v>
      </c>
      <c r="E44" s="14">
        <f>VLOOKUP([1]Активи!$B$44,[1]PokaznFinDiyalnZobovNV!$1:$1048576,[1]PokaznFinDiyalnZobovNV!E$1,0)</f>
        <v>0</v>
      </c>
      <c r="F44" s="14">
        <f>VLOOKUP([1]Активи!$B$44,[1]PokaznFinDiyalnZobovNV!$1:$1048576,[1]PokaznFinDiyalnZobovNV!F$1,0)</f>
        <v>3229539.6468400001</v>
      </c>
      <c r="G44" s="14">
        <f>VLOOKUP([1]Активи!$B$44,[1]PokaznFinDiyalnZobovNV!$1:$1048576,[1]PokaznFinDiyalnZobovNV!G$1,0)</f>
        <v>1259998.80115</v>
      </c>
      <c r="H44" s="14">
        <f>VLOOKUP([1]Активи!$B$44,[1]PokaznFinDiyalnZobovNV!$1:$1048576,[1]PokaznFinDiyalnZobovNV!H$1,0)</f>
        <v>984650.20215000003</v>
      </c>
      <c r="I44" s="14">
        <f>VLOOKUP([1]Активи!$B$44,[1]PokaznFinDiyalnZobovNV!$1:$1048576,[1]PokaznFinDiyalnZobovNV!I$1,0)</f>
        <v>1969540.8456900001</v>
      </c>
      <c r="J44" s="14">
        <f>VLOOKUP([1]Активи!$B$44,[1]PokaznFinDiyalnZobovNV!$1:$1048576,[1]PokaznFinDiyalnZobovNV!J$1,0)</f>
        <v>226378.39894000001</v>
      </c>
      <c r="K44" s="14">
        <f>VLOOKUP([1]Активи!$B$44,[1]PokaznFinDiyalnZobovNV!$1:$1048576,[1]PokaznFinDiyalnZobovNV!K$1,0)</f>
        <v>623.8424</v>
      </c>
      <c r="L44" s="14">
        <f>VLOOKUP([1]Активи!$B$44,[1]PokaznFinDiyalnZobovNV!$1:$1048576,[1]PokaznFinDiyalnZobovNV!L$1,0)</f>
        <v>0</v>
      </c>
      <c r="M44" s="14">
        <f>VLOOKUP([1]Активи!$B$44,[1]PokaznFinDiyalnZobovNV!$1:$1048576,[1]PokaznFinDiyalnZobovNV!M$1,0)</f>
        <v>271874.04300000001</v>
      </c>
      <c r="N44" s="14">
        <f>VLOOKUP([1]Активи!$B$44,[1]PokaznFinDiyalnZobovNV!$1:$1048576,[1]PokaznFinDiyalnZobovNV!N$1,0)</f>
        <v>0</v>
      </c>
      <c r="O44" s="14">
        <f>VLOOKUP([1]Активи!$B$44,[1]PokaznFinDiyalnZobovNV!$1:$1048576,[1]PokaznFinDiyalnZobovNV!O$1,0)</f>
        <v>0</v>
      </c>
      <c r="P44" s="14">
        <f>VLOOKUP([1]Активи!$B$44,[1]PokaznFinDiyalnZobovNV!$1:$1048576,[1]PokaznFinDiyalnZobovNV!P$1,0)</f>
        <v>3016.5574200000001</v>
      </c>
      <c r="Q44" s="14">
        <f>VLOOKUP([1]Активи!$B$44,[1]PokaznFinDiyalnZobovNV!$1:$1048576,[1]PokaznFinDiyalnZobovNV!Q$1,0)</f>
        <v>54642.429369999998</v>
      </c>
      <c r="R44" s="14">
        <f>VLOOKUP([1]Активи!$B$44,[1]PokaznFinDiyalnZobovNV!$1:$1048576,[1]PokaznFinDiyalnZobovNV!R$1,0)</f>
        <v>13723.26463</v>
      </c>
      <c r="S44" s="14">
        <f>VLOOKUP([1]Активи!$B$44,[1]PokaznFinDiyalnZobovNV!$1:$1048576,[1]PokaznFinDiyalnZobovNV!S$1,0)</f>
        <v>0</v>
      </c>
      <c r="T44" s="14">
        <f>VLOOKUP([1]Активи!$B$44,[1]PokaznFinDiyalnZobovNV!$1:$1048576,[1]PokaznFinDiyalnZobovNV!T$1,0)</f>
        <v>3573419.7836600002</v>
      </c>
    </row>
    <row r="45" spans="1:20" ht="12.75" customHeight="1" x14ac:dyDescent="0.2">
      <c r="A45" s="21">
        <v>34</v>
      </c>
      <c r="B45" s="19" t="str">
        <f>[1]Активи!B45</f>
        <v>305</v>
      </c>
      <c r="C45" s="19" t="str">
        <f>[1]Активи!C45</f>
        <v>ПАТ "БАНК ВОСТОК"</v>
      </c>
      <c r="D45" s="14">
        <f>VLOOKUP([1]Активи!$B$45,[1]PokaznFinDiyalnZobovNV!$1:$1048576,[1]PokaznFinDiyalnZobovNV!D$1,0)</f>
        <v>0</v>
      </c>
      <c r="E45" s="14">
        <f>VLOOKUP([1]Активи!$B$45,[1]PokaznFinDiyalnZobovNV!$1:$1048576,[1]PokaznFinDiyalnZobovNV!E$1,0)</f>
        <v>205.00511</v>
      </c>
      <c r="F45" s="14">
        <f>VLOOKUP([1]Активи!$B$45,[1]PokaznFinDiyalnZobovNV!$1:$1048576,[1]PokaznFinDiyalnZobovNV!F$1,0)</f>
        <v>3598271.3406199999</v>
      </c>
      <c r="G45" s="14">
        <f>VLOOKUP([1]Активи!$B$45,[1]PokaznFinDiyalnZobovNV!$1:$1048576,[1]PokaznFinDiyalnZobovNV!G$1,0)</f>
        <v>2959952.53627</v>
      </c>
      <c r="H45" s="14">
        <f>VLOOKUP([1]Активи!$B$45,[1]PokaznFinDiyalnZobovNV!$1:$1048576,[1]PokaznFinDiyalnZobovNV!H$1,0)</f>
        <v>2595017.2837399999</v>
      </c>
      <c r="I45" s="14">
        <f>VLOOKUP([1]Активи!$B$45,[1]PokaznFinDiyalnZobovNV!$1:$1048576,[1]PokaznFinDiyalnZobovNV!I$1,0)</f>
        <v>638318.80434999999</v>
      </c>
      <c r="J45" s="14">
        <f>VLOOKUP([1]Активи!$B$45,[1]PokaznFinDiyalnZobovNV!$1:$1048576,[1]PokaznFinDiyalnZobovNV!J$1,0)</f>
        <v>483915.79038999998</v>
      </c>
      <c r="K45" s="14">
        <f>VLOOKUP([1]Активи!$B$45,[1]PokaznFinDiyalnZobovNV!$1:$1048576,[1]PokaznFinDiyalnZobovNV!K$1,0)</f>
        <v>0</v>
      </c>
      <c r="L45" s="14">
        <f>VLOOKUP([1]Активи!$B$45,[1]PokaznFinDiyalnZobovNV!$1:$1048576,[1]PokaznFinDiyalnZobovNV!L$1,0)</f>
        <v>0</v>
      </c>
      <c r="M45" s="14">
        <f>VLOOKUP([1]Активи!$B$45,[1]PokaznFinDiyalnZobovNV!$1:$1048576,[1]PokaznFinDiyalnZobovNV!M$1,0)</f>
        <v>0</v>
      </c>
      <c r="N45" s="14">
        <f>VLOOKUP([1]Активи!$B$45,[1]PokaznFinDiyalnZobovNV!$1:$1048576,[1]PokaznFinDiyalnZobovNV!N$1,0)</f>
        <v>8135.3637900000003</v>
      </c>
      <c r="O45" s="14">
        <f>VLOOKUP([1]Активи!$B$45,[1]PokaznFinDiyalnZobovNV!$1:$1048576,[1]PokaznFinDiyalnZobovNV!O$1,0)</f>
        <v>0</v>
      </c>
      <c r="P45" s="14">
        <f>VLOOKUP([1]Активи!$B$45,[1]PokaznFinDiyalnZobovNV!$1:$1048576,[1]PokaznFinDiyalnZobovNV!P$1,0)</f>
        <v>557.74</v>
      </c>
      <c r="Q45" s="14">
        <f>VLOOKUP([1]Активи!$B$45,[1]PokaznFinDiyalnZobovNV!$1:$1048576,[1]PokaznFinDiyalnZobovNV!Q$1,0)</f>
        <v>244387.48603</v>
      </c>
      <c r="R45" s="14">
        <f>VLOOKUP([1]Активи!$B$45,[1]PokaznFinDiyalnZobovNV!$1:$1048576,[1]PokaznFinDiyalnZobovNV!R$1,0)</f>
        <v>36968.096640000003</v>
      </c>
      <c r="S45" s="14">
        <f>VLOOKUP([1]Активи!$B$45,[1]PokaznFinDiyalnZobovNV!$1:$1048576,[1]PokaznFinDiyalnZobovNV!S$1,0)</f>
        <v>35497.822079999998</v>
      </c>
      <c r="T45" s="14">
        <f>VLOOKUP([1]Активи!$B$45,[1]PokaznFinDiyalnZobovNV!$1:$1048576,[1]PokaznFinDiyalnZobovNV!T$1,0)</f>
        <v>3924022.85427</v>
      </c>
    </row>
    <row r="46" spans="1:20" ht="12.75" customHeight="1" x14ac:dyDescent="0.2">
      <c r="A46" s="21">
        <v>35</v>
      </c>
      <c r="B46" s="19" t="str">
        <f>[1]Активи!B46</f>
        <v>242</v>
      </c>
      <c r="C46" s="19" t="str">
        <f>[1]Активи!C46</f>
        <v>ПАТ "УНІВЕРСАЛ БАНК"</v>
      </c>
      <c r="D46" s="14">
        <f>VLOOKUP([1]Активи!$B$46,[1]PokaznFinDiyalnZobovNV!$1:$1048576,[1]PokaznFinDiyalnZobovNV!D$1,0)</f>
        <v>0</v>
      </c>
      <c r="E46" s="14">
        <f>VLOOKUP([1]Активи!$B$46,[1]PokaznFinDiyalnZobovNV!$1:$1048576,[1]PokaznFinDiyalnZobovNV!E$1,0)</f>
        <v>1.7158599999999999</v>
      </c>
      <c r="F46" s="14">
        <f>VLOOKUP([1]Активи!$B$46,[1]PokaznFinDiyalnZobovNV!$1:$1048576,[1]PokaznFinDiyalnZobovNV!F$1,0)</f>
        <v>3339975.7442399999</v>
      </c>
      <c r="G46" s="14">
        <f>VLOOKUP([1]Активи!$B$46,[1]PokaznFinDiyalnZobovNV!$1:$1048576,[1]PokaznFinDiyalnZobovNV!G$1,0)</f>
        <v>1391483.5460600001</v>
      </c>
      <c r="H46" s="14">
        <f>VLOOKUP([1]Активи!$B$46,[1]PokaznFinDiyalnZobovNV!$1:$1048576,[1]PokaznFinDiyalnZobovNV!H$1,0)</f>
        <v>730932.49162999995</v>
      </c>
      <c r="I46" s="14">
        <f>VLOOKUP([1]Активи!$B$46,[1]PokaznFinDiyalnZobovNV!$1:$1048576,[1]PokaznFinDiyalnZobovNV!I$1,0)</f>
        <v>1948492.1981800001</v>
      </c>
      <c r="J46" s="14">
        <f>VLOOKUP([1]Активи!$B$46,[1]PokaznFinDiyalnZobovNV!$1:$1048576,[1]PokaznFinDiyalnZobovNV!J$1,0)</f>
        <v>626942.01495999994</v>
      </c>
      <c r="K46" s="14">
        <f>VLOOKUP([1]Активи!$B$46,[1]PokaznFinDiyalnZobovNV!$1:$1048576,[1]PokaznFinDiyalnZobovNV!K$1,0)</f>
        <v>0.50549999999999995</v>
      </c>
      <c r="L46" s="14">
        <f>VLOOKUP([1]Активи!$B$46,[1]PokaznFinDiyalnZobovNV!$1:$1048576,[1]PokaznFinDiyalnZobovNV!L$1,0)</f>
        <v>0</v>
      </c>
      <c r="M46" s="14">
        <f>VLOOKUP([1]Активи!$B$46,[1]PokaznFinDiyalnZobovNV!$1:$1048576,[1]PokaznFinDiyalnZobovNV!M$1,0)</f>
        <v>578.09790999999996</v>
      </c>
      <c r="N46" s="14">
        <f>VLOOKUP([1]Активи!$B$46,[1]PokaznFinDiyalnZobovNV!$1:$1048576,[1]PokaznFinDiyalnZobovNV!N$1,0)</f>
        <v>1.4892399999999999</v>
      </c>
      <c r="O46" s="14">
        <f>VLOOKUP([1]Активи!$B$46,[1]PokaznFinDiyalnZobovNV!$1:$1048576,[1]PokaznFinDiyalnZobovNV!O$1,0)</f>
        <v>0</v>
      </c>
      <c r="P46" s="14">
        <f>VLOOKUP([1]Активи!$B$46,[1]PokaznFinDiyalnZobovNV!$1:$1048576,[1]PokaznFinDiyalnZobovNV!P$1,0)</f>
        <v>0</v>
      </c>
      <c r="Q46" s="14">
        <f>VLOOKUP([1]Активи!$B$46,[1]PokaznFinDiyalnZobovNV!$1:$1048576,[1]PokaznFinDiyalnZobovNV!Q$1,0)</f>
        <v>182600.74341</v>
      </c>
      <c r="R46" s="14">
        <f>VLOOKUP([1]Активи!$B$46,[1]PokaznFinDiyalnZobovNV!$1:$1048576,[1]PokaznFinDiyalnZobovNV!R$1,0)</f>
        <v>46570.195699999997</v>
      </c>
      <c r="S46" s="14">
        <f>VLOOKUP([1]Активи!$B$46,[1]PokaznFinDiyalnZobovNV!$1:$1048576,[1]PokaznFinDiyalnZobovNV!S$1,0)</f>
        <v>0</v>
      </c>
      <c r="T46" s="14">
        <f>VLOOKUP([1]Активи!$B$46,[1]PokaznFinDiyalnZobovNV!$1:$1048576,[1]PokaznFinDiyalnZobovNV!T$1,0)</f>
        <v>3569728.49186</v>
      </c>
    </row>
    <row r="47" spans="1:20" ht="12.75" customHeight="1" x14ac:dyDescent="0.2">
      <c r="A47" s="21">
        <v>36</v>
      </c>
      <c r="B47" s="19" t="str">
        <f>[1]Активи!B47</f>
        <v>389</v>
      </c>
      <c r="C47" s="19" t="str">
        <f>[1]Активи!C47</f>
        <v>АТ "МІБ"</v>
      </c>
      <c r="D47" s="14">
        <f>VLOOKUP([1]Активи!$B$47,[1]PokaznFinDiyalnZobovNV!$1:$1048576,[1]PokaznFinDiyalnZobovNV!D$1,0)</f>
        <v>0</v>
      </c>
      <c r="E47" s="14">
        <f>VLOOKUP([1]Активи!$B$47,[1]PokaznFinDiyalnZobovNV!$1:$1048576,[1]PokaznFinDiyalnZobovNV!E$1,0)</f>
        <v>100218.42848</v>
      </c>
      <c r="F47" s="14">
        <f>VLOOKUP([1]Активи!$B$47,[1]PokaznFinDiyalnZobovNV!$1:$1048576,[1]PokaznFinDiyalnZobovNV!F$1,0)</f>
        <v>1953080.0082700001</v>
      </c>
      <c r="G47" s="14">
        <f>VLOOKUP([1]Активи!$B$47,[1]PokaznFinDiyalnZobovNV!$1:$1048576,[1]PokaznFinDiyalnZobovNV!G$1,0)</f>
        <v>1481906.0462100001</v>
      </c>
      <c r="H47" s="14">
        <f>VLOOKUP([1]Активи!$B$47,[1]PokaznFinDiyalnZobovNV!$1:$1048576,[1]PokaznFinDiyalnZobovNV!H$1,0)</f>
        <v>422677.58227000001</v>
      </c>
      <c r="I47" s="14">
        <f>VLOOKUP([1]Активи!$B$47,[1]PokaznFinDiyalnZobovNV!$1:$1048576,[1]PokaznFinDiyalnZobovNV!I$1,0)</f>
        <v>471173.96205999999</v>
      </c>
      <c r="J47" s="14">
        <f>VLOOKUP([1]Активи!$B$47,[1]PokaznFinDiyalnZobovNV!$1:$1048576,[1]PokaznFinDiyalnZobovNV!J$1,0)</f>
        <v>323115.23317999998</v>
      </c>
      <c r="K47" s="14">
        <f>VLOOKUP([1]Активи!$B$47,[1]PokaznFinDiyalnZobovNV!$1:$1048576,[1]PokaznFinDiyalnZobovNV!K$1,0)</f>
        <v>279.07</v>
      </c>
      <c r="L47" s="14">
        <f>VLOOKUP([1]Активи!$B$47,[1]PokaznFinDiyalnZobovNV!$1:$1048576,[1]PokaznFinDiyalnZobovNV!L$1,0)</f>
        <v>0</v>
      </c>
      <c r="M47" s="14">
        <f>VLOOKUP([1]Активи!$B$47,[1]PokaznFinDiyalnZobovNV!$1:$1048576,[1]PokaznFinDiyalnZobovNV!M$1,0)</f>
        <v>0</v>
      </c>
      <c r="N47" s="14">
        <f>VLOOKUP([1]Активи!$B$47,[1]PokaznFinDiyalnZobovNV!$1:$1048576,[1]PokaznFinDiyalnZobovNV!N$1,0)</f>
        <v>4050.2159999999999</v>
      </c>
      <c r="O47" s="14">
        <f>VLOOKUP([1]Активи!$B$47,[1]PokaznFinDiyalnZobovNV!$1:$1048576,[1]PokaznFinDiyalnZobovNV!O$1,0)</f>
        <v>0</v>
      </c>
      <c r="P47" s="14">
        <f>VLOOKUP([1]Активи!$B$47,[1]PokaznFinDiyalnZobovNV!$1:$1048576,[1]PokaznFinDiyalnZobovNV!P$1,0)</f>
        <v>2645.8422700000001</v>
      </c>
      <c r="Q47" s="14">
        <f>VLOOKUP([1]Активи!$B$47,[1]PokaznFinDiyalnZobovNV!$1:$1048576,[1]PokaznFinDiyalnZobovNV!Q$1,0)</f>
        <v>20398.867719999998</v>
      </c>
      <c r="R47" s="14">
        <f>VLOOKUP([1]Активи!$B$47,[1]PokaznFinDiyalnZobovNV!$1:$1048576,[1]PokaznFinDiyalnZobovNV!R$1,0)</f>
        <v>15944.294739999999</v>
      </c>
      <c r="S47" s="14">
        <f>VLOOKUP([1]Активи!$B$47,[1]PokaznFinDiyalnZobovNV!$1:$1048576,[1]PokaznFinDiyalnZobovNV!S$1,0)</f>
        <v>0</v>
      </c>
      <c r="T47" s="14">
        <f>VLOOKUP([1]Активи!$B$47,[1]PokaznFinDiyalnZobovNV!$1:$1048576,[1]PokaznFinDiyalnZobovNV!T$1,0)</f>
        <v>2096616.7274799999</v>
      </c>
    </row>
    <row r="48" spans="1:20" ht="12.75" customHeight="1" x14ac:dyDescent="0.2">
      <c r="A48" s="21">
        <v>37</v>
      </c>
      <c r="B48" s="19" t="str">
        <f>[1]Активи!B48</f>
        <v xml:space="preserve"> 96</v>
      </c>
      <c r="C48" s="19" t="str">
        <f>[1]Активи!C48</f>
        <v>АТ "А - БАНК"</v>
      </c>
      <c r="D48" s="14">
        <f>VLOOKUP([1]Активи!$B$48,[1]PokaznFinDiyalnZobovNV!$1:$1048576,[1]PokaznFinDiyalnZobovNV!D$1,0)</f>
        <v>0</v>
      </c>
      <c r="E48" s="14">
        <f>VLOOKUP([1]Активи!$B$48,[1]PokaznFinDiyalnZobovNV!$1:$1048576,[1]PokaznFinDiyalnZobovNV!E$1,0)</f>
        <v>0</v>
      </c>
      <c r="F48" s="14">
        <f>VLOOKUP([1]Активи!$B$48,[1]PokaznFinDiyalnZobovNV!$1:$1048576,[1]PokaznFinDiyalnZobovNV!F$1,0)</f>
        <v>3046925.3433599998</v>
      </c>
      <c r="G48" s="14">
        <f>VLOOKUP([1]Активи!$B$48,[1]PokaznFinDiyalnZobovNV!$1:$1048576,[1]PokaznFinDiyalnZobovNV!G$1,0)</f>
        <v>498368.72662999999</v>
      </c>
      <c r="H48" s="14">
        <f>VLOOKUP([1]Активи!$B$48,[1]PokaznFinDiyalnZobovNV!$1:$1048576,[1]PokaznFinDiyalnZobovNV!H$1,0)</f>
        <v>217675.11183000001</v>
      </c>
      <c r="I48" s="14">
        <f>VLOOKUP([1]Активи!$B$48,[1]PokaznFinDiyalnZobovNV!$1:$1048576,[1]PokaznFinDiyalnZobovNV!I$1,0)</f>
        <v>2548556.6167299999</v>
      </c>
      <c r="J48" s="14">
        <f>VLOOKUP([1]Активи!$B$48,[1]PokaznFinDiyalnZobovNV!$1:$1048576,[1]PokaznFinDiyalnZobovNV!J$1,0)</f>
        <v>255004.59129000001</v>
      </c>
      <c r="K48" s="14">
        <f>VLOOKUP([1]Активи!$B$48,[1]PokaznFinDiyalnZobovNV!$1:$1048576,[1]PokaznFinDiyalnZobovNV!K$1,0)</f>
        <v>0</v>
      </c>
      <c r="L48" s="14">
        <f>VLOOKUP([1]Активи!$B$48,[1]PokaznFinDiyalnZobovNV!$1:$1048576,[1]PokaznFinDiyalnZobovNV!L$1,0)</f>
        <v>0</v>
      </c>
      <c r="M48" s="14">
        <f>VLOOKUP([1]Активи!$B$48,[1]PokaznFinDiyalnZobovNV!$1:$1048576,[1]PokaznFinDiyalnZobovNV!M$1,0)</f>
        <v>0</v>
      </c>
      <c r="N48" s="14">
        <f>VLOOKUP([1]Активи!$B$48,[1]PokaznFinDiyalnZobovNV!$1:$1048576,[1]PokaznFinDiyalnZobovNV!N$1,0)</f>
        <v>23914.366999999998</v>
      </c>
      <c r="O48" s="14">
        <f>VLOOKUP([1]Активи!$B$48,[1]PokaznFinDiyalnZobovNV!$1:$1048576,[1]PokaznFinDiyalnZobovNV!O$1,0)</f>
        <v>4820.2657300000001</v>
      </c>
      <c r="P48" s="14">
        <f>VLOOKUP([1]Активи!$B$48,[1]PokaznFinDiyalnZobovNV!$1:$1048576,[1]PokaznFinDiyalnZobovNV!P$1,0)</f>
        <v>6480.7959700000001</v>
      </c>
      <c r="Q48" s="14">
        <f>VLOOKUP([1]Активи!$B$48,[1]PokaznFinDiyalnZobovNV!$1:$1048576,[1]PokaznFinDiyalnZobovNV!Q$1,0)</f>
        <v>49116.179199999999</v>
      </c>
      <c r="R48" s="14">
        <f>VLOOKUP([1]Активи!$B$48,[1]PokaznFinDiyalnZobovNV!$1:$1048576,[1]PokaznFinDiyalnZobovNV!R$1,0)</f>
        <v>28352.562379999999</v>
      </c>
      <c r="S48" s="14">
        <f>VLOOKUP([1]Активи!$B$48,[1]PokaznFinDiyalnZobovNV!$1:$1048576,[1]PokaznFinDiyalnZobovNV!S$1,0)</f>
        <v>0</v>
      </c>
      <c r="T48" s="14">
        <f>VLOOKUP([1]Активи!$B$48,[1]PokaznFinDiyalnZobovNV!$1:$1048576,[1]PokaznFinDiyalnZobovNV!T$1,0)</f>
        <v>3159609.51364</v>
      </c>
    </row>
    <row r="49" spans="1:20" ht="12.75" customHeight="1" x14ac:dyDescent="0.2">
      <c r="A49" s="21">
        <v>38</v>
      </c>
      <c r="B49" s="19" t="str">
        <f>[1]Активи!B49</f>
        <v>105</v>
      </c>
      <c r="C49" s="19" t="str">
        <f>[1]Активи!C49</f>
        <v>ПАТ "МТБ БАНК"</v>
      </c>
      <c r="D49" s="14">
        <f>VLOOKUP([1]Активи!$B$49,[1]PokaznFinDiyalnZobovNV!$1:$1048576,[1]PokaznFinDiyalnZobovNV!D$1,0)</f>
        <v>0</v>
      </c>
      <c r="E49" s="14">
        <f>VLOOKUP([1]Активи!$B$49,[1]PokaznFinDiyalnZobovNV!$1:$1048576,[1]PokaznFinDiyalnZobovNV!E$1,0)</f>
        <v>0</v>
      </c>
      <c r="F49" s="14">
        <f>VLOOKUP([1]Активи!$B$49,[1]PokaznFinDiyalnZobovNV!$1:$1048576,[1]PokaznFinDiyalnZobovNV!F$1,0)</f>
        <v>1989692.71951</v>
      </c>
      <c r="G49" s="14">
        <f>VLOOKUP([1]Активи!$B$49,[1]PokaznFinDiyalnZobovNV!$1:$1048576,[1]PokaznFinDiyalnZobovNV!G$1,0)</f>
        <v>1432804.9781299999</v>
      </c>
      <c r="H49" s="14">
        <f>VLOOKUP([1]Активи!$B$49,[1]PokaznFinDiyalnZobovNV!$1:$1048576,[1]PokaznFinDiyalnZobovNV!H$1,0)</f>
        <v>1265053.66796</v>
      </c>
      <c r="I49" s="14">
        <f>VLOOKUP([1]Активи!$B$49,[1]PokaznFinDiyalnZobovNV!$1:$1048576,[1]PokaznFinDiyalnZobovNV!I$1,0)</f>
        <v>556887.74138000002</v>
      </c>
      <c r="J49" s="14">
        <f>VLOOKUP([1]Активи!$B$49,[1]PokaznFinDiyalnZobovNV!$1:$1048576,[1]PokaznFinDiyalnZobovNV!J$1,0)</f>
        <v>290360.05007</v>
      </c>
      <c r="K49" s="14">
        <f>VLOOKUP([1]Активи!$B$49,[1]PokaznFinDiyalnZobovNV!$1:$1048576,[1]PokaznFinDiyalnZobovNV!K$1,0)</f>
        <v>0</v>
      </c>
      <c r="L49" s="14">
        <f>VLOOKUP([1]Активи!$B$49,[1]PokaznFinDiyalnZobovNV!$1:$1048576,[1]PokaznFinDiyalnZobovNV!L$1,0)</f>
        <v>0</v>
      </c>
      <c r="M49" s="14">
        <f>VLOOKUP([1]Активи!$B$49,[1]PokaznFinDiyalnZobovNV!$1:$1048576,[1]PokaznFinDiyalnZobovNV!M$1,0)</f>
        <v>0</v>
      </c>
      <c r="N49" s="14">
        <f>VLOOKUP([1]Активи!$B$49,[1]PokaznFinDiyalnZobovNV!$1:$1048576,[1]PokaznFinDiyalnZobovNV!N$1,0)</f>
        <v>0</v>
      </c>
      <c r="O49" s="14">
        <f>VLOOKUP([1]Активи!$B$49,[1]PokaznFinDiyalnZobovNV!$1:$1048576,[1]PokaznFinDiyalnZobovNV!O$1,0)</f>
        <v>2880.24116</v>
      </c>
      <c r="P49" s="14">
        <f>VLOOKUP([1]Активи!$B$49,[1]PokaznFinDiyalnZobovNV!$1:$1048576,[1]PokaznFinDiyalnZobovNV!P$1,0)</f>
        <v>3226.3598200000001</v>
      </c>
      <c r="Q49" s="14">
        <f>VLOOKUP([1]Активи!$B$49,[1]PokaznFinDiyalnZobovNV!$1:$1048576,[1]PokaznFinDiyalnZobovNV!Q$1,0)</f>
        <v>31570.194469999999</v>
      </c>
      <c r="R49" s="14">
        <f>VLOOKUP([1]Активи!$B$49,[1]PokaznFinDiyalnZobovNV!$1:$1048576,[1]PokaznFinDiyalnZobovNV!R$1,0)</f>
        <v>33893.919110000003</v>
      </c>
      <c r="S49" s="14">
        <f>VLOOKUP([1]Активи!$B$49,[1]PokaznFinDiyalnZobovNV!$1:$1048576,[1]PokaznFinDiyalnZobovNV!S$1,0)</f>
        <v>0</v>
      </c>
      <c r="T49" s="14">
        <f>VLOOKUP([1]Активи!$B$49,[1]PokaznFinDiyalnZobovNV!$1:$1048576,[1]PokaznFinDiyalnZobovNV!T$1,0)</f>
        <v>2061263.43407</v>
      </c>
    </row>
    <row r="50" spans="1:20" ht="12.75" customHeight="1" x14ac:dyDescent="0.2">
      <c r="A50" s="21">
        <v>39</v>
      </c>
      <c r="B50" s="19" t="str">
        <f>[1]Активи!B50</f>
        <v>101</v>
      </c>
      <c r="C50" s="19" t="str">
        <f>[1]Активи!C50</f>
        <v>АКБ "ІНДУСТРІАЛБАНК"</v>
      </c>
      <c r="D50" s="14">
        <f>VLOOKUP([1]Активи!$B$50,[1]PokaznFinDiyalnZobovNV!$1:$1048576,[1]PokaznFinDiyalnZobovNV!D$1,0)</f>
        <v>0</v>
      </c>
      <c r="E50" s="14">
        <f>VLOOKUP([1]Активи!$B$50,[1]PokaznFinDiyalnZobovNV!$1:$1048576,[1]PokaznFinDiyalnZobovNV!E$1,0)</f>
        <v>210.8142</v>
      </c>
      <c r="F50" s="14">
        <f>VLOOKUP([1]Активи!$B$50,[1]PokaznFinDiyalnZobovNV!$1:$1048576,[1]PokaznFinDiyalnZobovNV!F$1,0)</f>
        <v>1859142.5792799999</v>
      </c>
      <c r="G50" s="14">
        <f>VLOOKUP([1]Активи!$B$50,[1]PokaznFinDiyalnZobovNV!$1:$1048576,[1]PokaznFinDiyalnZobovNV!G$1,0)</f>
        <v>1022405.00426</v>
      </c>
      <c r="H50" s="14">
        <f>VLOOKUP([1]Активи!$B$50,[1]PokaznFinDiyalnZobovNV!$1:$1048576,[1]PokaznFinDiyalnZobovNV!H$1,0)</f>
        <v>750242.80012000003</v>
      </c>
      <c r="I50" s="14">
        <f>VLOOKUP([1]Активи!$B$50,[1]PokaznFinDiyalnZobovNV!$1:$1048576,[1]PokaznFinDiyalnZobovNV!I$1,0)</f>
        <v>836734.57423000003</v>
      </c>
      <c r="J50" s="14">
        <f>VLOOKUP([1]Активи!$B$50,[1]PokaznFinDiyalnZobovNV!$1:$1048576,[1]PokaznFinDiyalnZobovNV!J$1,0)</f>
        <v>339331.47094999999</v>
      </c>
      <c r="K50" s="14">
        <f>VLOOKUP([1]Активи!$B$50,[1]PokaznFinDiyalnZobovNV!$1:$1048576,[1]PokaznFinDiyalnZobovNV!K$1,0)</f>
        <v>599.50854000000004</v>
      </c>
      <c r="L50" s="14">
        <f>VLOOKUP([1]Активи!$B$50,[1]PokaznFinDiyalnZobovNV!$1:$1048576,[1]PokaznFinDiyalnZobovNV!L$1,0)</f>
        <v>0</v>
      </c>
      <c r="M50" s="14">
        <f>VLOOKUP([1]Активи!$B$50,[1]PokaznFinDiyalnZobovNV!$1:$1048576,[1]PokaznFinDiyalnZobovNV!M$1,0)</f>
        <v>1384.7193</v>
      </c>
      <c r="N50" s="14">
        <f>VLOOKUP([1]Активи!$B$50,[1]PokaznFinDiyalnZobovNV!$1:$1048576,[1]PokaznFinDiyalnZobovNV!N$1,0)</f>
        <v>0</v>
      </c>
      <c r="O50" s="14">
        <f>VLOOKUP([1]Активи!$B$50,[1]PokaznFinDiyalnZobovNV!$1:$1048576,[1]PokaznFinDiyalnZobovNV!O$1,0)</f>
        <v>0</v>
      </c>
      <c r="P50" s="14">
        <f>VLOOKUP([1]Активи!$B$50,[1]PokaznFinDiyalnZobovNV!$1:$1048576,[1]PokaznFinDiyalnZobovNV!P$1,0)</f>
        <v>144.10901999999999</v>
      </c>
      <c r="Q50" s="14">
        <f>VLOOKUP([1]Активи!$B$50,[1]PokaznFinDiyalnZobovNV!$1:$1048576,[1]PokaznFinDiyalnZobovNV!Q$1,0)</f>
        <v>138818.96307999999</v>
      </c>
      <c r="R50" s="14">
        <f>VLOOKUP([1]Активи!$B$50,[1]PokaznFinDiyalnZobovNV!$1:$1048576,[1]PokaznFinDiyalnZobovNV!R$1,0)</f>
        <v>20003.23731</v>
      </c>
      <c r="S50" s="14">
        <f>VLOOKUP([1]Активи!$B$50,[1]PokaznFinDiyalnZobovNV!$1:$1048576,[1]PokaznFinDiyalnZobovNV!S$1,0)</f>
        <v>0</v>
      </c>
      <c r="T50" s="14">
        <f>VLOOKUP([1]Активи!$B$50,[1]PokaznFinDiyalnZobovNV!$1:$1048576,[1]PokaznFinDiyalnZobovNV!T$1,0)</f>
        <v>2020303.9307299999</v>
      </c>
    </row>
    <row r="51" spans="1:20" ht="12.75" customHeight="1" x14ac:dyDescent="0.2">
      <c r="A51" s="21">
        <v>40</v>
      </c>
      <c r="B51" s="19" t="str">
        <f>[1]Активи!B51</f>
        <v>320</v>
      </c>
      <c r="C51" s="19" t="str">
        <f>[1]Активи!C51</f>
        <v>БАНК ІНВЕСТ. ТА ЗАОЩАДЖЕНЬ</v>
      </c>
      <c r="D51" s="14">
        <f>VLOOKUP([1]Активи!$B$51,[1]PokaznFinDiyalnZobovNV!$1:$1048576,[1]PokaznFinDiyalnZobovNV!D$1,0)</f>
        <v>0</v>
      </c>
      <c r="E51" s="14">
        <f>VLOOKUP([1]Активи!$B$51,[1]PokaznFinDiyalnZobovNV!$1:$1048576,[1]PokaznFinDiyalnZobovNV!E$1,0)</f>
        <v>0</v>
      </c>
      <c r="F51" s="14">
        <f>VLOOKUP([1]Активи!$B$51,[1]PokaznFinDiyalnZobovNV!$1:$1048576,[1]PokaznFinDiyalnZobovNV!F$1,0)</f>
        <v>1125950.9875099999</v>
      </c>
      <c r="G51" s="14">
        <f>VLOOKUP([1]Активи!$B$51,[1]PokaznFinDiyalnZobovNV!$1:$1048576,[1]PokaznFinDiyalnZobovNV!G$1,0)</f>
        <v>481456.91087999998</v>
      </c>
      <c r="H51" s="14">
        <f>VLOOKUP([1]Активи!$B$51,[1]PokaznFinDiyalnZobovNV!$1:$1048576,[1]PokaznFinDiyalnZobovNV!H$1,0)</f>
        <v>266939.83490999998</v>
      </c>
      <c r="I51" s="14">
        <f>VLOOKUP([1]Активи!$B$51,[1]PokaznFinDiyalnZobovNV!$1:$1048576,[1]PokaznFinDiyalnZobovNV!I$1,0)</f>
        <v>644494.07663000003</v>
      </c>
      <c r="J51" s="14">
        <f>VLOOKUP([1]Активи!$B$51,[1]PokaznFinDiyalnZobovNV!$1:$1048576,[1]PokaznFinDiyalnZobovNV!J$1,0)</f>
        <v>78871.91158</v>
      </c>
      <c r="K51" s="14">
        <f>VLOOKUP([1]Активи!$B$51,[1]PokaznFinDiyalnZobovNV!$1:$1048576,[1]PokaznFinDiyalnZobovNV!K$1,0)</f>
        <v>0</v>
      </c>
      <c r="L51" s="14">
        <f>VLOOKUP([1]Активи!$B$51,[1]PokaznFinDiyalnZobovNV!$1:$1048576,[1]PokaznFinDiyalnZobovNV!L$1,0)</f>
        <v>0</v>
      </c>
      <c r="M51" s="14">
        <f>VLOOKUP([1]Активи!$B$51,[1]PokaznFinDiyalnZobovNV!$1:$1048576,[1]PokaznFinDiyalnZobovNV!M$1,0)</f>
        <v>0</v>
      </c>
      <c r="N51" s="14">
        <f>VLOOKUP([1]Активи!$B$51,[1]PokaznFinDiyalnZobovNV!$1:$1048576,[1]PokaznFinDiyalnZobovNV!N$1,0)</f>
        <v>765.15099999999995</v>
      </c>
      <c r="O51" s="14">
        <f>VLOOKUP([1]Активи!$B$51,[1]PokaznFinDiyalnZobovNV!$1:$1048576,[1]PokaznFinDiyalnZobovNV!O$1,0)</f>
        <v>0</v>
      </c>
      <c r="P51" s="14">
        <f>VLOOKUP([1]Активи!$B$51,[1]PokaznFinDiyalnZobovNV!$1:$1048576,[1]PokaznFinDiyalnZobovNV!P$1,0)</f>
        <v>773.43731000000002</v>
      </c>
      <c r="Q51" s="14">
        <f>VLOOKUP([1]Активи!$B$51,[1]PokaznFinDiyalnZobovNV!$1:$1048576,[1]PokaznFinDiyalnZobovNV!Q$1,0)</f>
        <v>90563.825450000004</v>
      </c>
      <c r="R51" s="14">
        <f>VLOOKUP([1]Активи!$B$51,[1]PokaznFinDiyalnZobovNV!$1:$1048576,[1]PokaznFinDiyalnZobovNV!R$1,0)</f>
        <v>11492.27477</v>
      </c>
      <c r="S51" s="14">
        <f>VLOOKUP([1]Активи!$B$51,[1]PokaznFinDiyalnZobovNV!$1:$1048576,[1]PokaznFinDiyalnZobovNV!S$1,0)</f>
        <v>0</v>
      </c>
      <c r="T51" s="14">
        <f>VLOOKUP([1]Активи!$B$51,[1]PokaznFinDiyalnZobovNV!$1:$1048576,[1]PokaznFinDiyalnZobovNV!T$1,0)</f>
        <v>1229545.67604</v>
      </c>
    </row>
    <row r="52" spans="1:20" ht="12.75" customHeight="1" x14ac:dyDescent="0.2">
      <c r="A52" s="21">
        <v>41</v>
      </c>
      <c r="B52" s="19" t="str">
        <f>[1]Активи!B52</f>
        <v>386</v>
      </c>
      <c r="C52" s="19" t="str">
        <f>[1]Активи!C52</f>
        <v>ПАТ "КБ "ГЛОБУС"</v>
      </c>
      <c r="D52" s="14">
        <f>VLOOKUP([1]Активи!$B$52,[1]PokaznFinDiyalnZobovNV!$1:$1048576,[1]PokaznFinDiyalnZobovNV!D$1,0)</f>
        <v>0</v>
      </c>
      <c r="E52" s="14">
        <f>VLOOKUP([1]Активи!$B$52,[1]PokaznFinDiyalnZobovNV!$1:$1048576,[1]PokaznFinDiyalnZobovNV!E$1,0)</f>
        <v>47693.059260000002</v>
      </c>
      <c r="F52" s="14">
        <f>VLOOKUP([1]Активи!$B$52,[1]PokaznFinDiyalnZobovNV!$1:$1048576,[1]PokaznFinDiyalnZobovNV!F$1,0)</f>
        <v>1614983.3835</v>
      </c>
      <c r="G52" s="14">
        <f>VLOOKUP([1]Активи!$B$52,[1]PokaznFinDiyalnZobovNV!$1:$1048576,[1]PokaznFinDiyalnZobovNV!G$1,0)</f>
        <v>809800.60366999998</v>
      </c>
      <c r="H52" s="14">
        <f>VLOOKUP([1]Активи!$B$52,[1]PokaznFinDiyalnZobovNV!$1:$1048576,[1]PokaznFinDiyalnZobovNV!H$1,0)</f>
        <v>548817.44183999998</v>
      </c>
      <c r="I52" s="14">
        <f>VLOOKUP([1]Активи!$B$52,[1]PokaznFinDiyalnZobovNV!$1:$1048576,[1]PokaznFinDiyalnZobovNV!I$1,0)</f>
        <v>805182.77983000001</v>
      </c>
      <c r="J52" s="14">
        <f>VLOOKUP([1]Активи!$B$52,[1]PokaznFinDiyalnZobovNV!$1:$1048576,[1]PokaznFinDiyalnZobovNV!J$1,0)</f>
        <v>131711.04504999999</v>
      </c>
      <c r="K52" s="14">
        <f>VLOOKUP([1]Активи!$B$52,[1]PokaznFinDiyalnZobovNV!$1:$1048576,[1]PokaznFinDiyalnZobovNV!K$1,0)</f>
        <v>399.34949999999998</v>
      </c>
      <c r="L52" s="14">
        <f>VLOOKUP([1]Активи!$B$52,[1]PokaznFinDiyalnZobovNV!$1:$1048576,[1]PokaznFinDiyalnZobovNV!L$1,0)</f>
        <v>0</v>
      </c>
      <c r="M52" s="14">
        <f>VLOOKUP([1]Активи!$B$52,[1]PokaznFinDiyalnZobovNV!$1:$1048576,[1]PokaznFinDiyalnZobovNV!M$1,0)</f>
        <v>0</v>
      </c>
      <c r="N52" s="14">
        <f>VLOOKUP([1]Активи!$B$52,[1]PokaznFinDiyalnZobovNV!$1:$1048576,[1]PokaznFinDiyalnZobovNV!N$1,0)</f>
        <v>0</v>
      </c>
      <c r="O52" s="14">
        <f>VLOOKUP([1]Активи!$B$52,[1]PokaznFinDiyalnZobovNV!$1:$1048576,[1]PokaznFinDiyalnZobovNV!O$1,0)</f>
        <v>0</v>
      </c>
      <c r="P52" s="14">
        <f>VLOOKUP([1]Активи!$B$52,[1]PokaznFinDiyalnZobovNV!$1:$1048576,[1]PokaznFinDiyalnZobovNV!P$1,0)</f>
        <v>5017.3357299999998</v>
      </c>
      <c r="Q52" s="14">
        <f>VLOOKUP([1]Активи!$B$52,[1]PokaznFinDiyalnZobovNV!$1:$1048576,[1]PokaznFinDiyalnZobovNV!Q$1,0)</f>
        <v>45101.176740000003</v>
      </c>
      <c r="R52" s="14">
        <f>VLOOKUP([1]Активи!$B$52,[1]PokaznFinDiyalnZobovNV!$1:$1048576,[1]PokaznFinDiyalnZobovNV!R$1,0)</f>
        <v>16035.908530000001</v>
      </c>
      <c r="S52" s="14">
        <f>VLOOKUP([1]Активи!$B$52,[1]PokaznFinDiyalnZobovNV!$1:$1048576,[1]PokaznFinDiyalnZobovNV!S$1,0)</f>
        <v>60455.668339999997</v>
      </c>
      <c r="T52" s="14">
        <f>VLOOKUP([1]Активи!$B$52,[1]PokaznFinDiyalnZobovNV!$1:$1048576,[1]PokaznFinDiyalnZobovNV!T$1,0)</f>
        <v>1789685.8816</v>
      </c>
    </row>
    <row r="53" spans="1:20" ht="12.75" customHeight="1" x14ac:dyDescent="0.2">
      <c r="A53" s="21">
        <v>42</v>
      </c>
      <c r="B53" s="19" t="str">
        <f>[1]Активи!B53</f>
        <v>288</v>
      </c>
      <c r="C53" s="19" t="str">
        <f>[1]Активи!C53</f>
        <v>АБ "КЛІРИНГОВИЙ ДІМ"</v>
      </c>
      <c r="D53" s="14">
        <f>VLOOKUP([1]Активи!$B$53,[1]PokaznFinDiyalnZobovNV!$1:$1048576,[1]PokaznFinDiyalnZobovNV!D$1,0)</f>
        <v>0</v>
      </c>
      <c r="E53" s="14">
        <f>VLOOKUP([1]Активи!$B$53,[1]PokaznFinDiyalnZobovNV!$1:$1048576,[1]PokaznFinDiyalnZobovNV!E$1,0)</f>
        <v>0</v>
      </c>
      <c r="F53" s="14">
        <f>VLOOKUP([1]Активи!$B$53,[1]PokaznFinDiyalnZobovNV!$1:$1048576,[1]PokaznFinDiyalnZobovNV!F$1,0)</f>
        <v>759916.40969999996</v>
      </c>
      <c r="G53" s="14">
        <f>VLOOKUP([1]Активи!$B$53,[1]PokaznFinDiyalnZobovNV!$1:$1048576,[1]PokaznFinDiyalnZobovNV!G$1,0)</f>
        <v>629078.02283999999</v>
      </c>
      <c r="H53" s="14">
        <f>VLOOKUP([1]Активи!$B$53,[1]PokaznFinDiyalnZobovNV!$1:$1048576,[1]PokaznFinDiyalnZobovNV!H$1,0)</f>
        <v>399415.79035999998</v>
      </c>
      <c r="I53" s="14">
        <f>VLOOKUP([1]Активи!$B$53,[1]PokaznFinDiyalnZobovNV!$1:$1048576,[1]PokaznFinDiyalnZobovNV!I$1,0)</f>
        <v>130838.38686</v>
      </c>
      <c r="J53" s="14">
        <f>VLOOKUP([1]Активи!$B$53,[1]PokaznFinDiyalnZobovNV!$1:$1048576,[1]PokaznFinDiyalnZobovNV!J$1,0)</f>
        <v>78659.416329999993</v>
      </c>
      <c r="K53" s="14">
        <f>VLOOKUP([1]Активи!$B$53,[1]PokaznFinDiyalnZobovNV!$1:$1048576,[1]PokaznFinDiyalnZobovNV!K$1,0)</f>
        <v>0</v>
      </c>
      <c r="L53" s="14">
        <f>VLOOKUP([1]Активи!$B$53,[1]PokaznFinDiyalnZobovNV!$1:$1048576,[1]PokaznFinDiyalnZobovNV!L$1,0)</f>
        <v>0</v>
      </c>
      <c r="M53" s="14">
        <f>VLOOKUP([1]Активи!$B$53,[1]PokaznFinDiyalnZobovNV!$1:$1048576,[1]PokaznFinDiyalnZobovNV!M$1,0)</f>
        <v>0</v>
      </c>
      <c r="N53" s="14">
        <f>VLOOKUP([1]Активи!$B$53,[1]PokaznFinDiyalnZobovNV!$1:$1048576,[1]PokaznFinDiyalnZobovNV!N$1,0)</f>
        <v>0</v>
      </c>
      <c r="O53" s="14">
        <f>VLOOKUP([1]Активи!$B$53,[1]PokaznFinDiyalnZobovNV!$1:$1048576,[1]PokaznFinDiyalnZobovNV!O$1,0)</f>
        <v>0</v>
      </c>
      <c r="P53" s="14">
        <f>VLOOKUP([1]Активи!$B$53,[1]PokaznFinDiyalnZobovNV!$1:$1048576,[1]PokaznFinDiyalnZobovNV!P$1,0)</f>
        <v>2.1246499999999999</v>
      </c>
      <c r="Q53" s="14">
        <f>VLOOKUP([1]Активи!$B$53,[1]PokaznFinDiyalnZobovNV!$1:$1048576,[1]PokaznFinDiyalnZobovNV!Q$1,0)</f>
        <v>59791.684070000003</v>
      </c>
      <c r="R53" s="14">
        <f>VLOOKUP([1]Активи!$B$53,[1]PokaznFinDiyalnZobovNV!$1:$1048576,[1]PokaznFinDiyalnZobovNV!R$1,0)</f>
        <v>47085.794970000003</v>
      </c>
      <c r="S53" s="14">
        <f>VLOOKUP([1]Активи!$B$53,[1]PokaznFinDiyalnZobovNV!$1:$1048576,[1]PokaznFinDiyalnZobovNV!S$1,0)</f>
        <v>0</v>
      </c>
      <c r="T53" s="14">
        <f>VLOOKUP([1]Активи!$B$53,[1]PokaznFinDiyalnZobovNV!$1:$1048576,[1]PokaznFinDiyalnZobovNV!T$1,0)</f>
        <v>866796.01338999998</v>
      </c>
    </row>
    <row r="54" spans="1:20" ht="12.75" customHeight="1" x14ac:dyDescent="0.2">
      <c r="A54" s="21">
        <v>43</v>
      </c>
      <c r="B54" s="19" t="str">
        <f>[1]Активи!B54</f>
        <v>113</v>
      </c>
      <c r="C54" s="19" t="str">
        <f>[1]Активи!C54</f>
        <v>АТ "Полтава-банк"</v>
      </c>
      <c r="D54" s="14">
        <f>VLOOKUP([1]Активи!$B$54,[1]PokaznFinDiyalnZobovNV!$1:$1048576,[1]PokaznFinDiyalnZobovNV!D$1,0)</f>
        <v>0</v>
      </c>
      <c r="E54" s="14">
        <f>VLOOKUP([1]Активи!$B$54,[1]PokaznFinDiyalnZobovNV!$1:$1048576,[1]PokaznFinDiyalnZobovNV!E$1,0)</f>
        <v>0</v>
      </c>
      <c r="F54" s="14">
        <f>VLOOKUP([1]Активи!$B$54,[1]PokaznFinDiyalnZobovNV!$1:$1048576,[1]PokaznFinDiyalnZobovNV!F$1,0)</f>
        <v>1226819.76923</v>
      </c>
      <c r="G54" s="14">
        <f>VLOOKUP([1]Активи!$B$54,[1]PokaznFinDiyalnZobovNV!$1:$1048576,[1]PokaznFinDiyalnZobovNV!G$1,0)</f>
        <v>676408.89729999995</v>
      </c>
      <c r="H54" s="14">
        <f>VLOOKUP([1]Активи!$B$54,[1]PokaznFinDiyalnZobovNV!$1:$1048576,[1]PokaznFinDiyalnZobovNV!H$1,0)</f>
        <v>403018.37601000001</v>
      </c>
      <c r="I54" s="14">
        <f>VLOOKUP([1]Активи!$B$54,[1]PokaznFinDiyalnZobovNV!$1:$1048576,[1]PokaznFinDiyalnZobovNV!I$1,0)</f>
        <v>550410.87193000002</v>
      </c>
      <c r="J54" s="14">
        <f>VLOOKUP([1]Активи!$B$54,[1]PokaznFinDiyalnZobovNV!$1:$1048576,[1]PokaznFinDiyalnZobovNV!J$1,0)</f>
        <v>210502.00487999999</v>
      </c>
      <c r="K54" s="14">
        <f>VLOOKUP([1]Активи!$B$54,[1]PokaznFinDiyalnZobovNV!$1:$1048576,[1]PokaznFinDiyalnZobovNV!K$1,0)</f>
        <v>0</v>
      </c>
      <c r="L54" s="14">
        <f>VLOOKUP([1]Активи!$B$54,[1]PokaznFinDiyalnZobovNV!$1:$1048576,[1]PokaznFinDiyalnZobovNV!L$1,0)</f>
        <v>0</v>
      </c>
      <c r="M54" s="14">
        <f>VLOOKUP([1]Активи!$B$54,[1]PokaznFinDiyalnZobovNV!$1:$1048576,[1]PokaznFinDiyalnZobovNV!M$1,0)</f>
        <v>0</v>
      </c>
      <c r="N54" s="14">
        <f>VLOOKUP([1]Активи!$B$54,[1]PokaznFinDiyalnZobovNV!$1:$1048576,[1]PokaznFinDiyalnZobovNV!N$1,0)</f>
        <v>8931.4709999999995</v>
      </c>
      <c r="O54" s="14">
        <f>VLOOKUP([1]Активи!$B$54,[1]PokaznFinDiyalnZobovNV!$1:$1048576,[1]PokaznFinDiyalnZobovNV!O$1,0)</f>
        <v>49957.788560000001</v>
      </c>
      <c r="P54" s="14">
        <f>VLOOKUP([1]Активи!$B$54,[1]PokaznFinDiyalnZobovNV!$1:$1048576,[1]PokaznFinDiyalnZobovNV!P$1,0)</f>
        <v>46.908529999999999</v>
      </c>
      <c r="Q54" s="14">
        <f>VLOOKUP([1]Активи!$B$54,[1]PokaznFinDiyalnZobovNV!$1:$1048576,[1]PokaznFinDiyalnZobovNV!Q$1,0)</f>
        <v>6716.4104299999999</v>
      </c>
      <c r="R54" s="14">
        <f>VLOOKUP([1]Активи!$B$54,[1]PokaznFinDiyalnZobovNV!$1:$1048576,[1]PokaznFinDiyalnZobovNV!R$1,0)</f>
        <v>4460.9710100000002</v>
      </c>
      <c r="S54" s="14">
        <f>VLOOKUP([1]Активи!$B$54,[1]PokaznFinDiyalnZobovNV!$1:$1048576,[1]PokaznFinDiyalnZobovNV!S$1,0)</f>
        <v>0</v>
      </c>
      <c r="T54" s="14">
        <f>VLOOKUP([1]Активи!$B$54,[1]PokaznFinDiyalnZobovNV!$1:$1048576,[1]PokaznFinDiyalnZobovNV!T$1,0)</f>
        <v>1296933.3187599999</v>
      </c>
    </row>
    <row r="55" spans="1:20" ht="12.75" customHeight="1" x14ac:dyDescent="0.2">
      <c r="A55" s="21">
        <v>44</v>
      </c>
      <c r="B55" s="19" t="str">
        <f>[1]Активи!B55</f>
        <v>191</v>
      </c>
      <c r="C55" s="19" t="str">
        <f>[1]Активи!C55</f>
        <v>АТ АКБ "АРКАДА"</v>
      </c>
      <c r="D55" s="14">
        <f>VLOOKUP([1]Активи!$B$55,[1]PokaznFinDiyalnZobovNV!$1:$1048576,[1]PokaznFinDiyalnZobovNV!D$1,0)</f>
        <v>0</v>
      </c>
      <c r="E55" s="14">
        <f>VLOOKUP([1]Активи!$B$55,[1]PokaznFinDiyalnZobovNV!$1:$1048576,[1]PokaznFinDiyalnZobovNV!E$1,0)</f>
        <v>0</v>
      </c>
      <c r="F55" s="14">
        <f>VLOOKUP([1]Активи!$B$55,[1]PokaznFinDiyalnZobovNV!$1:$1048576,[1]PokaznFinDiyalnZobovNV!F$1,0)</f>
        <v>891701.67376000003</v>
      </c>
      <c r="G55" s="14">
        <f>VLOOKUP([1]Активи!$B$55,[1]PokaznFinDiyalnZobovNV!$1:$1048576,[1]PokaznFinDiyalnZobovNV!G$1,0)</f>
        <v>400768.58477999998</v>
      </c>
      <c r="H55" s="14">
        <f>VLOOKUP([1]Активи!$B$55,[1]PokaznFinDiyalnZobovNV!$1:$1048576,[1]PokaznFinDiyalnZobovNV!H$1,0)</f>
        <v>390213.49962000002</v>
      </c>
      <c r="I55" s="14">
        <f>VLOOKUP([1]Активи!$B$55,[1]PokaznFinDiyalnZobovNV!$1:$1048576,[1]PokaznFinDiyalnZobovNV!I$1,0)</f>
        <v>490933.08898</v>
      </c>
      <c r="J55" s="14">
        <f>VLOOKUP([1]Активи!$B$55,[1]PokaznFinDiyalnZobovNV!$1:$1048576,[1]PokaznFinDiyalnZobovNV!J$1,0)</f>
        <v>20466.18102</v>
      </c>
      <c r="K55" s="14">
        <f>VLOOKUP([1]Активи!$B$55,[1]PokaznFinDiyalnZobovNV!$1:$1048576,[1]PokaznFinDiyalnZobovNV!K$1,0)</f>
        <v>0</v>
      </c>
      <c r="L55" s="14">
        <f>VLOOKUP([1]Активи!$B$55,[1]PokaznFinDiyalnZobovNV!$1:$1048576,[1]PokaznFinDiyalnZobovNV!L$1,0)</f>
        <v>0</v>
      </c>
      <c r="M55" s="14">
        <f>VLOOKUP([1]Активи!$B$55,[1]PokaznFinDiyalnZobovNV!$1:$1048576,[1]PokaznFinDiyalnZobovNV!M$1,0)</f>
        <v>0</v>
      </c>
      <c r="N55" s="14">
        <f>VLOOKUP([1]Активи!$B$55,[1]PokaznFinDiyalnZobovNV!$1:$1048576,[1]PokaznFinDiyalnZobovNV!N$1,0)</f>
        <v>2240.3490000000002</v>
      </c>
      <c r="O55" s="14">
        <f>VLOOKUP([1]Активи!$B$55,[1]PokaznFinDiyalnZobovNV!$1:$1048576,[1]PokaznFinDiyalnZobovNV!O$1,0)</f>
        <v>88469.557530000005</v>
      </c>
      <c r="P55" s="14">
        <f>VLOOKUP([1]Активи!$B$55,[1]PokaznFinDiyalnZobovNV!$1:$1048576,[1]PokaznFinDiyalnZobovNV!P$1,0)</f>
        <v>3675.90472</v>
      </c>
      <c r="Q55" s="14">
        <f>VLOOKUP([1]Активи!$B$55,[1]PokaznFinDiyalnZobovNV!$1:$1048576,[1]PokaznFinDiyalnZobovNV!Q$1,0)</f>
        <v>347340.60696</v>
      </c>
      <c r="R55" s="14">
        <f>VLOOKUP([1]Активи!$B$55,[1]PokaznFinDiyalnZobovNV!$1:$1048576,[1]PokaznFinDiyalnZobovNV!R$1,0)</f>
        <v>108778.6969</v>
      </c>
      <c r="S55" s="14">
        <f>VLOOKUP([1]Активи!$B$55,[1]PokaznFinDiyalnZobovNV!$1:$1048576,[1]PokaznFinDiyalnZobovNV!S$1,0)</f>
        <v>0</v>
      </c>
      <c r="T55" s="14">
        <f>VLOOKUP([1]Активи!$B$55,[1]PokaznFinDiyalnZobovNV!$1:$1048576,[1]PokaznFinDiyalnZobovNV!T$1,0)</f>
        <v>1442206.78887</v>
      </c>
    </row>
    <row r="56" spans="1:20" ht="12.75" customHeight="1" x14ac:dyDescent="0.2">
      <c r="A56" s="21">
        <v>45</v>
      </c>
      <c r="B56" s="19" t="str">
        <f>[1]Активи!B56</f>
        <v xml:space="preserve"> 91</v>
      </c>
      <c r="C56" s="19" t="str">
        <f>[1]Активи!C56</f>
        <v>ПАТ АКБ "Львів"</v>
      </c>
      <c r="D56" s="14">
        <f>VLOOKUP([1]Активи!$B$56,[1]PokaznFinDiyalnZobovNV!$1:$1048576,[1]PokaznFinDiyalnZobovNV!D$1,0)</f>
        <v>0</v>
      </c>
      <c r="E56" s="14">
        <f>VLOOKUP([1]Активи!$B$56,[1]PokaznFinDiyalnZobovNV!$1:$1048576,[1]PokaznFinDiyalnZobovNV!E$1,0)</f>
        <v>0</v>
      </c>
      <c r="F56" s="14">
        <f>VLOOKUP([1]Активи!$B$56,[1]PokaznFinDiyalnZobovNV!$1:$1048576,[1]PokaznFinDiyalnZobovNV!F$1,0)</f>
        <v>864413.63344999996</v>
      </c>
      <c r="G56" s="14">
        <f>VLOOKUP([1]Активи!$B$56,[1]PokaznFinDiyalnZobovNV!$1:$1048576,[1]PokaznFinDiyalnZobovNV!G$1,0)</f>
        <v>453691.47577000002</v>
      </c>
      <c r="H56" s="14">
        <f>VLOOKUP([1]Активи!$B$56,[1]PokaznFinDiyalnZobovNV!$1:$1048576,[1]PokaznFinDiyalnZobovNV!H$1,0)</f>
        <v>284616.64312999998</v>
      </c>
      <c r="I56" s="14">
        <f>VLOOKUP([1]Активи!$B$56,[1]PokaznFinDiyalnZobovNV!$1:$1048576,[1]PokaznFinDiyalnZobovNV!I$1,0)</f>
        <v>410722.15768</v>
      </c>
      <c r="J56" s="14">
        <f>VLOOKUP([1]Активи!$B$56,[1]PokaznFinDiyalnZobovNV!$1:$1048576,[1]PokaznFinDiyalnZobovNV!J$1,0)</f>
        <v>73879.56942</v>
      </c>
      <c r="K56" s="14">
        <f>VLOOKUP([1]Активи!$B$56,[1]PokaznFinDiyalnZobovNV!$1:$1048576,[1]PokaznFinDiyalnZobovNV!K$1,0)</f>
        <v>0</v>
      </c>
      <c r="L56" s="14">
        <f>VLOOKUP([1]Активи!$B$56,[1]PokaznFinDiyalnZobovNV!$1:$1048576,[1]PokaznFinDiyalnZobovNV!L$1,0)</f>
        <v>0</v>
      </c>
      <c r="M56" s="14">
        <f>VLOOKUP([1]Активи!$B$56,[1]PokaznFinDiyalnZobovNV!$1:$1048576,[1]PokaznFinDiyalnZobovNV!M$1,0)</f>
        <v>0</v>
      </c>
      <c r="N56" s="14">
        <f>VLOOKUP([1]Активи!$B$56,[1]PokaznFinDiyalnZobovNV!$1:$1048576,[1]PokaznFinDiyalnZobovNV!N$1,0)</f>
        <v>0.20147999999999999</v>
      </c>
      <c r="O56" s="14">
        <f>VLOOKUP([1]Активи!$B$56,[1]PokaznFinDiyalnZobovNV!$1:$1048576,[1]PokaznFinDiyalnZobovNV!O$1,0)</f>
        <v>4559.2308300000004</v>
      </c>
      <c r="P56" s="14">
        <f>VLOOKUP([1]Активи!$B$56,[1]PokaznFinDiyalnZobovNV!$1:$1048576,[1]PokaznFinDiyalnZobovNV!P$1,0)</f>
        <v>0.97550000000000003</v>
      </c>
      <c r="Q56" s="14">
        <f>VLOOKUP([1]Активи!$B$56,[1]PokaznFinDiyalnZobovNV!$1:$1048576,[1]PokaznFinDiyalnZobovNV!Q$1,0)</f>
        <v>15991.69536</v>
      </c>
      <c r="R56" s="14">
        <f>VLOOKUP([1]Активи!$B$56,[1]PokaznFinDiyalnZobovNV!$1:$1048576,[1]PokaznFinDiyalnZobovNV!R$1,0)</f>
        <v>9555.0372800000005</v>
      </c>
      <c r="S56" s="14">
        <f>VLOOKUP([1]Активи!$B$56,[1]PokaznFinDiyalnZobovNV!$1:$1048576,[1]PokaznFinDiyalnZobovNV!S$1,0)</f>
        <v>119076.05581999999</v>
      </c>
      <c r="T56" s="14">
        <f>VLOOKUP([1]Активи!$B$56,[1]PokaznFinDiyalnZobovNV!$1:$1048576,[1]PokaznFinDiyalnZobovNV!T$1,0)</f>
        <v>1013596.82972</v>
      </c>
    </row>
    <row r="57" spans="1:20" ht="12.75" customHeight="1" x14ac:dyDescent="0.2">
      <c r="A57" s="21">
        <v>46</v>
      </c>
      <c r="B57" s="19" t="str">
        <f>[1]Активи!B57</f>
        <v xml:space="preserve"> 29</v>
      </c>
      <c r="C57" s="19" t="str">
        <f>[1]Активи!C57</f>
        <v>АТ "БАНК АЛЬЯНС"</v>
      </c>
      <c r="D57" s="14">
        <f>VLOOKUP([1]Активи!$B$57,[1]PokaznFinDiyalnZobovNV!$1:$1048576,[1]PokaznFinDiyalnZobovNV!D$1,0)</f>
        <v>0</v>
      </c>
      <c r="E57" s="14">
        <f>VLOOKUP([1]Активи!$B$57,[1]PokaznFinDiyalnZobovNV!$1:$1048576,[1]PokaznFinDiyalnZobovNV!E$1,0)</f>
        <v>127215.16985000001</v>
      </c>
      <c r="F57" s="14">
        <f>VLOOKUP([1]Активи!$B$57,[1]PokaznFinDiyalnZobovNV!$1:$1048576,[1]PokaznFinDiyalnZobovNV!F$1,0)</f>
        <v>1131632.55042</v>
      </c>
      <c r="G57" s="14">
        <f>VLOOKUP([1]Активи!$B$57,[1]PokaznFinDiyalnZobovNV!$1:$1048576,[1]PokaznFinDiyalnZobovNV!G$1,0)</f>
        <v>703541.77983999997</v>
      </c>
      <c r="H57" s="14">
        <f>VLOOKUP([1]Активи!$B$57,[1]PokaznFinDiyalnZobovNV!$1:$1048576,[1]PokaznFinDiyalnZobovNV!H$1,0)</f>
        <v>324078.96773999999</v>
      </c>
      <c r="I57" s="14">
        <f>VLOOKUP([1]Активи!$B$57,[1]PokaznFinDiyalnZobovNV!$1:$1048576,[1]PokaznFinDiyalnZobovNV!I$1,0)</f>
        <v>428090.77058000001</v>
      </c>
      <c r="J57" s="14">
        <f>VLOOKUP([1]Активи!$B$57,[1]PokaznFinDiyalnZobovNV!$1:$1048576,[1]PokaznFinDiyalnZobovNV!J$1,0)</f>
        <v>97123.754759999996</v>
      </c>
      <c r="K57" s="14">
        <f>VLOOKUP([1]Активи!$B$57,[1]PokaznFinDiyalnZobovNV!$1:$1048576,[1]PokaznFinDiyalnZobovNV!K$1,0)</f>
        <v>409.03456999999997</v>
      </c>
      <c r="L57" s="14">
        <f>VLOOKUP([1]Активи!$B$57,[1]PokaznFinDiyalnZobovNV!$1:$1048576,[1]PokaznFinDiyalnZobovNV!L$1,0)</f>
        <v>0</v>
      </c>
      <c r="M57" s="14">
        <f>VLOOKUP([1]Активи!$B$57,[1]PokaznFinDiyalnZobovNV!$1:$1048576,[1]PokaznFinDiyalnZobovNV!M$1,0)</f>
        <v>0</v>
      </c>
      <c r="N57" s="14">
        <f>VLOOKUP([1]Активи!$B$57,[1]PokaznFinDiyalnZobovNV!$1:$1048576,[1]PokaznFinDiyalnZobovNV!N$1,0)</f>
        <v>5645.732</v>
      </c>
      <c r="O57" s="14">
        <f>VLOOKUP([1]Активи!$B$57,[1]PokaznFinDiyalnZobovNV!$1:$1048576,[1]PokaznFinDiyalnZobovNV!O$1,0)</f>
        <v>0</v>
      </c>
      <c r="P57" s="14">
        <f>VLOOKUP([1]Активи!$B$57,[1]PokaznFinDiyalnZobovNV!$1:$1048576,[1]PokaznFinDiyalnZobovNV!P$1,0)</f>
        <v>11063.61411</v>
      </c>
      <c r="Q57" s="14">
        <f>VLOOKUP([1]Активи!$B$57,[1]PokaznFinDiyalnZobovNV!$1:$1048576,[1]PokaznFinDiyalnZobovNV!Q$1,0)</f>
        <v>22134.45493</v>
      </c>
      <c r="R57" s="14">
        <f>VLOOKUP([1]Активи!$B$57,[1]PokaznFinDiyalnZobovNV!$1:$1048576,[1]PokaznFinDiyalnZobovNV!R$1,0)</f>
        <v>7464.3078800000003</v>
      </c>
      <c r="S57" s="14">
        <f>VLOOKUP([1]Активи!$B$57,[1]PokaznFinDiyalnZobovNV!$1:$1048576,[1]PokaznFinDiyalnZobovNV!S$1,0)</f>
        <v>0</v>
      </c>
      <c r="T57" s="14">
        <f>VLOOKUP([1]Активи!$B$57,[1]PokaznFinDiyalnZobovNV!$1:$1048576,[1]PokaznFinDiyalnZobovNV!T$1,0)</f>
        <v>1305564.8637600001</v>
      </c>
    </row>
    <row r="58" spans="1:20" ht="12.75" customHeight="1" x14ac:dyDescent="0.2">
      <c r="A58" s="21">
        <v>47</v>
      </c>
      <c r="B58" s="19" t="str">
        <f>[1]Активи!B58</f>
        <v>206</v>
      </c>
      <c r="C58" s="19" t="str">
        <f>[1]Активи!C58</f>
        <v>АТ "Місто Банк"</v>
      </c>
      <c r="D58" s="14">
        <f>VLOOKUP([1]Активи!$B$58,[1]PokaznFinDiyalnZobovNV!$1:$1048576,[1]PokaznFinDiyalnZobovNV!D$1,0)</f>
        <v>0</v>
      </c>
      <c r="E58" s="14">
        <f>VLOOKUP([1]Активи!$B$58,[1]PokaznFinDiyalnZobovNV!$1:$1048576,[1]PokaznFinDiyalnZobovNV!E$1,0)</f>
        <v>321276.10165999999</v>
      </c>
      <c r="F58" s="14">
        <f>VLOOKUP([1]Активи!$B$58,[1]PokaznFinDiyalnZobovNV!$1:$1048576,[1]PokaznFinDiyalnZobovNV!F$1,0)</f>
        <v>274217.13371999998</v>
      </c>
      <c r="G58" s="14">
        <f>VLOOKUP([1]Активи!$B$58,[1]PokaznFinDiyalnZobovNV!$1:$1048576,[1]PokaznFinDiyalnZobovNV!G$1,0)</f>
        <v>152509.35321999999</v>
      </c>
      <c r="H58" s="14">
        <f>VLOOKUP([1]Активи!$B$58,[1]PokaznFinDiyalnZobovNV!$1:$1048576,[1]PokaznFinDiyalnZobovNV!H$1,0)</f>
        <v>78241.440539999996</v>
      </c>
      <c r="I58" s="14">
        <f>VLOOKUP([1]Активи!$B$58,[1]PokaznFinDiyalnZobovNV!$1:$1048576,[1]PokaznFinDiyalnZobovNV!I$1,0)</f>
        <v>121707.78049999999</v>
      </c>
      <c r="J58" s="14">
        <f>VLOOKUP([1]Активи!$B$58,[1]PokaznFinDiyalnZobovNV!$1:$1048576,[1]PokaznFinDiyalnZobovNV!J$1,0)</f>
        <v>16482.947219999998</v>
      </c>
      <c r="K58" s="14">
        <f>VLOOKUP([1]Активи!$B$58,[1]PokaznFinDiyalnZobovNV!$1:$1048576,[1]PokaznFinDiyalnZobovNV!K$1,0)</f>
        <v>3518.9194699999998</v>
      </c>
      <c r="L58" s="14">
        <f>VLOOKUP([1]Активи!$B$58,[1]PokaznFinDiyalnZobovNV!$1:$1048576,[1]PokaznFinDiyalnZobovNV!L$1,0)</f>
        <v>0</v>
      </c>
      <c r="M58" s="14">
        <f>VLOOKUP([1]Активи!$B$58,[1]PokaznFinDiyalnZobovNV!$1:$1048576,[1]PokaznFinDiyalnZobovNV!M$1,0)</f>
        <v>0</v>
      </c>
      <c r="N58" s="14">
        <f>VLOOKUP([1]Активи!$B$58,[1]PokaznFinDiyalnZobovNV!$1:$1048576,[1]PokaznFinDiyalnZobovNV!N$1,0)</f>
        <v>0</v>
      </c>
      <c r="O58" s="14">
        <f>VLOOKUP([1]Активи!$B$58,[1]PokaznFinDiyalnZobovNV!$1:$1048576,[1]PokaznFinDiyalnZobovNV!O$1,0)</f>
        <v>0</v>
      </c>
      <c r="P58" s="14">
        <f>VLOOKUP([1]Активи!$B$58,[1]PokaznFinDiyalnZobovNV!$1:$1048576,[1]PokaznFinDiyalnZobovNV!P$1,0)</f>
        <v>19.458110000000001</v>
      </c>
      <c r="Q58" s="14">
        <f>VLOOKUP([1]Активи!$B$58,[1]PokaznFinDiyalnZobovNV!$1:$1048576,[1]PokaznFinDiyalnZobovNV!Q$1,0)</f>
        <v>7754.3641500000003</v>
      </c>
      <c r="R58" s="14">
        <f>VLOOKUP([1]Активи!$B$58,[1]PokaznFinDiyalnZobovNV!$1:$1048576,[1]PokaznFinDiyalnZobovNV!R$1,0)</f>
        <v>5458.9247299999997</v>
      </c>
      <c r="S58" s="14">
        <f>VLOOKUP([1]Активи!$B$58,[1]PokaznFinDiyalnZobovNV!$1:$1048576,[1]PokaznFinDiyalnZobovNV!S$1,0)</f>
        <v>0</v>
      </c>
      <c r="T58" s="14">
        <f>VLOOKUP([1]Активи!$B$58,[1]PokaznFinDiyalnZobovNV!$1:$1048576,[1]PokaznFinDiyalnZobovNV!T$1,0)</f>
        <v>612244.90183999995</v>
      </c>
    </row>
    <row r="59" spans="1:20" ht="12.75" customHeight="1" x14ac:dyDescent="0.2">
      <c r="A59" s="21">
        <v>48</v>
      </c>
      <c r="B59" s="19" t="str">
        <f>[1]Активи!B59</f>
        <v>286</v>
      </c>
      <c r="C59" s="19" t="str">
        <f>[1]Активи!C59</f>
        <v>ПАТ "АБ "РАДАБАНК"</v>
      </c>
      <c r="D59" s="14">
        <f>VLOOKUP([1]Активи!$B$59,[1]PokaznFinDiyalnZobovNV!$1:$1048576,[1]PokaznFinDiyalnZobovNV!D$1,0)</f>
        <v>0</v>
      </c>
      <c r="E59" s="14">
        <f>VLOOKUP([1]Активи!$B$59,[1]PokaznFinDiyalnZobovNV!$1:$1048576,[1]PokaznFinDiyalnZobovNV!E$1,0)</f>
        <v>0</v>
      </c>
      <c r="F59" s="14">
        <f>VLOOKUP([1]Активи!$B$59,[1]PokaznFinDiyalnZobovNV!$1:$1048576,[1]PokaznFinDiyalnZobovNV!F$1,0)</f>
        <v>753743.18926999997</v>
      </c>
      <c r="G59" s="14">
        <f>VLOOKUP([1]Активи!$B$59,[1]PokaznFinDiyalnZobovNV!$1:$1048576,[1]PokaznFinDiyalnZobovNV!G$1,0)</f>
        <v>446634.16725</v>
      </c>
      <c r="H59" s="14">
        <f>VLOOKUP([1]Активи!$B$59,[1]PokaznFinDiyalnZobovNV!$1:$1048576,[1]PokaznFinDiyalnZobovNV!H$1,0)</f>
        <v>387380.27094000002</v>
      </c>
      <c r="I59" s="14">
        <f>VLOOKUP([1]Активи!$B$59,[1]PokaznFinDiyalnZobovNV!$1:$1048576,[1]PokaznFinDiyalnZobovNV!I$1,0)</f>
        <v>307109.02201999997</v>
      </c>
      <c r="J59" s="14">
        <f>VLOOKUP([1]Активи!$B$59,[1]PokaznFinDiyalnZobovNV!$1:$1048576,[1]PokaznFinDiyalnZobovNV!J$1,0)</f>
        <v>55287.132839999998</v>
      </c>
      <c r="K59" s="14">
        <f>VLOOKUP([1]Активи!$B$59,[1]PokaznFinDiyalnZobovNV!$1:$1048576,[1]PokaznFinDiyalnZobovNV!K$1,0)</f>
        <v>0</v>
      </c>
      <c r="L59" s="14">
        <f>VLOOKUP([1]Активи!$B$59,[1]PokaznFinDiyalnZobovNV!$1:$1048576,[1]PokaznFinDiyalnZobovNV!L$1,0)</f>
        <v>0</v>
      </c>
      <c r="M59" s="14">
        <f>VLOOKUP([1]Активи!$B$59,[1]PokaznFinDiyalnZobovNV!$1:$1048576,[1]PokaznFinDiyalnZobovNV!M$1,0)</f>
        <v>0</v>
      </c>
      <c r="N59" s="14">
        <f>VLOOKUP([1]Активи!$B$59,[1]PokaznFinDiyalnZobovNV!$1:$1048576,[1]PokaznFinDiyalnZobovNV!N$1,0)</f>
        <v>1291.347</v>
      </c>
      <c r="O59" s="14">
        <f>VLOOKUP([1]Активи!$B$59,[1]PokaznFinDiyalnZobovNV!$1:$1048576,[1]PokaznFinDiyalnZobovNV!O$1,0)</f>
        <v>0</v>
      </c>
      <c r="P59" s="14">
        <f>VLOOKUP([1]Активи!$B$59,[1]PokaznFinDiyalnZobovNV!$1:$1048576,[1]PokaznFinDiyalnZobovNV!P$1,0)</f>
        <v>0</v>
      </c>
      <c r="Q59" s="14">
        <f>VLOOKUP([1]Активи!$B$59,[1]PokaznFinDiyalnZobovNV!$1:$1048576,[1]PokaznFinDiyalnZobovNV!Q$1,0)</f>
        <v>36313.594539999998</v>
      </c>
      <c r="R59" s="14">
        <f>VLOOKUP([1]Активи!$B$59,[1]PokaznFinDiyalnZobovNV!$1:$1048576,[1]PokaznFinDiyalnZobovNV!R$1,0)</f>
        <v>13732.93129</v>
      </c>
      <c r="S59" s="14">
        <f>VLOOKUP([1]Активи!$B$59,[1]PokaznFinDiyalnZobovNV!$1:$1048576,[1]PokaznFinDiyalnZobovNV!S$1,0)</f>
        <v>0</v>
      </c>
      <c r="T59" s="14">
        <f>VLOOKUP([1]Активи!$B$59,[1]PokaznFinDiyalnZobovNV!$1:$1048576,[1]PokaznFinDiyalnZobovNV!T$1,0)</f>
        <v>805081.06209999998</v>
      </c>
    </row>
    <row r="60" spans="1:20" ht="12.75" customHeight="1" x14ac:dyDescent="0.2">
      <c r="A60" s="21">
        <v>49</v>
      </c>
      <c r="B60" s="19" t="str">
        <f>[1]Активи!B60</f>
        <v>392</v>
      </c>
      <c r="C60" s="19" t="str">
        <f>[1]Активи!C60</f>
        <v>ПуАТ "КБ "АКОРДБАНК"</v>
      </c>
      <c r="D60" s="14">
        <f>VLOOKUP([1]Активи!$B$60,[1]PokaznFinDiyalnZobovNV!$1:$1048576,[1]PokaznFinDiyalnZobovNV!D$1,0)</f>
        <v>0</v>
      </c>
      <c r="E60" s="14">
        <f>VLOOKUP([1]Активи!$B$60,[1]PokaznFinDiyalnZobovNV!$1:$1048576,[1]PokaznFinDiyalnZobovNV!E$1,0)</f>
        <v>0</v>
      </c>
      <c r="F60" s="14">
        <f>VLOOKUP([1]Активи!$B$60,[1]PokaznFinDiyalnZobovNV!$1:$1048576,[1]PokaznFinDiyalnZobovNV!F$1,0)</f>
        <v>832901.15243999998</v>
      </c>
      <c r="G60" s="14">
        <f>VLOOKUP([1]Активи!$B$60,[1]PokaznFinDiyalnZobovNV!$1:$1048576,[1]PokaznFinDiyalnZobovNV!G$1,0)</f>
        <v>555393.19420999999</v>
      </c>
      <c r="H60" s="14">
        <f>VLOOKUP([1]Активи!$B$60,[1]PokaznFinDiyalnZobovNV!$1:$1048576,[1]PokaznFinDiyalnZobovNV!H$1,0)</f>
        <v>383163.95129</v>
      </c>
      <c r="I60" s="14">
        <f>VLOOKUP([1]Активи!$B$60,[1]PokaznFinDiyalnZobovNV!$1:$1048576,[1]PokaznFinDiyalnZobovNV!I$1,0)</f>
        <v>277507.95822999999</v>
      </c>
      <c r="J60" s="14">
        <f>VLOOKUP([1]Активи!$B$60,[1]PokaznFinDiyalnZobovNV!$1:$1048576,[1]PokaznFinDiyalnZobovNV!J$1,0)</f>
        <v>73302.224050000004</v>
      </c>
      <c r="K60" s="14">
        <f>VLOOKUP([1]Активи!$B$60,[1]PokaznFinDiyalnZobovNV!$1:$1048576,[1]PokaznFinDiyalnZobovNV!K$1,0)</f>
        <v>0</v>
      </c>
      <c r="L60" s="14">
        <f>VLOOKUP([1]Активи!$B$60,[1]PokaznFinDiyalnZobovNV!$1:$1048576,[1]PokaznFinDiyalnZobovNV!L$1,0)</f>
        <v>0</v>
      </c>
      <c r="M60" s="14">
        <f>VLOOKUP([1]Активи!$B$60,[1]PokaznFinDiyalnZobovNV!$1:$1048576,[1]PokaznFinDiyalnZobovNV!M$1,0)</f>
        <v>0</v>
      </c>
      <c r="N60" s="14">
        <f>VLOOKUP([1]Активи!$B$60,[1]PokaznFinDiyalnZobovNV!$1:$1048576,[1]PokaznFinDiyalnZobovNV!N$1,0)</f>
        <v>0</v>
      </c>
      <c r="O60" s="14">
        <f>VLOOKUP([1]Активи!$B$60,[1]PokaznFinDiyalnZobovNV!$1:$1048576,[1]PokaznFinDiyalnZobovNV!O$1,0)</f>
        <v>0</v>
      </c>
      <c r="P60" s="14">
        <f>VLOOKUP([1]Активи!$B$60,[1]PokaznFinDiyalnZobovNV!$1:$1048576,[1]PokaznFinDiyalnZobovNV!P$1,0)</f>
        <v>4600.3666599999997</v>
      </c>
      <c r="Q60" s="14">
        <f>VLOOKUP([1]Активи!$B$60,[1]PokaznFinDiyalnZobovNV!$1:$1048576,[1]PokaznFinDiyalnZobovNV!Q$1,0)</f>
        <v>47111.469120000002</v>
      </c>
      <c r="R60" s="14">
        <f>VLOOKUP([1]Активи!$B$60,[1]PokaznFinDiyalnZobovNV!$1:$1048576,[1]PokaznFinDiyalnZobovNV!R$1,0)</f>
        <v>14780.3971</v>
      </c>
      <c r="S60" s="14">
        <f>VLOOKUP([1]Активи!$B$60,[1]PokaznFinDiyalnZobovNV!$1:$1048576,[1]PokaznFinDiyalnZobovNV!S$1,0)</f>
        <v>0</v>
      </c>
      <c r="T60" s="14">
        <f>VLOOKUP([1]Активи!$B$60,[1]PokaznFinDiyalnZobovNV!$1:$1048576,[1]PokaznFinDiyalnZobovNV!T$1,0)</f>
        <v>899393.38532</v>
      </c>
    </row>
    <row r="61" spans="1:20" ht="12.75" customHeight="1" x14ac:dyDescent="0.2">
      <c r="A61" s="21">
        <v>50</v>
      </c>
      <c r="B61" s="19" t="str">
        <f>[1]Активи!B61</f>
        <v>694</v>
      </c>
      <c r="C61" s="19" t="str">
        <f>[1]Активи!C61</f>
        <v>АТ "КРИСТАЛБАНК"</v>
      </c>
      <c r="D61" s="14">
        <f>VLOOKUP([1]Активи!$B$61,[1]PokaznFinDiyalnZobovNV!$1:$1048576,[1]PokaznFinDiyalnZobovNV!D$1,0)</f>
        <v>0</v>
      </c>
      <c r="E61" s="14">
        <f>VLOOKUP([1]Активи!$B$61,[1]PokaznFinDiyalnZobovNV!$1:$1048576,[1]PokaznFinDiyalnZobovNV!E$1,0)</f>
        <v>0</v>
      </c>
      <c r="F61" s="14">
        <f>VLOOKUP([1]Активи!$B$61,[1]PokaznFinDiyalnZobovNV!$1:$1048576,[1]PokaznFinDiyalnZobovNV!F$1,0)</f>
        <v>960932.73750000005</v>
      </c>
      <c r="G61" s="14">
        <f>VLOOKUP([1]Активи!$B$61,[1]PokaznFinDiyalnZobovNV!$1:$1048576,[1]PokaznFinDiyalnZobovNV!G$1,0)</f>
        <v>813930.86948999995</v>
      </c>
      <c r="H61" s="14">
        <f>VLOOKUP([1]Активи!$B$61,[1]PokaznFinDiyalnZobovNV!$1:$1048576,[1]PokaznFinDiyalnZobovNV!H$1,0)</f>
        <v>796886.72655000002</v>
      </c>
      <c r="I61" s="14">
        <f>VLOOKUP([1]Активи!$B$61,[1]PokaznFinDiyalnZobovNV!$1:$1048576,[1]PokaznFinDiyalnZobovNV!I$1,0)</f>
        <v>147001.86801000001</v>
      </c>
      <c r="J61" s="14">
        <f>VLOOKUP([1]Активи!$B$61,[1]PokaznFinDiyalnZobovNV!$1:$1048576,[1]PokaznFinDiyalnZobovNV!J$1,0)</f>
        <v>70043.577730000005</v>
      </c>
      <c r="K61" s="14">
        <f>VLOOKUP([1]Активи!$B$61,[1]PokaznFinDiyalnZobovNV!$1:$1048576,[1]PokaznFinDiyalnZobovNV!K$1,0)</f>
        <v>0</v>
      </c>
      <c r="L61" s="14">
        <f>VLOOKUP([1]Активи!$B$61,[1]PokaznFinDiyalnZobovNV!$1:$1048576,[1]PokaznFinDiyalnZobovNV!L$1,0)</f>
        <v>0</v>
      </c>
      <c r="M61" s="14">
        <f>VLOOKUP([1]Активи!$B$61,[1]PokaznFinDiyalnZobovNV!$1:$1048576,[1]PokaznFinDiyalnZobovNV!M$1,0)</f>
        <v>0</v>
      </c>
      <c r="N61" s="14">
        <f>VLOOKUP([1]Активи!$B$61,[1]PokaznFinDiyalnZobovNV!$1:$1048576,[1]PokaznFinDiyalnZobovNV!N$1,0)</f>
        <v>1098.211</v>
      </c>
      <c r="O61" s="14">
        <f>VLOOKUP([1]Активи!$B$61,[1]PokaznFinDiyalnZobovNV!$1:$1048576,[1]PokaznFinDiyalnZobovNV!O$1,0)</f>
        <v>0</v>
      </c>
      <c r="P61" s="14">
        <f>VLOOKUP([1]Активи!$B$61,[1]PokaznFinDiyalnZobovNV!$1:$1048576,[1]PokaznFinDiyalnZobovNV!P$1,0)</f>
        <v>471.75589000000002</v>
      </c>
      <c r="Q61" s="14">
        <f>VLOOKUP([1]Активи!$B$61,[1]PokaznFinDiyalnZobovNV!$1:$1048576,[1]PokaznFinDiyalnZobovNV!Q$1,0)</f>
        <v>39042.12399</v>
      </c>
      <c r="R61" s="14">
        <f>VLOOKUP([1]Активи!$B$61,[1]PokaznFinDiyalnZobovNV!$1:$1048576,[1]PokaznFinDiyalnZobovNV!R$1,0)</f>
        <v>5937.0752199999997</v>
      </c>
      <c r="S61" s="14">
        <f>VLOOKUP([1]Активи!$B$61,[1]PokaznFinDiyalnZobovNV!$1:$1048576,[1]PokaznFinDiyalnZobovNV!S$1,0)</f>
        <v>0</v>
      </c>
      <c r="T61" s="14">
        <f>VLOOKUP([1]Активи!$B$61,[1]PokaznFinDiyalnZobovNV!$1:$1048576,[1]PokaznFinDiyalnZobovNV!T$1,0)</f>
        <v>1007481.9036</v>
      </c>
    </row>
    <row r="62" spans="1:20" ht="12.75" customHeight="1" x14ac:dyDescent="0.2">
      <c r="A62" s="21">
        <v>51</v>
      </c>
      <c r="B62" s="19" t="str">
        <f>[1]Активи!B62</f>
        <v>123</v>
      </c>
      <c r="C62" s="19" t="str">
        <f>[1]Активи!C62</f>
        <v>АТ "БАНК "ГРАНТ"</v>
      </c>
      <c r="D62" s="14">
        <f>VLOOKUP([1]Активи!$B$62,[1]PokaznFinDiyalnZobovNV!$1:$1048576,[1]PokaznFinDiyalnZobovNV!D$1,0)</f>
        <v>0</v>
      </c>
      <c r="E62" s="14">
        <f>VLOOKUP([1]Активи!$B$62,[1]PokaznFinDiyalnZobovNV!$1:$1048576,[1]PokaznFinDiyalnZobovNV!E$1,0)</f>
        <v>0</v>
      </c>
      <c r="F62" s="14">
        <f>VLOOKUP([1]Активи!$B$62,[1]PokaznFinDiyalnZobovNV!$1:$1048576,[1]PokaznFinDiyalnZobovNV!F$1,0)</f>
        <v>485297.10266999999</v>
      </c>
      <c r="G62" s="14">
        <f>VLOOKUP([1]Активи!$B$62,[1]PokaznFinDiyalnZobovNV!$1:$1048576,[1]PokaznFinDiyalnZobovNV!G$1,0)</f>
        <v>334862.95593</v>
      </c>
      <c r="H62" s="14">
        <f>VLOOKUP([1]Активи!$B$62,[1]PokaznFinDiyalnZobovNV!$1:$1048576,[1]PokaznFinDiyalnZobovNV!H$1,0)</f>
        <v>229857.38032</v>
      </c>
      <c r="I62" s="14">
        <f>VLOOKUP([1]Активи!$B$62,[1]PokaznFinDiyalnZobovNV!$1:$1048576,[1]PokaznFinDiyalnZobovNV!I$1,0)</f>
        <v>150434.14674</v>
      </c>
      <c r="J62" s="14">
        <f>VLOOKUP([1]Активи!$B$62,[1]PokaznFinDiyalnZobovNV!$1:$1048576,[1]PokaznFinDiyalnZobovNV!J$1,0)</f>
        <v>75690.388139999995</v>
      </c>
      <c r="K62" s="14">
        <f>VLOOKUP([1]Активи!$B$62,[1]PokaznFinDiyalnZobovNV!$1:$1048576,[1]PokaznFinDiyalnZobovNV!K$1,0)</f>
        <v>0</v>
      </c>
      <c r="L62" s="14">
        <f>VLOOKUP([1]Активи!$B$62,[1]PokaznFinDiyalnZobovNV!$1:$1048576,[1]PokaznFinDiyalnZobovNV!L$1,0)</f>
        <v>0</v>
      </c>
      <c r="M62" s="14">
        <f>VLOOKUP([1]Активи!$B$62,[1]PokaznFinDiyalnZobovNV!$1:$1048576,[1]PokaznFinDiyalnZobovNV!M$1,0)</f>
        <v>0</v>
      </c>
      <c r="N62" s="14">
        <f>VLOOKUP([1]Активи!$B$62,[1]PokaznFinDiyalnZobovNV!$1:$1048576,[1]PokaznFinDiyalnZobovNV!N$1,0)</f>
        <v>4522.6000000000004</v>
      </c>
      <c r="O62" s="14">
        <f>VLOOKUP([1]Активи!$B$62,[1]PokaznFinDiyalnZobovNV!$1:$1048576,[1]PokaznFinDiyalnZobovNV!O$1,0)</f>
        <v>686.84015999999997</v>
      </c>
      <c r="P62" s="14">
        <f>VLOOKUP([1]Активи!$B$62,[1]PokaznFinDiyalnZobovNV!$1:$1048576,[1]PokaznFinDiyalnZobovNV!P$1,0)</f>
        <v>651.94348000000002</v>
      </c>
      <c r="Q62" s="14">
        <f>VLOOKUP([1]Активи!$B$62,[1]PokaznFinDiyalnZobovNV!$1:$1048576,[1]PokaznFinDiyalnZobovNV!Q$1,0)</f>
        <v>4737.4018900000001</v>
      </c>
      <c r="R62" s="14">
        <f>VLOOKUP([1]Активи!$B$62,[1]PokaznFinDiyalnZobovNV!$1:$1048576,[1]PokaznFinDiyalnZobovNV!R$1,0)</f>
        <v>4514.9671600000001</v>
      </c>
      <c r="S62" s="14">
        <f>VLOOKUP([1]Активи!$B$62,[1]PokaznFinDiyalnZobovNV!$1:$1048576,[1]PokaznFinDiyalnZobovNV!S$1,0)</f>
        <v>0</v>
      </c>
      <c r="T62" s="14">
        <f>VLOOKUP([1]Активи!$B$62,[1]PokaznFinDiyalnZobovNV!$1:$1048576,[1]PokaznFinDiyalnZobovNV!T$1,0)</f>
        <v>500410.85535999999</v>
      </c>
    </row>
    <row r="63" spans="1:20" ht="12.75" customHeight="1" x14ac:dyDescent="0.2">
      <c r="A63" s="21">
        <v>52</v>
      </c>
      <c r="B63" s="19" t="str">
        <f>[1]Активи!B63</f>
        <v>290</v>
      </c>
      <c r="C63" s="19" t="str">
        <f>[1]Активи!C63</f>
        <v>"ПЕРШИЙ ІНВЕСТИЦІЙНИЙ БАНК"</v>
      </c>
      <c r="D63" s="14">
        <f>VLOOKUP([1]Активи!$B$63,[1]PokaznFinDiyalnZobovNV!$1:$1048576,[1]PokaznFinDiyalnZobovNV!D$1,0)</f>
        <v>0</v>
      </c>
      <c r="E63" s="14">
        <f>VLOOKUP([1]Активи!$B$63,[1]PokaznFinDiyalnZobovNV!$1:$1048576,[1]PokaznFinDiyalnZobovNV!E$1,0)</f>
        <v>0</v>
      </c>
      <c r="F63" s="14">
        <f>VLOOKUP([1]Активи!$B$63,[1]PokaznFinDiyalnZobovNV!$1:$1048576,[1]PokaznFinDiyalnZobovNV!F$1,0)</f>
        <v>653604.97742999997</v>
      </c>
      <c r="G63" s="14">
        <f>VLOOKUP([1]Активи!$B$63,[1]PokaznFinDiyalnZobovNV!$1:$1048576,[1]PokaznFinDiyalnZobovNV!G$1,0)</f>
        <v>544588.96536000003</v>
      </c>
      <c r="H63" s="14">
        <f>VLOOKUP([1]Активи!$B$63,[1]PokaznFinDiyalnZobovNV!$1:$1048576,[1]PokaznFinDiyalnZobovNV!H$1,0)</f>
        <v>531147.73898000002</v>
      </c>
      <c r="I63" s="14">
        <f>VLOOKUP([1]Активи!$B$63,[1]PokaznFinDiyalnZobovNV!$1:$1048576,[1]PokaznFinDiyalnZobovNV!I$1,0)</f>
        <v>109016.01207</v>
      </c>
      <c r="J63" s="14">
        <f>VLOOKUP([1]Активи!$B$63,[1]PokaznFinDiyalnZobovNV!$1:$1048576,[1]PokaznFinDiyalnZobovNV!J$1,0)</f>
        <v>54289.752970000001</v>
      </c>
      <c r="K63" s="14">
        <f>VLOOKUP([1]Активи!$B$63,[1]PokaznFinDiyalnZobovNV!$1:$1048576,[1]PokaznFinDiyalnZobovNV!K$1,0)</f>
        <v>0</v>
      </c>
      <c r="L63" s="14">
        <f>VLOOKUP([1]Активи!$B$63,[1]PokaznFinDiyalnZobovNV!$1:$1048576,[1]PokaznFinDiyalnZobovNV!L$1,0)</f>
        <v>0</v>
      </c>
      <c r="M63" s="14">
        <f>VLOOKUP([1]Активи!$B$63,[1]PokaznFinDiyalnZobovNV!$1:$1048576,[1]PokaznFinDiyalnZobovNV!M$1,0)</f>
        <v>0</v>
      </c>
      <c r="N63" s="14">
        <f>VLOOKUP([1]Активи!$B$63,[1]PokaznFinDiyalnZobovNV!$1:$1048576,[1]PokaznFinDiyalnZobovNV!N$1,0)</f>
        <v>1200</v>
      </c>
      <c r="O63" s="14">
        <f>VLOOKUP([1]Активи!$B$63,[1]PokaznFinDiyalnZobovNV!$1:$1048576,[1]PokaznFinDiyalnZobovNV!O$1,0)</f>
        <v>0</v>
      </c>
      <c r="P63" s="14">
        <f>VLOOKUP([1]Активи!$B$63,[1]PokaznFinDiyalnZobovNV!$1:$1048576,[1]PokaznFinDiyalnZobovNV!P$1,0)</f>
        <v>13.90516</v>
      </c>
      <c r="Q63" s="14">
        <f>VLOOKUP([1]Активи!$B$63,[1]PokaznFinDiyalnZobovNV!$1:$1048576,[1]PokaznFinDiyalnZobovNV!Q$1,0)</f>
        <v>19278.02592</v>
      </c>
      <c r="R63" s="14">
        <f>VLOOKUP([1]Активи!$B$63,[1]PokaznFinDiyalnZobovNV!$1:$1048576,[1]PokaznFinDiyalnZobovNV!R$1,0)</f>
        <v>5590.4143199999999</v>
      </c>
      <c r="S63" s="14">
        <f>VLOOKUP([1]Активи!$B$63,[1]PokaznFinDiyalnZobovNV!$1:$1048576,[1]PokaznFinDiyalnZobovNV!S$1,0)</f>
        <v>40347.17843</v>
      </c>
      <c r="T63" s="14">
        <f>VLOOKUP([1]Активи!$B$63,[1]PokaznFinDiyalnZobovNV!$1:$1048576,[1]PokaznFinDiyalnZobovNV!T$1,0)</f>
        <v>720034.50126000005</v>
      </c>
    </row>
    <row r="64" spans="1:20" ht="12.75" customHeight="1" x14ac:dyDescent="0.2">
      <c r="A64" s="21">
        <v>53</v>
      </c>
      <c r="B64" s="19" t="str">
        <f>[1]Активи!B64</f>
        <v>381</v>
      </c>
      <c r="C64" s="19" t="str">
        <f>[1]Активи!C64</f>
        <v>АТ "МОТОР-БАНК"</v>
      </c>
      <c r="D64" s="14">
        <f>VLOOKUP([1]Активи!$B$64,[1]PokaznFinDiyalnZobovNV!$1:$1048576,[1]PokaznFinDiyalnZobovNV!D$1,0)</f>
        <v>0</v>
      </c>
      <c r="E64" s="14">
        <f>VLOOKUP([1]Активи!$B$64,[1]PokaznFinDiyalnZobovNV!$1:$1048576,[1]PokaznFinDiyalnZobovNV!E$1,0)</f>
        <v>0</v>
      </c>
      <c r="F64" s="14">
        <f>VLOOKUP([1]Активи!$B$64,[1]PokaznFinDiyalnZobovNV!$1:$1048576,[1]PokaznFinDiyalnZobovNV!F$1,0)</f>
        <v>456262.83022</v>
      </c>
      <c r="G64" s="14">
        <f>VLOOKUP([1]Активи!$B$64,[1]PokaznFinDiyalnZobovNV!$1:$1048576,[1]PokaznFinDiyalnZobovNV!G$1,0)</f>
        <v>316408.38572999998</v>
      </c>
      <c r="H64" s="14">
        <f>VLOOKUP([1]Активи!$B$64,[1]PokaznFinDiyalnZobovNV!$1:$1048576,[1]PokaznFinDiyalnZobovNV!H$1,0)</f>
        <v>299565.78399999999</v>
      </c>
      <c r="I64" s="14">
        <f>VLOOKUP([1]Активи!$B$64,[1]PokaznFinDiyalnZobovNV!$1:$1048576,[1]PokaznFinDiyalnZobovNV!I$1,0)</f>
        <v>139854.44448999999</v>
      </c>
      <c r="J64" s="14">
        <f>VLOOKUP([1]Активи!$B$64,[1]PokaznFinDiyalnZobovNV!$1:$1048576,[1]PokaznFinDiyalnZobovNV!J$1,0)</f>
        <v>127079.95293</v>
      </c>
      <c r="K64" s="14">
        <f>VLOOKUP([1]Активи!$B$64,[1]PokaznFinDiyalnZobovNV!$1:$1048576,[1]PokaznFinDiyalnZobovNV!K$1,0)</f>
        <v>0</v>
      </c>
      <c r="L64" s="14">
        <f>VLOOKUP([1]Активи!$B$64,[1]PokaznFinDiyalnZobovNV!$1:$1048576,[1]PokaznFinDiyalnZobovNV!L$1,0)</f>
        <v>0</v>
      </c>
      <c r="M64" s="14">
        <f>VLOOKUP([1]Активи!$B$64,[1]PokaznFinDiyalnZobovNV!$1:$1048576,[1]PokaznFinDiyalnZobovNV!M$1,0)</f>
        <v>0</v>
      </c>
      <c r="N64" s="14">
        <f>VLOOKUP([1]Активи!$B$64,[1]PokaznFinDiyalnZobovNV!$1:$1048576,[1]PokaznFinDiyalnZobovNV!N$1,0)</f>
        <v>3308.30672</v>
      </c>
      <c r="O64" s="14">
        <f>VLOOKUP([1]Активи!$B$64,[1]PokaznFinDiyalnZobovNV!$1:$1048576,[1]PokaznFinDiyalnZobovNV!O$1,0)</f>
        <v>0</v>
      </c>
      <c r="P64" s="14">
        <f>VLOOKUP([1]Активи!$B$64,[1]PokaznFinDiyalnZobovNV!$1:$1048576,[1]PokaznFinDiyalnZobovNV!P$1,0)</f>
        <v>218.75650999999999</v>
      </c>
      <c r="Q64" s="14">
        <f>VLOOKUP([1]Активи!$B$64,[1]PokaznFinDiyalnZobovNV!$1:$1048576,[1]PokaznFinDiyalnZobovNV!Q$1,0)</f>
        <v>12847.53939</v>
      </c>
      <c r="R64" s="14">
        <f>VLOOKUP([1]Активи!$B$64,[1]PokaznFinDiyalnZobovNV!$1:$1048576,[1]PokaznFinDiyalnZobovNV!R$1,0)</f>
        <v>6253.7223599999998</v>
      </c>
      <c r="S64" s="14">
        <f>VLOOKUP([1]Активи!$B$64,[1]PokaznFinDiyalnZobovNV!$1:$1048576,[1]PokaznFinDiyalnZobovNV!S$1,0)</f>
        <v>0</v>
      </c>
      <c r="T64" s="14">
        <f>VLOOKUP([1]Активи!$B$64,[1]PokaznFinDiyalnZobovNV!$1:$1048576,[1]PokaznFinDiyalnZobovNV!T$1,0)</f>
        <v>478891.15519999998</v>
      </c>
    </row>
    <row r="65" spans="1:20" ht="12.75" customHeight="1" x14ac:dyDescent="0.2">
      <c r="A65" s="21">
        <v>54</v>
      </c>
      <c r="B65" s="19" t="str">
        <f>[1]Активи!B65</f>
        <v>143</v>
      </c>
      <c r="C65" s="19" t="str">
        <f>[1]Активи!C65</f>
        <v>АТ "КОМІНВЕСТБАНК"</v>
      </c>
      <c r="D65" s="14">
        <f>VLOOKUP([1]Активи!$B$65,[1]PokaznFinDiyalnZobovNV!$1:$1048576,[1]PokaznFinDiyalnZobovNV!D$1,0)</f>
        <v>0</v>
      </c>
      <c r="E65" s="14">
        <f>VLOOKUP([1]Активи!$B$65,[1]PokaznFinDiyalnZobovNV!$1:$1048576,[1]PokaznFinDiyalnZobovNV!E$1,0)</f>
        <v>0</v>
      </c>
      <c r="F65" s="14">
        <f>VLOOKUP([1]Активи!$B$65,[1]PokaznFinDiyalnZobovNV!$1:$1048576,[1]PokaznFinDiyalnZobovNV!F$1,0)</f>
        <v>461751.36333999998</v>
      </c>
      <c r="G65" s="14">
        <f>VLOOKUP([1]Активи!$B$65,[1]PokaznFinDiyalnZobovNV!$1:$1048576,[1]PokaznFinDiyalnZobovNV!G$1,0)</f>
        <v>272633.44209000003</v>
      </c>
      <c r="H65" s="14">
        <f>VLOOKUP([1]Активи!$B$65,[1]PokaznFinDiyalnZobovNV!$1:$1048576,[1]PokaznFinDiyalnZobovNV!H$1,0)</f>
        <v>239033.42606999999</v>
      </c>
      <c r="I65" s="14">
        <f>VLOOKUP([1]Активи!$B$65,[1]PokaznFinDiyalnZobovNV!$1:$1048576,[1]PokaznFinDiyalnZobovNV!I$1,0)</f>
        <v>189117.92125000001</v>
      </c>
      <c r="J65" s="14">
        <f>VLOOKUP([1]Активи!$B$65,[1]PokaznFinDiyalnZobovNV!$1:$1048576,[1]PokaznFinDiyalnZobovNV!J$1,0)</f>
        <v>71583.117209999997</v>
      </c>
      <c r="K65" s="14">
        <f>VLOOKUP([1]Активи!$B$65,[1]PokaznFinDiyalnZobovNV!$1:$1048576,[1]PokaznFinDiyalnZobovNV!K$1,0)</f>
        <v>0</v>
      </c>
      <c r="L65" s="14">
        <f>VLOOKUP([1]Активи!$B$65,[1]PokaznFinDiyalnZobovNV!$1:$1048576,[1]PokaznFinDiyalnZobovNV!L$1,0)</f>
        <v>0</v>
      </c>
      <c r="M65" s="14">
        <f>VLOOKUP([1]Активи!$B$65,[1]PokaznFinDiyalnZobovNV!$1:$1048576,[1]PokaznFinDiyalnZobovNV!M$1,0)</f>
        <v>0</v>
      </c>
      <c r="N65" s="14">
        <f>VLOOKUP([1]Активи!$B$65,[1]PokaznFinDiyalnZobovNV!$1:$1048576,[1]PokaznFinDiyalnZobovNV!N$1,0)</f>
        <v>0</v>
      </c>
      <c r="O65" s="14">
        <f>VLOOKUP([1]Активи!$B$65,[1]PokaznFinDiyalnZobovNV!$1:$1048576,[1]PokaznFinDiyalnZobovNV!O$1,0)</f>
        <v>11414.992249999999</v>
      </c>
      <c r="P65" s="14">
        <f>VLOOKUP([1]Активи!$B$65,[1]PokaznFinDiyalnZobovNV!$1:$1048576,[1]PokaznFinDiyalnZobovNV!P$1,0)</f>
        <v>166.80343999999999</v>
      </c>
      <c r="Q65" s="14">
        <f>VLOOKUP([1]Активи!$B$65,[1]PokaznFinDiyalnZobovNV!$1:$1048576,[1]PokaznFinDiyalnZobovNV!Q$1,0)</f>
        <v>12496.55291</v>
      </c>
      <c r="R65" s="14">
        <f>VLOOKUP([1]Активи!$B$65,[1]PokaznFinDiyalnZobovNV!$1:$1048576,[1]PokaznFinDiyalnZobovNV!R$1,0)</f>
        <v>1244.0202300000001</v>
      </c>
      <c r="S65" s="14">
        <f>VLOOKUP([1]Активи!$B$65,[1]PokaznFinDiyalnZobovNV!$1:$1048576,[1]PokaznFinDiyalnZobovNV!S$1,0)</f>
        <v>0</v>
      </c>
      <c r="T65" s="14">
        <f>VLOOKUP([1]Активи!$B$65,[1]PokaznFinDiyalnZobovNV!$1:$1048576,[1]PokaznFinDiyalnZobovNV!T$1,0)</f>
        <v>487073.73216999997</v>
      </c>
    </row>
    <row r="66" spans="1:20" ht="12.75" customHeight="1" x14ac:dyDescent="0.2">
      <c r="A66" s="21">
        <v>55</v>
      </c>
      <c r="B66" s="19" t="str">
        <f>[1]Активи!B66</f>
        <v>231</v>
      </c>
      <c r="C66" s="19" t="str">
        <f>[1]Активи!C66</f>
        <v>АТ "ЮНЕКС БАНК" м. Київ</v>
      </c>
      <c r="D66" s="14">
        <f>VLOOKUP([1]Активи!$B$66,[1]PokaznFinDiyalnZobovNV!$1:$1048576,[1]PokaznFinDiyalnZobovNV!D$1,0)</f>
        <v>0</v>
      </c>
      <c r="E66" s="14">
        <f>VLOOKUP([1]Активи!$B$66,[1]PokaznFinDiyalnZobovNV!$1:$1048576,[1]PokaznFinDiyalnZobovNV!E$1,0)</f>
        <v>0</v>
      </c>
      <c r="F66" s="14">
        <f>VLOOKUP([1]Активи!$B$66,[1]PokaznFinDiyalnZobovNV!$1:$1048576,[1]PokaznFinDiyalnZobovNV!F$1,0)</f>
        <v>703519.67370000004</v>
      </c>
      <c r="G66" s="14">
        <f>VLOOKUP([1]Активи!$B$66,[1]PokaznFinDiyalnZobovNV!$1:$1048576,[1]PokaznFinDiyalnZobovNV!G$1,0)</f>
        <v>529317.77344999998</v>
      </c>
      <c r="H66" s="14">
        <f>VLOOKUP([1]Активи!$B$66,[1]PokaznFinDiyalnZobovNV!$1:$1048576,[1]PokaznFinDiyalnZobovNV!H$1,0)</f>
        <v>515881.03077000001</v>
      </c>
      <c r="I66" s="14">
        <f>VLOOKUP([1]Активи!$B$66,[1]PokaznFinDiyalnZobovNV!$1:$1048576,[1]PokaznFinDiyalnZobovNV!I$1,0)</f>
        <v>174201.90025000001</v>
      </c>
      <c r="J66" s="14">
        <f>VLOOKUP([1]Активи!$B$66,[1]PokaznFinDiyalnZobovNV!$1:$1048576,[1]PokaznFinDiyalnZobovNV!J$1,0)</f>
        <v>53210.023759999996</v>
      </c>
      <c r="K66" s="14">
        <f>VLOOKUP([1]Активи!$B$66,[1]PokaznFinDiyalnZobovNV!$1:$1048576,[1]PokaznFinDiyalnZobovNV!K$1,0)</f>
        <v>0</v>
      </c>
      <c r="L66" s="14">
        <f>VLOOKUP([1]Активи!$B$66,[1]PokaznFinDiyalnZobovNV!$1:$1048576,[1]PokaznFinDiyalnZobovNV!L$1,0)</f>
        <v>0</v>
      </c>
      <c r="M66" s="14">
        <f>VLOOKUP([1]Активи!$B$66,[1]PokaznFinDiyalnZobovNV!$1:$1048576,[1]PokaznFinDiyalnZobovNV!M$1,0)</f>
        <v>10018.74523</v>
      </c>
      <c r="N66" s="14">
        <f>VLOOKUP([1]Активи!$B$66,[1]PokaznFinDiyalnZobovNV!$1:$1048576,[1]PokaznFinDiyalnZobovNV!N$1,0)</f>
        <v>0</v>
      </c>
      <c r="O66" s="14">
        <f>VLOOKUP([1]Активи!$B$66,[1]PokaznFinDiyalnZobovNV!$1:$1048576,[1]PokaznFinDiyalnZobovNV!O$1,0)</f>
        <v>1504.08213</v>
      </c>
      <c r="P66" s="14">
        <f>VLOOKUP([1]Активи!$B$66,[1]PokaznFinDiyalnZobovNV!$1:$1048576,[1]PokaznFinDiyalnZobovNV!P$1,0)</f>
        <v>10.049519999999999</v>
      </c>
      <c r="Q66" s="14">
        <f>VLOOKUP([1]Активи!$B$66,[1]PokaznFinDiyalnZobovNV!$1:$1048576,[1]PokaznFinDiyalnZobovNV!Q$1,0)</f>
        <v>5042.51361</v>
      </c>
      <c r="R66" s="14">
        <f>VLOOKUP([1]Активи!$B$66,[1]PokaznFinDiyalnZobovNV!$1:$1048576,[1]PokaznFinDiyalnZobovNV!R$1,0)</f>
        <v>5853.9403300000004</v>
      </c>
      <c r="S66" s="14">
        <f>VLOOKUP([1]Активи!$B$66,[1]PokaznFinDiyalnZobovNV!$1:$1048576,[1]PokaznFinDiyalnZobovNV!S$1,0)</f>
        <v>0</v>
      </c>
      <c r="T66" s="14">
        <f>VLOOKUP([1]Активи!$B$66,[1]PokaznFinDiyalnZobovNV!$1:$1048576,[1]PokaznFinDiyalnZobovNV!T$1,0)</f>
        <v>725949.00451999996</v>
      </c>
    </row>
    <row r="67" spans="1:20" ht="12.75" customHeight="1" x14ac:dyDescent="0.2">
      <c r="A67" s="21">
        <v>56</v>
      </c>
      <c r="B67" s="19" t="str">
        <f>[1]Активи!B67</f>
        <v>553</v>
      </c>
      <c r="C67" s="19" t="str">
        <f>[1]Активи!C67</f>
        <v>АТ "БАНК АВАНГАРД"</v>
      </c>
      <c r="D67" s="14">
        <f>VLOOKUP([1]Активи!$B$67,[1]PokaznFinDiyalnZobovNV!$1:$1048576,[1]PokaznFinDiyalnZobovNV!D$1,0)</f>
        <v>0</v>
      </c>
      <c r="E67" s="14">
        <f>VLOOKUP([1]Активи!$B$67,[1]PokaznFinDiyalnZobovNV!$1:$1048576,[1]PokaznFinDiyalnZobovNV!E$1,0)</f>
        <v>0</v>
      </c>
      <c r="F67" s="14">
        <f>VLOOKUP([1]Активи!$B$67,[1]PokaznFinDiyalnZobovNV!$1:$1048576,[1]PokaznFinDiyalnZobovNV!F$1,0)</f>
        <v>344492.30051999999</v>
      </c>
      <c r="G67" s="14">
        <f>VLOOKUP([1]Активи!$B$67,[1]PokaznFinDiyalnZobovNV!$1:$1048576,[1]PokaznFinDiyalnZobovNV!G$1,0)</f>
        <v>343120.94909000001</v>
      </c>
      <c r="H67" s="14">
        <f>VLOOKUP([1]Активи!$B$67,[1]PokaznFinDiyalnZobovNV!$1:$1048576,[1]PokaznFinDiyalnZobovNV!H$1,0)</f>
        <v>309192.50355999998</v>
      </c>
      <c r="I67" s="14">
        <f>VLOOKUP([1]Активи!$B$67,[1]PokaznFinDiyalnZobovNV!$1:$1048576,[1]PokaznFinDiyalnZobovNV!I$1,0)</f>
        <v>1371.3514299999999</v>
      </c>
      <c r="J67" s="14">
        <f>VLOOKUP([1]Активи!$B$67,[1]PokaznFinDiyalnZobovNV!$1:$1048576,[1]PokaznFinDiyalnZobovNV!J$1,0)</f>
        <v>1371.3514299999999</v>
      </c>
      <c r="K67" s="14">
        <f>VLOOKUP([1]Активи!$B$67,[1]PokaznFinDiyalnZobovNV!$1:$1048576,[1]PokaznFinDiyalnZobovNV!K$1,0)</f>
        <v>1910.1402</v>
      </c>
      <c r="L67" s="14">
        <f>VLOOKUP([1]Активи!$B$67,[1]PokaznFinDiyalnZobovNV!$1:$1048576,[1]PokaznFinDiyalnZobovNV!L$1,0)</f>
        <v>0</v>
      </c>
      <c r="M67" s="14">
        <f>VLOOKUP([1]Активи!$B$67,[1]PokaznFinDiyalnZobovNV!$1:$1048576,[1]PokaznFinDiyalnZobovNV!M$1,0)</f>
        <v>0</v>
      </c>
      <c r="N67" s="14">
        <f>VLOOKUP([1]Активи!$B$67,[1]PokaznFinDiyalnZobovNV!$1:$1048576,[1]PokaznFinDiyalnZobovNV!N$1,0)</f>
        <v>6704.8694800000003</v>
      </c>
      <c r="O67" s="14">
        <f>VLOOKUP([1]Активи!$B$67,[1]PokaznFinDiyalnZobovNV!$1:$1048576,[1]PokaznFinDiyalnZobovNV!O$1,0)</f>
        <v>0</v>
      </c>
      <c r="P67" s="14">
        <f>VLOOKUP([1]Активи!$B$67,[1]PokaznFinDiyalnZobovNV!$1:$1048576,[1]PokaznFinDiyalnZobovNV!P$1,0)</f>
        <v>0</v>
      </c>
      <c r="Q67" s="14">
        <f>VLOOKUP([1]Активи!$B$67,[1]PokaznFinDiyalnZobovNV!$1:$1048576,[1]PokaznFinDiyalnZobovNV!Q$1,0)</f>
        <v>13410.803610000001</v>
      </c>
      <c r="R67" s="14">
        <f>VLOOKUP([1]Активи!$B$67,[1]PokaznFinDiyalnZobovNV!$1:$1048576,[1]PokaznFinDiyalnZobovNV!R$1,0)</f>
        <v>2436.7332500000002</v>
      </c>
      <c r="S67" s="14">
        <f>VLOOKUP([1]Активи!$B$67,[1]PokaznFinDiyalnZobovNV!$1:$1048576,[1]PokaznFinDiyalnZobovNV!S$1,0)</f>
        <v>0</v>
      </c>
      <c r="T67" s="14">
        <f>VLOOKUP([1]Активи!$B$67,[1]PokaznFinDiyalnZobovNV!$1:$1048576,[1]PokaznFinDiyalnZobovNV!T$1,0)</f>
        <v>368954.84706</v>
      </c>
    </row>
    <row r="68" spans="1:20" ht="12.75" customHeight="1" x14ac:dyDescent="0.2">
      <c r="A68" s="21">
        <v>57</v>
      </c>
      <c r="B68" s="19" t="str">
        <f>[1]Активи!B68</f>
        <v>377</v>
      </c>
      <c r="C68" s="19" t="str">
        <f>[1]Активи!C68</f>
        <v>АТ "УКРБУДІНВЕСТБАНК"</v>
      </c>
      <c r="D68" s="14">
        <f>VLOOKUP([1]Активи!$B$68,[1]PokaznFinDiyalnZobovNV!$1:$1048576,[1]PokaznFinDiyalnZobovNV!D$1,0)</f>
        <v>0</v>
      </c>
      <c r="E68" s="14">
        <f>VLOOKUP([1]Активи!$B$68,[1]PokaznFinDiyalnZobovNV!$1:$1048576,[1]PokaznFinDiyalnZobovNV!E$1,0)</f>
        <v>0</v>
      </c>
      <c r="F68" s="14">
        <f>VLOOKUP([1]Активи!$B$68,[1]PokaznFinDiyalnZobovNV!$1:$1048576,[1]PokaznFinDiyalnZobovNV!F$1,0)</f>
        <v>465465.52841000003</v>
      </c>
      <c r="G68" s="14">
        <f>VLOOKUP([1]Активи!$B$68,[1]PokaznFinDiyalnZobovNV!$1:$1048576,[1]PokaznFinDiyalnZobovNV!G$1,0)</f>
        <v>390963.41407</v>
      </c>
      <c r="H68" s="14">
        <f>VLOOKUP([1]Активи!$B$68,[1]PokaznFinDiyalnZobovNV!$1:$1048576,[1]PokaznFinDiyalnZobovNV!H$1,0)</f>
        <v>317766.12170000002</v>
      </c>
      <c r="I68" s="14">
        <f>VLOOKUP([1]Активи!$B$68,[1]PokaznFinDiyalnZobovNV!$1:$1048576,[1]PokaznFinDiyalnZobovNV!I$1,0)</f>
        <v>74502.11434</v>
      </c>
      <c r="J68" s="14">
        <f>VLOOKUP([1]Активи!$B$68,[1]PokaznFinDiyalnZobovNV!$1:$1048576,[1]PokaznFinDiyalnZobovNV!J$1,0)</f>
        <v>34845.534339999998</v>
      </c>
      <c r="K68" s="14">
        <f>VLOOKUP([1]Активи!$B$68,[1]PokaznFinDiyalnZobovNV!$1:$1048576,[1]PokaznFinDiyalnZobovNV!K$1,0)</f>
        <v>0</v>
      </c>
      <c r="L68" s="14">
        <f>VLOOKUP([1]Активи!$B$68,[1]PokaznFinDiyalnZobovNV!$1:$1048576,[1]PokaznFinDiyalnZobovNV!L$1,0)</f>
        <v>0</v>
      </c>
      <c r="M68" s="14">
        <f>VLOOKUP([1]Активи!$B$68,[1]PokaznFinDiyalnZobovNV!$1:$1048576,[1]PokaznFinDiyalnZobovNV!M$1,0)</f>
        <v>0</v>
      </c>
      <c r="N68" s="14">
        <f>VLOOKUP([1]Активи!$B$68,[1]PokaznFinDiyalnZobovNV!$1:$1048576,[1]PokaznFinDiyalnZobovNV!N$1,0)</f>
        <v>0</v>
      </c>
      <c r="O68" s="14">
        <f>VLOOKUP([1]Активи!$B$68,[1]PokaznFinDiyalnZobovNV!$1:$1048576,[1]PokaznFinDiyalnZobovNV!O$1,0)</f>
        <v>0</v>
      </c>
      <c r="P68" s="14">
        <f>VLOOKUP([1]Активи!$B$68,[1]PokaznFinDiyalnZobovNV!$1:$1048576,[1]PokaznFinDiyalnZobovNV!P$1,0)</f>
        <v>3040.8050699999999</v>
      </c>
      <c r="Q68" s="14">
        <f>VLOOKUP([1]Активи!$B$68,[1]PokaznFinDiyalnZobovNV!$1:$1048576,[1]PokaznFinDiyalnZobovNV!Q$1,0)</f>
        <v>8847.2503799999995</v>
      </c>
      <c r="R68" s="14">
        <f>VLOOKUP([1]Активи!$B$68,[1]PokaznFinDiyalnZobovNV!$1:$1048576,[1]PokaznFinDiyalnZobovNV!R$1,0)</f>
        <v>4153.7392300000001</v>
      </c>
      <c r="S68" s="14">
        <f>VLOOKUP([1]Активи!$B$68,[1]PokaznFinDiyalnZobovNV!$1:$1048576,[1]PokaznFinDiyalnZobovNV!S$1,0)</f>
        <v>0</v>
      </c>
      <c r="T68" s="14">
        <f>VLOOKUP([1]Активи!$B$68,[1]PokaznFinDiyalnZobovNV!$1:$1048576,[1]PokaznFinDiyalnZobovNV!T$1,0)</f>
        <v>481507.32309000002</v>
      </c>
    </row>
    <row r="69" spans="1:20" ht="12.75" customHeight="1" x14ac:dyDescent="0.2">
      <c r="A69" s="21">
        <v>58</v>
      </c>
      <c r="B69" s="19" t="str">
        <f>[1]Активи!B69</f>
        <v>240</v>
      </c>
      <c r="C69" s="19" t="str">
        <f>[1]Активи!C69</f>
        <v>АТ "КІБ"</v>
      </c>
      <c r="D69" s="14">
        <f>VLOOKUP([1]Активи!$B$69,[1]PokaznFinDiyalnZobovNV!$1:$1048576,[1]PokaznFinDiyalnZobovNV!D$1,0)</f>
        <v>0</v>
      </c>
      <c r="E69" s="14">
        <f>VLOOKUP([1]Активи!$B$69,[1]PokaznFinDiyalnZobovNV!$1:$1048576,[1]PokaznFinDiyalnZobovNV!E$1,0)</f>
        <v>0</v>
      </c>
      <c r="F69" s="14">
        <f>VLOOKUP([1]Активи!$B$69,[1]PokaznFinDiyalnZobovNV!$1:$1048576,[1]PokaznFinDiyalnZobovNV!F$1,0)</f>
        <v>591768.25479000004</v>
      </c>
      <c r="G69" s="14">
        <f>VLOOKUP([1]Активи!$B$69,[1]PokaznFinDiyalnZobovNV!$1:$1048576,[1]PokaznFinDiyalnZobovNV!G$1,0)</f>
        <v>359145.74933999998</v>
      </c>
      <c r="H69" s="14">
        <f>VLOOKUP([1]Активи!$B$69,[1]PokaznFinDiyalnZobovNV!$1:$1048576,[1]PokaznFinDiyalnZobovNV!H$1,0)</f>
        <v>223841.63539000001</v>
      </c>
      <c r="I69" s="14">
        <f>VLOOKUP([1]Активи!$B$69,[1]PokaznFinDiyalnZobovNV!$1:$1048576,[1]PokaznFinDiyalnZobovNV!I$1,0)</f>
        <v>232622.50545</v>
      </c>
      <c r="J69" s="14">
        <f>VLOOKUP([1]Активи!$B$69,[1]PokaznFinDiyalnZobovNV!$1:$1048576,[1]PokaznFinDiyalnZobovNV!J$1,0)</f>
        <v>14840.704369999999</v>
      </c>
      <c r="K69" s="14">
        <f>VLOOKUP([1]Активи!$B$69,[1]PokaznFinDiyalnZobovNV!$1:$1048576,[1]PokaznFinDiyalnZobovNV!K$1,0)</f>
        <v>1954.1360999999999</v>
      </c>
      <c r="L69" s="14">
        <f>VLOOKUP([1]Активи!$B$69,[1]PokaznFinDiyalnZobovNV!$1:$1048576,[1]PokaznFinDiyalnZobovNV!L$1,0)</f>
        <v>0</v>
      </c>
      <c r="M69" s="14">
        <f>VLOOKUP([1]Активи!$B$69,[1]PokaznFinDiyalnZobovNV!$1:$1048576,[1]PokaznFinDiyalnZobovNV!M$1,0)</f>
        <v>0</v>
      </c>
      <c r="N69" s="14">
        <f>VLOOKUP([1]Активи!$B$69,[1]PokaznFinDiyalnZobovNV!$1:$1048576,[1]PokaznFinDiyalnZobovNV!N$1,0)</f>
        <v>512.42200000000003</v>
      </c>
      <c r="O69" s="14">
        <f>VLOOKUP([1]Активи!$B$69,[1]PokaznFinDiyalnZobovNV!$1:$1048576,[1]PokaznFinDiyalnZobovNV!O$1,0)</f>
        <v>0</v>
      </c>
      <c r="P69" s="14">
        <f>VLOOKUP([1]Активи!$B$69,[1]PokaznFinDiyalnZobovNV!$1:$1048576,[1]PokaznFinDiyalnZobovNV!P$1,0)</f>
        <v>754.64452000000006</v>
      </c>
      <c r="Q69" s="14">
        <f>VLOOKUP([1]Активи!$B$69,[1]PokaznFinDiyalnZobovNV!$1:$1048576,[1]PokaznFinDiyalnZobovNV!Q$1,0)</f>
        <v>20637.11738</v>
      </c>
      <c r="R69" s="14">
        <f>VLOOKUP([1]Активи!$B$69,[1]PokaznFinDiyalnZobovNV!$1:$1048576,[1]PokaznFinDiyalnZobovNV!R$1,0)</f>
        <v>7186.7499699999998</v>
      </c>
      <c r="S69" s="14">
        <f>VLOOKUP([1]Активи!$B$69,[1]PokaznFinDiyalnZobovNV!$1:$1048576,[1]PokaznFinDiyalnZobovNV!S$1,0)</f>
        <v>0</v>
      </c>
      <c r="T69" s="14">
        <f>VLOOKUP([1]Активи!$B$69,[1]PokaznFinDiyalnZobovNV!$1:$1048576,[1]PokaznFinDiyalnZobovNV!T$1,0)</f>
        <v>622813.32475999999</v>
      </c>
    </row>
    <row r="70" spans="1:20" ht="12.75" customHeight="1" x14ac:dyDescent="0.2">
      <c r="A70" s="21">
        <v>59</v>
      </c>
      <c r="B70" s="19" t="str">
        <f>[1]Активи!B70</f>
        <v>133</v>
      </c>
      <c r="C70" s="19" t="str">
        <f>[1]Активи!C70</f>
        <v>АТ "АСВІО БАНК"</v>
      </c>
      <c r="D70" s="14">
        <f>VLOOKUP([1]Активи!$B$70,[1]PokaznFinDiyalnZobovNV!$1:$1048576,[1]PokaznFinDiyalnZobovNV!D$1,0)</f>
        <v>0</v>
      </c>
      <c r="E70" s="14">
        <f>VLOOKUP([1]Активи!$B$70,[1]PokaznFinDiyalnZobovNV!$1:$1048576,[1]PokaznFinDiyalnZobovNV!E$1,0)</f>
        <v>0</v>
      </c>
      <c r="F70" s="14">
        <f>VLOOKUP([1]Активи!$B$70,[1]PokaznFinDiyalnZobovNV!$1:$1048576,[1]PokaznFinDiyalnZobovNV!F$1,0)</f>
        <v>372800.45773000002</v>
      </c>
      <c r="G70" s="14">
        <f>VLOOKUP([1]Активи!$B$70,[1]PokaznFinDiyalnZobovNV!$1:$1048576,[1]PokaznFinDiyalnZobovNV!G$1,0)</f>
        <v>293779.13257999998</v>
      </c>
      <c r="H70" s="14">
        <f>VLOOKUP([1]Активи!$B$70,[1]PokaznFinDiyalnZobovNV!$1:$1048576,[1]PokaznFinDiyalnZobovNV!H$1,0)</f>
        <v>220927.43971000001</v>
      </c>
      <c r="I70" s="14">
        <f>VLOOKUP([1]Активи!$B$70,[1]PokaznFinDiyalnZobovNV!$1:$1048576,[1]PokaznFinDiyalnZobovNV!I$1,0)</f>
        <v>79021.325150000004</v>
      </c>
      <c r="J70" s="14">
        <f>VLOOKUP([1]Активи!$B$70,[1]PokaznFinDiyalnZobovNV!$1:$1048576,[1]PokaznFinDiyalnZobovNV!J$1,0)</f>
        <v>40741.444759999998</v>
      </c>
      <c r="K70" s="14">
        <f>VLOOKUP([1]Активи!$B$70,[1]PokaznFinDiyalnZobovNV!$1:$1048576,[1]PokaznFinDiyalnZobovNV!K$1,0)</f>
        <v>0</v>
      </c>
      <c r="L70" s="14">
        <f>VLOOKUP([1]Активи!$B$70,[1]PokaznFinDiyalnZobovNV!$1:$1048576,[1]PokaznFinDiyalnZobovNV!L$1,0)</f>
        <v>0</v>
      </c>
      <c r="M70" s="14">
        <f>VLOOKUP([1]Активи!$B$70,[1]PokaznFinDiyalnZobovNV!$1:$1048576,[1]PokaznFinDiyalnZobovNV!M$1,0)</f>
        <v>0</v>
      </c>
      <c r="N70" s="14">
        <f>VLOOKUP([1]Активи!$B$70,[1]PokaznFinDiyalnZobovNV!$1:$1048576,[1]PokaznFinDiyalnZobovNV!N$1,0)</f>
        <v>2542.6550000000002</v>
      </c>
      <c r="O70" s="14">
        <f>VLOOKUP([1]Активи!$B$70,[1]PokaznFinDiyalnZobovNV!$1:$1048576,[1]PokaznFinDiyalnZobovNV!O$1,0)</f>
        <v>0</v>
      </c>
      <c r="P70" s="14">
        <f>VLOOKUP([1]Активи!$B$70,[1]PokaznFinDiyalnZobovNV!$1:$1048576,[1]PokaznFinDiyalnZobovNV!P$1,0)</f>
        <v>30.34562</v>
      </c>
      <c r="Q70" s="14">
        <f>VLOOKUP([1]Активи!$B$70,[1]PokaznFinDiyalnZobovNV!$1:$1048576,[1]PokaznFinDiyalnZobovNV!Q$1,0)</f>
        <v>9423.9861899999996</v>
      </c>
      <c r="R70" s="14">
        <f>VLOOKUP([1]Активи!$B$70,[1]PokaznFinDiyalnZobovNV!$1:$1048576,[1]PokaznFinDiyalnZobovNV!R$1,0)</f>
        <v>5917.4645600000003</v>
      </c>
      <c r="S70" s="14">
        <f>VLOOKUP([1]Активи!$B$70,[1]PokaznFinDiyalnZobovNV!$1:$1048576,[1]PokaznFinDiyalnZobovNV!S$1,0)</f>
        <v>0</v>
      </c>
      <c r="T70" s="14">
        <f>VLOOKUP([1]Активи!$B$70,[1]PokaznFinDiyalnZobovNV!$1:$1048576,[1]PokaznFinDiyalnZobovNV!T$1,0)</f>
        <v>390714.90909999999</v>
      </c>
    </row>
    <row r="71" spans="1:20" ht="12.75" customHeight="1" x14ac:dyDescent="0.2">
      <c r="A71" s="21">
        <v>60</v>
      </c>
      <c r="B71" s="19" t="str">
        <f>[1]Активи!B71</f>
        <v>460</v>
      </c>
      <c r="C71" s="19" t="str">
        <f>[1]Активи!C71</f>
        <v>АТ "БАНК СІЧ"</v>
      </c>
      <c r="D71" s="14">
        <f>VLOOKUP([1]Активи!$B$71,[1]PokaznFinDiyalnZobovNV!$1:$1048576,[1]PokaznFinDiyalnZobovNV!D$1,0)</f>
        <v>0</v>
      </c>
      <c r="E71" s="14">
        <f>VLOOKUP([1]Активи!$B$71,[1]PokaznFinDiyalnZobovNV!$1:$1048576,[1]PokaznFinDiyalnZobovNV!E$1,0)</f>
        <v>55330.088329999999</v>
      </c>
      <c r="F71" s="14">
        <f>VLOOKUP([1]Активи!$B$71,[1]PokaznFinDiyalnZobovNV!$1:$1048576,[1]PokaznFinDiyalnZobovNV!F$1,0)</f>
        <v>308268.92589999997</v>
      </c>
      <c r="G71" s="14">
        <f>VLOOKUP([1]Активи!$B$71,[1]PokaznFinDiyalnZobovNV!$1:$1048576,[1]PokaznFinDiyalnZobovNV!G$1,0)</f>
        <v>196733.77866000001</v>
      </c>
      <c r="H71" s="14">
        <f>VLOOKUP([1]Активи!$B$71,[1]PokaznFinDiyalnZobovNV!$1:$1048576,[1]PokaznFinDiyalnZobovNV!H$1,0)</f>
        <v>174919.48616</v>
      </c>
      <c r="I71" s="14">
        <f>VLOOKUP([1]Активи!$B$71,[1]PokaznFinDiyalnZobovNV!$1:$1048576,[1]PokaznFinDiyalnZobovNV!I$1,0)</f>
        <v>111535.14724000001</v>
      </c>
      <c r="J71" s="14">
        <f>VLOOKUP([1]Активи!$B$71,[1]PokaznFinDiyalnZobovNV!$1:$1048576,[1]PokaznFinDiyalnZobovNV!J$1,0)</f>
        <v>22853.11837</v>
      </c>
      <c r="K71" s="14">
        <f>VLOOKUP([1]Активи!$B$71,[1]PokaznFinDiyalnZobovNV!$1:$1048576,[1]PokaznFinDiyalnZobovNV!K$1,0)</f>
        <v>0</v>
      </c>
      <c r="L71" s="14">
        <f>VLOOKUP([1]Активи!$B$71,[1]PokaznFinDiyalnZobovNV!$1:$1048576,[1]PokaznFinDiyalnZobovNV!L$1,0)</f>
        <v>0</v>
      </c>
      <c r="M71" s="14">
        <f>VLOOKUP([1]Активи!$B$71,[1]PokaznFinDiyalnZobovNV!$1:$1048576,[1]PokaznFinDiyalnZobovNV!M$1,0)</f>
        <v>0</v>
      </c>
      <c r="N71" s="14">
        <f>VLOOKUP([1]Активи!$B$71,[1]PokaznFinDiyalnZobovNV!$1:$1048576,[1]PokaznFinDiyalnZobovNV!N$1,0)</f>
        <v>24.184000000000001</v>
      </c>
      <c r="O71" s="14">
        <f>VLOOKUP([1]Активи!$B$71,[1]PokaznFinDiyalnZobovNV!$1:$1048576,[1]PokaznFinDiyalnZobovNV!O$1,0)</f>
        <v>0</v>
      </c>
      <c r="P71" s="14">
        <f>VLOOKUP([1]Активи!$B$71,[1]PokaznFinDiyalnZobovNV!$1:$1048576,[1]PokaznFinDiyalnZobovNV!P$1,0)</f>
        <v>55.929870000000001</v>
      </c>
      <c r="Q71" s="14">
        <f>VLOOKUP([1]Активи!$B$71,[1]PokaznFinDiyalnZobovNV!$1:$1048576,[1]PokaznFinDiyalnZobovNV!Q$1,0)</f>
        <v>9371.3493400000007</v>
      </c>
      <c r="R71" s="14">
        <f>VLOOKUP([1]Активи!$B$71,[1]PokaznFinDiyalnZobovNV!$1:$1048576,[1]PokaznFinDiyalnZobovNV!R$1,0)</f>
        <v>4202.5857900000001</v>
      </c>
      <c r="S71" s="14">
        <f>VLOOKUP([1]Активи!$B$71,[1]PokaznFinDiyalnZobovNV!$1:$1048576,[1]PokaznFinDiyalnZobovNV!S$1,0)</f>
        <v>0</v>
      </c>
      <c r="T71" s="14">
        <f>VLOOKUP([1]Активи!$B$71,[1]PokaznFinDiyalnZobovNV!$1:$1048576,[1]PokaznFinDiyalnZobovNV!T$1,0)</f>
        <v>377253.06323000003</v>
      </c>
    </row>
    <row r="72" spans="1:20" ht="12.75" customHeight="1" x14ac:dyDescent="0.2">
      <c r="A72" s="21">
        <v>61</v>
      </c>
      <c r="B72" s="19" t="str">
        <f>[1]Активи!B72</f>
        <v>326</v>
      </c>
      <c r="C72" s="19" t="str">
        <f>[1]Активи!C72</f>
        <v>АТ "АКБ "КОНКОРД"</v>
      </c>
      <c r="D72" s="14">
        <f>VLOOKUP([1]Активи!$B$72,[1]PokaznFinDiyalnZobovNV!$1:$1048576,[1]PokaznFinDiyalnZobovNV!D$1,0)</f>
        <v>0</v>
      </c>
      <c r="E72" s="14">
        <f>VLOOKUP([1]Активи!$B$72,[1]PokaznFinDiyalnZobovNV!$1:$1048576,[1]PokaznFinDiyalnZobovNV!E$1,0)</f>
        <v>0</v>
      </c>
      <c r="F72" s="14">
        <f>VLOOKUP([1]Активи!$B$72,[1]PokaznFinDiyalnZobovNV!$1:$1048576,[1]PokaznFinDiyalnZobovNV!F$1,0)</f>
        <v>308836.6446</v>
      </c>
      <c r="G72" s="14">
        <f>VLOOKUP([1]Активи!$B$72,[1]PokaznFinDiyalnZobovNV!$1:$1048576,[1]PokaznFinDiyalnZobovNV!G$1,0)</f>
        <v>171294.79754999999</v>
      </c>
      <c r="H72" s="14">
        <f>VLOOKUP([1]Активи!$B$72,[1]PokaznFinDiyalnZobovNV!$1:$1048576,[1]PokaznFinDiyalnZobovNV!H$1,0)</f>
        <v>161952.37401</v>
      </c>
      <c r="I72" s="14">
        <f>VLOOKUP([1]Активи!$B$72,[1]PokaznFinDiyalnZobovNV!$1:$1048576,[1]PokaznFinDiyalnZobovNV!I$1,0)</f>
        <v>137541.84705000001</v>
      </c>
      <c r="J72" s="14">
        <f>VLOOKUP([1]Активи!$B$72,[1]PokaznFinDiyalnZobovNV!$1:$1048576,[1]PokaznFinDiyalnZobovNV!J$1,0)</f>
        <v>62473.74538</v>
      </c>
      <c r="K72" s="14">
        <f>VLOOKUP([1]Активи!$B$72,[1]PokaznFinDiyalnZobovNV!$1:$1048576,[1]PokaznFinDiyalnZobovNV!K$1,0)</f>
        <v>0</v>
      </c>
      <c r="L72" s="14">
        <f>VLOOKUP([1]Активи!$B$72,[1]PokaznFinDiyalnZobovNV!$1:$1048576,[1]PokaznFinDiyalnZobovNV!L$1,0)</f>
        <v>0</v>
      </c>
      <c r="M72" s="14">
        <f>VLOOKUP([1]Активи!$B$72,[1]PokaznFinDiyalnZobovNV!$1:$1048576,[1]PokaznFinDiyalnZobovNV!M$1,0)</f>
        <v>0</v>
      </c>
      <c r="N72" s="14">
        <f>VLOOKUP([1]Активи!$B$72,[1]PokaznFinDiyalnZobovNV!$1:$1048576,[1]PokaznFinDiyalnZobovNV!N$1,0)</f>
        <v>570.77499999999998</v>
      </c>
      <c r="O72" s="14">
        <f>VLOOKUP([1]Активи!$B$72,[1]PokaznFinDiyalnZobovNV!$1:$1048576,[1]PokaznFinDiyalnZobovNV!O$1,0)</f>
        <v>0</v>
      </c>
      <c r="P72" s="14">
        <f>VLOOKUP([1]Активи!$B$72,[1]PokaznFinDiyalnZobovNV!$1:$1048576,[1]PokaznFinDiyalnZobovNV!P$1,0)</f>
        <v>2892.00369</v>
      </c>
      <c r="Q72" s="14">
        <f>VLOOKUP([1]Активи!$B$72,[1]PokaznFinDiyalnZobovNV!$1:$1048576,[1]PokaznFinDiyalnZobovNV!Q$1,0)</f>
        <v>46302.234980000001</v>
      </c>
      <c r="R72" s="14">
        <f>VLOOKUP([1]Активи!$B$72,[1]PokaznFinDiyalnZobovNV!$1:$1048576,[1]PokaznFinDiyalnZobovNV!R$1,0)</f>
        <v>3568.24737</v>
      </c>
      <c r="S72" s="14">
        <f>VLOOKUP([1]Активи!$B$72,[1]PokaznFinDiyalnZobovNV!$1:$1048576,[1]PokaznFinDiyalnZobovNV!S$1,0)</f>
        <v>0</v>
      </c>
      <c r="T72" s="14">
        <f>VLOOKUP([1]Активи!$B$72,[1]PokaznFinDiyalnZobovNV!$1:$1048576,[1]PokaznFinDiyalnZobovNV!T$1,0)</f>
        <v>362169.90564000001</v>
      </c>
    </row>
    <row r="73" spans="1:20" ht="12.75" customHeight="1" x14ac:dyDescent="0.2">
      <c r="A73" s="21">
        <v>62</v>
      </c>
      <c r="B73" s="19" t="str">
        <f>[1]Активи!B73</f>
        <v>146</v>
      </c>
      <c r="C73" s="19" t="str">
        <f>[1]Активи!C73</f>
        <v>ПАТ"БАНК "УКРАЇН.КАПІТАЛ"</v>
      </c>
      <c r="D73" s="14">
        <f>VLOOKUP([1]Активи!$B$73,[1]PokaznFinDiyalnZobovNV!$1:$1048576,[1]PokaznFinDiyalnZobovNV!D$1,0)</f>
        <v>0</v>
      </c>
      <c r="E73" s="14">
        <f>VLOOKUP([1]Активи!$B$73,[1]PokaznFinDiyalnZobovNV!$1:$1048576,[1]PokaznFinDiyalnZobovNV!E$1,0)</f>
        <v>27847.11562</v>
      </c>
      <c r="F73" s="14">
        <f>VLOOKUP([1]Активи!$B$73,[1]PokaznFinDiyalnZobovNV!$1:$1048576,[1]PokaznFinDiyalnZobovNV!F$1,0)</f>
        <v>314195.68669</v>
      </c>
      <c r="G73" s="14">
        <f>VLOOKUP([1]Активи!$B$73,[1]PokaznFinDiyalnZobovNV!$1:$1048576,[1]PokaznFinDiyalnZobovNV!G$1,0)</f>
        <v>158849.36246999999</v>
      </c>
      <c r="H73" s="14">
        <f>VLOOKUP([1]Активи!$B$73,[1]PokaznFinDiyalnZobovNV!$1:$1048576,[1]PokaznFinDiyalnZobovNV!H$1,0)</f>
        <v>145546.82397999999</v>
      </c>
      <c r="I73" s="14">
        <f>VLOOKUP([1]Активи!$B$73,[1]PokaznFinDiyalnZobovNV!$1:$1048576,[1]PokaznFinDiyalnZobovNV!I$1,0)</f>
        <v>155346.32422000001</v>
      </c>
      <c r="J73" s="14">
        <f>VLOOKUP([1]Активи!$B$73,[1]PokaznFinDiyalnZobovNV!$1:$1048576,[1]PokaznFinDiyalnZobovNV!J$1,0)</f>
        <v>16224.387489999999</v>
      </c>
      <c r="K73" s="14">
        <f>VLOOKUP([1]Активи!$B$73,[1]PokaznFinDiyalnZobovNV!$1:$1048576,[1]PokaznFinDiyalnZobovNV!K$1,0)</f>
        <v>0</v>
      </c>
      <c r="L73" s="14">
        <f>VLOOKUP([1]Активи!$B$73,[1]PokaznFinDiyalnZobovNV!$1:$1048576,[1]PokaznFinDiyalnZobovNV!L$1,0)</f>
        <v>0</v>
      </c>
      <c r="M73" s="14">
        <f>VLOOKUP([1]Активи!$B$73,[1]PokaznFinDiyalnZobovNV!$1:$1048576,[1]PokaznFinDiyalnZobovNV!M$1,0)</f>
        <v>0</v>
      </c>
      <c r="N73" s="14">
        <f>VLOOKUP([1]Активи!$B$73,[1]PokaznFinDiyalnZobovNV!$1:$1048576,[1]PokaznFinDiyalnZobovNV!N$1,0)</f>
        <v>0</v>
      </c>
      <c r="O73" s="14">
        <f>VLOOKUP([1]Активи!$B$73,[1]PokaznFinDiyalnZobovNV!$1:$1048576,[1]PokaznFinDiyalnZobovNV!O$1,0)</f>
        <v>169.06109000000001</v>
      </c>
      <c r="P73" s="14">
        <f>VLOOKUP([1]Активи!$B$73,[1]PokaznFinDiyalnZobovNV!$1:$1048576,[1]PokaznFinDiyalnZobovNV!P$1,0)</f>
        <v>58.690939999999998</v>
      </c>
      <c r="Q73" s="14">
        <f>VLOOKUP([1]Активи!$B$73,[1]PokaznFinDiyalnZobovNV!$1:$1048576,[1]PokaznFinDiyalnZobovNV!Q$1,0)</f>
        <v>5717.7686899999999</v>
      </c>
      <c r="R73" s="14">
        <f>VLOOKUP([1]Активи!$B$73,[1]PokaznFinDiyalnZobovNV!$1:$1048576,[1]PokaznFinDiyalnZobovNV!R$1,0)</f>
        <v>3280.1782600000001</v>
      </c>
      <c r="S73" s="14">
        <f>VLOOKUP([1]Активи!$B$73,[1]PokaznFinDiyalnZobovNV!$1:$1048576,[1]PokaznFinDiyalnZobovNV!S$1,0)</f>
        <v>17172.29204</v>
      </c>
      <c r="T73" s="14">
        <f>VLOOKUP([1]Активи!$B$73,[1]PokaznFinDiyalnZobovNV!$1:$1048576,[1]PokaznFinDiyalnZobovNV!T$1,0)</f>
        <v>368440.79333000001</v>
      </c>
    </row>
    <row r="74" spans="1:20" ht="12.75" customHeight="1" x14ac:dyDescent="0.2">
      <c r="A74" s="21">
        <v>63</v>
      </c>
      <c r="B74" s="19" t="str">
        <f>[1]Активи!B74</f>
        <v>241</v>
      </c>
      <c r="C74" s="19" t="str">
        <f>[1]Активи!C74</f>
        <v>АТ "АЙБОКС БАНК"</v>
      </c>
      <c r="D74" s="14">
        <f>VLOOKUP([1]Активи!$B$74,[1]PokaznFinDiyalnZobovNV!$1:$1048576,[1]PokaznFinDiyalnZobovNV!D$1,0)</f>
        <v>0</v>
      </c>
      <c r="E74" s="14">
        <f>VLOOKUP([1]Активи!$B$74,[1]PokaznFinDiyalnZobovNV!$1:$1048576,[1]PokaznFinDiyalnZobovNV!E$1,0)</f>
        <v>133.92713000000001</v>
      </c>
      <c r="F74" s="14">
        <f>VLOOKUP([1]Активи!$B$74,[1]PokaznFinDiyalnZobovNV!$1:$1048576,[1]PokaznFinDiyalnZobovNV!F$1,0)</f>
        <v>379017.45357999997</v>
      </c>
      <c r="G74" s="14">
        <f>VLOOKUP([1]Активи!$B$74,[1]PokaznFinDiyalnZobovNV!$1:$1048576,[1]PokaznFinDiyalnZobovNV!G$1,0)</f>
        <v>275331.21445999999</v>
      </c>
      <c r="H74" s="14">
        <f>VLOOKUP([1]Активи!$B$74,[1]PokaznFinDiyalnZobovNV!$1:$1048576,[1]PokaznFinDiyalnZobovNV!H$1,0)</f>
        <v>237829.07139999999</v>
      </c>
      <c r="I74" s="14">
        <f>VLOOKUP([1]Активи!$B$74,[1]PokaznFinDiyalnZobovNV!$1:$1048576,[1]PokaznFinDiyalnZobovNV!I$1,0)</f>
        <v>103686.23912</v>
      </c>
      <c r="J74" s="14">
        <f>VLOOKUP([1]Активи!$B$74,[1]PokaznFinDiyalnZobovNV!$1:$1048576,[1]PokaznFinDiyalnZobovNV!J$1,0)</f>
        <v>14983.06178</v>
      </c>
      <c r="K74" s="14">
        <f>VLOOKUP([1]Активи!$B$74,[1]PokaznFinDiyalnZobovNV!$1:$1048576,[1]PokaznFinDiyalnZobovNV!K$1,0)</f>
        <v>0</v>
      </c>
      <c r="L74" s="14">
        <f>VLOOKUP([1]Активи!$B$74,[1]PokaznFinDiyalnZobovNV!$1:$1048576,[1]PokaznFinDiyalnZobovNV!L$1,0)</f>
        <v>0</v>
      </c>
      <c r="M74" s="14">
        <f>VLOOKUP([1]Активи!$B$74,[1]PokaznFinDiyalnZobovNV!$1:$1048576,[1]PokaznFinDiyalnZobovNV!M$1,0)</f>
        <v>11683.5044</v>
      </c>
      <c r="N74" s="14">
        <f>VLOOKUP([1]Активи!$B$74,[1]PokaznFinDiyalnZobovNV!$1:$1048576,[1]PokaznFinDiyalnZobovNV!N$1,0)</f>
        <v>0</v>
      </c>
      <c r="O74" s="14">
        <f>VLOOKUP([1]Активи!$B$74,[1]PokaznFinDiyalnZobovNV!$1:$1048576,[1]PokaznFinDiyalnZobovNV!O$1,0)</f>
        <v>1601.4062300000001</v>
      </c>
      <c r="P74" s="14">
        <f>VLOOKUP([1]Активи!$B$74,[1]PokaznFinDiyalnZobovNV!$1:$1048576,[1]PokaznFinDiyalnZobovNV!P$1,0)</f>
        <v>826.93917999999996</v>
      </c>
      <c r="Q74" s="14">
        <f>VLOOKUP([1]Активи!$B$74,[1]PokaznFinDiyalnZobovNV!$1:$1048576,[1]PokaznFinDiyalnZobovNV!Q$1,0)</f>
        <v>64272.210780000001</v>
      </c>
      <c r="R74" s="14">
        <f>VLOOKUP([1]Активи!$B$74,[1]PokaznFinDiyalnZobovNV!$1:$1048576,[1]PokaznFinDiyalnZobovNV!R$1,0)</f>
        <v>5045.7069199999996</v>
      </c>
      <c r="S74" s="14">
        <f>VLOOKUP([1]Активи!$B$74,[1]PokaznFinDiyalnZobovNV!$1:$1048576,[1]PokaznFinDiyalnZobovNV!S$1,0)</f>
        <v>17072.499459999999</v>
      </c>
      <c r="T74" s="14">
        <f>VLOOKUP([1]Активи!$B$74,[1]PokaznFinDiyalnZobovNV!$1:$1048576,[1]PokaznFinDiyalnZobovNV!T$1,0)</f>
        <v>479653.64767999999</v>
      </c>
    </row>
    <row r="75" spans="1:20" ht="12.75" customHeight="1" x14ac:dyDescent="0.2">
      <c r="A75" s="21">
        <v>64</v>
      </c>
      <c r="B75" s="19" t="str">
        <f>[1]Активи!B75</f>
        <v>205</v>
      </c>
      <c r="C75" s="19" t="str">
        <f>[1]Активи!C75</f>
        <v>АТ "МетаБанк"</v>
      </c>
      <c r="D75" s="14">
        <f>VLOOKUP([1]Активи!$B$75,[1]PokaznFinDiyalnZobovNV!$1:$1048576,[1]PokaznFinDiyalnZobovNV!D$1,0)</f>
        <v>0</v>
      </c>
      <c r="E75" s="14">
        <f>VLOOKUP([1]Активи!$B$75,[1]PokaznFinDiyalnZobovNV!$1:$1048576,[1]PokaznFinDiyalnZobovNV!E$1,0)</f>
        <v>0</v>
      </c>
      <c r="F75" s="14">
        <f>VLOOKUP([1]Активи!$B$75,[1]PokaznFinDiyalnZobovNV!$1:$1048576,[1]PokaznFinDiyalnZobovNV!F$1,0)</f>
        <v>382862.95546000003</v>
      </c>
      <c r="G75" s="14">
        <f>VLOOKUP([1]Активи!$B$75,[1]PokaznFinDiyalnZobovNV!$1:$1048576,[1]PokaznFinDiyalnZobovNV!G$1,0)</f>
        <v>235807.19047</v>
      </c>
      <c r="H75" s="14">
        <f>VLOOKUP([1]Активи!$B$75,[1]PokaznFinDiyalnZobovNV!$1:$1048576,[1]PokaznFinDiyalnZobovNV!H$1,0)</f>
        <v>183717.47209</v>
      </c>
      <c r="I75" s="14">
        <f>VLOOKUP([1]Активи!$B$75,[1]PokaznFinDiyalnZobovNV!$1:$1048576,[1]PokaznFinDiyalnZobovNV!I$1,0)</f>
        <v>147055.76499</v>
      </c>
      <c r="J75" s="14">
        <f>VLOOKUP([1]Активи!$B$75,[1]PokaznFinDiyalnZobovNV!$1:$1048576,[1]PokaznFinDiyalnZobovNV!J$1,0)</f>
        <v>30709.859280000001</v>
      </c>
      <c r="K75" s="14">
        <f>VLOOKUP([1]Активи!$B$75,[1]PokaznFinDiyalnZobovNV!$1:$1048576,[1]PokaznFinDiyalnZobovNV!K$1,0)</f>
        <v>0</v>
      </c>
      <c r="L75" s="14">
        <f>VLOOKUP([1]Активи!$B$75,[1]PokaznFinDiyalnZobovNV!$1:$1048576,[1]PokaznFinDiyalnZobovNV!L$1,0)</f>
        <v>0</v>
      </c>
      <c r="M75" s="14">
        <f>VLOOKUP([1]Активи!$B$75,[1]PokaznFinDiyalnZobovNV!$1:$1048576,[1]PokaznFinDiyalnZobovNV!M$1,0)</f>
        <v>0</v>
      </c>
      <c r="N75" s="14">
        <f>VLOOKUP([1]Активи!$B$75,[1]PokaznFinDiyalnZobovNV!$1:$1048576,[1]PokaznFinDiyalnZobovNV!N$1,0)</f>
        <v>2835.5899899999999</v>
      </c>
      <c r="O75" s="14">
        <f>VLOOKUP([1]Активи!$B$75,[1]PokaznFinDiyalnZobovNV!$1:$1048576,[1]PokaznFinDiyalnZobovNV!O$1,0)</f>
        <v>407.13711000000001</v>
      </c>
      <c r="P75" s="14">
        <f>VLOOKUP([1]Активи!$B$75,[1]PokaznFinDiyalnZobovNV!$1:$1048576,[1]PokaznFinDiyalnZobovNV!P$1,0)</f>
        <v>0.28133999999999998</v>
      </c>
      <c r="Q75" s="14">
        <f>VLOOKUP([1]Активи!$B$75,[1]PokaznFinDiyalnZobovNV!$1:$1048576,[1]PokaznFinDiyalnZobovNV!Q$1,0)</f>
        <v>3654.5490100000002</v>
      </c>
      <c r="R75" s="14">
        <f>VLOOKUP([1]Активи!$B$75,[1]PokaznFinDiyalnZobovNV!$1:$1048576,[1]PokaznFinDiyalnZobovNV!R$1,0)</f>
        <v>6665.4635799999996</v>
      </c>
      <c r="S75" s="14">
        <f>VLOOKUP([1]Активи!$B$75,[1]PokaznFinDiyalnZobovNV!$1:$1048576,[1]PokaznFinDiyalnZobovNV!S$1,0)</f>
        <v>0</v>
      </c>
      <c r="T75" s="14">
        <f>VLOOKUP([1]Активи!$B$75,[1]PokaznFinDiyalnZobovNV!$1:$1048576,[1]PokaznFinDiyalnZobovNV!T$1,0)</f>
        <v>396425.97648999997</v>
      </c>
    </row>
    <row r="76" spans="1:20" ht="12.75" customHeight="1" x14ac:dyDescent="0.2">
      <c r="A76" s="21">
        <v>65</v>
      </c>
      <c r="B76" s="19" t="str">
        <f>[1]Активи!B76</f>
        <v>394</v>
      </c>
      <c r="C76" s="19" t="str">
        <f>[1]Активи!C76</f>
        <v>ПАТ "БАНК 3/4"</v>
      </c>
      <c r="D76" s="14">
        <f>VLOOKUP([1]Активи!$B$76,[1]PokaznFinDiyalnZobovNV!$1:$1048576,[1]PokaznFinDiyalnZobovNV!D$1,0)</f>
        <v>0</v>
      </c>
      <c r="E76" s="14">
        <f>VLOOKUP([1]Активи!$B$76,[1]PokaznFinDiyalnZobovNV!$1:$1048576,[1]PokaznFinDiyalnZobovNV!E$1,0)</f>
        <v>0.77897000000000005</v>
      </c>
      <c r="F76" s="14">
        <f>VLOOKUP([1]Активи!$B$76,[1]PokaznFinDiyalnZobovNV!$1:$1048576,[1]PokaznFinDiyalnZobovNV!F$1,0)</f>
        <v>158380.95514999999</v>
      </c>
      <c r="G76" s="14">
        <f>VLOOKUP([1]Активи!$B$76,[1]PokaznFinDiyalnZobovNV!$1:$1048576,[1]PokaznFinDiyalnZobovNV!G$1,0)</f>
        <v>64700.470630000003</v>
      </c>
      <c r="H76" s="14">
        <f>VLOOKUP([1]Активи!$B$76,[1]PokaznFinDiyalnZobovNV!$1:$1048576,[1]PokaznFinDiyalnZobovNV!H$1,0)</f>
        <v>57421.717210000003</v>
      </c>
      <c r="I76" s="14">
        <f>VLOOKUP([1]Активи!$B$76,[1]PokaznFinDiyalnZobovNV!$1:$1048576,[1]PokaznFinDiyalnZobovNV!I$1,0)</f>
        <v>93680.484519999998</v>
      </c>
      <c r="J76" s="14">
        <f>VLOOKUP([1]Активи!$B$76,[1]PokaznFinDiyalnZobovNV!$1:$1048576,[1]PokaznFinDiyalnZobovNV!J$1,0)</f>
        <v>19660.33253</v>
      </c>
      <c r="K76" s="14">
        <f>VLOOKUP([1]Активи!$B$76,[1]PokaznFinDiyalnZobovNV!$1:$1048576,[1]PokaznFinDiyalnZobovNV!K$1,0)</f>
        <v>148.00149999999999</v>
      </c>
      <c r="L76" s="14">
        <f>VLOOKUP([1]Активи!$B$76,[1]PokaznFinDiyalnZobovNV!$1:$1048576,[1]PokaznFinDiyalnZobovNV!L$1,0)</f>
        <v>0</v>
      </c>
      <c r="M76" s="14">
        <f>VLOOKUP([1]Активи!$B$76,[1]PokaznFinDiyalnZobovNV!$1:$1048576,[1]PokaznFinDiyalnZobovNV!M$1,0)</f>
        <v>0</v>
      </c>
      <c r="N76" s="14">
        <f>VLOOKUP([1]Активи!$B$76,[1]PokaznFinDiyalnZobovNV!$1:$1048576,[1]PokaznFinDiyalnZobovNV!N$1,0)</f>
        <v>3859.172</v>
      </c>
      <c r="O76" s="14">
        <f>VLOOKUP([1]Активи!$B$76,[1]PokaznFinDiyalnZobovNV!$1:$1048576,[1]PokaznFinDiyalnZobovNV!O$1,0)</f>
        <v>7459.55987</v>
      </c>
      <c r="P76" s="14">
        <f>VLOOKUP([1]Активи!$B$76,[1]PokaznFinDiyalnZobovNV!$1:$1048576,[1]PokaznFinDiyalnZobovNV!P$1,0)</f>
        <v>0</v>
      </c>
      <c r="Q76" s="14">
        <f>VLOOKUP([1]Активи!$B$76,[1]PokaznFinDiyalnZobovNV!$1:$1048576,[1]PokaznFinDiyalnZobovNV!Q$1,0)</f>
        <v>3548.8703</v>
      </c>
      <c r="R76" s="14">
        <f>VLOOKUP([1]Активи!$B$76,[1]PokaznFinDiyalnZobovNV!$1:$1048576,[1]PokaznFinDiyalnZobovNV!R$1,0)</f>
        <v>3755.9844199999998</v>
      </c>
      <c r="S76" s="14">
        <f>VLOOKUP([1]Активи!$B$76,[1]PokaznFinDiyalnZobovNV!$1:$1048576,[1]PokaznFinDiyalnZobovNV!S$1,0)</f>
        <v>0</v>
      </c>
      <c r="T76" s="14">
        <f>VLOOKUP([1]Активи!$B$76,[1]PokaznFinDiyalnZobovNV!$1:$1048576,[1]PokaznFinDiyalnZobovNV!T$1,0)</f>
        <v>177153.32221000001</v>
      </c>
    </row>
    <row r="77" spans="1:20" ht="12.75" customHeight="1" x14ac:dyDescent="0.2">
      <c r="A77" s="21">
        <v>66</v>
      </c>
      <c r="B77" s="19" t="str">
        <f>[1]Активи!B77</f>
        <v>774</v>
      </c>
      <c r="C77" s="19" t="str">
        <f>[1]Активи!C77</f>
        <v>ПАТ "РВС БАНК"</v>
      </c>
      <c r="D77" s="14">
        <f>VLOOKUP([1]Активи!$B$77,[1]PokaznFinDiyalnZobovNV!$1:$1048576,[1]PokaznFinDiyalnZobovNV!D$1,0)</f>
        <v>0</v>
      </c>
      <c r="E77" s="14">
        <f>VLOOKUP([1]Активи!$B$77,[1]PokaznFinDiyalnZobovNV!$1:$1048576,[1]PokaznFinDiyalnZobovNV!E$1,0)</f>
        <v>0</v>
      </c>
      <c r="F77" s="14">
        <f>VLOOKUP([1]Активи!$B$77,[1]PokaznFinDiyalnZobovNV!$1:$1048576,[1]PokaznFinDiyalnZobovNV!F$1,0)</f>
        <v>361290.71370999998</v>
      </c>
      <c r="G77" s="14">
        <f>VLOOKUP([1]Активи!$B$77,[1]PokaznFinDiyalnZobovNV!$1:$1048576,[1]PokaznFinDiyalnZobovNV!G$1,0)</f>
        <v>189355.35519999999</v>
      </c>
      <c r="H77" s="14">
        <f>VLOOKUP([1]Активи!$B$77,[1]PokaznFinDiyalnZobovNV!$1:$1048576,[1]PokaznFinDiyalnZobovNV!H$1,0)</f>
        <v>158464.00709</v>
      </c>
      <c r="I77" s="14">
        <f>VLOOKUP([1]Активи!$B$77,[1]PokaznFinDiyalnZobovNV!$1:$1048576,[1]PokaznFinDiyalnZobovNV!I$1,0)</f>
        <v>171935.35850999999</v>
      </c>
      <c r="J77" s="14">
        <f>VLOOKUP([1]Активи!$B$77,[1]PokaznFinDiyalnZobovNV!$1:$1048576,[1]PokaznFinDiyalnZobovNV!J$1,0)</f>
        <v>15873.545749999999</v>
      </c>
      <c r="K77" s="14">
        <f>VLOOKUP([1]Активи!$B$77,[1]PokaznFinDiyalnZobovNV!$1:$1048576,[1]PokaznFinDiyalnZobovNV!K$1,0)</f>
        <v>0</v>
      </c>
      <c r="L77" s="14">
        <f>VLOOKUP([1]Активи!$B$77,[1]PokaznFinDiyalnZobovNV!$1:$1048576,[1]PokaznFinDiyalnZobovNV!L$1,0)</f>
        <v>0</v>
      </c>
      <c r="M77" s="14">
        <f>VLOOKUP([1]Активи!$B$77,[1]PokaznFinDiyalnZobovNV!$1:$1048576,[1]PokaznFinDiyalnZobovNV!M$1,0)</f>
        <v>0</v>
      </c>
      <c r="N77" s="14">
        <f>VLOOKUP([1]Активи!$B$77,[1]PokaznFinDiyalnZobovNV!$1:$1048576,[1]PokaznFinDiyalnZobovNV!N$1,0)</f>
        <v>0</v>
      </c>
      <c r="O77" s="14">
        <f>VLOOKUP([1]Активи!$B$77,[1]PokaznFinDiyalnZobovNV!$1:$1048576,[1]PokaznFinDiyalnZobovNV!O$1,0)</f>
        <v>0</v>
      </c>
      <c r="P77" s="14">
        <f>VLOOKUP([1]Активи!$B$77,[1]PokaznFinDiyalnZobovNV!$1:$1048576,[1]PokaznFinDiyalnZobovNV!P$1,0)</f>
        <v>1016.84088</v>
      </c>
      <c r="Q77" s="14">
        <f>VLOOKUP([1]Активи!$B$77,[1]PokaznFinDiyalnZobovNV!$1:$1048576,[1]PokaznFinDiyalnZobovNV!Q$1,0)</f>
        <v>67282.74381</v>
      </c>
      <c r="R77" s="14">
        <f>VLOOKUP([1]Активи!$B$77,[1]PokaznFinDiyalnZobovNV!$1:$1048576,[1]PokaznFinDiyalnZobovNV!R$1,0)</f>
        <v>9348.6272300000001</v>
      </c>
      <c r="S77" s="14">
        <f>VLOOKUP([1]Активи!$B$77,[1]PokaznFinDiyalnZobovNV!$1:$1048576,[1]PokaznFinDiyalnZobovNV!S$1,0)</f>
        <v>0</v>
      </c>
      <c r="T77" s="14">
        <f>VLOOKUP([1]Активи!$B$77,[1]PokaznFinDiyalnZobovNV!$1:$1048576,[1]PokaznFinDiyalnZobovNV!T$1,0)</f>
        <v>438938.92563000001</v>
      </c>
    </row>
    <row r="78" spans="1:20" ht="12.75" customHeight="1" x14ac:dyDescent="0.2">
      <c r="A78" s="21">
        <v>67</v>
      </c>
      <c r="B78" s="19" t="str">
        <f>[1]Активи!B78</f>
        <v xml:space="preserve"> 49</v>
      </c>
      <c r="C78" s="19" t="str">
        <f>[1]Активи!C78</f>
        <v>Полікомбанк</v>
      </c>
      <c r="D78" s="14">
        <f>VLOOKUP([1]Активи!$B$78,[1]PokaznFinDiyalnZobovNV!$1:$1048576,[1]PokaznFinDiyalnZobovNV!D$1,0)</f>
        <v>0</v>
      </c>
      <c r="E78" s="14">
        <f>VLOOKUP([1]Активи!$B$78,[1]PokaznFinDiyalnZobovNV!$1:$1048576,[1]PokaznFinDiyalnZobovNV!E$1,0)</f>
        <v>0</v>
      </c>
      <c r="F78" s="14">
        <f>VLOOKUP([1]Активи!$B$78,[1]PokaznFinDiyalnZobovNV!$1:$1048576,[1]PokaznFinDiyalnZobovNV!F$1,0)</f>
        <v>247438.02400999999</v>
      </c>
      <c r="G78" s="14">
        <f>VLOOKUP([1]Активи!$B$78,[1]PokaznFinDiyalnZobovNV!$1:$1048576,[1]PokaznFinDiyalnZobovNV!G$1,0)</f>
        <v>141208.21731000001</v>
      </c>
      <c r="H78" s="14">
        <f>VLOOKUP([1]Активи!$B$78,[1]PokaznFinDiyalnZobovNV!$1:$1048576,[1]PokaznFinDiyalnZobovNV!H$1,0)</f>
        <v>77115.264230000001</v>
      </c>
      <c r="I78" s="14">
        <f>VLOOKUP([1]Активи!$B$78,[1]PokaznFinDiyalnZobovNV!$1:$1048576,[1]PokaznFinDiyalnZobovNV!I$1,0)</f>
        <v>106229.8067</v>
      </c>
      <c r="J78" s="14">
        <f>VLOOKUP([1]Активи!$B$78,[1]PokaznFinDiyalnZobovNV!$1:$1048576,[1]PokaznFinDiyalnZobovNV!J$1,0)</f>
        <v>32675.20537</v>
      </c>
      <c r="K78" s="14">
        <f>VLOOKUP([1]Активи!$B$78,[1]PokaznFinDiyalnZobovNV!$1:$1048576,[1]PokaznFinDiyalnZobovNV!K$1,0)</f>
        <v>0</v>
      </c>
      <c r="L78" s="14">
        <f>VLOOKUP([1]Активи!$B$78,[1]PokaznFinDiyalnZobovNV!$1:$1048576,[1]PokaznFinDiyalnZobovNV!L$1,0)</f>
        <v>0</v>
      </c>
      <c r="M78" s="14">
        <f>VLOOKUP([1]Активи!$B$78,[1]PokaznFinDiyalnZobovNV!$1:$1048576,[1]PokaznFinDiyalnZobovNV!M$1,0)</f>
        <v>0</v>
      </c>
      <c r="N78" s="14">
        <f>VLOOKUP([1]Активи!$B$78,[1]PokaznFinDiyalnZobovNV!$1:$1048576,[1]PokaznFinDiyalnZobovNV!N$1,0)</f>
        <v>0</v>
      </c>
      <c r="O78" s="14">
        <f>VLOOKUP([1]Активи!$B$78,[1]PokaznFinDiyalnZobovNV!$1:$1048576,[1]PokaznFinDiyalnZobovNV!O$1,0)</f>
        <v>12188.528910000001</v>
      </c>
      <c r="P78" s="14">
        <f>VLOOKUP([1]Активи!$B$78,[1]PokaznFinDiyalnZobovNV!$1:$1048576,[1]PokaznFinDiyalnZobovNV!P$1,0)</f>
        <v>0</v>
      </c>
      <c r="Q78" s="14">
        <f>VLOOKUP([1]Активи!$B$78,[1]PokaznFinDiyalnZobovNV!$1:$1048576,[1]PokaznFinDiyalnZobovNV!Q$1,0)</f>
        <v>1193.85572</v>
      </c>
      <c r="R78" s="14">
        <f>VLOOKUP([1]Активи!$B$78,[1]PokaznFinDiyalnZobovNV!$1:$1048576,[1]PokaznFinDiyalnZobovNV!R$1,0)</f>
        <v>1723.0305800000001</v>
      </c>
      <c r="S78" s="14">
        <f>VLOOKUP([1]Активи!$B$78,[1]PokaznFinDiyalnZobovNV!$1:$1048576,[1]PokaznFinDiyalnZobovNV!S$1,0)</f>
        <v>0</v>
      </c>
      <c r="T78" s="14">
        <f>VLOOKUP([1]Активи!$B$78,[1]PokaznFinDiyalnZobovNV!$1:$1048576,[1]PokaznFinDiyalnZobovNV!T$1,0)</f>
        <v>262543.43922</v>
      </c>
    </row>
    <row r="79" spans="1:20" ht="12.75" customHeight="1" x14ac:dyDescent="0.2">
      <c r="A79" s="21">
        <v>68</v>
      </c>
      <c r="B79" s="19" t="str">
        <f>[1]Активи!B79</f>
        <v>387</v>
      </c>
      <c r="C79" s="19" t="str">
        <f>[1]Активи!C79</f>
        <v>ПАТ "АП БАНК"</v>
      </c>
      <c r="D79" s="14">
        <f>VLOOKUP([1]Активи!$B$79,[1]PokaznFinDiyalnZobovNV!$1:$1048576,[1]PokaznFinDiyalnZobovNV!D$1,0)</f>
        <v>0</v>
      </c>
      <c r="E79" s="14">
        <f>VLOOKUP([1]Активи!$B$79,[1]PokaznFinDiyalnZobovNV!$1:$1048576,[1]PokaznFinDiyalnZobovNV!E$1,0)</f>
        <v>0</v>
      </c>
      <c r="F79" s="14">
        <f>VLOOKUP([1]Активи!$B$79,[1]PokaznFinDiyalnZobovNV!$1:$1048576,[1]PokaznFinDiyalnZobovNV!F$1,0)</f>
        <v>210225.52209000001</v>
      </c>
      <c r="G79" s="14">
        <f>VLOOKUP([1]Активи!$B$79,[1]PokaznFinDiyalnZobovNV!$1:$1048576,[1]PokaznFinDiyalnZobovNV!G$1,0)</f>
        <v>164846.58064</v>
      </c>
      <c r="H79" s="14">
        <f>VLOOKUP([1]Активи!$B$79,[1]PokaznFinDiyalnZobovNV!$1:$1048576,[1]PokaznFinDiyalnZobovNV!H$1,0)</f>
        <v>164284.70368999999</v>
      </c>
      <c r="I79" s="14">
        <f>VLOOKUP([1]Активи!$B$79,[1]PokaznFinDiyalnZobovNV!$1:$1048576,[1]PokaznFinDiyalnZobovNV!I$1,0)</f>
        <v>45378.941449999998</v>
      </c>
      <c r="J79" s="14">
        <f>VLOOKUP([1]Активи!$B$79,[1]PokaznFinDiyalnZobovNV!$1:$1048576,[1]PokaznFinDiyalnZobovNV!J$1,0)</f>
        <v>2327.3330000000001</v>
      </c>
      <c r="K79" s="14">
        <f>VLOOKUP([1]Активи!$B$79,[1]PokaznFinDiyalnZobovNV!$1:$1048576,[1]PokaznFinDiyalnZobovNV!K$1,0)</f>
        <v>0</v>
      </c>
      <c r="L79" s="14">
        <f>VLOOKUP([1]Активи!$B$79,[1]PokaznFinDiyalnZobovNV!$1:$1048576,[1]PokaznFinDiyalnZobovNV!L$1,0)</f>
        <v>0</v>
      </c>
      <c r="M79" s="14">
        <f>VLOOKUP([1]Активи!$B$79,[1]PokaznFinDiyalnZobovNV!$1:$1048576,[1]PokaznFinDiyalnZobovNV!M$1,0)</f>
        <v>0</v>
      </c>
      <c r="N79" s="14">
        <f>VLOOKUP([1]Активи!$B$79,[1]PokaznFinDiyalnZobovNV!$1:$1048576,[1]PokaznFinDiyalnZobovNV!N$1,0)</f>
        <v>0</v>
      </c>
      <c r="O79" s="14">
        <f>VLOOKUP([1]Активи!$B$79,[1]PokaznFinDiyalnZobovNV!$1:$1048576,[1]PokaznFinDiyalnZobovNV!O$1,0)</f>
        <v>0</v>
      </c>
      <c r="P79" s="14">
        <f>VLOOKUP([1]Активи!$B$79,[1]PokaznFinDiyalnZobovNV!$1:$1048576,[1]PokaznFinDiyalnZobovNV!P$1,0)</f>
        <v>8.1868999999999996</v>
      </c>
      <c r="Q79" s="14">
        <f>VLOOKUP([1]Активи!$B$79,[1]PokaznFinDiyalnZobovNV!$1:$1048576,[1]PokaznFinDiyalnZobovNV!Q$1,0)</f>
        <v>1178.52531</v>
      </c>
      <c r="R79" s="14">
        <f>VLOOKUP([1]Активи!$B$79,[1]PokaznFinDiyalnZobovNV!$1:$1048576,[1]PokaznFinDiyalnZobovNV!R$1,0)</f>
        <v>2581.1415499999998</v>
      </c>
      <c r="S79" s="14">
        <f>VLOOKUP([1]Активи!$B$79,[1]PokaznFinDiyalnZobovNV!$1:$1048576,[1]PokaznFinDiyalnZobovNV!S$1,0)</f>
        <v>0</v>
      </c>
      <c r="T79" s="14">
        <f>VLOOKUP([1]Активи!$B$79,[1]PokaznFinDiyalnZobovNV!$1:$1048576,[1]PokaznFinDiyalnZobovNV!T$1,0)</f>
        <v>213993.37585000001</v>
      </c>
    </row>
    <row r="80" spans="1:20" ht="12.75" customHeight="1" x14ac:dyDescent="0.2">
      <c r="A80" s="21">
        <v>69</v>
      </c>
      <c r="B80" s="19" t="str">
        <f>[1]Активи!B80</f>
        <v>243</v>
      </c>
      <c r="C80" s="19" t="str">
        <f>[1]Активи!C80</f>
        <v>ПАТ "КБ "ЗЕМЕЛЬНИЙ КАПІТАЛ"</v>
      </c>
      <c r="D80" s="14">
        <f>VLOOKUP([1]Активи!$B$80,[1]PokaznFinDiyalnZobovNV!$1:$1048576,[1]PokaznFinDiyalnZobovNV!D$1,0)</f>
        <v>0</v>
      </c>
      <c r="E80" s="14">
        <f>VLOOKUP([1]Активи!$B$80,[1]PokaznFinDiyalnZobovNV!$1:$1048576,[1]PokaznFinDiyalnZobovNV!E$1,0)</f>
        <v>0</v>
      </c>
      <c r="F80" s="14">
        <f>VLOOKUP([1]Активи!$B$80,[1]PokaznFinDiyalnZobovNV!$1:$1048576,[1]PokaznFinDiyalnZobovNV!F$1,0)</f>
        <v>310391.73632999999</v>
      </c>
      <c r="G80" s="14">
        <f>VLOOKUP([1]Активи!$B$80,[1]PokaznFinDiyalnZobovNV!$1:$1048576,[1]PokaznFinDiyalnZobovNV!G$1,0)</f>
        <v>93455.278330000001</v>
      </c>
      <c r="H80" s="14">
        <f>VLOOKUP([1]Активи!$B$80,[1]PokaznFinDiyalnZobovNV!$1:$1048576,[1]PokaznFinDiyalnZobovNV!H$1,0)</f>
        <v>82802.321920000002</v>
      </c>
      <c r="I80" s="14">
        <f>VLOOKUP([1]Активи!$B$80,[1]PokaznFinDiyalnZobovNV!$1:$1048576,[1]PokaznFinDiyalnZobovNV!I$1,0)</f>
        <v>216936.45800000001</v>
      </c>
      <c r="J80" s="14">
        <f>VLOOKUP([1]Активи!$B$80,[1]PokaznFinDiyalnZobovNV!$1:$1048576,[1]PokaznFinDiyalnZobovNV!J$1,0)</f>
        <v>4216.6952499999998</v>
      </c>
      <c r="K80" s="14">
        <f>VLOOKUP([1]Активи!$B$80,[1]PokaznFinDiyalnZobovNV!$1:$1048576,[1]PokaznFinDiyalnZobovNV!K$1,0)</f>
        <v>0</v>
      </c>
      <c r="L80" s="14">
        <f>VLOOKUP([1]Активи!$B$80,[1]PokaznFinDiyalnZobovNV!$1:$1048576,[1]PokaznFinDiyalnZobovNV!L$1,0)</f>
        <v>0</v>
      </c>
      <c r="M80" s="14">
        <f>VLOOKUP([1]Активи!$B$80,[1]PokaznFinDiyalnZobovNV!$1:$1048576,[1]PokaznFinDiyalnZobovNV!M$1,0)</f>
        <v>0</v>
      </c>
      <c r="N80" s="14">
        <f>VLOOKUP([1]Активи!$B$80,[1]PokaznFinDiyalnZobovNV!$1:$1048576,[1]PokaznFinDiyalnZobovNV!N$1,0)</f>
        <v>1511.2169799999999</v>
      </c>
      <c r="O80" s="14">
        <f>VLOOKUP([1]Активи!$B$80,[1]PokaznFinDiyalnZobovNV!$1:$1048576,[1]PokaznFinDiyalnZobovNV!O$1,0)</f>
        <v>0</v>
      </c>
      <c r="P80" s="14">
        <f>VLOOKUP([1]Активи!$B$80,[1]PokaznFinDiyalnZobovNV!$1:$1048576,[1]PokaznFinDiyalnZobovNV!P$1,0)</f>
        <v>0</v>
      </c>
      <c r="Q80" s="14">
        <f>VLOOKUP([1]Активи!$B$80,[1]PokaznFinDiyalnZobovNV!$1:$1048576,[1]PokaznFinDiyalnZobovNV!Q$1,0)</f>
        <v>9396.0637900000002</v>
      </c>
      <c r="R80" s="14">
        <f>VLOOKUP([1]Активи!$B$80,[1]PokaznFinDiyalnZobovNV!$1:$1048576,[1]PokaznFinDiyalnZobovNV!R$1,0)</f>
        <v>2283.6636100000001</v>
      </c>
      <c r="S80" s="14">
        <f>VLOOKUP([1]Активи!$B$80,[1]PokaznFinDiyalnZobovNV!$1:$1048576,[1]PokaznFinDiyalnZobovNV!S$1,0)</f>
        <v>0</v>
      </c>
      <c r="T80" s="14">
        <f>VLOOKUP([1]Активи!$B$80,[1]PokaznFinDiyalnZobovNV!$1:$1048576,[1]PokaznFinDiyalnZobovNV!T$1,0)</f>
        <v>323582.68070999999</v>
      </c>
    </row>
    <row r="81" spans="1:20" ht="12.75" customHeight="1" x14ac:dyDescent="0.2">
      <c r="A81" s="21">
        <v>70</v>
      </c>
      <c r="B81" s="19" t="str">
        <f>[1]Активи!B81</f>
        <v>395</v>
      </c>
      <c r="C81" s="19" t="str">
        <f>[1]Активи!C81</f>
        <v>АТ "ЄПБ"</v>
      </c>
      <c r="D81" s="14">
        <f>VLOOKUP([1]Активи!$B$81,[1]PokaznFinDiyalnZobovNV!$1:$1048576,[1]PokaznFinDiyalnZobovNV!D$1,0)</f>
        <v>0</v>
      </c>
      <c r="E81" s="14">
        <f>VLOOKUP([1]Активи!$B$81,[1]PokaznFinDiyalnZobovNV!$1:$1048576,[1]PokaznFinDiyalnZobovNV!E$1,0)</f>
        <v>0</v>
      </c>
      <c r="F81" s="14">
        <f>VLOOKUP([1]Активи!$B$81,[1]PokaznFinDiyalnZobovNV!$1:$1048576,[1]PokaznFinDiyalnZobovNV!F$1,0)</f>
        <v>130062.94154</v>
      </c>
      <c r="G81" s="14">
        <f>VLOOKUP([1]Активи!$B$81,[1]PokaznFinDiyalnZobovNV!$1:$1048576,[1]PokaznFinDiyalnZobovNV!G$1,0)</f>
        <v>44161.548999999999</v>
      </c>
      <c r="H81" s="14">
        <f>VLOOKUP([1]Активи!$B$81,[1]PokaznFinDiyalnZobovNV!$1:$1048576,[1]PokaznFinDiyalnZobovNV!H$1,0)</f>
        <v>29304.62009</v>
      </c>
      <c r="I81" s="14">
        <f>VLOOKUP([1]Активи!$B$81,[1]PokaznFinDiyalnZobovNV!$1:$1048576,[1]PokaznFinDiyalnZobovNV!I$1,0)</f>
        <v>85901.392540000001</v>
      </c>
      <c r="J81" s="14">
        <f>VLOOKUP([1]Активи!$B$81,[1]PokaznFinDiyalnZobovNV!$1:$1048576,[1]PokaznFinDiyalnZobovNV!J$1,0)</f>
        <v>2079.1287499999999</v>
      </c>
      <c r="K81" s="14">
        <f>VLOOKUP([1]Активи!$B$81,[1]PokaznFinDiyalnZobovNV!$1:$1048576,[1]PokaznFinDiyalnZobovNV!K$1,0)</f>
        <v>0</v>
      </c>
      <c r="L81" s="14">
        <f>VLOOKUP([1]Активи!$B$81,[1]PokaznFinDiyalnZobovNV!$1:$1048576,[1]PokaznFinDiyalnZobovNV!L$1,0)</f>
        <v>0</v>
      </c>
      <c r="M81" s="14">
        <f>VLOOKUP([1]Активи!$B$81,[1]PokaznFinDiyalnZobovNV!$1:$1048576,[1]PokaznFinDiyalnZobovNV!M$1,0)</f>
        <v>0</v>
      </c>
      <c r="N81" s="14">
        <f>VLOOKUP([1]Активи!$B$81,[1]PokaznFinDiyalnZobovNV!$1:$1048576,[1]PokaznFinDiyalnZobovNV!N$1,0)</f>
        <v>0</v>
      </c>
      <c r="O81" s="14">
        <f>VLOOKUP([1]Активи!$B$81,[1]PokaznFinDiyalnZobovNV!$1:$1048576,[1]PokaznFinDiyalnZobovNV!O$1,0)</f>
        <v>0</v>
      </c>
      <c r="P81" s="14">
        <f>VLOOKUP([1]Активи!$B$81,[1]PokaznFinDiyalnZobovNV!$1:$1048576,[1]PokaznFinDiyalnZobovNV!P$1,0)</f>
        <v>320.29878000000002</v>
      </c>
      <c r="Q81" s="14">
        <f>VLOOKUP([1]Активи!$B$81,[1]PokaznFinDiyalnZobovNV!$1:$1048576,[1]PokaznFinDiyalnZobovNV!Q$1,0)</f>
        <v>1716.0843400000001</v>
      </c>
      <c r="R81" s="14">
        <f>VLOOKUP([1]Активи!$B$81,[1]PokaznFinDiyalnZobovNV!$1:$1048576,[1]PokaznFinDiyalnZobovNV!R$1,0)</f>
        <v>3414.3892799999999</v>
      </c>
      <c r="S81" s="14">
        <f>VLOOKUP([1]Активи!$B$81,[1]PokaznFinDiyalnZobovNV!$1:$1048576,[1]PokaznFinDiyalnZobovNV!S$1,0)</f>
        <v>0</v>
      </c>
      <c r="T81" s="14">
        <f>VLOOKUP([1]Активи!$B$81,[1]PokaznFinDiyalnZobovNV!$1:$1048576,[1]PokaznFinDiyalnZobovNV!T$1,0)</f>
        <v>135513.71393999999</v>
      </c>
    </row>
    <row r="82" spans="1:20" ht="12.75" customHeight="1" x14ac:dyDescent="0.2">
      <c r="A82" s="21">
        <v>71</v>
      </c>
      <c r="B82" s="19" t="str">
        <f>[1]Активи!B82</f>
        <v xml:space="preserve"> 95</v>
      </c>
      <c r="C82" s="19" t="str">
        <f>[1]Активи!C82</f>
        <v>ПАТ "ОКСІ БАНК"</v>
      </c>
      <c r="D82" s="14">
        <f>VLOOKUP([1]Активи!$B$82,[1]PokaznFinDiyalnZobovNV!$1:$1048576,[1]PokaznFinDiyalnZobovNV!D$1,0)</f>
        <v>0</v>
      </c>
      <c r="E82" s="14">
        <f>VLOOKUP([1]Активи!$B$82,[1]PokaznFinDiyalnZobovNV!$1:$1048576,[1]PokaznFinDiyalnZobovNV!E$1,0)</f>
        <v>0</v>
      </c>
      <c r="F82" s="14">
        <f>VLOOKUP([1]Активи!$B$82,[1]PokaznFinDiyalnZobovNV!$1:$1048576,[1]PokaznFinDiyalnZobovNV!F$1,0)</f>
        <v>113977.66313</v>
      </c>
      <c r="G82" s="14">
        <f>VLOOKUP([1]Активи!$B$82,[1]PokaznFinDiyalnZobovNV!$1:$1048576,[1]PokaznFinDiyalnZobovNV!G$1,0)</f>
        <v>60596.634729999998</v>
      </c>
      <c r="H82" s="14">
        <f>VLOOKUP([1]Активи!$B$82,[1]PokaznFinDiyalnZobovNV!$1:$1048576,[1]PokaznFinDiyalnZobovNV!H$1,0)</f>
        <v>46428.559139999998</v>
      </c>
      <c r="I82" s="14">
        <f>VLOOKUP([1]Активи!$B$82,[1]PokaznFinDiyalnZobovNV!$1:$1048576,[1]PokaznFinDiyalnZobovNV!I$1,0)</f>
        <v>53381.028400000003</v>
      </c>
      <c r="J82" s="14">
        <f>VLOOKUP([1]Активи!$B$82,[1]PokaznFinDiyalnZobovNV!$1:$1048576,[1]PokaznFinDiyalnZobovNV!J$1,0)</f>
        <v>9234.8782499999998</v>
      </c>
      <c r="K82" s="14">
        <f>VLOOKUP([1]Активи!$B$82,[1]PokaznFinDiyalnZobovNV!$1:$1048576,[1]PokaznFinDiyalnZobovNV!K$1,0)</f>
        <v>0</v>
      </c>
      <c r="L82" s="14">
        <f>VLOOKUP([1]Активи!$B$82,[1]PokaznFinDiyalnZobovNV!$1:$1048576,[1]PokaznFinDiyalnZobovNV!L$1,0)</f>
        <v>0</v>
      </c>
      <c r="M82" s="14">
        <f>VLOOKUP([1]Активи!$B$82,[1]PokaznFinDiyalnZobovNV!$1:$1048576,[1]PokaznFinDiyalnZobovNV!M$1,0)</f>
        <v>0</v>
      </c>
      <c r="N82" s="14">
        <f>VLOOKUP([1]Активи!$B$82,[1]PokaznFinDiyalnZobovNV!$1:$1048576,[1]PokaznFinDiyalnZobovNV!N$1,0)</f>
        <v>0</v>
      </c>
      <c r="O82" s="14">
        <f>VLOOKUP([1]Активи!$B$82,[1]PokaznFinDiyalnZobovNV!$1:$1048576,[1]PokaznFinDiyalnZobovNV!O$1,0)</f>
        <v>0</v>
      </c>
      <c r="P82" s="14">
        <f>VLOOKUP([1]Активи!$B$82,[1]PokaznFinDiyalnZobovNV!$1:$1048576,[1]PokaznFinDiyalnZobovNV!P$1,0)</f>
        <v>2.2170999999999998</v>
      </c>
      <c r="Q82" s="14">
        <f>VLOOKUP([1]Активи!$B$82,[1]PokaznFinDiyalnZobovNV!$1:$1048576,[1]PokaznFinDiyalnZobovNV!Q$1,0)</f>
        <v>5159.2664199999999</v>
      </c>
      <c r="R82" s="14">
        <f>VLOOKUP([1]Активи!$B$82,[1]PokaznFinDiyalnZobovNV!$1:$1048576,[1]PokaznFinDiyalnZobovNV!R$1,0)</f>
        <v>1355.9458</v>
      </c>
      <c r="S82" s="14">
        <f>VLOOKUP([1]Активи!$B$82,[1]PokaznFinDiyalnZobovNV!$1:$1048576,[1]PokaznFinDiyalnZobovNV!S$1,0)</f>
        <v>0</v>
      </c>
      <c r="T82" s="14">
        <f>VLOOKUP([1]Активи!$B$82,[1]PokaznFinDiyalnZobovNV!$1:$1048576,[1]PokaznFinDiyalnZobovNV!T$1,0)</f>
        <v>120495.09245</v>
      </c>
    </row>
    <row r="83" spans="1:20" ht="12.75" customHeight="1" x14ac:dyDescent="0.2">
      <c r="A83" s="21">
        <v>72</v>
      </c>
      <c r="B83" s="19" t="str">
        <f>[1]Активи!B83</f>
        <v xml:space="preserve"> 43</v>
      </c>
      <c r="C83" s="19" t="str">
        <f>[1]Активи!C83</f>
        <v>АТ "АЛЬТБАНК"</v>
      </c>
      <c r="D83" s="14">
        <f>VLOOKUP([1]Активи!$B$83,[1]PokaznFinDiyalnZobovNV!$1:$1048576,[1]PokaznFinDiyalnZobovNV!D$1,0)</f>
        <v>0</v>
      </c>
      <c r="E83" s="14">
        <f>VLOOKUP([1]Активи!$B$83,[1]PokaznFinDiyalnZobovNV!$1:$1048576,[1]PokaznFinDiyalnZobovNV!E$1,0)</f>
        <v>0</v>
      </c>
      <c r="F83" s="14">
        <f>VLOOKUP([1]Активи!$B$83,[1]PokaznFinDiyalnZobovNV!$1:$1048576,[1]PokaznFinDiyalnZobovNV!F$1,0)</f>
        <v>78699.28645</v>
      </c>
      <c r="G83" s="14">
        <f>VLOOKUP([1]Активи!$B$83,[1]PokaznFinDiyalnZobovNV!$1:$1048576,[1]PokaznFinDiyalnZobovNV!G$1,0)</f>
        <v>43480.384489999997</v>
      </c>
      <c r="H83" s="14">
        <f>VLOOKUP([1]Активи!$B$83,[1]PokaznFinDiyalnZobovNV!$1:$1048576,[1]PokaznFinDiyalnZobovNV!H$1,0)</f>
        <v>43178.116000000002</v>
      </c>
      <c r="I83" s="14">
        <f>VLOOKUP([1]Активи!$B$83,[1]PokaznFinDiyalnZobovNV!$1:$1048576,[1]PokaznFinDiyalnZobovNV!I$1,0)</f>
        <v>35218.901960000003</v>
      </c>
      <c r="J83" s="14">
        <f>VLOOKUP([1]Активи!$B$83,[1]PokaznFinDiyalnZobovNV!$1:$1048576,[1]PokaznFinDiyalnZobovNV!J$1,0)</f>
        <v>29934.599289999998</v>
      </c>
      <c r="K83" s="14">
        <f>VLOOKUP([1]Активи!$B$83,[1]PokaznFinDiyalnZobovNV!$1:$1048576,[1]PokaznFinDiyalnZobovNV!K$1,0)</f>
        <v>0</v>
      </c>
      <c r="L83" s="14">
        <f>VLOOKUP([1]Активи!$B$83,[1]PokaznFinDiyalnZobovNV!$1:$1048576,[1]PokaznFinDiyalnZobovNV!L$1,0)</f>
        <v>0</v>
      </c>
      <c r="M83" s="14">
        <f>VLOOKUP([1]Активи!$B$83,[1]PokaznFinDiyalnZobovNV!$1:$1048576,[1]PokaznFinDiyalnZobovNV!M$1,0)</f>
        <v>0</v>
      </c>
      <c r="N83" s="14">
        <f>VLOOKUP([1]Активи!$B$83,[1]PokaznFinDiyalnZobovNV!$1:$1048576,[1]PokaznFinDiyalnZobovNV!N$1,0)</f>
        <v>0</v>
      </c>
      <c r="O83" s="14">
        <f>VLOOKUP([1]Активи!$B$83,[1]PokaznFinDiyalnZobovNV!$1:$1048576,[1]PokaznFinDiyalnZobovNV!O$1,0)</f>
        <v>0</v>
      </c>
      <c r="P83" s="14">
        <f>VLOOKUP([1]Активи!$B$83,[1]PokaznFinDiyalnZobovNV!$1:$1048576,[1]PokaznFinDiyalnZobovNV!P$1,0)</f>
        <v>168.17092</v>
      </c>
      <c r="Q83" s="14">
        <f>VLOOKUP([1]Активи!$B$83,[1]PokaznFinDiyalnZobovNV!$1:$1048576,[1]PokaznFinDiyalnZobovNV!Q$1,0)</f>
        <v>98823.732250000001</v>
      </c>
      <c r="R83" s="14">
        <f>VLOOKUP([1]Активи!$B$83,[1]PokaznFinDiyalnZobovNV!$1:$1048576,[1]PokaznFinDiyalnZobovNV!R$1,0)</f>
        <v>3044.8964599999999</v>
      </c>
      <c r="S83" s="14">
        <f>VLOOKUP([1]Активи!$B$83,[1]PokaznFinDiyalnZobovNV!$1:$1048576,[1]PokaznFinDiyalnZobovNV!S$1,0)</f>
        <v>0</v>
      </c>
      <c r="T83" s="14">
        <f>VLOOKUP([1]Активи!$B$83,[1]PokaznFinDiyalnZobovNV!$1:$1048576,[1]PokaznFinDiyalnZobovNV!T$1,0)</f>
        <v>180736.08608000001</v>
      </c>
    </row>
    <row r="84" spans="1:20" ht="12.75" customHeight="1" x14ac:dyDescent="0.2">
      <c r="A84" s="21">
        <v>73</v>
      </c>
      <c r="B84" s="19" t="str">
        <f>[1]Активи!B84</f>
        <v>128</v>
      </c>
      <c r="C84" s="19" t="str">
        <f>[1]Активи!C84</f>
        <v>АТ "СКАЙ БАНК"</v>
      </c>
      <c r="D84" s="14">
        <f>VLOOKUP([1]Активи!$B$84,[1]PokaznFinDiyalnZobovNV!$1:$1048576,[1]PokaznFinDiyalnZobovNV!D$1,0)</f>
        <v>0</v>
      </c>
      <c r="E84" s="14">
        <f>VLOOKUP([1]Активи!$B$84,[1]PokaznFinDiyalnZobovNV!$1:$1048576,[1]PokaznFinDiyalnZobovNV!E$1,0)</f>
        <v>0</v>
      </c>
      <c r="F84" s="14">
        <f>VLOOKUP([1]Активи!$B$84,[1]PokaznFinDiyalnZobovNV!$1:$1048576,[1]PokaznFinDiyalnZobovNV!F$1,0)</f>
        <v>238015.58786999999</v>
      </c>
      <c r="G84" s="14">
        <f>VLOOKUP([1]Активи!$B$84,[1]PokaznFinDiyalnZobovNV!$1:$1048576,[1]PokaznFinDiyalnZobovNV!G$1,0)</f>
        <v>135281.27051</v>
      </c>
      <c r="H84" s="14">
        <f>VLOOKUP([1]Активи!$B$84,[1]PokaznFinDiyalnZobovNV!$1:$1048576,[1]PokaznFinDiyalnZobovNV!H$1,0)</f>
        <v>105564.70323</v>
      </c>
      <c r="I84" s="14">
        <f>VLOOKUP([1]Активи!$B$84,[1]PokaznFinDiyalnZobovNV!$1:$1048576,[1]PokaznFinDiyalnZobovNV!I$1,0)</f>
        <v>102733.58408</v>
      </c>
      <c r="J84" s="14">
        <f>VLOOKUP([1]Активи!$B$84,[1]PokaznFinDiyalnZobovNV!$1:$1048576,[1]PokaznFinDiyalnZobovNV!J$1,0)</f>
        <v>19144.47191</v>
      </c>
      <c r="K84" s="14">
        <f>VLOOKUP([1]Активи!$B$84,[1]PokaznFinDiyalnZobovNV!$1:$1048576,[1]PokaznFinDiyalnZobovNV!K$1,0)</f>
        <v>0</v>
      </c>
      <c r="L84" s="14">
        <f>VLOOKUP([1]Активи!$B$84,[1]PokaznFinDiyalnZobovNV!$1:$1048576,[1]PokaznFinDiyalnZobovNV!L$1,0)</f>
        <v>0</v>
      </c>
      <c r="M84" s="14">
        <f>VLOOKUP([1]Активи!$B$84,[1]PokaznFinDiyalnZobovNV!$1:$1048576,[1]PokaznFinDiyalnZobovNV!M$1,0)</f>
        <v>0</v>
      </c>
      <c r="N84" s="14">
        <f>VLOOKUP([1]Активи!$B$84,[1]PokaznFinDiyalnZobovNV!$1:$1048576,[1]PokaznFinDiyalnZobovNV!N$1,0)</f>
        <v>0</v>
      </c>
      <c r="O84" s="14">
        <f>VLOOKUP([1]Активи!$B$84,[1]PokaznFinDiyalnZobovNV!$1:$1048576,[1]PokaznFinDiyalnZobovNV!O$1,0)</f>
        <v>2863.76271</v>
      </c>
      <c r="P84" s="14">
        <f>VLOOKUP([1]Активи!$B$84,[1]PokaznFinDiyalnZobovNV!$1:$1048576,[1]PokaznFinDiyalnZobovNV!P$1,0)</f>
        <v>47.015140000000002</v>
      </c>
      <c r="Q84" s="14">
        <f>VLOOKUP([1]Активи!$B$84,[1]PokaznFinDiyalnZobovNV!$1:$1048576,[1]PokaznFinDiyalnZobovNV!Q$1,0)</f>
        <v>2786.5166800000002</v>
      </c>
      <c r="R84" s="14">
        <f>VLOOKUP([1]Активи!$B$84,[1]PokaznFinDiyalnZobovNV!$1:$1048576,[1]PokaznFinDiyalnZobovNV!R$1,0)</f>
        <v>1857.8288700000001</v>
      </c>
      <c r="S84" s="14">
        <f>VLOOKUP([1]Активи!$B$84,[1]PokaznFinDiyalnZobovNV!$1:$1048576,[1]PokaznFinDiyalnZobovNV!S$1,0)</f>
        <v>0</v>
      </c>
      <c r="T84" s="14">
        <f>VLOOKUP([1]Активи!$B$84,[1]PokaznFinDiyalnZobovNV!$1:$1048576,[1]PokaznFinDiyalnZobovNV!T$1,0)</f>
        <v>245570.71127</v>
      </c>
    </row>
    <row r="85" spans="1:20" ht="12.75" customHeight="1" x14ac:dyDescent="0.2">
      <c r="A85" s="21">
        <v>74</v>
      </c>
      <c r="B85" s="19" t="str">
        <f>[1]Активи!B85</f>
        <v>402</v>
      </c>
      <c r="C85" s="19" t="str">
        <f>[1]Активи!C85</f>
        <v>ПАТ "ВЕРНУМ БАНК"</v>
      </c>
      <c r="D85" s="14">
        <f>VLOOKUP([1]Активи!$B$85,[1]PokaznFinDiyalnZobovNV!$1:$1048576,[1]PokaznFinDiyalnZobovNV!D$1,0)</f>
        <v>0</v>
      </c>
      <c r="E85" s="14">
        <f>VLOOKUP([1]Активи!$B$85,[1]PokaznFinDiyalnZobovNV!$1:$1048576,[1]PokaznFinDiyalnZobovNV!E$1,0)</f>
        <v>13564.271570000001</v>
      </c>
      <c r="F85" s="14">
        <f>VLOOKUP([1]Активи!$B$85,[1]PokaznFinDiyalnZobovNV!$1:$1048576,[1]PokaznFinDiyalnZobovNV!F$1,0)</f>
        <v>96573.440409999996</v>
      </c>
      <c r="G85" s="14">
        <f>VLOOKUP([1]Активи!$B$85,[1]PokaznFinDiyalnZobovNV!$1:$1048576,[1]PokaznFinDiyalnZobovNV!G$1,0)</f>
        <v>25169.334470000002</v>
      </c>
      <c r="H85" s="14">
        <f>VLOOKUP([1]Активи!$B$85,[1]PokaznFinDiyalnZobovNV!$1:$1048576,[1]PokaznFinDiyalnZobovNV!H$1,0)</f>
        <v>16236.87189</v>
      </c>
      <c r="I85" s="14">
        <f>VLOOKUP([1]Активи!$B$85,[1]PokaznFinDiyalnZobovNV!$1:$1048576,[1]PokaznFinDiyalnZobovNV!I$1,0)</f>
        <v>71404.105939999994</v>
      </c>
      <c r="J85" s="14">
        <f>VLOOKUP([1]Активи!$B$85,[1]PokaznFinDiyalnZobovNV!$1:$1048576,[1]PokaznFinDiyalnZobovNV!J$1,0)</f>
        <v>6775.69715</v>
      </c>
      <c r="K85" s="14">
        <f>VLOOKUP([1]Активи!$B$85,[1]PokaznFinDiyalnZobovNV!$1:$1048576,[1]PokaznFinDiyalnZobovNV!K$1,0)</f>
        <v>0.11260000000000001</v>
      </c>
      <c r="L85" s="14">
        <f>VLOOKUP([1]Активи!$B$85,[1]PokaznFinDiyalnZobovNV!$1:$1048576,[1]PokaznFinDiyalnZobovNV!L$1,0)</f>
        <v>0</v>
      </c>
      <c r="M85" s="14">
        <f>VLOOKUP([1]Активи!$B$85,[1]PokaznFinDiyalnZobovNV!$1:$1048576,[1]PokaznFinDiyalnZobovNV!M$1,0)</f>
        <v>0</v>
      </c>
      <c r="N85" s="14">
        <f>VLOOKUP([1]Активи!$B$85,[1]PokaznFinDiyalnZobovNV!$1:$1048576,[1]PokaznFinDiyalnZobovNV!N$1,0)</f>
        <v>0</v>
      </c>
      <c r="O85" s="14">
        <f>VLOOKUP([1]Активи!$B$85,[1]PokaznFinDiyalnZobovNV!$1:$1048576,[1]PokaznFinDiyalnZobovNV!O$1,0)</f>
        <v>1085.4531999999999</v>
      </c>
      <c r="P85" s="14">
        <f>VLOOKUP([1]Активи!$B$85,[1]PokaznFinDiyalnZobovNV!$1:$1048576,[1]PokaznFinDiyalnZobovNV!P$1,0)</f>
        <v>964.89805000000001</v>
      </c>
      <c r="Q85" s="14">
        <f>VLOOKUP([1]Активи!$B$85,[1]PokaznFinDiyalnZobovNV!$1:$1048576,[1]PokaznFinDiyalnZobovNV!Q$1,0)</f>
        <v>2095.3676099999998</v>
      </c>
      <c r="R85" s="14">
        <f>VLOOKUP([1]Активи!$B$85,[1]PokaznFinDiyalnZobovNV!$1:$1048576,[1]PokaznFinDiyalnZobovNV!R$1,0)</f>
        <v>1608.73757</v>
      </c>
      <c r="S85" s="14">
        <f>VLOOKUP([1]Активи!$B$85,[1]PokaznFinDiyalnZobovNV!$1:$1048576,[1]PokaznFinDiyalnZobovNV!S$1,0)</f>
        <v>0</v>
      </c>
      <c r="T85" s="14">
        <f>VLOOKUP([1]Активи!$B$85,[1]PokaznFinDiyalnZobovNV!$1:$1048576,[1]PokaznFinDiyalnZobovNV!T$1,0)</f>
        <v>115892.28101000001</v>
      </c>
    </row>
    <row r="86" spans="1:20" ht="12.75" customHeight="1" x14ac:dyDescent="0.2">
      <c r="A86" s="21">
        <v>75</v>
      </c>
      <c r="B86" s="19" t="str">
        <f>[1]Активи!B86</f>
        <v>311</v>
      </c>
      <c r="C86" s="19" t="str">
        <f>[1]Активи!C86</f>
        <v>ПАТ "АКБ "Траст-капітал"</v>
      </c>
      <c r="D86" s="14">
        <f>VLOOKUP([1]Активи!$B$86,[1]PokaznFinDiyalnZobovNV!$1:$1048576,[1]PokaznFinDiyalnZobovNV!D$1,0)</f>
        <v>0</v>
      </c>
      <c r="E86" s="14">
        <f>VLOOKUP([1]Активи!$B$86,[1]PokaznFinDiyalnZobovNV!$1:$1048576,[1]PokaznFinDiyalnZobovNV!E$1,0)</f>
        <v>0</v>
      </c>
      <c r="F86" s="14">
        <f>VLOOKUP([1]Активи!$B$86,[1]PokaznFinDiyalnZobovNV!$1:$1048576,[1]PokaznFinDiyalnZobovNV!F$1,0)</f>
        <v>69704.678180000003</v>
      </c>
      <c r="G86" s="14">
        <f>VLOOKUP([1]Активи!$B$86,[1]PokaznFinDiyalnZobovNV!$1:$1048576,[1]PokaznFinDiyalnZobovNV!G$1,0)</f>
        <v>64834.923759999998</v>
      </c>
      <c r="H86" s="14">
        <f>VLOOKUP([1]Активи!$B$86,[1]PokaznFinDiyalnZobovNV!$1:$1048576,[1]PokaznFinDiyalnZobovNV!H$1,0)</f>
        <v>49595.47885</v>
      </c>
      <c r="I86" s="14">
        <f>VLOOKUP([1]Активи!$B$86,[1]PokaznFinDiyalnZobovNV!$1:$1048576,[1]PokaznFinDiyalnZobovNV!I$1,0)</f>
        <v>4869.7544200000002</v>
      </c>
      <c r="J86" s="14">
        <f>VLOOKUP([1]Активи!$B$86,[1]PokaznFinDiyalnZobovNV!$1:$1048576,[1]PokaznFinDiyalnZobovNV!J$1,0)</f>
        <v>3155.6553199999998</v>
      </c>
      <c r="K86" s="14">
        <f>VLOOKUP([1]Активи!$B$86,[1]PokaznFinDiyalnZobovNV!$1:$1048576,[1]PokaznFinDiyalnZobovNV!K$1,0)</f>
        <v>0</v>
      </c>
      <c r="L86" s="14">
        <f>VLOOKUP([1]Активи!$B$86,[1]PokaznFinDiyalnZobovNV!$1:$1048576,[1]PokaznFinDiyalnZobovNV!L$1,0)</f>
        <v>0</v>
      </c>
      <c r="M86" s="14">
        <f>VLOOKUP([1]Активи!$B$86,[1]PokaznFinDiyalnZobovNV!$1:$1048576,[1]PokaznFinDiyalnZobovNV!M$1,0)</f>
        <v>0</v>
      </c>
      <c r="N86" s="14">
        <f>VLOOKUP([1]Активи!$B$86,[1]PokaznFinDiyalnZobovNV!$1:$1048576,[1]PokaznFinDiyalnZobovNV!N$1,0)</f>
        <v>0</v>
      </c>
      <c r="O86" s="14">
        <f>VLOOKUP([1]Активи!$B$86,[1]PokaznFinDiyalnZobovNV!$1:$1048576,[1]PokaznFinDiyalnZobovNV!O$1,0)</f>
        <v>7532.6880000000001</v>
      </c>
      <c r="P86" s="14">
        <f>VLOOKUP([1]Активи!$B$86,[1]PokaznFinDiyalnZobovNV!$1:$1048576,[1]PokaznFinDiyalnZobovNV!P$1,0)</f>
        <v>16.778009999999998</v>
      </c>
      <c r="Q86" s="14">
        <f>VLOOKUP([1]Активи!$B$86,[1]PokaznFinDiyalnZobovNV!$1:$1048576,[1]PokaznFinDiyalnZobovNV!Q$1,0)</f>
        <v>2530.72694</v>
      </c>
      <c r="R86" s="14">
        <f>VLOOKUP([1]Активи!$B$86,[1]PokaznFinDiyalnZobovNV!$1:$1048576,[1]PokaznFinDiyalnZobovNV!R$1,0)</f>
        <v>1510.1091799999999</v>
      </c>
      <c r="S86" s="14">
        <f>VLOOKUP([1]Активи!$B$86,[1]PokaznFinDiyalnZobovNV!$1:$1048576,[1]PokaznFinDiyalnZobovNV!S$1,0)</f>
        <v>0</v>
      </c>
      <c r="T86" s="14">
        <f>VLOOKUP([1]Активи!$B$86,[1]PokaznFinDiyalnZobovNV!$1:$1048576,[1]PokaznFinDiyalnZobovNV!T$1,0)</f>
        <v>81294.980309999999</v>
      </c>
    </row>
    <row r="87" spans="1:20" ht="12.75" customHeight="1" x14ac:dyDescent="0.2">
      <c r="A87" s="21">
        <v>76</v>
      </c>
      <c r="B87" s="19" t="str">
        <f>[1]Активи!B87</f>
        <v xml:space="preserve"> 72</v>
      </c>
      <c r="C87" s="19" t="str">
        <f>[1]Активи!C87</f>
        <v>ПрАТ "БАНК ФАМІЛЬНИЙ"</v>
      </c>
      <c r="D87" s="14">
        <f>VLOOKUP([1]Активи!$B$87,[1]PokaznFinDiyalnZobovNV!$1:$1048576,[1]PokaznFinDiyalnZobovNV!D$1,0)</f>
        <v>0</v>
      </c>
      <c r="E87" s="14">
        <f>VLOOKUP([1]Активи!$B$87,[1]PokaznFinDiyalnZobovNV!$1:$1048576,[1]PokaznFinDiyalnZobovNV!E$1,0)</f>
        <v>3700</v>
      </c>
      <c r="F87" s="14">
        <f>VLOOKUP([1]Активи!$B$87,[1]PokaznFinDiyalnZobovNV!$1:$1048576,[1]PokaznFinDiyalnZobovNV!F$1,0)</f>
        <v>35458.613469999997</v>
      </c>
      <c r="G87" s="14">
        <f>VLOOKUP([1]Активи!$B$87,[1]PokaznFinDiyalnZobovNV!$1:$1048576,[1]PokaznFinDiyalnZobovNV!G$1,0)</f>
        <v>30460.510050000001</v>
      </c>
      <c r="H87" s="14">
        <f>VLOOKUP([1]Активи!$B$87,[1]PokaznFinDiyalnZobovNV!$1:$1048576,[1]PokaznFinDiyalnZobovNV!H$1,0)</f>
        <v>30456.51298</v>
      </c>
      <c r="I87" s="14">
        <f>VLOOKUP([1]Активи!$B$87,[1]PokaznFinDiyalnZobovNV!$1:$1048576,[1]PokaznFinDiyalnZobovNV!I$1,0)</f>
        <v>4998.1034200000004</v>
      </c>
      <c r="J87" s="14">
        <f>VLOOKUP([1]Активи!$B$87,[1]PokaznFinDiyalnZobovNV!$1:$1048576,[1]PokaznFinDiyalnZobovNV!J$1,0)</f>
        <v>4998.1034200000004</v>
      </c>
      <c r="K87" s="14">
        <f>VLOOKUP([1]Активи!$B$87,[1]PokaznFinDiyalnZobovNV!$1:$1048576,[1]PokaznFinDiyalnZobovNV!K$1,0)</f>
        <v>0</v>
      </c>
      <c r="L87" s="14">
        <f>VLOOKUP([1]Активи!$B$87,[1]PokaznFinDiyalnZobovNV!$1:$1048576,[1]PokaznFinDiyalnZobovNV!L$1,0)</f>
        <v>0</v>
      </c>
      <c r="M87" s="14">
        <f>VLOOKUP([1]Активи!$B$87,[1]PokaznFinDiyalnZobovNV!$1:$1048576,[1]PokaznFinDiyalnZobovNV!M$1,0)</f>
        <v>0</v>
      </c>
      <c r="N87" s="14">
        <f>VLOOKUP([1]Активи!$B$87,[1]PokaznFinDiyalnZobovNV!$1:$1048576,[1]PokaznFinDiyalnZobovNV!N$1,0)</f>
        <v>0</v>
      </c>
      <c r="O87" s="14">
        <f>VLOOKUP([1]Активи!$B$87,[1]PokaznFinDiyalnZobovNV!$1:$1048576,[1]PokaznFinDiyalnZobovNV!O$1,0)</f>
        <v>288.56997000000001</v>
      </c>
      <c r="P87" s="14">
        <f>VLOOKUP([1]Активи!$B$87,[1]PokaznFinDiyalnZobovNV!$1:$1048576,[1]PokaznFinDiyalnZobovNV!P$1,0)</f>
        <v>0</v>
      </c>
      <c r="Q87" s="14">
        <f>VLOOKUP([1]Активи!$B$87,[1]PokaznFinDiyalnZobovNV!$1:$1048576,[1]PokaznFinDiyalnZobovNV!Q$1,0)</f>
        <v>18587.095669999999</v>
      </c>
      <c r="R87" s="14">
        <f>VLOOKUP([1]Активи!$B$87,[1]PokaznFinDiyalnZobovNV!$1:$1048576,[1]PokaznFinDiyalnZobovNV!R$1,0)</f>
        <v>1144.9213999999999</v>
      </c>
      <c r="S87" s="14">
        <f>VLOOKUP([1]Активи!$B$87,[1]PokaznFinDiyalnZobovNV!$1:$1048576,[1]PokaznFinDiyalnZobovNV!S$1,0)</f>
        <v>0</v>
      </c>
      <c r="T87" s="14">
        <f>VLOOKUP([1]Активи!$B$87,[1]PokaznFinDiyalnZobovNV!$1:$1048576,[1]PokaznFinDiyalnZobovNV!T$1,0)</f>
        <v>59179.200510000002</v>
      </c>
    </row>
    <row r="88" spans="1:20" ht="12.75" customHeight="1" x14ac:dyDescent="0.2">
      <c r="A88" s="21">
        <v>77</v>
      </c>
      <c r="B88" s="19" t="str">
        <f>[1]Активи!B88</f>
        <v>634</v>
      </c>
      <c r="C88" s="19" t="str">
        <f>[1]Активи!C88</f>
        <v>ПАТ "БАНК "ПОРТАЛ"</v>
      </c>
      <c r="D88" s="14">
        <f>VLOOKUP([1]Активи!$B$88,[1]PokaznFinDiyalnZobovNV!$1:$1048576,[1]PokaznFinDiyalnZobovNV!D$1,0)</f>
        <v>0</v>
      </c>
      <c r="E88" s="14">
        <f>VLOOKUP([1]Активи!$B$88,[1]PokaznFinDiyalnZobovNV!$1:$1048576,[1]PokaznFinDiyalnZobovNV!E$1,0)</f>
        <v>0</v>
      </c>
      <c r="F88" s="14">
        <f>VLOOKUP([1]Активи!$B$88,[1]PokaznFinDiyalnZobovNV!$1:$1048576,[1]PokaznFinDiyalnZobovNV!F$1,0)</f>
        <v>12636.648219999999</v>
      </c>
      <c r="G88" s="14">
        <f>VLOOKUP([1]Активи!$B$88,[1]PokaznFinDiyalnZobovNV!$1:$1048576,[1]PokaznFinDiyalnZobovNV!G$1,0)</f>
        <v>12105.721519999999</v>
      </c>
      <c r="H88" s="14">
        <f>VLOOKUP([1]Активи!$B$88,[1]PokaznFinDiyalnZobovNV!$1:$1048576,[1]PokaznFinDiyalnZobovNV!H$1,0)</f>
        <v>9041.9038400000009</v>
      </c>
      <c r="I88" s="14">
        <f>VLOOKUP([1]Активи!$B$88,[1]PokaznFinDiyalnZobovNV!$1:$1048576,[1]PokaznFinDiyalnZobovNV!I$1,0)</f>
        <v>530.92669999999998</v>
      </c>
      <c r="J88" s="14">
        <f>VLOOKUP([1]Активи!$B$88,[1]PokaznFinDiyalnZobovNV!$1:$1048576,[1]PokaznFinDiyalnZobovNV!J$1,0)</f>
        <v>115.93465</v>
      </c>
      <c r="K88" s="14">
        <f>VLOOKUP([1]Активи!$B$88,[1]PokaznFinDiyalnZobovNV!$1:$1048576,[1]PokaznFinDiyalnZobovNV!K$1,0)</f>
        <v>0</v>
      </c>
      <c r="L88" s="14">
        <f>VLOOKUP([1]Активи!$B$88,[1]PokaznFinDiyalnZobovNV!$1:$1048576,[1]PokaznFinDiyalnZobovNV!L$1,0)</f>
        <v>0</v>
      </c>
      <c r="M88" s="14">
        <f>VLOOKUP([1]Активи!$B$88,[1]PokaznFinDiyalnZobovNV!$1:$1048576,[1]PokaznFinDiyalnZobovNV!M$1,0)</f>
        <v>0</v>
      </c>
      <c r="N88" s="14">
        <f>VLOOKUP([1]Активи!$B$88,[1]PokaznFinDiyalnZobovNV!$1:$1048576,[1]PokaznFinDiyalnZobovNV!N$1,0)</f>
        <v>8.6524900000000002</v>
      </c>
      <c r="O88" s="14">
        <f>VLOOKUP([1]Активи!$B$88,[1]PokaznFinDiyalnZobovNV!$1:$1048576,[1]PokaznFinDiyalnZobovNV!O$1,0)</f>
        <v>0</v>
      </c>
      <c r="P88" s="14">
        <f>VLOOKUP([1]Активи!$B$88,[1]PokaznFinDiyalnZobovNV!$1:$1048576,[1]PokaznFinDiyalnZobovNV!P$1,0)</f>
        <v>1.42689</v>
      </c>
      <c r="Q88" s="14">
        <f>VLOOKUP([1]Активи!$B$88,[1]PokaznFinDiyalnZobovNV!$1:$1048576,[1]PokaznFinDiyalnZobovNV!Q$1,0)</f>
        <v>14.806950000000001</v>
      </c>
      <c r="R88" s="14">
        <f>VLOOKUP([1]Активи!$B$88,[1]PokaznFinDiyalnZobovNV!$1:$1048576,[1]PokaznFinDiyalnZobovNV!R$1,0)</f>
        <v>2507.9236299999998</v>
      </c>
      <c r="S88" s="14">
        <f>VLOOKUP([1]Активи!$B$88,[1]PokaznFinDiyalnZobovNV!$1:$1048576,[1]PokaznFinDiyalnZobovNV!S$1,0)</f>
        <v>0</v>
      </c>
      <c r="T88" s="14">
        <f>VLOOKUP([1]Активи!$B$88,[1]PokaznFinDiyalnZobovNV!$1:$1048576,[1]PokaznFinDiyalnZobovNV!T$1,0)</f>
        <v>15169.45818</v>
      </c>
    </row>
    <row r="89" spans="1:20" ht="12.75" customHeight="1" x14ac:dyDescent="0.2">
      <c r="A89" s="21">
        <v>78</v>
      </c>
      <c r="B89" s="19" t="str">
        <f>[1]Активи!B89</f>
        <v>512</v>
      </c>
      <c r="C89" s="19" t="str">
        <f>[1]Активи!C89</f>
        <v>АТ "АЛЬПАРІ БАНК"</v>
      </c>
      <c r="D89" s="14">
        <f>VLOOKUP([1]Активи!$B$89,[1]PokaznFinDiyalnZobovNV!$1:$1048576,[1]PokaznFinDiyalnZobovNV!D$1,0)</f>
        <v>0</v>
      </c>
      <c r="E89" s="14">
        <f>VLOOKUP([1]Активи!$B$89,[1]PokaznFinDiyalnZobovNV!$1:$1048576,[1]PokaznFinDiyalnZobovNV!E$1,0)</f>
        <v>0</v>
      </c>
      <c r="F89" s="14">
        <f>VLOOKUP([1]Активи!$B$89,[1]PokaznFinDiyalnZobovNV!$1:$1048576,[1]PokaznFinDiyalnZobovNV!F$1,0)</f>
        <v>12090.860409999999</v>
      </c>
      <c r="G89" s="14">
        <f>VLOOKUP([1]Активи!$B$89,[1]PokaznFinDiyalnZobovNV!$1:$1048576,[1]PokaznFinDiyalnZobovNV!G$1,0)</f>
        <v>8778.7170299999998</v>
      </c>
      <c r="H89" s="14">
        <f>VLOOKUP([1]Активи!$B$89,[1]PokaznFinDiyalnZobovNV!$1:$1048576,[1]PokaznFinDiyalnZobovNV!H$1,0)</f>
        <v>8778.7167399999998</v>
      </c>
      <c r="I89" s="14">
        <f>VLOOKUP([1]Активи!$B$89,[1]PokaznFinDiyalnZobovNV!$1:$1048576,[1]PokaznFinDiyalnZobovNV!I$1,0)</f>
        <v>3312.14338</v>
      </c>
      <c r="J89" s="14">
        <f>VLOOKUP([1]Активи!$B$89,[1]PokaznFinDiyalnZobovNV!$1:$1048576,[1]PokaznFinDiyalnZobovNV!J$1,0)</f>
        <v>3312.14338</v>
      </c>
      <c r="K89" s="14">
        <f>VLOOKUP([1]Активи!$B$89,[1]PokaznFinDiyalnZobovNV!$1:$1048576,[1]PokaznFinDiyalnZobovNV!K$1,0)</f>
        <v>0</v>
      </c>
      <c r="L89" s="14">
        <f>VLOOKUP([1]Активи!$B$89,[1]PokaznFinDiyalnZobovNV!$1:$1048576,[1]PokaznFinDiyalnZobovNV!L$1,0)</f>
        <v>0</v>
      </c>
      <c r="M89" s="14">
        <f>VLOOKUP([1]Активи!$B$89,[1]PokaznFinDiyalnZobovNV!$1:$1048576,[1]PokaznFinDiyalnZobovNV!M$1,0)</f>
        <v>0</v>
      </c>
      <c r="N89" s="14">
        <f>VLOOKUP([1]Активи!$B$89,[1]PokaznFinDiyalnZobovNV!$1:$1048576,[1]PokaznFinDiyalnZobovNV!N$1,0)</f>
        <v>0</v>
      </c>
      <c r="O89" s="14">
        <f>VLOOKUP([1]Активи!$B$89,[1]PokaznFinDiyalnZobovNV!$1:$1048576,[1]PokaznFinDiyalnZobovNV!O$1,0)</f>
        <v>0</v>
      </c>
      <c r="P89" s="14">
        <f>VLOOKUP([1]Активи!$B$89,[1]PokaznFinDiyalnZobovNV!$1:$1048576,[1]PokaznFinDiyalnZobovNV!P$1,0)</f>
        <v>0</v>
      </c>
      <c r="Q89" s="14">
        <f>VLOOKUP([1]Активи!$B$89,[1]PokaznFinDiyalnZobovNV!$1:$1048576,[1]PokaznFinDiyalnZobovNV!Q$1,0)</f>
        <v>1287.73606</v>
      </c>
      <c r="R89" s="14">
        <f>VLOOKUP([1]Активи!$B$89,[1]PokaznFinDiyalnZobovNV!$1:$1048576,[1]PokaznFinDiyalnZobovNV!R$1,0)</f>
        <v>1511.2959000000001</v>
      </c>
      <c r="S89" s="14">
        <f>VLOOKUP([1]Активи!$B$89,[1]PokaznFinDiyalnZobovNV!$1:$1048576,[1]PokaznFinDiyalnZobovNV!S$1,0)</f>
        <v>0</v>
      </c>
      <c r="T89" s="14">
        <f>VLOOKUP([1]Активи!$B$89,[1]PokaznFinDiyalnZobovNV!$1:$1048576,[1]PokaznFinDiyalnZobovNV!T$1,0)</f>
        <v>14889.89237</v>
      </c>
    </row>
    <row r="90" spans="1:20" ht="12.75" customHeight="1" x14ac:dyDescent="0.2">
      <c r="A90" s="21">
        <v>79</v>
      </c>
      <c r="B90" s="19" t="str">
        <f>[1]Активи!B90</f>
        <v>313</v>
      </c>
      <c r="C90" s="19" t="str">
        <f>[1]Активи!C90</f>
        <v>Укр.банк реконстр.та розв.</v>
      </c>
      <c r="D90" s="14">
        <f>VLOOKUP([1]Активи!$B$90,[1]PokaznFinDiyalnZobovNV!$1:$1048576,[1]PokaznFinDiyalnZobovNV!D$1,0)</f>
        <v>0</v>
      </c>
      <c r="E90" s="14">
        <f>VLOOKUP([1]Активи!$B$90,[1]PokaznFinDiyalnZobovNV!$1:$1048576,[1]PokaznFinDiyalnZobovNV!E$1,0)</f>
        <v>0</v>
      </c>
      <c r="F90" s="14">
        <f>VLOOKUP([1]Активи!$B$90,[1]PokaznFinDiyalnZobovNV!$1:$1048576,[1]PokaznFinDiyalnZobovNV!F$1,0)</f>
        <v>267.05268999999998</v>
      </c>
      <c r="G90" s="14">
        <f>VLOOKUP([1]Активи!$B$90,[1]PokaznFinDiyalnZobovNV!$1:$1048576,[1]PokaznFinDiyalnZobovNV!G$1,0)</f>
        <v>239.81853000000001</v>
      </c>
      <c r="H90" s="14">
        <f>VLOOKUP([1]Активи!$B$90,[1]PokaznFinDiyalnZobovNV!$1:$1048576,[1]PokaznFinDiyalnZobovNV!H$1,0)</f>
        <v>239.81853000000001</v>
      </c>
      <c r="I90" s="14">
        <f>VLOOKUP([1]Активи!$B$90,[1]PokaznFinDiyalnZobovNV!$1:$1048576,[1]PokaznFinDiyalnZobovNV!I$1,0)</f>
        <v>27.234159999999999</v>
      </c>
      <c r="J90" s="14">
        <f>VLOOKUP([1]Активи!$B$90,[1]PokaznFinDiyalnZobovNV!$1:$1048576,[1]PokaznFinDiyalnZobovNV!J$1,0)</f>
        <v>6.9227299999999996</v>
      </c>
      <c r="K90" s="14">
        <f>VLOOKUP([1]Активи!$B$90,[1]PokaznFinDiyalnZobovNV!$1:$1048576,[1]PokaznFinDiyalnZobovNV!K$1,0)</f>
        <v>0</v>
      </c>
      <c r="L90" s="14">
        <f>VLOOKUP([1]Активи!$B$90,[1]PokaznFinDiyalnZobovNV!$1:$1048576,[1]PokaznFinDiyalnZobovNV!L$1,0)</f>
        <v>0</v>
      </c>
      <c r="M90" s="14">
        <f>VLOOKUP([1]Активи!$B$90,[1]PokaznFinDiyalnZobovNV!$1:$1048576,[1]PokaznFinDiyalnZobovNV!M$1,0)</f>
        <v>0</v>
      </c>
      <c r="N90" s="14">
        <f>VLOOKUP([1]Активи!$B$90,[1]PokaznFinDiyalnZobovNV!$1:$1048576,[1]PokaznFinDiyalnZobovNV!N$1,0)</f>
        <v>0</v>
      </c>
      <c r="O90" s="14">
        <f>VLOOKUP([1]Активи!$B$90,[1]PokaznFinDiyalnZobovNV!$1:$1048576,[1]PokaznFinDiyalnZobovNV!O$1,0)</f>
        <v>0</v>
      </c>
      <c r="P90" s="14">
        <f>VLOOKUP([1]Активи!$B$90,[1]PokaznFinDiyalnZobovNV!$1:$1048576,[1]PokaznFinDiyalnZobovNV!P$1,0)</f>
        <v>0</v>
      </c>
      <c r="Q90" s="14">
        <f>VLOOKUP([1]Активи!$B$90,[1]PokaznFinDiyalnZobovNV!$1:$1048576,[1]PokaznFinDiyalnZobovNV!Q$1,0)</f>
        <v>2.1264099999999999</v>
      </c>
      <c r="R90" s="14">
        <f>VLOOKUP([1]Активи!$B$90,[1]PokaznFinDiyalnZobovNV!$1:$1048576,[1]PokaznFinDiyalnZobovNV!R$1,0)</f>
        <v>312.73392000000001</v>
      </c>
      <c r="S90" s="14">
        <f>VLOOKUP([1]Активи!$B$90,[1]PokaznFinDiyalnZobovNV!$1:$1048576,[1]PokaznFinDiyalnZobovNV!S$1,0)</f>
        <v>32221.031459999998</v>
      </c>
      <c r="T90" s="14">
        <f>VLOOKUP([1]Активи!$B$90,[1]PokaznFinDiyalnZobovNV!$1:$1048576,[1]PokaznFinDiyalnZobovNV!T$1,0)</f>
        <v>32802.944479999998</v>
      </c>
    </row>
    <row r="91" spans="1:20" ht="12.75" customHeight="1" x14ac:dyDescent="0.2">
      <c r="A91" s="21"/>
      <c r="B91" s="19"/>
      <c r="C91" s="31" t="s">
        <v>245</v>
      </c>
      <c r="D91" s="33">
        <v>480010.28128</v>
      </c>
      <c r="E91" s="33">
        <v>922483.46091000002</v>
      </c>
      <c r="F91" s="33">
        <v>77509011.952779993</v>
      </c>
      <c r="G91" s="33">
        <v>46142735.050399996</v>
      </c>
      <c r="H91" s="33">
        <v>32764784.50917</v>
      </c>
      <c r="I91" s="33">
        <v>31365992.980700001</v>
      </c>
      <c r="J91" s="33">
        <v>9268763.6521899998</v>
      </c>
      <c r="K91" s="33">
        <v>10242.7772</v>
      </c>
      <c r="L91" s="33">
        <v>41358.948219999998</v>
      </c>
      <c r="M91" s="33">
        <v>295539.10983999999</v>
      </c>
      <c r="N91" s="33">
        <v>166165.80519000001</v>
      </c>
      <c r="O91" s="33">
        <v>339671.61346000002</v>
      </c>
      <c r="P91" s="33">
        <v>89225.965379999994</v>
      </c>
      <c r="Q91" s="33">
        <v>3501189.69196</v>
      </c>
      <c r="R91" s="33">
        <v>1089942.41818</v>
      </c>
      <c r="S91" s="33">
        <v>885605.96172000002</v>
      </c>
      <c r="T91" s="33">
        <v>85330447.98612</v>
      </c>
    </row>
    <row r="92" spans="1:20" ht="12.75" customHeight="1" x14ac:dyDescent="0.2">
      <c r="A92" s="21"/>
      <c r="B92" s="19"/>
      <c r="C92" s="31" t="s">
        <v>246</v>
      </c>
      <c r="D92" s="33">
        <v>14754062.668299999</v>
      </c>
      <c r="E92" s="33">
        <v>8510141.5967200007</v>
      </c>
      <c r="F92" s="33">
        <v>528034210.48362005</v>
      </c>
      <c r="G92" s="33">
        <v>255061346.82680997</v>
      </c>
      <c r="H92" s="33">
        <v>180164972.64291999</v>
      </c>
      <c r="I92" s="33">
        <v>257072532.53180999</v>
      </c>
      <c r="J92" s="33">
        <v>114919379.18565999</v>
      </c>
      <c r="K92" s="33">
        <v>67505.638229999997</v>
      </c>
      <c r="L92" s="33">
        <v>341576.79151000001</v>
      </c>
      <c r="M92" s="33">
        <v>7784263.7284300001</v>
      </c>
      <c r="N92" s="33">
        <v>994405.65278</v>
      </c>
      <c r="O92" s="33">
        <v>1089723.5484799999</v>
      </c>
      <c r="P92" s="33">
        <v>4413696.1812199997</v>
      </c>
      <c r="Q92" s="33">
        <v>19475741.552699998</v>
      </c>
      <c r="R92" s="33">
        <v>6278869.2105400003</v>
      </c>
      <c r="S92" s="33">
        <v>1020845.0143200001</v>
      </c>
      <c r="T92" s="33">
        <v>592765042.06684995</v>
      </c>
    </row>
    <row r="93" spans="1:20" ht="12.75" customHeight="1" x14ac:dyDescent="0.2">
      <c r="A93" s="21"/>
      <c r="B93" s="19"/>
      <c r="C93" s="32" t="s">
        <v>247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 ht="12.75" customHeight="1" x14ac:dyDescent="0.2">
      <c r="A94" s="21">
        <v>80</v>
      </c>
      <c r="B94" s="21" t="str">
        <f>[1]Активи!B94</f>
        <v>317</v>
      </c>
      <c r="C94" s="19" t="str">
        <f>[1]Активи!C94</f>
        <v>ПАТ КБ"ФІНАНСОВА ІНІЦІАТИВА</v>
      </c>
      <c r="D94" s="14">
        <f>VLOOKUP([1]Активи!$B$94,[1]PokaznFinDiyalnZobovNV!$1:$1048576,[1]PokaznFinDiyalnZobovNV!D$1,0)</f>
        <v>9708783.4253000002</v>
      </c>
      <c r="E94" s="14">
        <f>VLOOKUP([1]Активи!$B$94,[1]PokaznFinDiyalnZobovNV!$1:$1048576,[1]PokaznFinDiyalnZobovNV!E$1,0)</f>
        <v>0</v>
      </c>
      <c r="F94" s="14">
        <f>VLOOKUP([1]Активи!$B$94,[1]PokaznFinDiyalnZobovNV!$1:$1048576,[1]PokaznFinDiyalnZobovNV!F$1,0)</f>
        <v>778091.37383000006</v>
      </c>
      <c r="G94" s="14">
        <f>VLOOKUP([1]Активи!$B$94,[1]PokaznFinDiyalnZobovNV!$1:$1048576,[1]PokaznFinDiyalnZobovNV!G$1,0)</f>
        <v>461720.21003000002</v>
      </c>
      <c r="H94" s="14">
        <f>VLOOKUP([1]Активи!$B$94,[1]PokaznFinDiyalnZobovNV!$1:$1048576,[1]PokaznFinDiyalnZobovNV!H$1,0)</f>
        <v>423081.88290999999</v>
      </c>
      <c r="I94" s="14">
        <f>VLOOKUP([1]Активи!$B$94,[1]PokaznFinDiyalnZobovNV!$1:$1048576,[1]PokaznFinDiyalnZobovNV!I$1,0)</f>
        <v>316371.16379999998</v>
      </c>
      <c r="J94" s="14">
        <f>VLOOKUP([1]Активи!$B$94,[1]PokaznFinDiyalnZobovNV!$1:$1048576,[1]PokaznFinDiyalnZobovNV!J$1,0)</f>
        <v>131368.91970999999</v>
      </c>
      <c r="K94" s="14">
        <f>VLOOKUP([1]Активи!$B$94,[1]PokaznFinDiyalnZobovNV!$1:$1048576,[1]PokaznFinDiyalnZobovNV!K$1,0)</f>
        <v>0</v>
      </c>
      <c r="L94" s="14">
        <f>VLOOKUP([1]Активи!$B$94,[1]PokaznFinDiyalnZobovNV!$1:$1048576,[1]PokaznFinDiyalnZobovNV!L$1,0)</f>
        <v>10058.771430000001</v>
      </c>
      <c r="M94" s="14">
        <f>VLOOKUP([1]Активи!$B$94,[1]PokaznFinDiyalnZobovNV!$1:$1048576,[1]PokaznFinDiyalnZobovNV!M$1,0)</f>
        <v>5402397.7992000002</v>
      </c>
      <c r="N94" s="14">
        <f>VLOOKUP([1]Активи!$B$94,[1]PokaznFinDiyalnZobovNV!$1:$1048576,[1]PokaznFinDiyalnZobovNV!N$1,0)</f>
        <v>0</v>
      </c>
      <c r="O94" s="14">
        <f>VLOOKUP([1]Активи!$B$94,[1]PokaznFinDiyalnZobovNV!$1:$1048576,[1]PokaznFinDiyalnZobovNV!O$1,0)</f>
        <v>0</v>
      </c>
      <c r="P94" s="14">
        <f>VLOOKUP([1]Активи!$B$94,[1]PokaznFinDiyalnZobovNV!$1:$1048576,[1]PokaznFinDiyalnZobovNV!P$1,0)</f>
        <v>30538.0867</v>
      </c>
      <c r="Q94" s="14">
        <f>VLOOKUP([1]Активи!$B$94,[1]PokaznFinDiyalnZobovNV!$1:$1048576,[1]PokaznFinDiyalnZobovNV!Q$1,0)</f>
        <v>2495.9002399999999</v>
      </c>
      <c r="R94" s="14">
        <f>VLOOKUP([1]Активи!$B$94,[1]PokaznFinDiyalnZobovNV!$1:$1048576,[1]PokaznFinDiyalnZobovNV!R$1,0)</f>
        <v>35521.240790000003</v>
      </c>
      <c r="S94" s="14">
        <f>VLOOKUP([1]Активи!$B$94,[1]PokaznFinDiyalnZobovNV!$1:$1048576,[1]PokaznFinDiyalnZobovNV!S$1,0)</f>
        <v>0</v>
      </c>
      <c r="T94" s="14">
        <f>VLOOKUP([1]Активи!$B$94,[1]PokaznFinDiyalnZobovNV!$1:$1048576,[1]PokaznFinDiyalnZobovNV!T$1,0)</f>
        <v>15967886.59749</v>
      </c>
    </row>
    <row r="95" spans="1:20" ht="12.75" customHeight="1" x14ac:dyDescent="0.2">
      <c r="A95" s="34"/>
      <c r="B95" s="36"/>
      <c r="C95" s="31" t="s">
        <v>248</v>
      </c>
      <c r="D95" s="33">
        <v>9708783.4253000002</v>
      </c>
      <c r="E95" s="33">
        <v>0</v>
      </c>
      <c r="F95" s="33">
        <v>778091.37383000006</v>
      </c>
      <c r="G95" s="33">
        <v>461720.21003000002</v>
      </c>
      <c r="H95" s="33">
        <v>423081.88290999999</v>
      </c>
      <c r="I95" s="33">
        <v>316371.16379999998</v>
      </c>
      <c r="J95" s="33">
        <v>131368.91970999999</v>
      </c>
      <c r="K95" s="33">
        <v>0</v>
      </c>
      <c r="L95" s="33">
        <v>10058.771430000001</v>
      </c>
      <c r="M95" s="33">
        <v>5402397.7992000002</v>
      </c>
      <c r="N95" s="33">
        <v>0</v>
      </c>
      <c r="O95" s="33">
        <v>0</v>
      </c>
      <c r="P95" s="33">
        <v>30538.0867</v>
      </c>
      <c r="Q95" s="33">
        <v>2495.9002399999999</v>
      </c>
      <c r="R95" s="33">
        <v>35521.240790000003</v>
      </c>
      <c r="S95" s="33">
        <v>0</v>
      </c>
      <c r="T95" s="33">
        <v>15967886.59749</v>
      </c>
    </row>
    <row r="96" spans="1:20" s="3" customFormat="1" ht="12.75" customHeight="1" x14ac:dyDescent="0.2">
      <c r="A96" s="35"/>
      <c r="B96" s="39" t="s">
        <v>188</v>
      </c>
      <c r="C96" s="39"/>
      <c r="D96" s="33">
        <v>24462846.093600001</v>
      </c>
      <c r="E96" s="33">
        <v>8510141.5967200007</v>
      </c>
      <c r="F96" s="33">
        <v>528812301.85745001</v>
      </c>
      <c r="G96" s="33">
        <v>255523067.03683999</v>
      </c>
      <c r="H96" s="33">
        <v>180588054.52583</v>
      </c>
      <c r="I96" s="33">
        <v>257388903.69560999</v>
      </c>
      <c r="J96" s="33">
        <v>115050748.10537</v>
      </c>
      <c r="K96" s="33">
        <v>67505.638229999997</v>
      </c>
      <c r="L96" s="33">
        <v>351635.56293999997</v>
      </c>
      <c r="M96" s="33">
        <v>13186661.527629999</v>
      </c>
      <c r="N96" s="33">
        <v>994405.65278</v>
      </c>
      <c r="O96" s="33">
        <v>1089723.5484800001</v>
      </c>
      <c r="P96" s="33">
        <v>4444234.2679199995</v>
      </c>
      <c r="Q96" s="33">
        <v>19478237.452939998</v>
      </c>
      <c r="R96" s="33">
        <v>6314390.4513299996</v>
      </c>
      <c r="S96" s="33">
        <v>1020845.01432</v>
      </c>
      <c r="T96" s="33">
        <v>608732928.66434002</v>
      </c>
    </row>
    <row r="98" spans="1:20" ht="27" customHeight="1" x14ac:dyDescent="0.2">
      <c r="A98" s="44" t="s">
        <v>227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</row>
    <row r="100" spans="1:20" ht="12.75" customHeight="1" x14ac:dyDescent="0.2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2.75" customHeight="1" x14ac:dyDescent="0.2">
      <c r="T101" s="2"/>
    </row>
    <row r="102" spans="1:20" ht="12.75" customHeight="1" x14ac:dyDescent="0.2">
      <c r="T102" s="2"/>
    </row>
    <row r="103" spans="1:20" ht="12.75" customHeight="1" x14ac:dyDescent="0.2">
      <c r="T103" s="2"/>
    </row>
    <row r="104" spans="1:20" ht="12.75" customHeight="1" x14ac:dyDescent="0.2">
      <c r="T104" s="2"/>
    </row>
  </sheetData>
  <mergeCells count="4">
    <mergeCell ref="B96:C96"/>
    <mergeCell ref="B3:C3"/>
    <mergeCell ref="D4:T4"/>
    <mergeCell ref="A98:T98"/>
  </mergeCells>
  <pageMargins left="0.62992125984251968" right="0.23622047244094491" top="0.59055118110236227" bottom="0.19685039370078741" header="0.31496062992125984" footer="0.31496062992125984"/>
  <pageSetup paperSize="9" scale="40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Активи</vt:lpstr>
      <vt:lpstr>Зобовязання</vt:lpstr>
      <vt:lpstr>Капітал</vt:lpstr>
      <vt:lpstr>Фінрез</vt:lpstr>
      <vt:lpstr>Активи_НВ</vt:lpstr>
      <vt:lpstr>Зобовязання_НВ</vt:lpstr>
      <vt:lpstr>Активи!Заголовки_для_печати</vt:lpstr>
      <vt:lpstr>Активи_НВ!Заголовки_для_печати</vt:lpstr>
      <vt:lpstr>Зобовязання!Заголовки_для_печати</vt:lpstr>
      <vt:lpstr>Зобовязання_НВ!Заголовки_для_печати</vt:lpstr>
      <vt:lpstr>Капітал!Заголовки_для_печати</vt:lpstr>
      <vt:lpstr>Фінрез!Заголовки_для_печати</vt:lpstr>
    </vt:vector>
  </TitlesOfParts>
  <Company>nbu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Ткачук Людмила Володимирівна</cp:lastModifiedBy>
  <cp:lastPrinted>2018-05-10T11:30:46Z</cp:lastPrinted>
  <dcterms:created xsi:type="dcterms:W3CDTF">2018-01-30T14:44:55Z</dcterms:created>
  <dcterms:modified xsi:type="dcterms:W3CDTF">2018-11-29T09:21:52Z</dcterms:modified>
</cp:coreProperties>
</file>