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SDS\DS Project\TK analysis\"/>
    </mc:Choice>
  </mc:AlternateContent>
  <xr:revisionPtr revIDLastSave="0" documentId="13_ncr:1_{225B68B0-9F30-418D-8722-963A57B32928}" xr6:coauthVersionLast="47" xr6:coauthVersionMax="47" xr10:uidLastSave="{00000000-0000-0000-0000-000000000000}"/>
  <bookViews>
    <workbookView xWindow="-108" yWindow="-108" windowWidth="23256" windowHeight="14016" xr2:uid="{EF2B5DF0-820C-4264-A359-51F45012B519}"/>
  </bookViews>
  <sheets>
    <sheet name="Sheet1" sheetId="1" r:id="rId1"/>
    <sheet name="RADON" sheetId="3" r:id="rId2"/>
    <sheet name="Ensemble" sheetId="2" r:id="rId3"/>
    <sheet name="STUF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7" i="1" l="1"/>
  <c r="Q37" i="1"/>
  <c r="P37" i="1"/>
  <c r="R30" i="1"/>
  <c r="Q30" i="1"/>
  <c r="P30" i="1"/>
  <c r="J57" i="1"/>
  <c r="I57" i="1"/>
  <c r="K57" i="1"/>
  <c r="L57" i="1"/>
  <c r="M57" i="1"/>
  <c r="J49" i="1"/>
  <c r="I49" i="1"/>
  <c r="K49" i="1"/>
  <c r="L49" i="1"/>
  <c r="M49" i="1"/>
  <c r="Y32" i="1"/>
  <c r="Z32" i="1"/>
  <c r="AA32" i="1"/>
  <c r="AB32" i="1"/>
  <c r="AC32" i="1"/>
  <c r="AD32" i="1"/>
  <c r="Y33" i="1"/>
  <c r="Z33" i="1"/>
  <c r="AA33" i="1"/>
  <c r="AB33" i="1"/>
  <c r="AC33" i="1"/>
  <c r="AD33" i="1"/>
  <c r="Y34" i="1"/>
  <c r="Z34" i="1"/>
  <c r="AA34" i="1"/>
  <c r="AB34" i="1"/>
  <c r="AC34" i="1"/>
  <c r="AD34" i="1"/>
  <c r="Y35" i="1"/>
  <c r="Z35" i="1"/>
  <c r="AA35" i="1"/>
  <c r="AB35" i="1"/>
  <c r="AC35" i="1"/>
  <c r="AD35" i="1"/>
  <c r="Y36" i="1"/>
  <c r="Z36" i="1"/>
  <c r="AA36" i="1"/>
  <c r="AB36" i="1"/>
  <c r="AC36" i="1"/>
  <c r="AD36" i="1"/>
  <c r="Y37" i="1"/>
  <c r="Z37" i="1"/>
  <c r="AA37" i="1"/>
  <c r="AB37" i="1"/>
  <c r="AC37" i="1"/>
  <c r="AD37" i="1"/>
  <c r="X37" i="1"/>
  <c r="X36" i="1"/>
  <c r="X33" i="1"/>
  <c r="X34" i="1"/>
  <c r="X35" i="1"/>
  <c r="X32" i="1"/>
  <c r="Y25" i="1"/>
  <c r="Z25" i="1"/>
  <c r="AA25" i="1"/>
  <c r="AB25" i="1"/>
  <c r="AC25" i="1"/>
  <c r="AD25" i="1"/>
  <c r="Y26" i="1"/>
  <c r="Z26" i="1"/>
  <c r="AA26" i="1"/>
  <c r="AB26" i="1"/>
  <c r="AC26" i="1"/>
  <c r="AD26" i="1"/>
  <c r="Y27" i="1"/>
  <c r="Z27" i="1"/>
  <c r="AA27" i="1"/>
  <c r="AB27" i="1"/>
  <c r="AC27" i="1"/>
  <c r="AD27" i="1"/>
  <c r="Y28" i="1"/>
  <c r="Z28" i="1"/>
  <c r="AA28" i="1"/>
  <c r="AB28" i="1"/>
  <c r="AC28" i="1"/>
  <c r="AD28" i="1"/>
  <c r="Y29" i="1"/>
  <c r="Z29" i="1"/>
  <c r="AA29" i="1"/>
  <c r="AB29" i="1"/>
  <c r="AC29" i="1"/>
  <c r="AD29" i="1"/>
  <c r="Y30" i="1"/>
  <c r="Z30" i="1"/>
  <c r="AA30" i="1"/>
  <c r="AB30" i="1"/>
  <c r="AC30" i="1"/>
  <c r="AD30" i="1"/>
  <c r="X30" i="1"/>
  <c r="X29" i="1"/>
  <c r="X26" i="1"/>
  <c r="X27" i="1"/>
  <c r="X28" i="1"/>
  <c r="X25" i="1"/>
  <c r="O37" i="1"/>
  <c r="N37" i="1"/>
  <c r="M37" i="1"/>
  <c r="O30" i="1"/>
  <c r="N30" i="1"/>
  <c r="M30" i="1"/>
  <c r="E74" i="1"/>
  <c r="D74" i="1"/>
  <c r="E67" i="1"/>
  <c r="D67" i="1"/>
  <c r="C57" i="1"/>
  <c r="C74" i="1" s="1"/>
  <c r="B57" i="1"/>
  <c r="B74" i="1" s="1"/>
  <c r="D57" i="1"/>
  <c r="E57" i="1"/>
  <c r="F57" i="1"/>
  <c r="C49" i="1"/>
  <c r="C67" i="1" s="1"/>
  <c r="B49" i="1"/>
  <c r="B67" i="1" s="1"/>
  <c r="D49" i="1"/>
  <c r="E49" i="1"/>
  <c r="F49" i="1"/>
  <c r="C37" i="1"/>
  <c r="B37" i="1"/>
  <c r="D37" i="1"/>
  <c r="E37" i="1"/>
  <c r="F37" i="1"/>
  <c r="G37" i="1"/>
  <c r="H37" i="1"/>
  <c r="I37" i="1"/>
  <c r="J37" i="1"/>
  <c r="K37" i="1"/>
  <c r="L37" i="1"/>
  <c r="C30" i="1"/>
  <c r="B30" i="1"/>
  <c r="D30" i="1"/>
  <c r="E30" i="1"/>
  <c r="F30" i="1"/>
  <c r="G30" i="1"/>
  <c r="H30" i="1"/>
  <c r="I30" i="1"/>
  <c r="J30" i="1"/>
  <c r="K30" i="1"/>
  <c r="L30" i="1"/>
  <c r="E69" i="1"/>
  <c r="E70" i="1"/>
  <c r="E71" i="1"/>
  <c r="E73" i="1"/>
  <c r="D70" i="1"/>
  <c r="D71" i="1"/>
  <c r="D72" i="1"/>
  <c r="D73" i="1"/>
  <c r="D69" i="1"/>
  <c r="E62" i="1"/>
  <c r="E63" i="1"/>
  <c r="E64" i="1"/>
  <c r="E66" i="1"/>
  <c r="D63" i="1"/>
  <c r="D64" i="1"/>
  <c r="D65" i="1"/>
  <c r="D66" i="1"/>
  <c r="D62" i="1"/>
  <c r="L36" i="1"/>
  <c r="L29" i="1"/>
  <c r="L35" i="1"/>
  <c r="L28" i="1"/>
  <c r="L34" i="1"/>
  <c r="L33" i="1"/>
  <c r="L32" i="1"/>
  <c r="L27" i="1"/>
  <c r="L26" i="1"/>
  <c r="L25" i="1"/>
  <c r="K36" i="1"/>
  <c r="K35" i="1"/>
  <c r="K34" i="1"/>
  <c r="K33" i="1"/>
  <c r="K32" i="1"/>
  <c r="K29" i="1"/>
  <c r="K28" i="1"/>
  <c r="K27" i="1"/>
  <c r="K26" i="1"/>
  <c r="K25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D33" i="1"/>
  <c r="D34" i="1"/>
  <c r="D35" i="1"/>
  <c r="D36" i="1"/>
  <c r="D32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D26" i="1"/>
  <c r="D27" i="1"/>
  <c r="D28" i="1"/>
  <c r="D29" i="1"/>
  <c r="D25" i="1"/>
  <c r="C36" i="1"/>
  <c r="B36" i="1"/>
  <c r="C35" i="1"/>
  <c r="B35" i="1"/>
  <c r="C34" i="1"/>
  <c r="B34" i="1"/>
  <c r="C33" i="1"/>
  <c r="B33" i="1"/>
  <c r="C32" i="1"/>
  <c r="B32" i="1"/>
  <c r="C29" i="1"/>
  <c r="B29" i="1"/>
  <c r="C28" i="1"/>
  <c r="B28" i="1"/>
  <c r="C27" i="1"/>
  <c r="B27" i="1"/>
  <c r="C26" i="1"/>
  <c r="B26" i="1"/>
  <c r="C25" i="1"/>
  <c r="B25" i="1"/>
  <c r="L51" i="1"/>
  <c r="Q32" i="1" s="1"/>
  <c r="M51" i="1"/>
  <c r="R32" i="1" s="1"/>
  <c r="L52" i="1"/>
  <c r="Q33" i="1" s="1"/>
  <c r="M52" i="1"/>
  <c r="R33" i="1" s="1"/>
  <c r="L53" i="1"/>
  <c r="Q34" i="1" s="1"/>
  <c r="M53" i="1"/>
  <c r="R34" i="1" s="1"/>
  <c r="L54" i="1"/>
  <c r="Q35" i="1" s="1"/>
  <c r="M54" i="1"/>
  <c r="R35" i="1" s="1"/>
  <c r="L55" i="1"/>
  <c r="M55" i="1"/>
  <c r="L56" i="1"/>
  <c r="Q36" i="1" s="1"/>
  <c r="M56" i="1"/>
  <c r="R36" i="1" s="1"/>
  <c r="K52" i="1"/>
  <c r="P33" i="1" s="1"/>
  <c r="K53" i="1"/>
  <c r="P34" i="1" s="1"/>
  <c r="K54" i="1"/>
  <c r="P35" i="1" s="1"/>
  <c r="K55" i="1"/>
  <c r="K56" i="1"/>
  <c r="P36" i="1" s="1"/>
  <c r="K51" i="1"/>
  <c r="P32" i="1" s="1"/>
  <c r="L43" i="1"/>
  <c r="Q25" i="1" s="1"/>
  <c r="M43" i="1"/>
  <c r="R25" i="1" s="1"/>
  <c r="L44" i="1"/>
  <c r="Q26" i="1" s="1"/>
  <c r="M44" i="1"/>
  <c r="R26" i="1" s="1"/>
  <c r="L45" i="1"/>
  <c r="Q27" i="1" s="1"/>
  <c r="M45" i="1"/>
  <c r="R27" i="1" s="1"/>
  <c r="L46" i="1"/>
  <c r="Q28" i="1" s="1"/>
  <c r="M46" i="1"/>
  <c r="R28" i="1" s="1"/>
  <c r="L47" i="1"/>
  <c r="M47" i="1"/>
  <c r="L48" i="1"/>
  <c r="Q29" i="1" s="1"/>
  <c r="M48" i="1"/>
  <c r="R29" i="1" s="1"/>
  <c r="K44" i="1"/>
  <c r="P26" i="1" s="1"/>
  <c r="K45" i="1"/>
  <c r="P27" i="1" s="1"/>
  <c r="K46" i="1"/>
  <c r="P28" i="1" s="1"/>
  <c r="K47" i="1"/>
  <c r="K48" i="1"/>
  <c r="P29" i="1" s="1"/>
  <c r="K43" i="1"/>
  <c r="P25" i="1" s="1"/>
  <c r="J56" i="1"/>
  <c r="I56" i="1"/>
  <c r="J55" i="1"/>
  <c r="I55" i="1"/>
  <c r="J54" i="1"/>
  <c r="I54" i="1"/>
  <c r="J53" i="1"/>
  <c r="I53" i="1"/>
  <c r="J52" i="1"/>
  <c r="I52" i="1"/>
  <c r="J51" i="1"/>
  <c r="I51" i="1"/>
  <c r="J48" i="1"/>
  <c r="I48" i="1"/>
  <c r="J47" i="1"/>
  <c r="I47" i="1"/>
  <c r="J46" i="1"/>
  <c r="I46" i="1"/>
  <c r="J45" i="1"/>
  <c r="I45" i="1"/>
  <c r="J44" i="1"/>
  <c r="I44" i="1"/>
  <c r="J43" i="1"/>
  <c r="I43" i="1"/>
  <c r="E54" i="1"/>
  <c r="N35" i="1" s="1"/>
  <c r="F54" i="1"/>
  <c r="O35" i="1" s="1"/>
  <c r="D54" i="1"/>
  <c r="M35" i="1" s="1"/>
  <c r="E46" i="1"/>
  <c r="N28" i="1" s="1"/>
  <c r="F46" i="1"/>
  <c r="O28" i="1" s="1"/>
  <c r="D46" i="1"/>
  <c r="M28" i="1" s="1"/>
  <c r="C56" i="1"/>
  <c r="C73" i="1" s="1"/>
  <c r="B56" i="1"/>
  <c r="B73" i="1" s="1"/>
  <c r="C55" i="1"/>
  <c r="B55" i="1"/>
  <c r="C54" i="1"/>
  <c r="C72" i="1" s="1"/>
  <c r="B54" i="1"/>
  <c r="B72" i="1" s="1"/>
  <c r="C46" i="1"/>
  <c r="C65" i="1" s="1"/>
  <c r="B46" i="1"/>
  <c r="B65" i="1" s="1"/>
  <c r="C53" i="1"/>
  <c r="C71" i="1" s="1"/>
  <c r="B53" i="1"/>
  <c r="B71" i="1" s="1"/>
  <c r="C52" i="1"/>
  <c r="C70" i="1" s="1"/>
  <c r="B52" i="1"/>
  <c r="B70" i="1" s="1"/>
  <c r="C51" i="1"/>
  <c r="C69" i="1" s="1"/>
  <c r="B51" i="1"/>
  <c r="B69" i="1" s="1"/>
  <c r="C48" i="1"/>
  <c r="C66" i="1" s="1"/>
  <c r="B48" i="1"/>
  <c r="B66" i="1" s="1"/>
  <c r="C47" i="1"/>
  <c r="B47" i="1"/>
  <c r="C45" i="1"/>
  <c r="C64" i="1" s="1"/>
  <c r="B45" i="1"/>
  <c r="B64" i="1" s="1"/>
  <c r="C44" i="1"/>
  <c r="C63" i="1" s="1"/>
  <c r="B44" i="1"/>
  <c r="B63" i="1" s="1"/>
  <c r="C43" i="1"/>
  <c r="C62" i="1" s="1"/>
  <c r="B43" i="1"/>
  <c r="B62" i="1" s="1"/>
  <c r="F56" i="1"/>
  <c r="O36" i="1" s="1"/>
  <c r="E56" i="1"/>
  <c r="N36" i="1" s="1"/>
  <c r="D56" i="1"/>
  <c r="M36" i="1" s="1"/>
  <c r="F55" i="1"/>
  <c r="E55" i="1"/>
  <c r="D55" i="1"/>
  <c r="F53" i="1"/>
  <c r="O34" i="1" s="1"/>
  <c r="E53" i="1"/>
  <c r="N34" i="1" s="1"/>
  <c r="D53" i="1"/>
  <c r="M34" i="1" s="1"/>
  <c r="F52" i="1"/>
  <c r="O33" i="1" s="1"/>
  <c r="E52" i="1"/>
  <c r="N33" i="1" s="1"/>
  <c r="D52" i="1"/>
  <c r="M33" i="1" s="1"/>
  <c r="F51" i="1"/>
  <c r="O32" i="1" s="1"/>
  <c r="E51" i="1"/>
  <c r="N32" i="1" s="1"/>
  <c r="D51" i="1"/>
  <c r="M32" i="1" s="1"/>
  <c r="F48" i="1"/>
  <c r="O29" i="1" s="1"/>
  <c r="E48" i="1"/>
  <c r="N29" i="1" s="1"/>
  <c r="D48" i="1"/>
  <c r="M29" i="1" s="1"/>
  <c r="F47" i="1"/>
  <c r="E47" i="1"/>
  <c r="D47" i="1"/>
  <c r="F45" i="1"/>
  <c r="O27" i="1" s="1"/>
  <c r="E45" i="1"/>
  <c r="N27" i="1" s="1"/>
  <c r="D45" i="1"/>
  <c r="M27" i="1" s="1"/>
  <c r="F44" i="1"/>
  <c r="O26" i="1" s="1"/>
  <c r="E44" i="1"/>
  <c r="N26" i="1" s="1"/>
  <c r="D44" i="1"/>
  <c r="M26" i="1" s="1"/>
  <c r="F43" i="1"/>
  <c r="O25" i="1" s="1"/>
  <c r="E43" i="1"/>
  <c r="N25" i="1" s="1"/>
  <c r="D43" i="1"/>
  <c r="M25" i="1" s="1"/>
  <c r="E65" i="1" l="1"/>
  <c r="E72" i="1"/>
</calcChain>
</file>

<file path=xl/sharedStrings.xml><?xml version="1.0" encoding="utf-8"?>
<sst xmlns="http://schemas.openxmlformats.org/spreadsheetml/2006/main" count="197" uniqueCount="65">
  <si>
    <t>At Merriwa</t>
  </si>
  <si>
    <t>IOA</t>
  </si>
  <si>
    <t>RMSE</t>
  </si>
  <si>
    <t>MAE</t>
  </si>
  <si>
    <t>MBE</t>
  </si>
  <si>
    <t>DTW Dist</t>
  </si>
  <si>
    <t>XGBM all</t>
  </si>
  <si>
    <t>LGBM all</t>
  </si>
  <si>
    <t>AdaBoost all</t>
  </si>
  <si>
    <t>At lidocmbe</t>
  </si>
  <si>
    <t>CTM model</t>
  </si>
  <si>
    <t>XGBM with lags (up to 5)</t>
  </si>
  <si>
    <t>LGBM with lags (up to 5)</t>
  </si>
  <si>
    <t>AdaBoost with lags (up to 5)</t>
  </si>
  <si>
    <t>XGBM with lags and differences (up to 5)</t>
  </si>
  <si>
    <t>LGBM with lags and differences (up to 5)</t>
  </si>
  <si>
    <t>AdaBoost with lags and differences (up to 5)</t>
  </si>
  <si>
    <t>MASE</t>
  </si>
  <si>
    <t>DTW Distance</t>
  </si>
  <si>
    <t>Against CTM</t>
  </si>
  <si>
    <t>Against WRF</t>
  </si>
  <si>
    <t>XGBM</t>
  </si>
  <si>
    <t>LGBM</t>
  </si>
  <si>
    <t>AdaBoost</t>
  </si>
  <si>
    <t>Merriwa</t>
  </si>
  <si>
    <t>Lidcombe</t>
  </si>
  <si>
    <t>WRF BLH</t>
  </si>
  <si>
    <t>XGBM with lags, differences and rolling means (up to 5)</t>
  </si>
  <si>
    <t>LGBM with lags, differences and rolling means (up to 5)</t>
  </si>
  <si>
    <t>AdaBoost with lags, differences and rolling means (up to 5)</t>
  </si>
  <si>
    <t>Abs MBE</t>
  </si>
  <si>
    <t>Abs MAE</t>
  </si>
  <si>
    <t>XGBM tuned - with all factors</t>
  </si>
  <si>
    <t>LGBM tuned - with all factors</t>
  </si>
  <si>
    <t>AdaBoost tuned - with all factors</t>
  </si>
  <si>
    <t>LSTM</t>
  </si>
  <si>
    <t>Vector Output</t>
  </si>
  <si>
    <t xml:space="preserve">Encoder-Decoder </t>
  </si>
  <si>
    <t>Random forest (Random search)</t>
  </si>
  <si>
    <t>SVR (Random search)</t>
  </si>
  <si>
    <t>MLR (Random and Grid search</t>
  </si>
  <si>
    <t>Decision Tree (Random search)</t>
  </si>
  <si>
    <t>Lasso (Random search)</t>
  </si>
  <si>
    <t>Ridge (Random search)</t>
  </si>
  <si>
    <t>ElasticNet (Random search)</t>
  </si>
  <si>
    <t>Combined</t>
  </si>
  <si>
    <t>Method 1 - Regression models</t>
  </si>
  <si>
    <t>Method 2 - Time series</t>
  </si>
  <si>
    <t>ARIMA with external factors</t>
  </si>
  <si>
    <t>SARIMAX</t>
  </si>
  <si>
    <t>Method 3 - Ensemble methods</t>
  </si>
  <si>
    <t>Method 4 - Neural networks</t>
  </si>
  <si>
    <t>ARIMA eith external factors</t>
  </si>
  <si>
    <t>Random forest</t>
  </si>
  <si>
    <t>SVR</t>
  </si>
  <si>
    <t>MLR</t>
  </si>
  <si>
    <t xml:space="preserve">Decision Tree </t>
  </si>
  <si>
    <t xml:space="preserve">Lasso </t>
  </si>
  <si>
    <t xml:space="preserve">Ridge </t>
  </si>
  <si>
    <t>ElasticNet</t>
  </si>
  <si>
    <t>SARIMA</t>
  </si>
  <si>
    <t>LBGM - with radon</t>
  </si>
  <si>
    <t>LGBM - current model</t>
  </si>
  <si>
    <t>Pearson's correlation</t>
  </si>
  <si>
    <t>OLD NN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</si>
</sst>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0"/>
  </numFmts>
  <fonts count="6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383"/>
        <bgColor indexed="64"/>
      </patternFill>
    </fill>
    <fill>
      <patternFill patternType="solid">
        <fgColor rgb="FFAFD47F"/>
        <bgColor indexed="64"/>
      </patternFill>
    </fill>
    <fill>
      <patternFill patternType="solid">
        <fgColor rgb="FFFFE583"/>
        <bgColor indexed="64"/>
      </patternFill>
    </fill>
    <fill>
      <patternFill patternType="solid">
        <fgColor rgb="FFF9736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FCA7D"/>
        <bgColor indexed="64"/>
      </patternFill>
    </fill>
    <fill>
      <patternFill patternType="solid">
        <fgColor rgb="FFFBE983"/>
        <bgColor indexed="64"/>
      </patternFill>
    </fill>
    <fill>
      <patternFill patternType="solid">
        <fgColor rgb="FFFDB47A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3" fillId="0" borderId="0"/>
  </cellStyleXfs>
  <cellXfs count="69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164" fontId="1" fillId="0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7" xfId="0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/>
    <xf numFmtId="0" fontId="2" fillId="0" borderId="3" xfId="0" applyFont="1" applyBorder="1"/>
    <xf numFmtId="164" fontId="2" fillId="0" borderId="10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17" xfId="0" applyFont="1" applyBorder="1"/>
    <xf numFmtId="165" fontId="0" fillId="0" borderId="1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/>
    <xf numFmtId="0" fontId="2" fillId="0" borderId="3" xfId="0" applyFont="1" applyFill="1" applyBorder="1"/>
    <xf numFmtId="164" fontId="2" fillId="0" borderId="8" xfId="0" applyNumberFormat="1" applyFont="1" applyBorder="1" applyAlignment="1"/>
    <xf numFmtId="0" fontId="4" fillId="2" borderId="18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5" xfId="0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3" borderId="11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vertical="center" wrapText="1"/>
    </xf>
    <xf numFmtId="0" fontId="5" fillId="6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vertical="center" wrapText="1"/>
    </xf>
    <xf numFmtId="0" fontId="5" fillId="8" borderId="11" xfId="0" applyFont="1" applyFill="1" applyBorder="1" applyAlignment="1">
      <alignment vertical="center" wrapText="1"/>
    </xf>
    <xf numFmtId="0" fontId="5" fillId="9" borderId="11" xfId="0" applyFont="1" applyFill="1" applyBorder="1" applyAlignment="1">
      <alignment vertical="center" wrapText="1"/>
    </xf>
    <xf numFmtId="0" fontId="5" fillId="10" borderId="11" xfId="0" applyFont="1" applyFill="1" applyBorder="1" applyAlignment="1">
      <alignment vertical="center" wrapText="1"/>
    </xf>
  </cellXfs>
  <cellStyles count="2">
    <cellStyle name="Normal" xfId="0" builtinId="0"/>
    <cellStyle name="Normal 2" xfId="1" xr:uid="{8B197551-ADD5-4AF5-854D-93DF1696C5EF}"/>
  </cellStyles>
  <dxfs count="106"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9</xdr:col>
      <xdr:colOff>556260</xdr:colOff>
      <xdr:row>29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26F521-0BD5-45B8-AF39-C811E2579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6042660" cy="3802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5100-03FD-456C-B673-56B7EF01DBA8}">
  <sheetPr codeName="Sheet1"/>
  <dimension ref="A1:AD74"/>
  <sheetViews>
    <sheetView tabSelected="1" topLeftCell="A13" zoomScale="85" zoomScaleNormal="85" workbookViewId="0">
      <selection activeCell="D43" sqref="D43"/>
    </sheetView>
  </sheetViews>
  <sheetFormatPr defaultRowHeight="14.4" x14ac:dyDescent="0.3"/>
  <cols>
    <col min="1" max="1" width="19.109375" bestFit="1" customWidth="1"/>
    <col min="2" max="12" width="9.77734375" customWidth="1"/>
    <col min="13" max="18" width="9.77734375" style="2" customWidth="1"/>
    <col min="21" max="21" width="17.33203125" bestFit="1" customWidth="1"/>
    <col min="30" max="30" width="10" bestFit="1" customWidth="1"/>
  </cols>
  <sheetData>
    <row r="1" spans="1:30" ht="100.8" x14ac:dyDescent="0.3">
      <c r="B1" s="3" t="s">
        <v>10</v>
      </c>
      <c r="C1" s="3" t="s">
        <v>26</v>
      </c>
      <c r="D1" s="3" t="s">
        <v>6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27</v>
      </c>
      <c r="N1" s="3" t="s">
        <v>28</v>
      </c>
      <c r="O1" s="3" t="s">
        <v>29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52</v>
      </c>
      <c r="AD1" s="3" t="s">
        <v>49</v>
      </c>
    </row>
    <row r="2" spans="1:30" x14ac:dyDescent="0.3">
      <c r="A2" t="s">
        <v>0</v>
      </c>
      <c r="S2" s="2"/>
      <c r="T2" s="2"/>
      <c r="U2" s="2"/>
    </row>
    <row r="3" spans="1:30" x14ac:dyDescent="0.3">
      <c r="A3" t="s">
        <v>1</v>
      </c>
      <c r="B3">
        <v>0.83319741802372405</v>
      </c>
      <c r="C3">
        <v>0.71511616084183505</v>
      </c>
      <c r="D3">
        <v>0.73465649446335102</v>
      </c>
      <c r="E3">
        <v>0.65167267199225798</v>
      </c>
      <c r="F3">
        <v>0.70513075227718902</v>
      </c>
      <c r="G3">
        <v>0.74297041646694395</v>
      </c>
      <c r="H3">
        <v>0.76234843417932596</v>
      </c>
      <c r="I3">
        <v>0.76875518626947204</v>
      </c>
      <c r="J3" s="1">
        <v>0.77699724213947396</v>
      </c>
      <c r="K3" s="1">
        <v>0.74935266408352896</v>
      </c>
      <c r="L3" s="1">
        <v>0.77220126904922604</v>
      </c>
      <c r="M3" s="1">
        <v>0.79796325136134605</v>
      </c>
      <c r="N3" s="1">
        <v>0.79206668343448405</v>
      </c>
      <c r="O3" s="1">
        <v>0.78070427612563098</v>
      </c>
      <c r="P3" s="1">
        <v>0.79549399019883904</v>
      </c>
      <c r="Q3" s="1">
        <v>0.83404310143979898</v>
      </c>
      <c r="R3" s="1">
        <v>0.811631930572148</v>
      </c>
      <c r="S3" s="43">
        <v>0.90776000000000001</v>
      </c>
      <c r="T3" s="43">
        <v>0.91015999999999997</v>
      </c>
      <c r="U3" s="43">
        <v>0.93830000000000002</v>
      </c>
      <c r="V3" s="2">
        <v>0.87153000000000003</v>
      </c>
      <c r="W3" s="2">
        <v>0.91749999999999998</v>
      </c>
      <c r="X3" s="2">
        <v>0.85182999999999998</v>
      </c>
      <c r="Y3" s="2">
        <v>0.72785</v>
      </c>
      <c r="Z3" s="2">
        <v>0.88599000000000006</v>
      </c>
      <c r="AA3" s="2">
        <v>0.92549999999999999</v>
      </c>
      <c r="AB3" s="2">
        <v>0.83569000000000004</v>
      </c>
      <c r="AC3">
        <v>0.80411999999999995</v>
      </c>
      <c r="AD3">
        <v>0.91012000000000004</v>
      </c>
    </row>
    <row r="4" spans="1:30" x14ac:dyDescent="0.3">
      <c r="A4" t="s">
        <v>2</v>
      </c>
      <c r="B4">
        <v>212.959093374106</v>
      </c>
      <c r="C4">
        <v>318.60121933773701</v>
      </c>
      <c r="D4">
        <v>319.03948336161397</v>
      </c>
      <c r="E4">
        <v>362.403209960195</v>
      </c>
      <c r="F4">
        <v>335.47672963724</v>
      </c>
      <c r="G4">
        <v>264.16249575106798</v>
      </c>
      <c r="H4">
        <v>261.12905471932902</v>
      </c>
      <c r="I4">
        <v>232.57846391397101</v>
      </c>
      <c r="J4">
        <v>237.93083178884001</v>
      </c>
      <c r="K4">
        <v>258.62253835043902</v>
      </c>
      <c r="L4">
        <v>247.833049336345</v>
      </c>
      <c r="M4" s="2">
        <v>218.06105857040399</v>
      </c>
      <c r="N4" s="2">
        <v>240.31073572090099</v>
      </c>
      <c r="O4" s="2">
        <v>229.33988646221101</v>
      </c>
      <c r="P4" s="2">
        <v>235.35118613417299</v>
      </c>
      <c r="Q4" s="2">
        <v>203.98336248729899</v>
      </c>
      <c r="R4" s="2">
        <v>206.87060566903401</v>
      </c>
      <c r="S4" s="43">
        <v>165.84953999999999</v>
      </c>
      <c r="T4" s="43">
        <v>159.79097999999999</v>
      </c>
      <c r="U4" s="43">
        <v>129.80803</v>
      </c>
      <c r="V4" s="2">
        <v>174.67483999999999</v>
      </c>
      <c r="W4" s="2">
        <v>149.97506000000001</v>
      </c>
      <c r="X4" s="2">
        <v>172.38102000000001</v>
      </c>
      <c r="Y4" s="2">
        <v>222.84509</v>
      </c>
      <c r="Z4" s="2">
        <v>170.48435000000001</v>
      </c>
      <c r="AA4" s="2">
        <v>134.32106999999999</v>
      </c>
      <c r="AB4" s="2">
        <v>192.39962</v>
      </c>
      <c r="AC4">
        <v>363.98</v>
      </c>
      <c r="AD4">
        <v>161.91526999999999</v>
      </c>
    </row>
    <row r="5" spans="1:30" x14ac:dyDescent="0.3">
      <c r="A5" t="s">
        <v>3</v>
      </c>
      <c r="B5">
        <v>171.77557861519901</v>
      </c>
      <c r="C5">
        <v>243.62768709391699</v>
      </c>
      <c r="D5">
        <v>280.90060472082502</v>
      </c>
      <c r="E5">
        <v>314.66247087279999</v>
      </c>
      <c r="F5">
        <v>300.21064491112702</v>
      </c>
      <c r="G5">
        <v>221.04900351492199</v>
      </c>
      <c r="H5">
        <v>225.450637869285</v>
      </c>
      <c r="I5">
        <v>194.81517410807999</v>
      </c>
      <c r="J5">
        <v>201.337342857312</v>
      </c>
      <c r="K5">
        <v>217.21627372730501</v>
      </c>
      <c r="L5">
        <v>212.450759622096</v>
      </c>
      <c r="M5" s="2">
        <v>179.46261588064499</v>
      </c>
      <c r="N5" s="2">
        <v>201.15211127881901</v>
      </c>
      <c r="O5" s="2">
        <v>194.59238682300801</v>
      </c>
      <c r="P5" s="2">
        <v>206.00623185761401</v>
      </c>
      <c r="Q5" s="2">
        <v>169.351818070794</v>
      </c>
      <c r="R5" s="2">
        <v>177.97778245741</v>
      </c>
      <c r="S5" s="43">
        <v>138.04510999999999</v>
      </c>
      <c r="T5" s="43">
        <v>132.45501999999999</v>
      </c>
      <c r="U5" s="43">
        <v>105.79561</v>
      </c>
      <c r="V5" s="2">
        <v>151.06305</v>
      </c>
      <c r="W5" s="2">
        <v>122.47387999999999</v>
      </c>
      <c r="X5" s="2">
        <v>139.65854999999999</v>
      </c>
      <c r="Y5" s="2">
        <v>186.44612000000001</v>
      </c>
      <c r="Z5" s="2">
        <v>146.63215</v>
      </c>
      <c r="AA5" s="2">
        <v>108.30446999999999</v>
      </c>
      <c r="AB5" s="2">
        <v>166.50393</v>
      </c>
      <c r="AC5">
        <v>320.5</v>
      </c>
      <c r="AD5">
        <v>141.05745999999999</v>
      </c>
    </row>
    <row r="6" spans="1:30" x14ac:dyDescent="0.3">
      <c r="A6" t="s">
        <v>30</v>
      </c>
      <c r="B6" s="2">
        <v>-21.589624677775099</v>
      </c>
      <c r="C6" s="2">
        <v>114.603179488891</v>
      </c>
      <c r="D6" s="2">
        <v>280.90060472082502</v>
      </c>
      <c r="E6" s="2">
        <v>314.66247087279999</v>
      </c>
      <c r="F6" s="2">
        <v>300.21064491112702</v>
      </c>
      <c r="G6" s="2">
        <v>211.15921830725</v>
      </c>
      <c r="H6" s="2">
        <v>216.87372325980601</v>
      </c>
      <c r="I6" s="2">
        <v>183.096482436478</v>
      </c>
      <c r="J6" s="2">
        <v>197.419163223022</v>
      </c>
      <c r="K6" s="2">
        <v>208.21742249192201</v>
      </c>
      <c r="L6" s="2">
        <v>199.128419784957</v>
      </c>
      <c r="M6" s="2">
        <v>168.129557764444</v>
      </c>
      <c r="N6" s="2">
        <v>196.14325678709</v>
      </c>
      <c r="O6" s="2">
        <v>181.93531422644901</v>
      </c>
      <c r="P6" s="2">
        <v>193.857194737508</v>
      </c>
      <c r="Q6" s="2">
        <v>154.000218244341</v>
      </c>
      <c r="R6" s="2">
        <v>159.01040396538099</v>
      </c>
      <c r="S6" s="43">
        <v>132.18969999999999</v>
      </c>
      <c r="T6" s="43">
        <v>123.6825</v>
      </c>
      <c r="U6" s="43">
        <v>86.55377</v>
      </c>
      <c r="V6" s="2">
        <v>126.64324000000001</v>
      </c>
      <c r="W6" s="2">
        <v>92.929490000000001</v>
      </c>
      <c r="X6" s="2">
        <v>103.47265</v>
      </c>
      <c r="Y6" s="2">
        <v>122.72345</v>
      </c>
      <c r="Z6" s="2">
        <v>138.22054</v>
      </c>
      <c r="AA6" s="2">
        <v>81.117670000000004</v>
      </c>
      <c r="AB6" s="2">
        <v>152.46843999999999</v>
      </c>
      <c r="AC6">
        <v>207.52</v>
      </c>
      <c r="AD6">
        <v>20.699269999999999</v>
      </c>
    </row>
    <row r="7" spans="1:30" x14ac:dyDescent="0.3">
      <c r="A7" t="s">
        <v>5</v>
      </c>
      <c r="B7">
        <v>3611.44141869947</v>
      </c>
      <c r="C7">
        <v>5243.57686626132</v>
      </c>
      <c r="D7">
        <v>6940.8162379265996</v>
      </c>
      <c r="E7">
        <v>6204.3513511554702</v>
      </c>
      <c r="F7">
        <v>5359.6860534655398</v>
      </c>
      <c r="G7">
        <v>3812.5966702785699</v>
      </c>
      <c r="H7">
        <v>2666.23498101828</v>
      </c>
      <c r="I7">
        <v>3310.4862492791499</v>
      </c>
      <c r="J7">
        <v>3714.0818339131401</v>
      </c>
      <c r="K7">
        <v>2863.0683553233598</v>
      </c>
      <c r="L7">
        <v>5043.2828013450899</v>
      </c>
      <c r="M7" s="2">
        <v>2919.4209235490198</v>
      </c>
      <c r="N7" s="2">
        <v>2499.2887534225101</v>
      </c>
      <c r="O7" s="2">
        <v>3508.7671603657</v>
      </c>
      <c r="P7" s="2">
        <v>3819.21668252272</v>
      </c>
      <c r="Q7" s="2">
        <v>2525.3496100518801</v>
      </c>
      <c r="R7" s="2">
        <v>4175.3776112124597</v>
      </c>
      <c r="S7" s="43"/>
      <c r="T7" s="43"/>
      <c r="U7" s="43"/>
      <c r="V7" s="2">
        <v>2538.04</v>
      </c>
      <c r="W7" s="2">
        <v>1714.25</v>
      </c>
      <c r="X7" s="2">
        <v>1813.48</v>
      </c>
      <c r="Y7" s="2">
        <v>2597.67</v>
      </c>
      <c r="Z7" s="2">
        <v>2238.3000000000002</v>
      </c>
      <c r="AA7" s="2">
        <v>1553.73</v>
      </c>
      <c r="AB7" s="2">
        <v>2539.54</v>
      </c>
      <c r="AC7">
        <v>4808.3999999999996</v>
      </c>
      <c r="AD7">
        <v>3235.86</v>
      </c>
    </row>
    <row r="8" spans="1:30" ht="15" thickBot="1" x14ac:dyDescent="0.35">
      <c r="A8" t="s">
        <v>17</v>
      </c>
      <c r="B8">
        <v>0.90875279768639095</v>
      </c>
      <c r="C8" s="2">
        <v>1.28887554345791</v>
      </c>
      <c r="D8" s="2">
        <v>1.4860622940102901</v>
      </c>
      <c r="E8" s="2">
        <v>1.66467435614429</v>
      </c>
      <c r="F8" s="2">
        <v>1.58821914999553</v>
      </c>
      <c r="G8" s="2">
        <v>1.16942642248332</v>
      </c>
      <c r="H8" s="2">
        <v>1.19271260533985</v>
      </c>
      <c r="I8" s="2">
        <v>1.03064030364334</v>
      </c>
      <c r="J8" s="2">
        <v>1.0651448539736501</v>
      </c>
      <c r="K8" s="2">
        <v>1.1491499434555501</v>
      </c>
      <c r="L8" s="2">
        <v>1.1239387096443501</v>
      </c>
      <c r="M8" s="2">
        <v>0.94941990925841602</v>
      </c>
      <c r="N8" s="2">
        <v>1.06416491423756</v>
      </c>
      <c r="O8" s="2">
        <v>1.02946168110438</v>
      </c>
      <c r="P8" s="2">
        <v>1.0898449072368499</v>
      </c>
      <c r="Q8" s="2">
        <v>0.89593025799008397</v>
      </c>
      <c r="R8" s="2">
        <v>0.94156462192164303</v>
      </c>
      <c r="S8" s="44">
        <v>0.73031000000000001</v>
      </c>
      <c r="T8" s="44">
        <v>0.70072999999999996</v>
      </c>
      <c r="U8" s="44">
        <v>0.55969999999999998</v>
      </c>
      <c r="V8" s="2">
        <v>0.79918</v>
      </c>
      <c r="W8" s="2">
        <v>0.64793000000000001</v>
      </c>
      <c r="X8" s="2">
        <v>0.73884000000000005</v>
      </c>
      <c r="Y8" s="2">
        <v>0.98636999999999997</v>
      </c>
      <c r="Z8" s="2">
        <v>0.77573999999999999</v>
      </c>
      <c r="AA8" s="2">
        <v>0.57296999999999998</v>
      </c>
      <c r="AB8" s="2">
        <v>0.88085999999999998</v>
      </c>
      <c r="AC8" s="2">
        <v>1.69554</v>
      </c>
      <c r="AD8" s="2">
        <v>0.81169999999999998</v>
      </c>
    </row>
    <row r="9" spans="1:30" s="2" customFormat="1" ht="15" thickBot="1" x14ac:dyDescent="0.35">
      <c r="A9" s="2" t="s">
        <v>63</v>
      </c>
      <c r="B9" s="2">
        <v>0.69716132606270498</v>
      </c>
      <c r="C9" s="2">
        <v>0.62055238355196596</v>
      </c>
      <c r="D9" s="2">
        <v>0.83574375285989899</v>
      </c>
      <c r="E9" s="2">
        <v>0.72495880505502897</v>
      </c>
      <c r="F9" s="2">
        <v>0.81568616118071302</v>
      </c>
      <c r="G9" s="2">
        <v>0.794273109087552</v>
      </c>
      <c r="H9" s="2">
        <v>0.83017907908298705</v>
      </c>
      <c r="I9" s="2">
        <v>0.89104343270363096</v>
      </c>
      <c r="J9" s="2">
        <v>0.87320646330438301</v>
      </c>
      <c r="K9" s="2">
        <v>0.81241070943508498</v>
      </c>
      <c r="L9" s="2">
        <v>0.90043278111027902</v>
      </c>
      <c r="M9" s="2">
        <v>0.855339656443586</v>
      </c>
      <c r="N9" s="2">
        <v>0.84657418936128204</v>
      </c>
      <c r="O9" s="2">
        <v>0.82068581147710196</v>
      </c>
      <c r="P9" s="2">
        <v>0.85920921906483405</v>
      </c>
      <c r="Q9" s="2">
        <v>0.85849333930254201</v>
      </c>
      <c r="R9" s="2">
        <v>0.86687015192935002</v>
      </c>
      <c r="S9" s="43">
        <v>0.93189</v>
      </c>
      <c r="T9" s="43">
        <v>0.92584</v>
      </c>
      <c r="U9" s="43">
        <v>0.93164000000000002</v>
      </c>
      <c r="V9" s="61">
        <v>0.88858999999999999</v>
      </c>
      <c r="W9" s="62">
        <v>0.89868000000000003</v>
      </c>
      <c r="X9" s="63">
        <v>0.86648999999999998</v>
      </c>
      <c r="Y9" s="64">
        <v>0.71204000000000001</v>
      </c>
      <c r="Z9" s="65">
        <v>0.92523999999999995</v>
      </c>
      <c r="AA9" s="66">
        <v>0.91200999999999999</v>
      </c>
      <c r="AB9" s="66">
        <v>0.91013999999999995</v>
      </c>
      <c r="AC9" s="2">
        <v>0.13441</v>
      </c>
      <c r="AD9" s="2">
        <v>0.84367999999999999</v>
      </c>
    </row>
    <row r="11" spans="1:30" x14ac:dyDescent="0.3">
      <c r="A11" t="s">
        <v>9</v>
      </c>
      <c r="S11" s="2"/>
      <c r="T11" s="2"/>
      <c r="U11" s="2"/>
    </row>
    <row r="12" spans="1:30" x14ac:dyDescent="0.3">
      <c r="A12" t="s">
        <v>1</v>
      </c>
      <c r="B12" s="2">
        <v>0.39773650792426901</v>
      </c>
      <c r="C12" s="2">
        <v>0.52481268909677503</v>
      </c>
      <c r="D12" s="2">
        <v>0.55294032698357098</v>
      </c>
      <c r="E12" s="2">
        <v>0.69445977177371598</v>
      </c>
      <c r="F12" s="2">
        <v>0.47351361305211198</v>
      </c>
      <c r="G12" s="2">
        <v>0.79704861791751602</v>
      </c>
      <c r="H12" s="2">
        <v>0.75462059369936896</v>
      </c>
      <c r="I12" s="2">
        <v>0.72167534308293002</v>
      </c>
      <c r="J12" s="1">
        <v>0.74703613481157105</v>
      </c>
      <c r="K12" s="1">
        <v>0.77277585201943999</v>
      </c>
      <c r="L12" s="1">
        <v>0.72343446768983599</v>
      </c>
      <c r="M12" s="1">
        <v>0.759802908095776</v>
      </c>
      <c r="N12" s="1">
        <v>0.76759942767106704</v>
      </c>
      <c r="O12" s="1">
        <v>0.754793283519548</v>
      </c>
      <c r="P12" s="1">
        <v>0.75722065694084995</v>
      </c>
      <c r="Q12" s="1">
        <v>0.79078542244594296</v>
      </c>
      <c r="R12" s="1">
        <v>0.75221091588370603</v>
      </c>
      <c r="S12" s="44">
        <v>0.86839999999999995</v>
      </c>
      <c r="T12" s="44">
        <v>0.85550000000000004</v>
      </c>
      <c r="U12" s="44">
        <v>0.84779000000000004</v>
      </c>
      <c r="V12" s="2">
        <v>0.73707999999999996</v>
      </c>
      <c r="W12" s="2">
        <v>0.59523999999999999</v>
      </c>
      <c r="X12" s="2">
        <v>0.63083999999999996</v>
      </c>
      <c r="Y12" s="2">
        <v>0.64958000000000005</v>
      </c>
      <c r="Z12" s="2">
        <v>0.79720000000000002</v>
      </c>
      <c r="AA12" s="2">
        <v>0.74312</v>
      </c>
      <c r="AB12" s="2">
        <v>0.72394999999999998</v>
      </c>
      <c r="AC12">
        <v>0.86102000000000001</v>
      </c>
      <c r="AD12">
        <v>0.82633999999999996</v>
      </c>
    </row>
    <row r="13" spans="1:30" x14ac:dyDescent="0.3">
      <c r="A13" t="s">
        <v>2</v>
      </c>
      <c r="B13" s="2">
        <v>585.35819956461705</v>
      </c>
      <c r="C13" s="2">
        <v>573.70993018248305</v>
      </c>
      <c r="D13" s="2">
        <v>358.77946665098</v>
      </c>
      <c r="E13" s="2">
        <v>270.12466618031499</v>
      </c>
      <c r="F13" s="2">
        <v>305.54582032672698</v>
      </c>
      <c r="G13" s="2">
        <v>234.44172707668099</v>
      </c>
      <c r="H13" s="2">
        <v>249.02426265067299</v>
      </c>
      <c r="I13" s="2">
        <v>246.85163658830601</v>
      </c>
      <c r="J13" s="2">
        <v>263.18053888836602</v>
      </c>
      <c r="K13" s="2">
        <v>235.71032743027499</v>
      </c>
      <c r="L13" s="2">
        <v>250.64627655904701</v>
      </c>
      <c r="M13" s="2">
        <v>245.35570412401401</v>
      </c>
      <c r="N13" s="2">
        <v>248.685635410061</v>
      </c>
      <c r="O13" s="2">
        <v>232.38151998498401</v>
      </c>
      <c r="P13" s="2">
        <v>243.35929527891099</v>
      </c>
      <c r="Q13" s="2">
        <v>231.974710992735</v>
      </c>
      <c r="R13" s="2">
        <v>241.31411140247499</v>
      </c>
      <c r="S13" s="44">
        <v>181.88176999999999</v>
      </c>
      <c r="T13" s="44">
        <v>192.47264999999999</v>
      </c>
      <c r="U13" s="44">
        <v>195.38632000000001</v>
      </c>
      <c r="V13" s="2">
        <v>243.58321000000001</v>
      </c>
      <c r="W13" s="2">
        <v>468.09037000000001</v>
      </c>
      <c r="X13" s="2">
        <v>260.36714999999998</v>
      </c>
      <c r="Y13" s="2">
        <v>286.04334</v>
      </c>
      <c r="Z13" s="2">
        <v>194.95247000000001</v>
      </c>
      <c r="AA13" s="2">
        <v>235.45090999999999</v>
      </c>
      <c r="AB13" s="2">
        <v>240.73034000000001</v>
      </c>
      <c r="AC13">
        <v>291.11</v>
      </c>
      <c r="AD13">
        <v>235.46321</v>
      </c>
    </row>
    <row r="14" spans="1:30" x14ac:dyDescent="0.3">
      <c r="A14" t="s">
        <v>3</v>
      </c>
      <c r="B14" s="2">
        <v>505.07920994760201</v>
      </c>
      <c r="C14" s="2">
        <v>473.14111102327303</v>
      </c>
      <c r="D14" s="2">
        <v>277.25321356203398</v>
      </c>
      <c r="E14" s="2">
        <v>226.50930213458199</v>
      </c>
      <c r="F14" s="2">
        <v>259.7750660543</v>
      </c>
      <c r="G14" s="2">
        <v>181.17054960635801</v>
      </c>
      <c r="H14" s="2">
        <v>208.36751161055099</v>
      </c>
      <c r="I14" s="2">
        <v>197.25497570484799</v>
      </c>
      <c r="J14" s="2">
        <v>206.922530960118</v>
      </c>
      <c r="K14" s="2">
        <v>188.27116700753501</v>
      </c>
      <c r="L14" s="2">
        <v>183.98547205247601</v>
      </c>
      <c r="M14" s="2">
        <v>203.05927566701399</v>
      </c>
      <c r="N14" s="2">
        <v>198.17073484124799</v>
      </c>
      <c r="O14" s="2">
        <v>182.822721417916</v>
      </c>
      <c r="P14" s="2">
        <v>190.49006449298199</v>
      </c>
      <c r="Q14" s="2">
        <v>181.89402495562001</v>
      </c>
      <c r="R14" s="2">
        <v>173.88340111534399</v>
      </c>
      <c r="S14" s="44">
        <v>151.99090000000001</v>
      </c>
      <c r="T14" s="44">
        <v>163.41428999999999</v>
      </c>
      <c r="U14" s="44">
        <v>169.13481999999999</v>
      </c>
      <c r="V14" s="2">
        <v>195.65733</v>
      </c>
      <c r="W14" s="2">
        <v>413.16484000000003</v>
      </c>
      <c r="X14" s="2">
        <v>215.77366000000001</v>
      </c>
      <c r="Y14" s="2">
        <v>231.2243</v>
      </c>
      <c r="Z14" s="2">
        <v>161.77483000000001</v>
      </c>
      <c r="AA14" s="2">
        <v>188.01338999999999</v>
      </c>
      <c r="AB14" s="2">
        <v>191.80858000000001</v>
      </c>
      <c r="AC14">
        <v>244.68</v>
      </c>
      <c r="AD14">
        <v>187.31584000000001</v>
      </c>
    </row>
    <row r="15" spans="1:30" x14ac:dyDescent="0.3">
      <c r="A15" t="s">
        <v>31</v>
      </c>
      <c r="B15" s="2">
        <v>-375.16142476241703</v>
      </c>
      <c r="C15" s="2">
        <v>-428.84949976241597</v>
      </c>
      <c r="D15" s="2">
        <v>51.771395979363596</v>
      </c>
      <c r="E15" s="2">
        <v>88.988630744973705</v>
      </c>
      <c r="F15" s="2">
        <v>109.809652296197</v>
      </c>
      <c r="G15" s="2">
        <v>43.1243724604834</v>
      </c>
      <c r="H15" s="2">
        <v>60.027941644275003</v>
      </c>
      <c r="I15" s="2">
        <v>71.443372169781895</v>
      </c>
      <c r="J15" s="2">
        <v>24.436777093051699</v>
      </c>
      <c r="K15" s="2">
        <v>39.443646886290601</v>
      </c>
      <c r="L15" s="2">
        <v>26.5766408724336</v>
      </c>
      <c r="M15" s="2">
        <v>41.005959171095398</v>
      </c>
      <c r="N15" s="2">
        <v>38.1363011422957</v>
      </c>
      <c r="O15" s="2">
        <v>8.1882079363654707</v>
      </c>
      <c r="P15" s="2">
        <v>5.8716042618343396</v>
      </c>
      <c r="Q15" s="2">
        <v>31.668914219201302</v>
      </c>
      <c r="R15" s="2">
        <v>9.2951625537961409</v>
      </c>
      <c r="S15" s="44">
        <v>18.7956</v>
      </c>
      <c r="T15" s="44">
        <v>-35.469360000000002</v>
      </c>
      <c r="U15" s="44">
        <v>-16.630579999999998</v>
      </c>
      <c r="V15" s="2">
        <v>45.788080000000001</v>
      </c>
      <c r="W15" s="2">
        <v>402.35919999999999</v>
      </c>
      <c r="X15" s="2">
        <v>96.863969999999995</v>
      </c>
      <c r="Y15" s="2">
        <v>-69.924260000000004</v>
      </c>
      <c r="Z15" s="2">
        <v>-1.7429600000000001</v>
      </c>
      <c r="AA15" s="2">
        <v>-27.2563</v>
      </c>
      <c r="AB15" s="2">
        <v>-23.478960000000001</v>
      </c>
      <c r="AC15">
        <v>136.29</v>
      </c>
      <c r="AD15">
        <v>89.946370000000002</v>
      </c>
    </row>
    <row r="16" spans="1:30" x14ac:dyDescent="0.3">
      <c r="A16" t="s">
        <v>5</v>
      </c>
      <c r="B16" s="2">
        <v>12043.293816520199</v>
      </c>
      <c r="C16" s="2">
        <v>8962.8026559521404</v>
      </c>
      <c r="D16" s="2">
        <v>6171.7577966029103</v>
      </c>
      <c r="E16" s="2">
        <v>4192.0909859351796</v>
      </c>
      <c r="F16" s="2">
        <v>3733.4351333283598</v>
      </c>
      <c r="G16" s="2">
        <v>2550.9978443774598</v>
      </c>
      <c r="H16" s="2">
        <v>3811.1648487029902</v>
      </c>
      <c r="I16" s="2">
        <v>2015.82839500197</v>
      </c>
      <c r="J16" s="2">
        <v>2947.9262561369101</v>
      </c>
      <c r="K16" s="2">
        <v>2067.7983330204802</v>
      </c>
      <c r="L16" s="2">
        <v>1658.6234000550401</v>
      </c>
      <c r="M16" s="2">
        <v>2323.3347035233901</v>
      </c>
      <c r="N16" s="2">
        <v>2397.1858378430702</v>
      </c>
      <c r="O16" s="2">
        <v>1634.1021092636099</v>
      </c>
      <c r="P16" s="2">
        <v>1704.23316722559</v>
      </c>
      <c r="Q16" s="2">
        <v>2230.8070560995802</v>
      </c>
      <c r="R16" s="2">
        <v>1304.8175854455801</v>
      </c>
      <c r="S16" s="44"/>
      <c r="T16" s="44"/>
      <c r="U16" s="44"/>
      <c r="V16" s="2">
        <v>1831.15</v>
      </c>
      <c r="W16" s="2">
        <v>7163.15</v>
      </c>
      <c r="X16" s="2">
        <v>2986.2</v>
      </c>
      <c r="Y16" s="2">
        <v>4075.32</v>
      </c>
      <c r="Z16" s="2">
        <v>2595.0500000000002</v>
      </c>
      <c r="AA16" s="2">
        <v>2402.75</v>
      </c>
      <c r="AB16" s="2">
        <v>2600.02</v>
      </c>
      <c r="AC16">
        <v>5291.34</v>
      </c>
      <c r="AD16">
        <v>3119.44</v>
      </c>
    </row>
    <row r="17" spans="1:30" ht="15" thickBot="1" x14ac:dyDescent="0.35">
      <c r="A17" t="s">
        <v>17</v>
      </c>
      <c r="B17" s="2">
        <v>2.2963707223832999</v>
      </c>
      <c r="C17" s="2">
        <v>2.1511623791097398</v>
      </c>
      <c r="D17" s="2">
        <v>1.2605471572995199</v>
      </c>
      <c r="E17" s="2">
        <v>1.02983714143231</v>
      </c>
      <c r="F17" s="2">
        <v>1.1810817874570001</v>
      </c>
      <c r="G17" s="2">
        <v>0.823701981155184</v>
      </c>
      <c r="H17" s="2">
        <v>0.94735448170193604</v>
      </c>
      <c r="I17" s="2">
        <v>0.89683071908668899</v>
      </c>
      <c r="J17" s="2">
        <v>0.94078479679962501</v>
      </c>
      <c r="K17" s="2">
        <v>0.85598533313199199</v>
      </c>
      <c r="L17" s="2">
        <v>0.83650018263275805</v>
      </c>
      <c r="M17" s="2">
        <v>0.92322029172110898</v>
      </c>
      <c r="N17" s="2">
        <v>0.900994268938211</v>
      </c>
      <c r="O17" s="2">
        <v>0.83121367219628095</v>
      </c>
      <c r="P17" s="2">
        <v>0.866073673972789</v>
      </c>
      <c r="Q17" s="2">
        <v>0.82699130207295402</v>
      </c>
      <c r="R17" s="2">
        <v>0.790570555202883</v>
      </c>
      <c r="S17" s="44">
        <v>0.69423999999999997</v>
      </c>
      <c r="T17" s="44">
        <v>0.74641999999999997</v>
      </c>
      <c r="U17" s="44">
        <v>0.77254999999999996</v>
      </c>
      <c r="V17" s="2">
        <v>0.88956999999999997</v>
      </c>
      <c r="W17" s="2">
        <v>1.8784799999999999</v>
      </c>
      <c r="X17" s="2">
        <v>0.98102999999999996</v>
      </c>
      <c r="Y17" s="2">
        <v>1.0512699999999999</v>
      </c>
      <c r="Z17" s="2">
        <v>0.73551999999999995</v>
      </c>
      <c r="AA17" s="2">
        <v>0.85480999999999996</v>
      </c>
      <c r="AB17" s="2">
        <v>0.87207000000000001</v>
      </c>
      <c r="AC17" s="2">
        <v>1.1175999999999999</v>
      </c>
      <c r="AD17" s="2">
        <v>0.86968999999999996</v>
      </c>
    </row>
    <row r="18" spans="1:30" ht="15" thickBot="1" x14ac:dyDescent="0.35">
      <c r="A18" s="2" t="s">
        <v>63</v>
      </c>
      <c r="B18" s="2">
        <v>0.11662266768211001</v>
      </c>
      <c r="C18" s="2">
        <v>0.55078730921602803</v>
      </c>
      <c r="D18" s="2">
        <v>0.204536112937205</v>
      </c>
      <c r="E18" s="2">
        <v>0.48728778891480701</v>
      </c>
      <c r="F18" s="2">
        <v>0.31757232032289701</v>
      </c>
      <c r="G18" s="2">
        <v>0.64307476815735598</v>
      </c>
      <c r="H18" s="2">
        <v>0.57552558158327805</v>
      </c>
      <c r="I18" s="2">
        <v>0.54850388927072502</v>
      </c>
      <c r="J18" s="2">
        <v>0.57816705679714098</v>
      </c>
      <c r="K18" s="2">
        <v>0.59991507052942095</v>
      </c>
      <c r="L18" s="2">
        <v>0.48918905707617799</v>
      </c>
      <c r="M18" s="2">
        <v>0.58444468319041398</v>
      </c>
      <c r="N18" s="2">
        <v>0.59469556110474397</v>
      </c>
      <c r="O18" s="2">
        <v>0.59876207120309499</v>
      </c>
      <c r="P18" s="2">
        <v>0.56608137776017298</v>
      </c>
      <c r="Q18" s="2">
        <v>0.62642374183670402</v>
      </c>
      <c r="R18" s="2">
        <v>0.55329662428337301</v>
      </c>
      <c r="S18" s="44">
        <v>0.75649</v>
      </c>
      <c r="T18" s="44">
        <v>0.73724999999999996</v>
      </c>
      <c r="U18" s="44">
        <v>0.72040000000000004</v>
      </c>
      <c r="V18" s="67">
        <v>0.54781000000000002</v>
      </c>
      <c r="W18" s="65">
        <v>0.66305999999999998</v>
      </c>
      <c r="X18" s="68">
        <v>0.43384</v>
      </c>
      <c r="Y18" s="68">
        <v>0.37930000000000003</v>
      </c>
      <c r="Z18" s="65">
        <v>0.67174</v>
      </c>
      <c r="AA18" s="61">
        <v>0.54879</v>
      </c>
      <c r="AB18" s="61">
        <v>0.51807999999999998</v>
      </c>
      <c r="AC18">
        <v>0.28232000000000002</v>
      </c>
      <c r="AD18">
        <v>0.72131000000000001</v>
      </c>
    </row>
    <row r="19" spans="1:30" s="2" customFormat="1" x14ac:dyDescent="0.3"/>
    <row r="21" spans="1:30" x14ac:dyDescent="0.3">
      <c r="A21" t="s">
        <v>45</v>
      </c>
    </row>
    <row r="22" spans="1:30" ht="32.4" customHeight="1" x14ac:dyDescent="0.3">
      <c r="A22" s="49"/>
      <c r="B22" s="51" t="s">
        <v>19</v>
      </c>
      <c r="C22" s="51" t="s">
        <v>20</v>
      </c>
      <c r="D22" s="53" t="s">
        <v>46</v>
      </c>
      <c r="E22" s="54"/>
      <c r="F22" s="54"/>
      <c r="G22" s="54"/>
      <c r="H22" s="54"/>
      <c r="I22" s="54"/>
      <c r="J22" s="55"/>
      <c r="K22" s="53" t="s">
        <v>47</v>
      </c>
      <c r="L22" s="55"/>
      <c r="M22" s="53" t="s">
        <v>50</v>
      </c>
      <c r="N22" s="54"/>
      <c r="O22" s="55"/>
      <c r="P22" s="53" t="s">
        <v>51</v>
      </c>
      <c r="Q22" s="54"/>
      <c r="R22" s="55"/>
      <c r="U22" s="49"/>
      <c r="V22" s="51" t="s">
        <v>19</v>
      </c>
      <c r="W22" s="51" t="s">
        <v>20</v>
      </c>
      <c r="X22" s="53" t="s">
        <v>46</v>
      </c>
      <c r="Y22" s="54"/>
      <c r="Z22" s="54"/>
      <c r="AA22" s="54"/>
      <c r="AB22" s="54"/>
      <c r="AC22" s="54"/>
      <c r="AD22" s="55"/>
    </row>
    <row r="23" spans="1:30" ht="36.6" x14ac:dyDescent="0.3">
      <c r="A23" s="50"/>
      <c r="B23" s="52"/>
      <c r="C23" s="52"/>
      <c r="D23" s="23" t="s">
        <v>53</v>
      </c>
      <c r="E23" s="23" t="s">
        <v>54</v>
      </c>
      <c r="F23" s="23" t="s">
        <v>55</v>
      </c>
      <c r="G23" s="23" t="s">
        <v>56</v>
      </c>
      <c r="H23" s="23" t="s">
        <v>57</v>
      </c>
      <c r="I23" s="23" t="s">
        <v>58</v>
      </c>
      <c r="J23" s="23" t="s">
        <v>59</v>
      </c>
      <c r="K23" s="23" t="s">
        <v>48</v>
      </c>
      <c r="L23" s="23" t="s">
        <v>60</v>
      </c>
      <c r="M23" s="24" t="s">
        <v>21</v>
      </c>
      <c r="N23" s="24" t="s">
        <v>22</v>
      </c>
      <c r="O23" s="24" t="s">
        <v>23</v>
      </c>
      <c r="P23" s="25" t="s">
        <v>35</v>
      </c>
      <c r="Q23" s="25" t="s">
        <v>36</v>
      </c>
      <c r="R23" s="25" t="s">
        <v>37</v>
      </c>
      <c r="U23" s="50"/>
      <c r="V23" s="52"/>
      <c r="W23" s="52"/>
      <c r="X23" s="23" t="s">
        <v>53</v>
      </c>
      <c r="Y23" s="23" t="s">
        <v>54</v>
      </c>
      <c r="Z23" s="23" t="s">
        <v>55</v>
      </c>
      <c r="AA23" s="23" t="s">
        <v>56</v>
      </c>
      <c r="AB23" s="23" t="s">
        <v>57</v>
      </c>
      <c r="AC23" s="23" t="s">
        <v>58</v>
      </c>
      <c r="AD23" s="23" t="s">
        <v>59</v>
      </c>
    </row>
    <row r="24" spans="1:30" x14ac:dyDescent="0.3">
      <c r="A24" s="26"/>
      <c r="B24" s="45" t="s">
        <v>24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U24" s="26"/>
      <c r="V24" s="45" t="s">
        <v>24</v>
      </c>
      <c r="W24" s="45"/>
      <c r="X24" s="45"/>
      <c r="Y24" s="45"/>
      <c r="Z24" s="45"/>
      <c r="AA24" s="45"/>
      <c r="AB24" s="45"/>
      <c r="AC24" s="45"/>
      <c r="AD24" s="45"/>
    </row>
    <row r="25" spans="1:30" x14ac:dyDescent="0.3">
      <c r="A25" s="27" t="s">
        <v>1</v>
      </c>
      <c r="B25" s="28">
        <f>$B$3</f>
        <v>0.83319741802372405</v>
      </c>
      <c r="C25" s="28">
        <f>$C$3</f>
        <v>0.71511616084183505</v>
      </c>
      <c r="D25" s="28">
        <f t="shared" ref="D25:L28" si="0">V3</f>
        <v>0.87153000000000003</v>
      </c>
      <c r="E25" s="28">
        <f t="shared" si="0"/>
        <v>0.91749999999999998</v>
      </c>
      <c r="F25" s="28">
        <f t="shared" si="0"/>
        <v>0.85182999999999998</v>
      </c>
      <c r="G25" s="28">
        <f t="shared" si="0"/>
        <v>0.72785</v>
      </c>
      <c r="H25" s="28">
        <f t="shared" si="0"/>
        <v>0.88599000000000006</v>
      </c>
      <c r="I25" s="28">
        <f t="shared" si="0"/>
        <v>0.92549999999999999</v>
      </c>
      <c r="J25" s="28">
        <f t="shared" si="0"/>
        <v>0.83569000000000004</v>
      </c>
      <c r="K25" s="28">
        <f t="shared" si="0"/>
        <v>0.80411999999999995</v>
      </c>
      <c r="L25" s="28">
        <f t="shared" si="0"/>
        <v>0.91012000000000004</v>
      </c>
      <c r="M25" s="28">
        <f t="shared" ref="M25:O28" si="1">D43</f>
        <v>0.79549399019883904</v>
      </c>
      <c r="N25" s="28">
        <f t="shared" si="1"/>
        <v>0.83404310143979898</v>
      </c>
      <c r="O25" s="28">
        <f t="shared" si="1"/>
        <v>0.811631930572148</v>
      </c>
      <c r="P25" s="28">
        <f t="shared" ref="P25:R28" si="2">K43</f>
        <v>0.90776000000000001</v>
      </c>
      <c r="Q25" s="28">
        <f t="shared" si="2"/>
        <v>0.91015999999999997</v>
      </c>
      <c r="R25" s="28">
        <f t="shared" si="2"/>
        <v>0.93830000000000002</v>
      </c>
      <c r="U25" s="27" t="s">
        <v>1</v>
      </c>
      <c r="V25" s="28">
        <v>0.83319741802372405</v>
      </c>
      <c r="W25" s="28">
        <v>0.71511616084183505</v>
      </c>
      <c r="X25" s="28">
        <f>V3</f>
        <v>0.87153000000000003</v>
      </c>
      <c r="Y25" s="28">
        <f t="shared" ref="Y25:AD28" si="3">W3</f>
        <v>0.91749999999999998</v>
      </c>
      <c r="Z25" s="28">
        <f t="shared" si="3"/>
        <v>0.85182999999999998</v>
      </c>
      <c r="AA25" s="28">
        <f t="shared" si="3"/>
        <v>0.72785</v>
      </c>
      <c r="AB25" s="28">
        <f t="shared" si="3"/>
        <v>0.88599000000000006</v>
      </c>
      <c r="AC25" s="28">
        <f t="shared" si="3"/>
        <v>0.92549999999999999</v>
      </c>
      <c r="AD25" s="28">
        <f t="shared" si="3"/>
        <v>0.83569000000000004</v>
      </c>
    </row>
    <row r="26" spans="1:30" x14ac:dyDescent="0.3">
      <c r="A26" s="27" t="s">
        <v>2</v>
      </c>
      <c r="B26" s="29">
        <f>$B$4</f>
        <v>212.959093374106</v>
      </c>
      <c r="C26" s="29">
        <f>$C$4</f>
        <v>318.60121933773701</v>
      </c>
      <c r="D26" s="29">
        <f t="shared" si="0"/>
        <v>174.67483999999999</v>
      </c>
      <c r="E26" s="29">
        <f t="shared" si="0"/>
        <v>149.97506000000001</v>
      </c>
      <c r="F26" s="29">
        <f t="shared" si="0"/>
        <v>172.38102000000001</v>
      </c>
      <c r="G26" s="29">
        <f t="shared" si="0"/>
        <v>222.84509</v>
      </c>
      <c r="H26" s="29">
        <f t="shared" si="0"/>
        <v>170.48435000000001</v>
      </c>
      <c r="I26" s="29">
        <f t="shared" si="0"/>
        <v>134.32106999999999</v>
      </c>
      <c r="J26" s="29">
        <f t="shared" si="0"/>
        <v>192.39962</v>
      </c>
      <c r="K26" s="29">
        <f t="shared" si="0"/>
        <v>363.98</v>
      </c>
      <c r="L26" s="29">
        <f t="shared" si="0"/>
        <v>161.91526999999999</v>
      </c>
      <c r="M26" s="29">
        <f t="shared" si="1"/>
        <v>235.35118613417299</v>
      </c>
      <c r="N26" s="29">
        <f t="shared" si="1"/>
        <v>203.98336248729899</v>
      </c>
      <c r="O26" s="29">
        <f t="shared" si="1"/>
        <v>206.87060566903401</v>
      </c>
      <c r="P26" s="29">
        <f t="shared" si="2"/>
        <v>165.84953999999999</v>
      </c>
      <c r="Q26" s="29">
        <f t="shared" si="2"/>
        <v>159.79097999999999</v>
      </c>
      <c r="R26" s="29">
        <f t="shared" si="2"/>
        <v>129.80803</v>
      </c>
      <c r="U26" s="27" t="s">
        <v>2</v>
      </c>
      <c r="V26" s="29">
        <v>212.959093374106</v>
      </c>
      <c r="W26" s="29">
        <v>318.60121933773701</v>
      </c>
      <c r="X26" s="29">
        <f t="shared" ref="X26:X28" si="4">V4</f>
        <v>174.67483999999999</v>
      </c>
      <c r="Y26" s="29">
        <f t="shared" si="3"/>
        <v>149.97506000000001</v>
      </c>
      <c r="Z26" s="29">
        <f t="shared" si="3"/>
        <v>172.38102000000001</v>
      </c>
      <c r="AA26" s="29">
        <f t="shared" si="3"/>
        <v>222.84509</v>
      </c>
      <c r="AB26" s="29">
        <f t="shared" si="3"/>
        <v>170.48435000000001</v>
      </c>
      <c r="AC26" s="29">
        <f t="shared" si="3"/>
        <v>134.32106999999999</v>
      </c>
      <c r="AD26" s="29">
        <f t="shared" si="3"/>
        <v>192.39962</v>
      </c>
    </row>
    <row r="27" spans="1:30" x14ac:dyDescent="0.3">
      <c r="A27" s="27" t="s">
        <v>3</v>
      </c>
      <c r="B27" s="29">
        <f>$B$5</f>
        <v>171.77557861519901</v>
      </c>
      <c r="C27" s="29">
        <f>$C$5</f>
        <v>243.62768709391699</v>
      </c>
      <c r="D27" s="29">
        <f t="shared" si="0"/>
        <v>151.06305</v>
      </c>
      <c r="E27" s="29">
        <f t="shared" si="0"/>
        <v>122.47387999999999</v>
      </c>
      <c r="F27" s="29">
        <f t="shared" si="0"/>
        <v>139.65854999999999</v>
      </c>
      <c r="G27" s="29">
        <f t="shared" si="0"/>
        <v>186.44612000000001</v>
      </c>
      <c r="H27" s="29">
        <f t="shared" si="0"/>
        <v>146.63215</v>
      </c>
      <c r="I27" s="29">
        <f t="shared" si="0"/>
        <v>108.30446999999999</v>
      </c>
      <c r="J27" s="29">
        <f t="shared" si="0"/>
        <v>166.50393</v>
      </c>
      <c r="K27" s="29">
        <f t="shared" si="0"/>
        <v>320.5</v>
      </c>
      <c r="L27" s="29">
        <f t="shared" si="0"/>
        <v>141.05745999999999</v>
      </c>
      <c r="M27" s="29">
        <f t="shared" si="1"/>
        <v>206.00623185761401</v>
      </c>
      <c r="N27" s="29">
        <f t="shared" si="1"/>
        <v>169.351818070794</v>
      </c>
      <c r="O27" s="29">
        <f t="shared" si="1"/>
        <v>177.97778245741</v>
      </c>
      <c r="P27" s="29">
        <f t="shared" si="2"/>
        <v>138.04510999999999</v>
      </c>
      <c r="Q27" s="29">
        <f t="shared" si="2"/>
        <v>132.45501999999999</v>
      </c>
      <c r="R27" s="29">
        <f t="shared" si="2"/>
        <v>105.79561</v>
      </c>
      <c r="U27" s="27" t="s">
        <v>3</v>
      </c>
      <c r="V27" s="29">
        <v>171.77557861519901</v>
      </c>
      <c r="W27" s="29">
        <v>243.62768709391699</v>
      </c>
      <c r="X27" s="29">
        <f t="shared" si="4"/>
        <v>151.06305</v>
      </c>
      <c r="Y27" s="29">
        <f t="shared" si="3"/>
        <v>122.47387999999999</v>
      </c>
      <c r="Z27" s="29">
        <f t="shared" si="3"/>
        <v>139.65854999999999</v>
      </c>
      <c r="AA27" s="29">
        <f t="shared" si="3"/>
        <v>186.44612000000001</v>
      </c>
      <c r="AB27" s="29">
        <f t="shared" si="3"/>
        <v>146.63215</v>
      </c>
      <c r="AC27" s="29">
        <f t="shared" si="3"/>
        <v>108.30446999999999</v>
      </c>
      <c r="AD27" s="29">
        <f t="shared" si="3"/>
        <v>166.50393</v>
      </c>
    </row>
    <row r="28" spans="1:30" x14ac:dyDescent="0.3">
      <c r="A28" s="27" t="s">
        <v>4</v>
      </c>
      <c r="B28" s="29">
        <f>$B$6</f>
        <v>-21.589624677775099</v>
      </c>
      <c r="C28" s="29">
        <f>$C$6</f>
        <v>114.603179488891</v>
      </c>
      <c r="D28" s="29">
        <f t="shared" si="0"/>
        <v>126.64324000000001</v>
      </c>
      <c r="E28" s="29">
        <f t="shared" si="0"/>
        <v>92.929490000000001</v>
      </c>
      <c r="F28" s="29">
        <f t="shared" si="0"/>
        <v>103.47265</v>
      </c>
      <c r="G28" s="29">
        <f t="shared" si="0"/>
        <v>122.72345</v>
      </c>
      <c r="H28" s="29">
        <f t="shared" si="0"/>
        <v>138.22054</v>
      </c>
      <c r="I28" s="29">
        <f t="shared" si="0"/>
        <v>81.117670000000004</v>
      </c>
      <c r="J28" s="29">
        <f t="shared" si="0"/>
        <v>152.46843999999999</v>
      </c>
      <c r="K28" s="29">
        <f t="shared" si="0"/>
        <v>207.52</v>
      </c>
      <c r="L28" s="29">
        <f t="shared" si="0"/>
        <v>20.699269999999999</v>
      </c>
      <c r="M28" s="29">
        <f t="shared" si="1"/>
        <v>193.857194737508</v>
      </c>
      <c r="N28" s="29">
        <f t="shared" si="1"/>
        <v>154.000218244341</v>
      </c>
      <c r="O28" s="29">
        <f t="shared" si="1"/>
        <v>159.01040396538099</v>
      </c>
      <c r="P28" s="29">
        <f t="shared" si="2"/>
        <v>132.18969999999999</v>
      </c>
      <c r="Q28" s="29">
        <f t="shared" si="2"/>
        <v>123.6825</v>
      </c>
      <c r="R28" s="29">
        <f t="shared" si="2"/>
        <v>86.55377</v>
      </c>
      <c r="U28" s="27" t="s">
        <v>4</v>
      </c>
      <c r="V28" s="29">
        <v>-21.589624677775099</v>
      </c>
      <c r="W28" s="29">
        <v>114.603179488891</v>
      </c>
      <c r="X28" s="29">
        <f t="shared" si="4"/>
        <v>126.64324000000001</v>
      </c>
      <c r="Y28" s="29">
        <f t="shared" si="3"/>
        <v>92.929490000000001</v>
      </c>
      <c r="Z28" s="29">
        <f t="shared" si="3"/>
        <v>103.47265</v>
      </c>
      <c r="AA28" s="29">
        <f t="shared" si="3"/>
        <v>122.72345</v>
      </c>
      <c r="AB28" s="29">
        <f t="shared" si="3"/>
        <v>138.22054</v>
      </c>
      <c r="AC28" s="29">
        <f t="shared" si="3"/>
        <v>81.117670000000004</v>
      </c>
      <c r="AD28" s="29">
        <f t="shared" si="3"/>
        <v>152.46843999999999</v>
      </c>
    </row>
    <row r="29" spans="1:30" x14ac:dyDescent="0.3">
      <c r="A29" s="27" t="s">
        <v>17</v>
      </c>
      <c r="B29" s="36">
        <f>$B$8</f>
        <v>0.90875279768639095</v>
      </c>
      <c r="C29" s="36">
        <f>$C$8</f>
        <v>1.28887554345791</v>
      </c>
      <c r="D29" s="36">
        <f t="shared" ref="D29:L30" si="5">V8</f>
        <v>0.79918</v>
      </c>
      <c r="E29" s="36">
        <f t="shared" si="5"/>
        <v>0.64793000000000001</v>
      </c>
      <c r="F29" s="36">
        <f t="shared" si="5"/>
        <v>0.73884000000000005</v>
      </c>
      <c r="G29" s="36">
        <f t="shared" si="5"/>
        <v>0.98636999999999997</v>
      </c>
      <c r="H29" s="36">
        <f t="shared" si="5"/>
        <v>0.77573999999999999</v>
      </c>
      <c r="I29" s="36">
        <f t="shared" si="5"/>
        <v>0.57296999999999998</v>
      </c>
      <c r="J29" s="36">
        <f t="shared" si="5"/>
        <v>0.88085999999999998</v>
      </c>
      <c r="K29" s="36">
        <f t="shared" si="5"/>
        <v>1.69554</v>
      </c>
      <c r="L29" s="36">
        <f t="shared" si="5"/>
        <v>0.81169999999999998</v>
      </c>
      <c r="M29" s="36">
        <f>D48</f>
        <v>1.0898449072368499</v>
      </c>
      <c r="N29" s="36">
        <f>E48</f>
        <v>0.89593025799008397</v>
      </c>
      <c r="O29" s="36">
        <f>F48</f>
        <v>0.94156462192164303</v>
      </c>
      <c r="P29" s="36">
        <f t="shared" ref="P29:R30" si="6">K48</f>
        <v>0.73031000000000001</v>
      </c>
      <c r="Q29" s="36">
        <f t="shared" si="6"/>
        <v>0.70072999999999996</v>
      </c>
      <c r="R29" s="36">
        <f t="shared" si="6"/>
        <v>0.55969999999999998</v>
      </c>
      <c r="U29" s="27" t="s">
        <v>17</v>
      </c>
      <c r="V29" s="36">
        <v>0.90875279768639095</v>
      </c>
      <c r="W29" s="36">
        <v>1.28887554345791</v>
      </c>
      <c r="X29" s="36">
        <f>V8</f>
        <v>0.79918</v>
      </c>
      <c r="Y29" s="36">
        <f t="shared" ref="Y29:AD29" si="7">W8</f>
        <v>0.64793000000000001</v>
      </c>
      <c r="Z29" s="36">
        <f t="shared" si="7"/>
        <v>0.73884000000000005</v>
      </c>
      <c r="AA29" s="36">
        <f t="shared" si="7"/>
        <v>0.98636999999999997</v>
      </c>
      <c r="AB29" s="36">
        <f t="shared" si="7"/>
        <v>0.77573999999999999</v>
      </c>
      <c r="AC29" s="36">
        <f t="shared" si="7"/>
        <v>0.57296999999999998</v>
      </c>
      <c r="AD29" s="36">
        <f t="shared" si="7"/>
        <v>0.88085999999999998</v>
      </c>
    </row>
    <row r="30" spans="1:30" x14ac:dyDescent="0.3">
      <c r="A30" s="27" t="s">
        <v>63</v>
      </c>
      <c r="B30" s="30">
        <f>B9</f>
        <v>0.69716132606270498</v>
      </c>
      <c r="C30" s="30">
        <f>C9</f>
        <v>0.62055238355196596</v>
      </c>
      <c r="D30" s="30">
        <f t="shared" si="5"/>
        <v>0.88858999999999999</v>
      </c>
      <c r="E30" s="30">
        <f t="shared" si="5"/>
        <v>0.89868000000000003</v>
      </c>
      <c r="F30" s="30">
        <f t="shared" si="5"/>
        <v>0.86648999999999998</v>
      </c>
      <c r="G30" s="30">
        <f t="shared" si="5"/>
        <v>0.71204000000000001</v>
      </c>
      <c r="H30" s="30">
        <f t="shared" si="5"/>
        <v>0.92523999999999995</v>
      </c>
      <c r="I30" s="30">
        <f t="shared" si="5"/>
        <v>0.91200999999999999</v>
      </c>
      <c r="J30" s="30">
        <f t="shared" si="5"/>
        <v>0.91013999999999995</v>
      </c>
      <c r="K30" s="30">
        <f t="shared" si="5"/>
        <v>0.13441</v>
      </c>
      <c r="L30" s="30">
        <f t="shared" si="5"/>
        <v>0.84367999999999999</v>
      </c>
      <c r="M30" s="30">
        <f>P9</f>
        <v>0.85920921906483405</v>
      </c>
      <c r="N30" s="30">
        <f>Q9</f>
        <v>0.85849333930254201</v>
      </c>
      <c r="O30" s="30">
        <f>R9</f>
        <v>0.86687015192935002</v>
      </c>
      <c r="P30" s="36">
        <f t="shared" si="6"/>
        <v>0.93189</v>
      </c>
      <c r="Q30" s="36">
        <f t="shared" si="6"/>
        <v>0.92584</v>
      </c>
      <c r="R30" s="36">
        <f t="shared" si="6"/>
        <v>0.93164000000000002</v>
      </c>
      <c r="U30" s="41" t="s">
        <v>63</v>
      </c>
      <c r="V30" s="30">
        <v>0.69716132606270498</v>
      </c>
      <c r="W30" s="30">
        <v>0.62055238355196596</v>
      </c>
      <c r="X30" s="30">
        <f>V9</f>
        <v>0.88858999999999999</v>
      </c>
      <c r="Y30" s="30">
        <f t="shared" ref="Y30:AD30" si="8">W9</f>
        <v>0.89868000000000003</v>
      </c>
      <c r="Z30" s="30">
        <f t="shared" si="8"/>
        <v>0.86648999999999998</v>
      </c>
      <c r="AA30" s="30">
        <f t="shared" si="8"/>
        <v>0.71204000000000001</v>
      </c>
      <c r="AB30" s="30">
        <f t="shared" si="8"/>
        <v>0.92523999999999995</v>
      </c>
      <c r="AC30" s="30">
        <f t="shared" si="8"/>
        <v>0.91200999999999999</v>
      </c>
      <c r="AD30" s="30">
        <f t="shared" si="8"/>
        <v>0.91013999999999995</v>
      </c>
    </row>
    <row r="31" spans="1:30" s="2" customFormat="1" x14ac:dyDescent="0.3">
      <c r="A31" s="26"/>
      <c r="B31" s="45" t="s">
        <v>25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U31" s="26"/>
      <c r="V31" s="45" t="s">
        <v>25</v>
      </c>
      <c r="W31" s="45"/>
      <c r="X31" s="45"/>
      <c r="Y31" s="45"/>
      <c r="Z31" s="45"/>
      <c r="AA31" s="45"/>
      <c r="AB31" s="45"/>
      <c r="AC31" s="45"/>
      <c r="AD31" s="45"/>
    </row>
    <row r="32" spans="1:30" x14ac:dyDescent="0.3">
      <c r="A32" s="27" t="s">
        <v>1</v>
      </c>
      <c r="B32" s="28">
        <f>$B$12</f>
        <v>0.39773650792426901</v>
      </c>
      <c r="C32" s="28">
        <f>$C$12</f>
        <v>0.52481268909677503</v>
      </c>
      <c r="D32" s="28">
        <f t="shared" ref="D32:L35" si="9">V12</f>
        <v>0.73707999999999996</v>
      </c>
      <c r="E32" s="28">
        <f t="shared" si="9"/>
        <v>0.59523999999999999</v>
      </c>
      <c r="F32" s="28">
        <f t="shared" si="9"/>
        <v>0.63083999999999996</v>
      </c>
      <c r="G32" s="28">
        <f t="shared" si="9"/>
        <v>0.64958000000000005</v>
      </c>
      <c r="H32" s="28">
        <f t="shared" si="9"/>
        <v>0.79720000000000002</v>
      </c>
      <c r="I32" s="28">
        <f t="shared" si="9"/>
        <v>0.74312</v>
      </c>
      <c r="J32" s="28">
        <f t="shared" si="9"/>
        <v>0.72394999999999998</v>
      </c>
      <c r="K32" s="28">
        <f t="shared" si="9"/>
        <v>0.86102000000000001</v>
      </c>
      <c r="L32" s="28">
        <f t="shared" si="9"/>
        <v>0.82633999999999996</v>
      </c>
      <c r="M32" s="28">
        <f t="shared" ref="M32:O35" si="10">D51</f>
        <v>0.75722065694084995</v>
      </c>
      <c r="N32" s="28">
        <f t="shared" si="10"/>
        <v>0.79078542244594296</v>
      </c>
      <c r="O32" s="28">
        <f t="shared" si="10"/>
        <v>0.75221091588370603</v>
      </c>
      <c r="P32" s="28">
        <f t="shared" ref="P32:R35" si="11">K51</f>
        <v>0.86839999999999995</v>
      </c>
      <c r="Q32" s="28">
        <f t="shared" si="11"/>
        <v>0.85550000000000004</v>
      </c>
      <c r="R32" s="28">
        <f t="shared" si="11"/>
        <v>0.84779000000000004</v>
      </c>
      <c r="U32" s="27" t="s">
        <v>1</v>
      </c>
      <c r="V32" s="28">
        <v>0.39773650792426901</v>
      </c>
      <c r="W32" s="28">
        <v>0.52481268909677503</v>
      </c>
      <c r="X32" s="28">
        <f>V12</f>
        <v>0.73707999999999996</v>
      </c>
      <c r="Y32" s="28">
        <f t="shared" ref="Y32:AD35" si="12">W12</f>
        <v>0.59523999999999999</v>
      </c>
      <c r="Z32" s="28">
        <f t="shared" si="12"/>
        <v>0.63083999999999996</v>
      </c>
      <c r="AA32" s="28">
        <f t="shared" si="12"/>
        <v>0.64958000000000005</v>
      </c>
      <c r="AB32" s="28">
        <f t="shared" si="12"/>
        <v>0.79720000000000002</v>
      </c>
      <c r="AC32" s="28">
        <f t="shared" si="12"/>
        <v>0.74312</v>
      </c>
      <c r="AD32" s="28">
        <f t="shared" si="12"/>
        <v>0.72394999999999998</v>
      </c>
    </row>
    <row r="33" spans="1:30" x14ac:dyDescent="0.3">
      <c r="A33" s="27" t="s">
        <v>2</v>
      </c>
      <c r="B33" s="29">
        <f>$B$13</f>
        <v>585.35819956461705</v>
      </c>
      <c r="C33" s="29">
        <f>$C$13</f>
        <v>573.70993018248305</v>
      </c>
      <c r="D33" s="29">
        <f t="shared" si="9"/>
        <v>243.58321000000001</v>
      </c>
      <c r="E33" s="29">
        <f t="shared" si="9"/>
        <v>468.09037000000001</v>
      </c>
      <c r="F33" s="29">
        <f t="shared" si="9"/>
        <v>260.36714999999998</v>
      </c>
      <c r="G33" s="29">
        <f t="shared" si="9"/>
        <v>286.04334</v>
      </c>
      <c r="H33" s="29">
        <f t="shared" si="9"/>
        <v>194.95247000000001</v>
      </c>
      <c r="I33" s="29">
        <f t="shared" si="9"/>
        <v>235.45090999999999</v>
      </c>
      <c r="J33" s="29">
        <f t="shared" si="9"/>
        <v>240.73034000000001</v>
      </c>
      <c r="K33" s="29">
        <f t="shared" si="9"/>
        <v>291.11</v>
      </c>
      <c r="L33" s="29">
        <f t="shared" si="9"/>
        <v>235.46321</v>
      </c>
      <c r="M33" s="29">
        <f t="shared" si="10"/>
        <v>243.35929527891099</v>
      </c>
      <c r="N33" s="29">
        <f t="shared" si="10"/>
        <v>231.974710992735</v>
      </c>
      <c r="O33" s="29">
        <f t="shared" si="10"/>
        <v>241.31411140247499</v>
      </c>
      <c r="P33" s="29">
        <f t="shared" si="11"/>
        <v>181.88176999999999</v>
      </c>
      <c r="Q33" s="29">
        <f t="shared" si="11"/>
        <v>192.47264999999999</v>
      </c>
      <c r="R33" s="29">
        <f t="shared" si="11"/>
        <v>195.38632000000001</v>
      </c>
      <c r="U33" s="27" t="s">
        <v>2</v>
      </c>
      <c r="V33" s="29">
        <v>585.35819956461705</v>
      </c>
      <c r="W33" s="29">
        <v>573.70993018248305</v>
      </c>
      <c r="X33" s="29">
        <f t="shared" ref="X33:X35" si="13">V13</f>
        <v>243.58321000000001</v>
      </c>
      <c r="Y33" s="29">
        <f t="shared" si="12"/>
        <v>468.09037000000001</v>
      </c>
      <c r="Z33" s="29">
        <f t="shared" si="12"/>
        <v>260.36714999999998</v>
      </c>
      <c r="AA33" s="29">
        <f t="shared" si="12"/>
        <v>286.04334</v>
      </c>
      <c r="AB33" s="29">
        <f t="shared" si="12"/>
        <v>194.95247000000001</v>
      </c>
      <c r="AC33" s="29">
        <f t="shared" si="12"/>
        <v>235.45090999999999</v>
      </c>
      <c r="AD33" s="29">
        <f t="shared" si="12"/>
        <v>240.73034000000001</v>
      </c>
    </row>
    <row r="34" spans="1:30" x14ac:dyDescent="0.3">
      <c r="A34" s="27" t="s">
        <v>3</v>
      </c>
      <c r="B34" s="29">
        <f>$B$14</f>
        <v>505.07920994760201</v>
      </c>
      <c r="C34" s="29">
        <f>$C$14</f>
        <v>473.14111102327303</v>
      </c>
      <c r="D34" s="29">
        <f t="shared" si="9"/>
        <v>195.65733</v>
      </c>
      <c r="E34" s="29">
        <f t="shared" si="9"/>
        <v>413.16484000000003</v>
      </c>
      <c r="F34" s="29">
        <f t="shared" si="9"/>
        <v>215.77366000000001</v>
      </c>
      <c r="G34" s="29">
        <f t="shared" si="9"/>
        <v>231.2243</v>
      </c>
      <c r="H34" s="29">
        <f t="shared" si="9"/>
        <v>161.77483000000001</v>
      </c>
      <c r="I34" s="29">
        <f t="shared" si="9"/>
        <v>188.01338999999999</v>
      </c>
      <c r="J34" s="29">
        <f t="shared" si="9"/>
        <v>191.80858000000001</v>
      </c>
      <c r="K34" s="29">
        <f t="shared" si="9"/>
        <v>244.68</v>
      </c>
      <c r="L34" s="29">
        <f t="shared" si="9"/>
        <v>187.31584000000001</v>
      </c>
      <c r="M34" s="29">
        <f t="shared" si="10"/>
        <v>190.49006449298199</v>
      </c>
      <c r="N34" s="29">
        <f t="shared" si="10"/>
        <v>181.89402495562001</v>
      </c>
      <c r="O34" s="29">
        <f t="shared" si="10"/>
        <v>173.88340111534399</v>
      </c>
      <c r="P34" s="29">
        <f t="shared" si="11"/>
        <v>151.99090000000001</v>
      </c>
      <c r="Q34" s="29">
        <f t="shared" si="11"/>
        <v>163.41428999999999</v>
      </c>
      <c r="R34" s="29">
        <f t="shared" si="11"/>
        <v>169.13481999999999</v>
      </c>
      <c r="U34" s="27" t="s">
        <v>3</v>
      </c>
      <c r="V34" s="29">
        <v>505.07920994760201</v>
      </c>
      <c r="W34" s="29">
        <v>473.14111102327303</v>
      </c>
      <c r="X34" s="29">
        <f t="shared" si="13"/>
        <v>195.65733</v>
      </c>
      <c r="Y34" s="29">
        <f t="shared" si="12"/>
        <v>413.16484000000003</v>
      </c>
      <c r="Z34" s="29">
        <f t="shared" si="12"/>
        <v>215.77366000000001</v>
      </c>
      <c r="AA34" s="29">
        <f t="shared" si="12"/>
        <v>231.2243</v>
      </c>
      <c r="AB34" s="29">
        <f t="shared" si="12"/>
        <v>161.77483000000001</v>
      </c>
      <c r="AC34" s="29">
        <f t="shared" si="12"/>
        <v>188.01338999999999</v>
      </c>
      <c r="AD34" s="29">
        <f t="shared" si="12"/>
        <v>191.80858000000001</v>
      </c>
    </row>
    <row r="35" spans="1:30" x14ac:dyDescent="0.3">
      <c r="A35" s="27" t="s">
        <v>4</v>
      </c>
      <c r="B35" s="29">
        <f>$B$15</f>
        <v>-375.16142476241703</v>
      </c>
      <c r="C35" s="29">
        <f>$C$15</f>
        <v>-428.84949976241597</v>
      </c>
      <c r="D35" s="29">
        <f t="shared" si="9"/>
        <v>45.788080000000001</v>
      </c>
      <c r="E35" s="29">
        <f t="shared" si="9"/>
        <v>402.35919999999999</v>
      </c>
      <c r="F35" s="29">
        <f t="shared" si="9"/>
        <v>96.863969999999995</v>
      </c>
      <c r="G35" s="29">
        <f t="shared" si="9"/>
        <v>-69.924260000000004</v>
      </c>
      <c r="H35" s="29">
        <f t="shared" si="9"/>
        <v>-1.7429600000000001</v>
      </c>
      <c r="I35" s="29">
        <f t="shared" si="9"/>
        <v>-27.2563</v>
      </c>
      <c r="J35" s="29">
        <f t="shared" si="9"/>
        <v>-23.478960000000001</v>
      </c>
      <c r="K35" s="29">
        <f t="shared" si="9"/>
        <v>136.29</v>
      </c>
      <c r="L35" s="29">
        <f t="shared" si="9"/>
        <v>89.946370000000002</v>
      </c>
      <c r="M35" s="29">
        <f t="shared" si="10"/>
        <v>5.8716042618343396</v>
      </c>
      <c r="N35" s="29">
        <f t="shared" si="10"/>
        <v>31.668914219201302</v>
      </c>
      <c r="O35" s="29">
        <f t="shared" si="10"/>
        <v>9.2951625537961409</v>
      </c>
      <c r="P35" s="29">
        <f t="shared" si="11"/>
        <v>18.7956</v>
      </c>
      <c r="Q35" s="29">
        <f t="shared" si="11"/>
        <v>-35.469360000000002</v>
      </c>
      <c r="R35" s="29">
        <f t="shared" si="11"/>
        <v>-16.630579999999998</v>
      </c>
      <c r="U35" s="27" t="s">
        <v>4</v>
      </c>
      <c r="V35" s="29">
        <v>-375.16142476241703</v>
      </c>
      <c r="W35" s="29">
        <v>-428.84949976241597</v>
      </c>
      <c r="X35" s="29">
        <f t="shared" si="13"/>
        <v>45.788080000000001</v>
      </c>
      <c r="Y35" s="29">
        <f t="shared" si="12"/>
        <v>402.35919999999999</v>
      </c>
      <c r="Z35" s="29">
        <f t="shared" si="12"/>
        <v>96.863969999999995</v>
      </c>
      <c r="AA35" s="29">
        <f t="shared" si="12"/>
        <v>-69.924260000000004</v>
      </c>
      <c r="AB35" s="29">
        <f t="shared" si="12"/>
        <v>-1.7429600000000001</v>
      </c>
      <c r="AC35" s="29">
        <f t="shared" si="12"/>
        <v>-27.2563</v>
      </c>
      <c r="AD35" s="29">
        <f t="shared" si="12"/>
        <v>-23.478960000000001</v>
      </c>
    </row>
    <row r="36" spans="1:30" x14ac:dyDescent="0.3">
      <c r="A36" s="27" t="s">
        <v>17</v>
      </c>
      <c r="B36" s="36">
        <f>$B$17</f>
        <v>2.2963707223832999</v>
      </c>
      <c r="C36" s="36">
        <f>$C$17</f>
        <v>2.1511623791097398</v>
      </c>
      <c r="D36" s="36">
        <f t="shared" ref="D36:L37" si="14">V17</f>
        <v>0.88956999999999997</v>
      </c>
      <c r="E36" s="36">
        <f t="shared" si="14"/>
        <v>1.8784799999999999</v>
      </c>
      <c r="F36" s="36">
        <f t="shared" si="14"/>
        <v>0.98102999999999996</v>
      </c>
      <c r="G36" s="36">
        <f t="shared" si="14"/>
        <v>1.0512699999999999</v>
      </c>
      <c r="H36" s="36">
        <f t="shared" si="14"/>
        <v>0.73551999999999995</v>
      </c>
      <c r="I36" s="36">
        <f t="shared" si="14"/>
        <v>0.85480999999999996</v>
      </c>
      <c r="J36" s="36">
        <f t="shared" si="14"/>
        <v>0.87207000000000001</v>
      </c>
      <c r="K36" s="36">
        <f t="shared" si="14"/>
        <v>1.1175999999999999</v>
      </c>
      <c r="L36" s="36">
        <f t="shared" si="14"/>
        <v>0.86968999999999996</v>
      </c>
      <c r="M36" s="36">
        <f t="shared" ref="M36" si="15">D56</f>
        <v>0.866073673972789</v>
      </c>
      <c r="N36" s="36">
        <f t="shared" ref="N36:O36" si="16">E56</f>
        <v>0.82699130207295402</v>
      </c>
      <c r="O36" s="36">
        <f t="shared" si="16"/>
        <v>0.790570555202883</v>
      </c>
      <c r="P36" s="36">
        <f t="shared" ref="P36:P37" si="17">K56</f>
        <v>0.69423999999999997</v>
      </c>
      <c r="Q36" s="36">
        <f t="shared" ref="Q36:R37" si="18">L56</f>
        <v>0.74641999999999997</v>
      </c>
      <c r="R36" s="36">
        <f t="shared" si="18"/>
        <v>0.77254999999999996</v>
      </c>
      <c r="U36" s="42" t="s">
        <v>17</v>
      </c>
      <c r="V36" s="36">
        <v>2.2963707223832999</v>
      </c>
      <c r="W36" s="36">
        <v>2.1511623791097398</v>
      </c>
      <c r="X36" s="36">
        <f>V17</f>
        <v>0.88956999999999997</v>
      </c>
      <c r="Y36" s="36">
        <f t="shared" ref="Y36:AD36" si="19">W17</f>
        <v>1.8784799999999999</v>
      </c>
      <c r="Z36" s="36">
        <f t="shared" si="19"/>
        <v>0.98102999999999996</v>
      </c>
      <c r="AA36" s="36">
        <f t="shared" si="19"/>
        <v>1.0512699999999999</v>
      </c>
      <c r="AB36" s="36">
        <f t="shared" si="19"/>
        <v>0.73551999999999995</v>
      </c>
      <c r="AC36" s="36">
        <f t="shared" si="19"/>
        <v>0.85480999999999996</v>
      </c>
      <c r="AD36" s="36">
        <f t="shared" si="19"/>
        <v>0.87207000000000001</v>
      </c>
    </row>
    <row r="37" spans="1:30" x14ac:dyDescent="0.3">
      <c r="A37" s="37" t="s">
        <v>63</v>
      </c>
      <c r="B37" s="30">
        <f>B18</f>
        <v>0.11662266768211001</v>
      </c>
      <c r="C37" s="30">
        <f>C18</f>
        <v>0.55078730921602803</v>
      </c>
      <c r="D37" s="30">
        <f t="shared" si="14"/>
        <v>0.54781000000000002</v>
      </c>
      <c r="E37" s="30">
        <f t="shared" si="14"/>
        <v>0.66305999999999998</v>
      </c>
      <c r="F37" s="30">
        <f t="shared" si="14"/>
        <v>0.43384</v>
      </c>
      <c r="G37" s="30">
        <f t="shared" si="14"/>
        <v>0.37930000000000003</v>
      </c>
      <c r="H37" s="30">
        <f t="shared" si="14"/>
        <v>0.67174</v>
      </c>
      <c r="I37" s="30">
        <f t="shared" si="14"/>
        <v>0.54879</v>
      </c>
      <c r="J37" s="30">
        <f t="shared" si="14"/>
        <v>0.51807999999999998</v>
      </c>
      <c r="K37" s="30">
        <f t="shared" si="14"/>
        <v>0.28232000000000002</v>
      </c>
      <c r="L37" s="30">
        <f t="shared" si="14"/>
        <v>0.72131000000000001</v>
      </c>
      <c r="M37" s="30">
        <f>P18</f>
        <v>0.56608137776017298</v>
      </c>
      <c r="N37" s="30">
        <f>Q18</f>
        <v>0.62642374183670402</v>
      </c>
      <c r="O37" s="30">
        <f>R18</f>
        <v>0.55329662428337301</v>
      </c>
      <c r="P37" s="36">
        <f t="shared" si="17"/>
        <v>0.75649</v>
      </c>
      <c r="Q37" s="36">
        <f t="shared" si="18"/>
        <v>0.73724999999999996</v>
      </c>
      <c r="R37" s="36">
        <f t="shared" si="18"/>
        <v>0.72040000000000004</v>
      </c>
      <c r="U37" s="41" t="s">
        <v>63</v>
      </c>
      <c r="V37" s="30">
        <v>0.11662266768211001</v>
      </c>
      <c r="W37" s="30">
        <v>0.55078730921602803</v>
      </c>
      <c r="X37" s="30">
        <f>V18</f>
        <v>0.54781000000000002</v>
      </c>
      <c r="Y37" s="30">
        <f t="shared" ref="Y37:AD37" si="20">W18</f>
        <v>0.66305999999999998</v>
      </c>
      <c r="Z37" s="30">
        <f t="shared" si="20"/>
        <v>0.43384</v>
      </c>
      <c r="AA37" s="30">
        <f t="shared" si="20"/>
        <v>0.37930000000000003</v>
      </c>
      <c r="AB37" s="30">
        <f t="shared" si="20"/>
        <v>0.67174</v>
      </c>
      <c r="AC37" s="30">
        <f t="shared" si="20"/>
        <v>0.54879</v>
      </c>
      <c r="AD37" s="30">
        <f t="shared" si="20"/>
        <v>0.51807999999999998</v>
      </c>
    </row>
    <row r="38" spans="1:30" x14ac:dyDescent="0.3">
      <c r="U38" s="34"/>
      <c r="V38" s="35"/>
      <c r="W38" s="35"/>
      <c r="X38" s="35"/>
      <c r="Y38" s="35"/>
      <c r="Z38" s="35"/>
      <c r="AA38" s="35"/>
      <c r="AB38" s="35"/>
      <c r="AC38" s="35"/>
      <c r="AD38" s="35"/>
    </row>
    <row r="39" spans="1:30" s="2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U39"/>
      <c r="V39"/>
      <c r="W39"/>
      <c r="X39"/>
      <c r="Y39"/>
      <c r="Z39"/>
      <c r="AA39"/>
      <c r="AB39"/>
      <c r="AC39"/>
      <c r="AD39"/>
    </row>
    <row r="40" spans="1:30" x14ac:dyDescent="0.3">
      <c r="A40" s="4"/>
    </row>
    <row r="41" spans="1:30" ht="28.8" x14ac:dyDescent="0.3">
      <c r="A41" s="4"/>
      <c r="B41" s="12" t="s">
        <v>19</v>
      </c>
      <c r="C41" s="12" t="s">
        <v>20</v>
      </c>
      <c r="D41" s="12" t="s">
        <v>21</v>
      </c>
      <c r="E41" s="12" t="s">
        <v>22</v>
      </c>
      <c r="F41" s="12" t="s">
        <v>23</v>
      </c>
      <c r="G41" s="2"/>
      <c r="H41" s="2"/>
      <c r="I41" s="12" t="s">
        <v>19</v>
      </c>
      <c r="J41" s="12" t="s">
        <v>20</v>
      </c>
      <c r="K41" s="19" t="s">
        <v>35</v>
      </c>
      <c r="L41" s="19" t="s">
        <v>36</v>
      </c>
      <c r="M41" s="19" t="s">
        <v>37</v>
      </c>
    </row>
    <row r="42" spans="1:30" x14ac:dyDescent="0.3">
      <c r="A42" s="7"/>
      <c r="B42" s="47" t="s">
        <v>24</v>
      </c>
      <c r="C42" s="47"/>
      <c r="D42" s="47"/>
      <c r="E42" s="47"/>
      <c r="F42" s="48"/>
      <c r="H42" s="7"/>
      <c r="I42" s="47" t="s">
        <v>24</v>
      </c>
      <c r="J42" s="47"/>
      <c r="K42" s="47"/>
      <c r="L42" s="47"/>
      <c r="M42" s="48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s="2" customFormat="1" x14ac:dyDescent="0.3">
      <c r="A43" s="5" t="s">
        <v>1</v>
      </c>
      <c r="B43" s="13">
        <f>$B$3</f>
        <v>0.83319741802372405</v>
      </c>
      <c r="C43" s="13">
        <f>$C$3</f>
        <v>0.71511616084183505</v>
      </c>
      <c r="D43" s="13">
        <f t="shared" ref="D43:F49" si="21">P3</f>
        <v>0.79549399019883904</v>
      </c>
      <c r="E43" s="13">
        <f t="shared" si="21"/>
        <v>0.83404310143979898</v>
      </c>
      <c r="F43" s="13">
        <f t="shared" si="21"/>
        <v>0.811631930572148</v>
      </c>
      <c r="G43"/>
      <c r="H43" s="5" t="s">
        <v>1</v>
      </c>
      <c r="I43" s="13">
        <f>$B$3</f>
        <v>0.83319741802372405</v>
      </c>
      <c r="J43" s="13">
        <f>$C$3</f>
        <v>0.71511616084183505</v>
      </c>
      <c r="K43" s="13">
        <f t="shared" ref="K43:M49" si="22">S3</f>
        <v>0.90776000000000001</v>
      </c>
      <c r="L43" s="13">
        <f t="shared" si="22"/>
        <v>0.91015999999999997</v>
      </c>
      <c r="M43" s="13">
        <f t="shared" si="22"/>
        <v>0.93830000000000002</v>
      </c>
      <c r="U43"/>
      <c r="V43"/>
      <c r="W43"/>
      <c r="X43"/>
      <c r="Y43"/>
      <c r="Z43"/>
      <c r="AA43"/>
      <c r="AB43"/>
      <c r="AC43"/>
      <c r="AD43"/>
    </row>
    <row r="44" spans="1:30" x14ac:dyDescent="0.3">
      <c r="A44" s="5" t="s">
        <v>2</v>
      </c>
      <c r="B44" s="14">
        <f>$B$4</f>
        <v>212.959093374106</v>
      </c>
      <c r="C44" s="14">
        <f>$C$4</f>
        <v>318.60121933773701</v>
      </c>
      <c r="D44" s="14">
        <f t="shared" si="21"/>
        <v>235.35118613417299</v>
      </c>
      <c r="E44" s="14">
        <f t="shared" si="21"/>
        <v>203.98336248729899</v>
      </c>
      <c r="F44" s="14">
        <f t="shared" si="21"/>
        <v>206.87060566903401</v>
      </c>
      <c r="H44" s="5" t="s">
        <v>2</v>
      </c>
      <c r="I44" s="14">
        <f>$B$4</f>
        <v>212.959093374106</v>
      </c>
      <c r="J44" s="14">
        <f>$C$4</f>
        <v>318.60121933773701</v>
      </c>
      <c r="K44" s="14">
        <f t="shared" si="22"/>
        <v>165.84953999999999</v>
      </c>
      <c r="L44" s="14">
        <f t="shared" si="22"/>
        <v>159.79097999999999</v>
      </c>
      <c r="M44" s="14">
        <f t="shared" si="22"/>
        <v>129.80803</v>
      </c>
    </row>
    <row r="45" spans="1:30" x14ac:dyDescent="0.3">
      <c r="A45" s="5" t="s">
        <v>3</v>
      </c>
      <c r="B45" s="14">
        <f>$B$5</f>
        <v>171.77557861519901</v>
      </c>
      <c r="C45" s="18">
        <f>$C$5</f>
        <v>243.62768709391699</v>
      </c>
      <c r="D45" s="14">
        <f t="shared" si="21"/>
        <v>206.00623185761401</v>
      </c>
      <c r="E45" s="14">
        <f t="shared" si="21"/>
        <v>169.351818070794</v>
      </c>
      <c r="F45" s="14">
        <f t="shared" si="21"/>
        <v>177.97778245741</v>
      </c>
      <c r="H45" s="5" t="s">
        <v>3</v>
      </c>
      <c r="I45" s="14">
        <f>$B$5</f>
        <v>171.77557861519901</v>
      </c>
      <c r="J45" s="18">
        <f>$C$5</f>
        <v>243.62768709391699</v>
      </c>
      <c r="K45" s="14">
        <f t="shared" si="22"/>
        <v>138.04510999999999</v>
      </c>
      <c r="L45" s="14">
        <f t="shared" si="22"/>
        <v>132.45501999999999</v>
      </c>
      <c r="M45" s="14">
        <f t="shared" si="22"/>
        <v>105.79561</v>
      </c>
    </row>
    <row r="46" spans="1:30" x14ac:dyDescent="0.3">
      <c r="A46" s="5" t="s">
        <v>4</v>
      </c>
      <c r="B46" s="14">
        <f>$B$6</f>
        <v>-21.589624677775099</v>
      </c>
      <c r="C46" s="14">
        <f>$C$6</f>
        <v>114.603179488891</v>
      </c>
      <c r="D46" s="14">
        <f t="shared" si="21"/>
        <v>193.857194737508</v>
      </c>
      <c r="E46" s="14">
        <f t="shared" si="21"/>
        <v>154.000218244341</v>
      </c>
      <c r="F46" s="14">
        <f t="shared" si="21"/>
        <v>159.01040396538099</v>
      </c>
      <c r="H46" s="5" t="s">
        <v>4</v>
      </c>
      <c r="I46" s="14">
        <f>$B$6</f>
        <v>-21.589624677775099</v>
      </c>
      <c r="J46" s="14">
        <f>$C$6</f>
        <v>114.603179488891</v>
      </c>
      <c r="K46" s="14">
        <f t="shared" si="22"/>
        <v>132.18969999999999</v>
      </c>
      <c r="L46" s="14">
        <f t="shared" si="22"/>
        <v>123.6825</v>
      </c>
      <c r="M46" s="14">
        <f t="shared" si="22"/>
        <v>86.55377</v>
      </c>
    </row>
    <row r="47" spans="1:30" hidden="1" x14ac:dyDescent="0.3">
      <c r="A47" s="5" t="s">
        <v>18</v>
      </c>
      <c r="B47" s="14">
        <f>$B$7</f>
        <v>3611.44141869947</v>
      </c>
      <c r="C47" s="18">
        <f>$C$7</f>
        <v>5243.57686626132</v>
      </c>
      <c r="D47" s="14">
        <f t="shared" si="21"/>
        <v>3819.21668252272</v>
      </c>
      <c r="E47" s="14">
        <f t="shared" si="21"/>
        <v>2525.3496100518801</v>
      </c>
      <c r="F47" s="14">
        <f t="shared" si="21"/>
        <v>4175.3776112124597</v>
      </c>
      <c r="H47" s="5" t="s">
        <v>18</v>
      </c>
      <c r="I47" s="14">
        <f>$B$7</f>
        <v>3611.44141869947</v>
      </c>
      <c r="J47" s="18">
        <f>$C$7</f>
        <v>5243.57686626132</v>
      </c>
      <c r="K47" s="14">
        <f t="shared" si="22"/>
        <v>0</v>
      </c>
      <c r="L47" s="14">
        <f t="shared" si="22"/>
        <v>0</v>
      </c>
      <c r="M47" s="14">
        <f t="shared" si="22"/>
        <v>0</v>
      </c>
    </row>
    <row r="48" spans="1:30" x14ac:dyDescent="0.3">
      <c r="A48" s="5" t="s">
        <v>17</v>
      </c>
      <c r="B48" s="39">
        <f>$B$8</f>
        <v>0.90875279768639095</v>
      </c>
      <c r="C48" s="39">
        <f>$C$8</f>
        <v>1.28887554345791</v>
      </c>
      <c r="D48" s="16">
        <f t="shared" si="21"/>
        <v>1.0898449072368499</v>
      </c>
      <c r="E48" s="16">
        <f t="shared" si="21"/>
        <v>0.89593025799008397</v>
      </c>
      <c r="F48" s="16">
        <f t="shared" si="21"/>
        <v>0.94156462192164303</v>
      </c>
      <c r="H48" s="5" t="s">
        <v>17</v>
      </c>
      <c r="I48" s="39">
        <f>$B$8</f>
        <v>0.90875279768639095</v>
      </c>
      <c r="J48" s="39">
        <f>$C$8</f>
        <v>1.28887554345791</v>
      </c>
      <c r="K48" s="16">
        <f t="shared" si="22"/>
        <v>0.73031000000000001</v>
      </c>
      <c r="L48" s="16">
        <f t="shared" si="22"/>
        <v>0.70072999999999996</v>
      </c>
      <c r="M48" s="16">
        <f t="shared" si="22"/>
        <v>0.55969999999999998</v>
      </c>
    </row>
    <row r="49" spans="1:30" x14ac:dyDescent="0.3">
      <c r="A49" s="5" t="s">
        <v>63</v>
      </c>
      <c r="B49" s="15">
        <f>$B$9</f>
        <v>0.69716132606270498</v>
      </c>
      <c r="C49" s="15">
        <f>$C$9</f>
        <v>0.62055238355196596</v>
      </c>
      <c r="D49" s="17">
        <f t="shared" si="21"/>
        <v>0.85920921906483405</v>
      </c>
      <c r="E49" s="17">
        <f t="shared" si="21"/>
        <v>0.85849333930254201</v>
      </c>
      <c r="F49" s="17">
        <f t="shared" si="21"/>
        <v>0.86687015192935002</v>
      </c>
      <c r="G49" s="2"/>
      <c r="H49" s="5" t="s">
        <v>63</v>
      </c>
      <c r="I49" s="15">
        <f>$B$9</f>
        <v>0.69716132606270498</v>
      </c>
      <c r="J49" s="15">
        <f>$C$9</f>
        <v>0.62055238355196596</v>
      </c>
      <c r="K49" s="17">
        <f t="shared" si="22"/>
        <v>0.93189</v>
      </c>
      <c r="L49" s="17">
        <f t="shared" si="22"/>
        <v>0.92584</v>
      </c>
      <c r="M49" s="17">
        <f t="shared" si="22"/>
        <v>0.93164000000000002</v>
      </c>
    </row>
    <row r="50" spans="1:30" x14ac:dyDescent="0.3">
      <c r="A50" s="7"/>
      <c r="B50" s="47" t="s">
        <v>25</v>
      </c>
      <c r="C50" s="47"/>
      <c r="D50" s="47"/>
      <c r="E50" s="47"/>
      <c r="F50" s="48"/>
      <c r="H50" s="7"/>
      <c r="I50" s="47" t="s">
        <v>25</v>
      </c>
      <c r="J50" s="47"/>
      <c r="K50" s="47"/>
      <c r="L50" s="47"/>
      <c r="M50" s="48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s="2" customFormat="1" x14ac:dyDescent="0.3">
      <c r="A51" s="5" t="s">
        <v>1</v>
      </c>
      <c r="B51" s="13">
        <f>$B$12</f>
        <v>0.39773650792426901</v>
      </c>
      <c r="C51" s="13">
        <f>$C$12</f>
        <v>0.52481268909677503</v>
      </c>
      <c r="D51" s="13">
        <f t="shared" ref="D51:F57" si="23">P12</f>
        <v>0.75722065694084995</v>
      </c>
      <c r="E51" s="13">
        <f t="shared" si="23"/>
        <v>0.79078542244594296</v>
      </c>
      <c r="F51" s="13">
        <f t="shared" si="23"/>
        <v>0.75221091588370603</v>
      </c>
      <c r="G51"/>
      <c r="H51" s="5" t="s">
        <v>1</v>
      </c>
      <c r="I51" s="13">
        <f>$B$12</f>
        <v>0.39773650792426901</v>
      </c>
      <c r="J51" s="13">
        <f>$C$12</f>
        <v>0.52481268909677503</v>
      </c>
      <c r="K51" s="13">
        <f t="shared" ref="K51:M57" si="24">S12</f>
        <v>0.86839999999999995</v>
      </c>
      <c r="L51" s="13">
        <f t="shared" si="24"/>
        <v>0.85550000000000004</v>
      </c>
      <c r="M51" s="13">
        <f t="shared" si="24"/>
        <v>0.84779000000000004</v>
      </c>
      <c r="U51"/>
      <c r="V51"/>
      <c r="W51"/>
      <c r="X51"/>
      <c r="Y51"/>
      <c r="Z51"/>
      <c r="AA51"/>
      <c r="AB51"/>
      <c r="AC51"/>
      <c r="AD51"/>
    </row>
    <row r="52" spans="1:30" x14ac:dyDescent="0.3">
      <c r="A52" s="5" t="s">
        <v>2</v>
      </c>
      <c r="B52" s="14">
        <f>$B$13</f>
        <v>585.35819956461705</v>
      </c>
      <c r="C52" s="14">
        <f>$C$13</f>
        <v>573.70993018248305</v>
      </c>
      <c r="D52" s="14">
        <f t="shared" si="23"/>
        <v>243.35929527891099</v>
      </c>
      <c r="E52" s="14">
        <f t="shared" si="23"/>
        <v>231.974710992735</v>
      </c>
      <c r="F52" s="14">
        <f t="shared" si="23"/>
        <v>241.31411140247499</v>
      </c>
      <c r="H52" s="5" t="s">
        <v>2</v>
      </c>
      <c r="I52" s="14">
        <f>$B$13</f>
        <v>585.35819956461705</v>
      </c>
      <c r="J52" s="14">
        <f>$C$13</f>
        <v>573.70993018248305</v>
      </c>
      <c r="K52" s="14">
        <f t="shared" si="24"/>
        <v>181.88176999999999</v>
      </c>
      <c r="L52" s="14">
        <f t="shared" si="24"/>
        <v>192.47264999999999</v>
      </c>
      <c r="M52" s="14">
        <f t="shared" si="24"/>
        <v>195.38632000000001</v>
      </c>
    </row>
    <row r="53" spans="1:30" x14ac:dyDescent="0.3">
      <c r="A53" s="5" t="s">
        <v>3</v>
      </c>
      <c r="B53" s="14">
        <f>$B$14</f>
        <v>505.07920994760201</v>
      </c>
      <c r="C53" s="14">
        <f>$C$14</f>
        <v>473.14111102327303</v>
      </c>
      <c r="D53" s="14">
        <f t="shared" si="23"/>
        <v>190.49006449298199</v>
      </c>
      <c r="E53" s="14">
        <f t="shared" si="23"/>
        <v>181.89402495562001</v>
      </c>
      <c r="F53" s="14">
        <f t="shared" si="23"/>
        <v>173.88340111534399</v>
      </c>
      <c r="H53" s="5" t="s">
        <v>3</v>
      </c>
      <c r="I53" s="14">
        <f>$B$14</f>
        <v>505.07920994760201</v>
      </c>
      <c r="J53" s="14">
        <f>$C$14</f>
        <v>473.14111102327303</v>
      </c>
      <c r="K53" s="14">
        <f t="shared" si="24"/>
        <v>151.99090000000001</v>
      </c>
      <c r="L53" s="14">
        <f t="shared" si="24"/>
        <v>163.41428999999999</v>
      </c>
      <c r="M53" s="14">
        <f t="shared" si="24"/>
        <v>169.13481999999999</v>
      </c>
    </row>
    <row r="54" spans="1:30" x14ac:dyDescent="0.3">
      <c r="A54" s="5" t="s">
        <v>4</v>
      </c>
      <c r="B54" s="14">
        <f>$B$15</f>
        <v>-375.16142476241703</v>
      </c>
      <c r="C54" s="14">
        <f>$C$15</f>
        <v>-428.84949976241597</v>
      </c>
      <c r="D54" s="14">
        <f t="shared" si="23"/>
        <v>5.8716042618343396</v>
      </c>
      <c r="E54" s="14">
        <f t="shared" si="23"/>
        <v>31.668914219201302</v>
      </c>
      <c r="F54" s="14">
        <f t="shared" si="23"/>
        <v>9.2951625537961409</v>
      </c>
      <c r="H54" s="5" t="s">
        <v>4</v>
      </c>
      <c r="I54" s="14">
        <f>$B$15</f>
        <v>-375.16142476241703</v>
      </c>
      <c r="J54" s="14">
        <f>$C$15</f>
        <v>-428.84949976241597</v>
      </c>
      <c r="K54" s="14">
        <f t="shared" si="24"/>
        <v>18.7956</v>
      </c>
      <c r="L54" s="14">
        <f t="shared" si="24"/>
        <v>-35.469360000000002</v>
      </c>
      <c r="M54" s="14">
        <f t="shared" si="24"/>
        <v>-16.630579999999998</v>
      </c>
    </row>
    <row r="55" spans="1:30" hidden="1" x14ac:dyDescent="0.3">
      <c r="A55" s="5" t="s">
        <v>18</v>
      </c>
      <c r="B55" s="14">
        <f>$B$16</f>
        <v>12043.293816520199</v>
      </c>
      <c r="C55" s="14">
        <f>$C$16</f>
        <v>8962.8026559521404</v>
      </c>
      <c r="D55" s="14">
        <f t="shared" si="23"/>
        <v>1704.23316722559</v>
      </c>
      <c r="E55" s="14">
        <f t="shared" si="23"/>
        <v>2230.8070560995802</v>
      </c>
      <c r="F55" s="14">
        <f t="shared" si="23"/>
        <v>1304.8175854455801</v>
      </c>
      <c r="H55" s="5" t="s">
        <v>18</v>
      </c>
      <c r="I55" s="14">
        <f>$B$16</f>
        <v>12043.293816520199</v>
      </c>
      <c r="J55" s="14">
        <f>$C$16</f>
        <v>8962.8026559521404</v>
      </c>
      <c r="K55" s="14">
        <f t="shared" si="24"/>
        <v>0</v>
      </c>
      <c r="L55" s="14">
        <f t="shared" si="24"/>
        <v>0</v>
      </c>
      <c r="M55" s="14">
        <f t="shared" si="24"/>
        <v>0</v>
      </c>
    </row>
    <row r="56" spans="1:30" x14ac:dyDescent="0.3">
      <c r="A56" s="5" t="s">
        <v>17</v>
      </c>
      <c r="B56" s="39">
        <f>$B$17</f>
        <v>2.2963707223832999</v>
      </c>
      <c r="C56" s="39">
        <f>$C$17</f>
        <v>2.1511623791097398</v>
      </c>
      <c r="D56" s="16">
        <f t="shared" si="23"/>
        <v>0.866073673972789</v>
      </c>
      <c r="E56" s="16">
        <f t="shared" si="23"/>
        <v>0.82699130207295402</v>
      </c>
      <c r="F56" s="16">
        <f t="shared" si="23"/>
        <v>0.790570555202883</v>
      </c>
      <c r="H56" s="5" t="s">
        <v>17</v>
      </c>
      <c r="I56" s="39">
        <f>$B$17</f>
        <v>2.2963707223832999</v>
      </c>
      <c r="J56" s="39">
        <f>$C$17</f>
        <v>2.1511623791097398</v>
      </c>
      <c r="K56" s="16">
        <f t="shared" si="24"/>
        <v>0.69423999999999997</v>
      </c>
      <c r="L56" s="16">
        <f t="shared" si="24"/>
        <v>0.74641999999999997</v>
      </c>
      <c r="M56" s="16">
        <f t="shared" si="24"/>
        <v>0.77254999999999996</v>
      </c>
    </row>
    <row r="57" spans="1:30" x14ac:dyDescent="0.3">
      <c r="A57" s="6" t="s">
        <v>63</v>
      </c>
      <c r="B57" s="15">
        <f>$B$18</f>
        <v>0.11662266768211001</v>
      </c>
      <c r="C57" s="15">
        <f>$C$18</f>
        <v>0.55078730921602803</v>
      </c>
      <c r="D57" s="17">
        <f t="shared" si="23"/>
        <v>0.56608137776017298</v>
      </c>
      <c r="E57" s="17">
        <f t="shared" si="23"/>
        <v>0.62642374183670402</v>
      </c>
      <c r="F57" s="17">
        <f t="shared" si="23"/>
        <v>0.55329662428337301</v>
      </c>
      <c r="G57" s="2"/>
      <c r="H57" s="6" t="s">
        <v>63</v>
      </c>
      <c r="I57" s="15">
        <f>$B$18</f>
        <v>0.11662266768211001</v>
      </c>
      <c r="J57" s="15">
        <f>$C$18</f>
        <v>0.55078730921602803</v>
      </c>
      <c r="K57" s="17">
        <f t="shared" si="24"/>
        <v>0.75649</v>
      </c>
      <c r="L57" s="17">
        <f t="shared" si="24"/>
        <v>0.73724999999999996</v>
      </c>
      <c r="M57" s="17">
        <f t="shared" si="24"/>
        <v>0.72040000000000004</v>
      </c>
    </row>
    <row r="58" spans="1:30" x14ac:dyDescent="0.3"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s="2" customFormat="1" x14ac:dyDescent="0.3">
      <c r="A59"/>
      <c r="B59"/>
      <c r="C59"/>
      <c r="D59"/>
      <c r="E59"/>
      <c r="F59"/>
      <c r="G59"/>
      <c r="H59"/>
      <c r="I59"/>
      <c r="J59"/>
      <c r="K59"/>
      <c r="L59"/>
      <c r="U59"/>
      <c r="V59"/>
      <c r="W59"/>
      <c r="X59"/>
      <c r="Y59"/>
      <c r="Z59"/>
      <c r="AA59"/>
      <c r="AB59"/>
      <c r="AC59"/>
      <c r="AD59"/>
    </row>
    <row r="60" spans="1:30" ht="57.6" x14ac:dyDescent="0.3">
      <c r="A60" s="4"/>
      <c r="B60" s="20" t="s">
        <v>19</v>
      </c>
      <c r="C60" s="20" t="s">
        <v>20</v>
      </c>
      <c r="D60" s="21" t="s">
        <v>48</v>
      </c>
      <c r="E60" s="20" t="s">
        <v>60</v>
      </c>
      <c r="L60" s="2"/>
      <c r="R60"/>
    </row>
    <row r="61" spans="1:30" x14ac:dyDescent="0.3">
      <c r="A61" s="7"/>
      <c r="B61" s="46" t="s">
        <v>24</v>
      </c>
      <c r="C61" s="46"/>
      <c r="D61" s="46"/>
      <c r="E61" s="46"/>
      <c r="L61" s="2"/>
      <c r="R61"/>
    </row>
    <row r="62" spans="1:30" x14ac:dyDescent="0.3">
      <c r="A62" s="5" t="s">
        <v>1</v>
      </c>
      <c r="B62" s="13">
        <f t="shared" ref="B62:C65" si="25">B43</f>
        <v>0.83319741802372405</v>
      </c>
      <c r="C62" s="13">
        <f t="shared" si="25"/>
        <v>0.71511616084183505</v>
      </c>
      <c r="D62" s="13">
        <f t="shared" ref="D62:E65" si="26">AC3</f>
        <v>0.80411999999999995</v>
      </c>
      <c r="E62" s="13">
        <f t="shared" si="26"/>
        <v>0.91012000000000004</v>
      </c>
      <c r="F62" s="13"/>
      <c r="L62" s="2"/>
      <c r="R62"/>
    </row>
    <row r="63" spans="1:30" x14ac:dyDescent="0.3">
      <c r="A63" s="5" t="s">
        <v>2</v>
      </c>
      <c r="B63" s="14">
        <f t="shared" si="25"/>
        <v>212.959093374106</v>
      </c>
      <c r="C63" s="14">
        <f t="shared" si="25"/>
        <v>318.60121933773701</v>
      </c>
      <c r="D63" s="14">
        <f t="shared" si="26"/>
        <v>363.98</v>
      </c>
      <c r="E63" s="14">
        <f t="shared" si="26"/>
        <v>161.91526999999999</v>
      </c>
      <c r="F63" s="14"/>
      <c r="L63" s="2"/>
      <c r="R63"/>
    </row>
    <row r="64" spans="1:30" x14ac:dyDescent="0.3">
      <c r="A64" s="5" t="s">
        <v>3</v>
      </c>
      <c r="B64" s="14">
        <f t="shared" si="25"/>
        <v>171.77557861519901</v>
      </c>
      <c r="C64" s="18">
        <f t="shared" si="25"/>
        <v>243.62768709391699</v>
      </c>
      <c r="D64" s="14">
        <f t="shared" si="26"/>
        <v>320.5</v>
      </c>
      <c r="E64" s="14">
        <f t="shared" si="26"/>
        <v>141.05745999999999</v>
      </c>
      <c r="F64" s="14"/>
      <c r="L64" s="2"/>
      <c r="R64"/>
    </row>
    <row r="65" spans="1:30" x14ac:dyDescent="0.3">
      <c r="A65" s="5" t="s">
        <v>4</v>
      </c>
      <c r="B65" s="14">
        <f t="shared" si="25"/>
        <v>-21.589624677775099</v>
      </c>
      <c r="C65" s="14">
        <f t="shared" si="25"/>
        <v>114.603179488891</v>
      </c>
      <c r="D65" s="14">
        <f t="shared" si="26"/>
        <v>207.52</v>
      </c>
      <c r="E65" s="14">
        <f t="shared" si="26"/>
        <v>20.699269999999999</v>
      </c>
      <c r="F65" s="14"/>
      <c r="L65" s="2"/>
      <c r="R65"/>
    </row>
    <row r="66" spans="1:30" x14ac:dyDescent="0.3">
      <c r="A66" s="5" t="s">
        <v>17</v>
      </c>
      <c r="B66" s="39">
        <f>B48</f>
        <v>0.90875279768639095</v>
      </c>
      <c r="C66" s="39">
        <f>C48</f>
        <v>1.28887554345791</v>
      </c>
      <c r="D66" s="16">
        <f>AC8</f>
        <v>1.69554</v>
      </c>
      <c r="E66" s="16">
        <f>AD8</f>
        <v>0.81169999999999998</v>
      </c>
      <c r="F66" s="16"/>
      <c r="L66" s="2"/>
      <c r="R66"/>
    </row>
    <row r="67" spans="1:30" x14ac:dyDescent="0.3">
      <c r="A67" s="5" t="s">
        <v>63</v>
      </c>
      <c r="B67" s="15">
        <f>B49</f>
        <v>0.69716132606270498</v>
      </c>
      <c r="C67" s="15">
        <f>C49</f>
        <v>0.62055238355196596</v>
      </c>
      <c r="D67" s="16">
        <f>AC9</f>
        <v>0.13441</v>
      </c>
      <c r="E67" s="16">
        <f>AD9</f>
        <v>0.84367999999999999</v>
      </c>
      <c r="F67" s="38"/>
      <c r="G67" s="2"/>
      <c r="H67" s="2"/>
      <c r="I67" s="2"/>
      <c r="J67" s="2"/>
      <c r="K67" s="2"/>
      <c r="L67" s="2"/>
    </row>
    <row r="68" spans="1:30" x14ac:dyDescent="0.3">
      <c r="A68" s="7"/>
      <c r="B68" s="47" t="s">
        <v>25</v>
      </c>
      <c r="C68" s="47"/>
      <c r="D68" s="47"/>
      <c r="E68" s="47"/>
      <c r="F68" s="22"/>
      <c r="L68" s="2"/>
      <c r="R68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s="2" customFormat="1" x14ac:dyDescent="0.3">
      <c r="A69" s="5" t="s">
        <v>1</v>
      </c>
      <c r="B69" s="13">
        <f t="shared" ref="B69:C72" si="27">B51</f>
        <v>0.39773650792426901</v>
      </c>
      <c r="C69" s="13">
        <f t="shared" si="27"/>
        <v>0.52481268909677503</v>
      </c>
      <c r="D69" s="13">
        <f t="shared" ref="D69:E72" si="28">AC12</f>
        <v>0.86102000000000001</v>
      </c>
      <c r="E69" s="13">
        <f t="shared" si="28"/>
        <v>0.82633999999999996</v>
      </c>
      <c r="F69" s="13"/>
      <c r="G69"/>
      <c r="H69"/>
      <c r="I69"/>
      <c r="J69"/>
      <c r="K69"/>
      <c r="L69"/>
      <c r="U69"/>
      <c r="V69"/>
      <c r="W69"/>
      <c r="X69"/>
      <c r="Y69"/>
      <c r="Z69"/>
      <c r="AA69"/>
      <c r="AB69"/>
      <c r="AC69"/>
      <c r="AD69"/>
    </row>
    <row r="70" spans="1:30" x14ac:dyDescent="0.3">
      <c r="A70" s="5" t="s">
        <v>2</v>
      </c>
      <c r="B70" s="14">
        <f t="shared" si="27"/>
        <v>585.35819956461705</v>
      </c>
      <c r="C70" s="14">
        <f t="shared" si="27"/>
        <v>573.70993018248305</v>
      </c>
      <c r="D70" s="14">
        <f t="shared" si="28"/>
        <v>291.11</v>
      </c>
      <c r="E70" s="14">
        <f t="shared" si="28"/>
        <v>235.46321</v>
      </c>
      <c r="F70" s="14"/>
    </row>
    <row r="71" spans="1:30" x14ac:dyDescent="0.3">
      <c r="A71" s="5" t="s">
        <v>3</v>
      </c>
      <c r="B71" s="14">
        <f t="shared" si="27"/>
        <v>505.07920994760201</v>
      </c>
      <c r="C71" s="14">
        <f t="shared" si="27"/>
        <v>473.14111102327303</v>
      </c>
      <c r="D71" s="14">
        <f t="shared" si="28"/>
        <v>244.68</v>
      </c>
      <c r="E71" s="14">
        <f t="shared" si="28"/>
        <v>187.31584000000001</v>
      </c>
      <c r="F71" s="14"/>
    </row>
    <row r="72" spans="1:30" x14ac:dyDescent="0.3">
      <c r="A72" s="5" t="s">
        <v>4</v>
      </c>
      <c r="B72" s="14">
        <f t="shared" si="27"/>
        <v>-375.16142476241703</v>
      </c>
      <c r="C72" s="14">
        <f t="shared" si="27"/>
        <v>-428.84949976241597</v>
      </c>
      <c r="D72" s="14">
        <f t="shared" si="28"/>
        <v>136.29</v>
      </c>
      <c r="E72" s="14">
        <f t="shared" si="28"/>
        <v>89.946370000000002</v>
      </c>
      <c r="F72" s="14"/>
    </row>
    <row r="73" spans="1:30" x14ac:dyDescent="0.3">
      <c r="A73" s="5" t="s">
        <v>17</v>
      </c>
      <c r="B73" s="39">
        <f>B56</f>
        <v>2.2963707223832999</v>
      </c>
      <c r="C73" s="39">
        <f>C56</f>
        <v>2.1511623791097398</v>
      </c>
      <c r="D73" s="16">
        <f>AC17</f>
        <v>1.1175999999999999</v>
      </c>
      <c r="E73" s="16">
        <f>AD17</f>
        <v>0.86968999999999996</v>
      </c>
      <c r="F73" s="17"/>
    </row>
    <row r="74" spans="1:30" x14ac:dyDescent="0.3">
      <c r="A74" s="40" t="s">
        <v>63</v>
      </c>
      <c r="B74" s="15">
        <f>B57</f>
        <v>0.11662266768211001</v>
      </c>
      <c r="C74" s="15">
        <f>C57</f>
        <v>0.55078730921602803</v>
      </c>
      <c r="D74" s="17">
        <f>AC18</f>
        <v>0.28232000000000002</v>
      </c>
      <c r="E74" s="17">
        <f>AD18</f>
        <v>0.72131000000000001</v>
      </c>
    </row>
  </sheetData>
  <mergeCells count="21">
    <mergeCell ref="U22:U23"/>
    <mergeCell ref="V22:V23"/>
    <mergeCell ref="W22:W23"/>
    <mergeCell ref="X22:AD22"/>
    <mergeCell ref="A22:A23"/>
    <mergeCell ref="B22:B23"/>
    <mergeCell ref="C22:C23"/>
    <mergeCell ref="D22:J22"/>
    <mergeCell ref="K22:L22"/>
    <mergeCell ref="M22:O22"/>
    <mergeCell ref="P22:R22"/>
    <mergeCell ref="B68:E68"/>
    <mergeCell ref="B50:F50"/>
    <mergeCell ref="B42:F42"/>
    <mergeCell ref="I42:M42"/>
    <mergeCell ref="I50:M50"/>
    <mergeCell ref="V24:AD24"/>
    <mergeCell ref="V31:AD31"/>
    <mergeCell ref="B24:R24"/>
    <mergeCell ref="B31:R31"/>
    <mergeCell ref="B61:E61"/>
  </mergeCells>
  <conditionalFormatting sqref="G3:R3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R5 G7:R9"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R4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5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R9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5 B7:F9 AC8:AD9 B9:U9 B8:R8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4"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9 AC8:AD9 B9:U9 B8:R8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R4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:AD9 B9:U9 B7:R9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:AD9 B9:U9 B8:R8"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U3 AC3:AD3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U4 AC4:AD4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U5 AC5:AD5"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U7 AC7:AD7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:AD9 B9:U9 B8:R8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R12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R14 G16:R17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R13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R14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R17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F12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4 B16:F17 B17:R17 AC17:AD17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F17 B17:R17 AC17:AD17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R12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R13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R14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R17 AC17:AD17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R17 AC17:AD17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:AC17 B12:U12 AD15:AD16 AC18:AD18 AC12:AD14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U13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U14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U16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R17 AC17:AD17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F43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F45 B47:F49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F44 D45:F45 D47:F49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F45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9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F43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F44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F45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9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F49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F43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F44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F45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7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F49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1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F53 B55:F57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2 D53:F53 D55:F57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F53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F57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1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F53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F57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F57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1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F53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F55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F57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U6 AC6:AD6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expression" dxfId="105" priority="520">
      <formula>AND(ABS(B6)&gt;200, ABS(B6)&lt;=300)</formula>
    </cfRule>
  </conditionalFormatting>
  <conditionalFormatting sqref="B6:U6 AC6:AD6">
    <cfRule type="expression" dxfId="104" priority="517">
      <formula>ABS(B6)&gt;300</formula>
    </cfRule>
    <cfRule type="expression" dxfId="103" priority="518">
      <formula>AND(ABS(B6)&gt;150, ABS(B6)&lt;=200)</formula>
    </cfRule>
    <cfRule type="expression" dxfId="102" priority="519">
      <formula>AND(ABS(B6)&gt;50, ABS(B6)&lt;=100)</formula>
    </cfRule>
    <cfRule type="expression" dxfId="101" priority="521">
      <formula>AND(ABS(B6)&gt;100, ABS(B6)&lt;=150)</formula>
    </cfRule>
    <cfRule type="expression" dxfId="100" priority="522">
      <formula>AND(ABS(B6)&gt;0, ABS(B6)&lt;=50)</formula>
    </cfRule>
  </conditionalFormatting>
  <conditionalFormatting sqref="S15:U15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Q15">
    <cfRule type="expression" dxfId="99" priority="510">
      <formula>AND(ABS(B15)&gt;200, ABS(B15)&lt;=300)</formula>
    </cfRule>
  </conditionalFormatting>
  <conditionalFormatting sqref="B15:U15">
    <cfRule type="expression" dxfId="98" priority="507">
      <formula>ABS(B15)&gt;300</formula>
    </cfRule>
    <cfRule type="expression" dxfId="97" priority="508">
      <formula>AND(ABS(B15)&gt;150, ABS(B15)&lt;=200)</formula>
    </cfRule>
    <cfRule type="expression" dxfId="96" priority="509">
      <formula>AND(ABS(B15)&gt;50, ABS(B15)&lt;=100)</formula>
    </cfRule>
    <cfRule type="expression" dxfId="95" priority="511">
      <formula>AND(ABS(B15)&gt;100, ABS(B15)&lt;=150)</formula>
    </cfRule>
    <cfRule type="expression" dxfId="94" priority="512">
      <formula>AND(ABS(B15)&gt;0, ABS(B15)&lt;=50)</formula>
    </cfRule>
  </conditionalFormatting>
  <conditionalFormatting sqref="B46:F46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F46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F46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F46">
    <cfRule type="expression" dxfId="93" priority="501">
      <formula>AND(ABS(B46)&gt;200, ABS(B46)&lt;=300)</formula>
    </cfRule>
  </conditionalFormatting>
  <conditionalFormatting sqref="B46:F46">
    <cfRule type="expression" dxfId="92" priority="498">
      <formula>ABS(B46)&gt;300</formula>
    </cfRule>
    <cfRule type="expression" dxfId="91" priority="499">
      <formula>AND(ABS(B46)&gt;150, ABS(B46)&lt;=200)</formula>
    </cfRule>
    <cfRule type="expression" dxfId="90" priority="500">
      <formula>AND(ABS(B46)&gt;50, ABS(B46)&lt;=100)</formula>
    </cfRule>
    <cfRule type="expression" dxfId="89" priority="502">
      <formula>AND(ABS(B46)&gt;100, ABS(B46)&lt;=150)</formula>
    </cfRule>
    <cfRule type="expression" dxfId="88" priority="503">
      <formula>AND(ABS(B46)&gt;0, ABS(B46)&lt;=50)</formula>
    </cfRule>
  </conditionalFormatting>
  <conditionalFormatting sqref="B54:F54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F54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F54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F54">
    <cfRule type="expression" dxfId="87" priority="492">
      <formula>AND(ABS(B54)&gt;200, ABS(B54)&lt;=300)</formula>
    </cfRule>
  </conditionalFormatting>
  <conditionalFormatting sqref="B54:F54">
    <cfRule type="expression" dxfId="86" priority="489">
      <formula>ABS(B54)&gt;300</formula>
    </cfRule>
    <cfRule type="expression" dxfId="85" priority="490">
      <formula>AND(ABS(B54)&gt;150, ABS(B54)&lt;=200)</formula>
    </cfRule>
    <cfRule type="expression" dxfId="84" priority="491">
      <formula>AND(ABS(B54)&gt;50, ABS(B54)&lt;=100)</formula>
    </cfRule>
    <cfRule type="expression" dxfId="83" priority="493">
      <formula>AND(ABS(B54)&gt;100, ABS(B54)&lt;=150)</formula>
    </cfRule>
    <cfRule type="expression" dxfId="82" priority="494">
      <formula>AND(ABS(B54)&gt;0, ABS(B54)&lt;=50)</formula>
    </cfRule>
  </conditionalFormatting>
  <conditionalFormatting sqref="B26:R26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R25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R26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30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R25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R26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30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expression" dxfId="81" priority="405">
      <formula>AND(ABS(B28)&gt;200, ABS(B28)&lt;=300)</formula>
    </cfRule>
  </conditionalFormatting>
  <conditionalFormatting sqref="B28:R28">
    <cfRule type="expression" dxfId="80" priority="402">
      <formula>ABS(B28)&gt;300</formula>
    </cfRule>
    <cfRule type="expression" dxfId="79" priority="403">
      <formula>AND(ABS(B28)&gt;150, ABS(B28)&lt;=200)</formula>
    </cfRule>
    <cfRule type="expression" dxfId="78" priority="404">
      <formula>AND(ABS(B28)&gt;50, ABS(B28)&lt;=100)</formula>
    </cfRule>
    <cfRule type="expression" dxfId="77" priority="406">
      <formula>AND(ABS(B28)&gt;100, ABS(B28)&lt;=150)</formula>
    </cfRule>
    <cfRule type="expression" dxfId="76" priority="407">
      <formula>AND(ABS(B28)&gt;0, ABS(B28)&lt;=50)</formula>
    </cfRule>
  </conditionalFormatting>
  <conditionalFormatting sqref="D32:J35 B32:C34 K32:R34 B36:R37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R33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R34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32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R33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R34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R37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3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R33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R34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R3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expression" dxfId="75" priority="372">
      <formula>AND(ABS(B35)&gt;200, ABS(B35)&lt;=300)</formula>
    </cfRule>
  </conditionalFormatting>
  <conditionalFormatting sqref="B35:R35">
    <cfRule type="expression" dxfId="74" priority="369">
      <formula>ABS(B35)&gt;300</formula>
    </cfRule>
    <cfRule type="expression" dxfId="73" priority="370">
      <formula>AND(ABS(B35)&gt;150, ABS(B35)&lt;=200)</formula>
    </cfRule>
    <cfRule type="expression" dxfId="72" priority="371">
      <formula>AND(ABS(B35)&gt;50, ABS(B35)&lt;=100)</formula>
    </cfRule>
    <cfRule type="expression" dxfId="71" priority="373">
      <formula>AND(ABS(B35)&gt;100, ABS(B35)&lt;=150)</formula>
    </cfRule>
    <cfRule type="expression" dxfId="70" priority="374">
      <formula>AND(ABS(B35)&gt;0, ABS(B35)&lt;=50)</formula>
    </cfRule>
  </conditionalFormatting>
  <conditionalFormatting sqref="AD17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F6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F64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F6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F63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4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F67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F6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F63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4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F67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F71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F71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F73 B74:E74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F71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F73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F6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F65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F6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F65">
    <cfRule type="expression" dxfId="69" priority="327">
      <formula>AND(ABS(B65)&gt;200, ABS(B65)&lt;=300)</formula>
    </cfRule>
  </conditionalFormatting>
  <conditionalFormatting sqref="B65:F65">
    <cfRule type="expression" dxfId="68" priority="324">
      <formula>ABS(B65)&gt;300</formula>
    </cfRule>
    <cfRule type="expression" dxfId="67" priority="325">
      <formula>AND(ABS(B65)&gt;150, ABS(B65)&lt;=200)</formula>
    </cfRule>
    <cfRule type="expression" dxfId="66" priority="326">
      <formula>AND(ABS(B65)&gt;50, ABS(B65)&lt;=100)</formula>
    </cfRule>
    <cfRule type="expression" dxfId="65" priority="328">
      <formula>AND(ABS(B65)&gt;100, ABS(B65)&lt;=150)</formula>
    </cfRule>
    <cfRule type="expression" dxfId="64" priority="329">
      <formula>AND(ABS(B65)&gt;0, ABS(B65)&lt;=50)</formula>
    </cfRule>
  </conditionalFormatting>
  <conditionalFormatting sqref="B72:F72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F72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F72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F72">
    <cfRule type="expression" dxfId="63" priority="318">
      <formula>AND(ABS(B72)&gt;200, ABS(B72)&lt;=300)</formula>
    </cfRule>
  </conditionalFormatting>
  <conditionalFormatting sqref="B72:F72">
    <cfRule type="expression" dxfId="62" priority="315">
      <formula>ABS(B72)&gt;300</formula>
    </cfRule>
    <cfRule type="expression" dxfId="61" priority="316">
      <formula>AND(ABS(B72)&gt;150, ABS(B72)&lt;=200)</formula>
    </cfRule>
    <cfRule type="expression" dxfId="60" priority="317">
      <formula>AND(ABS(B72)&gt;50, ABS(B72)&lt;=100)</formula>
    </cfRule>
    <cfRule type="expression" dxfId="59" priority="319">
      <formula>AND(ABS(B72)&gt;100, ABS(B72)&lt;=150)</formula>
    </cfRule>
    <cfRule type="expression" dxfId="58" priority="320">
      <formula>AND(ABS(B72)&gt;0, ABS(B72)&lt;=50)</formula>
    </cfRule>
  </conditionalFormatting>
  <conditionalFormatting sqref="V38:AD38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8:AD38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R9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R18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F4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F5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F64 B66:F67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F63 D64:F64 D66:F67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71 B73:F73 B74:E74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F70 D71:F71 D73:F73 D74:E74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E6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E7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AB6">
    <cfRule type="expression" dxfId="57" priority="255">
      <formula>ABS(V6)&gt;300</formula>
    </cfRule>
    <cfRule type="expression" dxfId="56" priority="256">
      <formula>AND(ABS(V6)&gt;150, ABS(V6)&lt;=200)</formula>
    </cfRule>
    <cfRule type="expression" dxfId="55" priority="257">
      <formula>AND(ABS(V6)&gt;50, ABS(V6)&lt;=100)</formula>
    </cfRule>
    <cfRule type="expression" dxfId="54" priority="258">
      <formula>AND(ABS(V6)&gt;200, ABS(V6)&lt;=300)</formula>
    </cfRule>
    <cfRule type="expression" dxfId="53" priority="259">
      <formula>AND(ABS(V6)&gt;100, ABS(V6)&lt;=150)</formula>
    </cfRule>
    <cfRule type="expression" dxfId="52" priority="260">
      <formula>AND(ABS(V6)&gt;0, ABS(V6)&lt;=50)</formula>
    </cfRule>
  </conditionalFormatting>
  <conditionalFormatting sqref="V3:AB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AB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AB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AB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:AB8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AB12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AB13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AB14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AB1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AB1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AB15">
    <cfRule type="expression" dxfId="51" priority="238">
      <formula>ABS(V15)&gt;300</formula>
    </cfRule>
    <cfRule type="expression" dxfId="50" priority="239">
      <formula>AND(ABS(V15)&gt;150, ABS(V15)&lt;=200)</formula>
    </cfRule>
    <cfRule type="expression" dxfId="49" priority="240">
      <formula>AND(ABS(V15)&gt;50, ABS(V15)&lt;=100)</formula>
    </cfRule>
    <cfRule type="expression" dxfId="48" priority="241">
      <formula>AND(ABS(V15)&gt;200, ABS(V15)&lt;=300)</formula>
    </cfRule>
    <cfRule type="expression" dxfId="47" priority="242">
      <formula>AND(ABS(V15)&gt;100, ABS(V15)&lt;=150)</formula>
    </cfRule>
    <cfRule type="expression" dxfId="46" priority="243">
      <formula>AND(ABS(V15)&gt;0, ABS(V15)&lt;=50)</formula>
    </cfRule>
  </conditionalFormatting>
  <conditionalFormatting sqref="B30:R3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R3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D38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AD26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D2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D2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AD26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D27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D25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AD26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D2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AD2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AD28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AD2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AD28">
    <cfRule type="expression" dxfId="45" priority="182">
      <formula>AND(ABS(X28)&gt;200, ABS(X28)&lt;=300)</formula>
    </cfRule>
  </conditionalFormatting>
  <conditionalFormatting sqref="X28:AD28">
    <cfRule type="expression" dxfId="44" priority="179">
      <formula>ABS(X28)&gt;300</formula>
    </cfRule>
    <cfRule type="expression" dxfId="43" priority="180">
      <formula>AND(ABS(X28)&gt;150, ABS(X28)&lt;=200)</formula>
    </cfRule>
    <cfRule type="expression" dxfId="42" priority="181">
      <formula>AND(ABS(X28)&gt;50, ABS(X28)&lt;=100)</formula>
    </cfRule>
    <cfRule type="expression" dxfId="41" priority="183">
      <formula>AND(ABS(X28)&gt;100, ABS(X28)&lt;=150)</formula>
    </cfRule>
    <cfRule type="expression" dxfId="40" priority="184">
      <formula>AND(ABS(X28)&gt;0, ABS(X28)&lt;=50)</formula>
    </cfRule>
  </conditionalFormatting>
  <conditionalFormatting sqref="X30:AD3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:W2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W2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W2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W2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W2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W2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W2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W2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W2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W2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W2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W28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8:W28">
    <cfRule type="expression" dxfId="39" priority="132">
      <formula>AND(ABS(V28)&gt;200, ABS(V28)&lt;=300)</formula>
    </cfRule>
  </conditionalFormatting>
  <conditionalFormatting sqref="V28:W28">
    <cfRule type="expression" dxfId="38" priority="129">
      <formula>ABS(V28)&gt;300</formula>
    </cfRule>
    <cfRule type="expression" dxfId="37" priority="130">
      <formula>AND(ABS(V28)&gt;150, ABS(V28)&lt;=200)</formula>
    </cfRule>
    <cfRule type="expression" dxfId="36" priority="131">
      <formula>AND(ABS(V28)&gt;50, ABS(V28)&lt;=100)</formula>
    </cfRule>
    <cfRule type="expression" dxfId="35" priority="133">
      <formula>AND(ABS(V28)&gt;100, ABS(V28)&lt;=150)</formula>
    </cfRule>
    <cfRule type="expression" dxfId="34" priority="134">
      <formula>AND(ABS(V28)&gt;0, ABS(V28)&lt;=50)</formula>
    </cfRule>
  </conditionalFormatting>
  <conditionalFormatting sqref="V30:W3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AD2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AD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9:AD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9:AD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9:AD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9:AD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D28 X30:AD30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5:AD28 X30:AD30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:AD30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5:W27 V30:W30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W30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R25 D26:J30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J28 B25:R27 B29:R30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32 D33:J37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AD35 V32:W34 V36:AD3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AD3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4:AD3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AD3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:AD3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4:AD3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AD3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AD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:AD3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4:AD3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AD3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AD3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AD3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AD3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AD35">
    <cfRule type="expression" dxfId="33" priority="63">
      <formula>AND(ABS(V35)&gt;200, ABS(V35)&lt;=300)</formula>
    </cfRule>
  </conditionalFormatting>
  <conditionalFormatting sqref="V35:AD35">
    <cfRule type="expression" dxfId="32" priority="60">
      <formula>ABS(V35)&gt;300</formula>
    </cfRule>
    <cfRule type="expression" dxfId="31" priority="61">
      <formula>AND(ABS(V35)&gt;150, ABS(V35)&lt;=200)</formula>
    </cfRule>
    <cfRule type="expression" dxfId="30" priority="62">
      <formula>AND(ABS(V35)&gt;50, ABS(V35)&lt;=100)</formula>
    </cfRule>
    <cfRule type="expression" dxfId="29" priority="64">
      <formula>AND(ABS(V35)&gt;100, ABS(V35)&lt;=150)</formula>
    </cfRule>
    <cfRule type="expression" dxfId="28" priority="65">
      <formula>AND(ABS(V35)&gt;0, ABS(V35)&lt;=50)</formula>
    </cfRule>
  </conditionalFormatting>
  <conditionalFormatting sqref="V37:AD3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D32 X33:AD3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U1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U1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U1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U1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U1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:U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:U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M4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:M45 I47:M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M44 K45:M45 K47:M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M4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M4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M4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M4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M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M4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M4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M4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M4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expression" dxfId="27" priority="31">
      <formula>AND(ABS(I46)&gt;200, ABS(I46)&lt;=300)</formula>
    </cfRule>
  </conditionalFormatting>
  <conditionalFormatting sqref="I46:M46">
    <cfRule type="expression" dxfId="26" priority="28">
      <formula>ABS(I46)&gt;300</formula>
    </cfRule>
    <cfRule type="expression" dxfId="25" priority="29">
      <formula>AND(ABS(I46)&gt;150, ABS(I46)&lt;=200)</formula>
    </cfRule>
    <cfRule type="expression" dxfId="24" priority="30">
      <formula>AND(ABS(I46)&gt;50, ABS(I46)&lt;=100)</formula>
    </cfRule>
    <cfRule type="expression" dxfId="23" priority="32">
      <formula>AND(ABS(I46)&gt;100, ABS(I46)&lt;=150)</formula>
    </cfRule>
    <cfRule type="expression" dxfId="22" priority="33">
      <formula>AND(ABS(I46)&gt;0, ABS(I46)&lt;=50)</formula>
    </cfRule>
  </conditionalFormatting>
  <conditionalFormatting sqref="I49:M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:M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:M53 I55:M5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M52 K53:M53 K55:M5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M5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M5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M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M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M5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M5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M5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M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M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M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M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M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M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M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M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M54">
    <cfRule type="expression" dxfId="21" priority="6">
      <formula>AND(ABS(I54)&gt;200, ABS(I54)&lt;=300)</formula>
    </cfRule>
  </conditionalFormatting>
  <conditionalFormatting sqref="I54:M54">
    <cfRule type="expression" dxfId="20" priority="3">
      <formula>ABS(I54)&gt;300</formula>
    </cfRule>
    <cfRule type="expression" dxfId="19" priority="4">
      <formula>AND(ABS(I54)&gt;150, ABS(I54)&lt;=200)</formula>
    </cfRule>
    <cfRule type="expression" dxfId="18" priority="5">
      <formula>AND(ABS(I54)&gt;50, ABS(I54)&lt;=100)</formula>
    </cfRule>
    <cfRule type="expression" dxfId="17" priority="7">
      <formula>AND(ABS(I54)&gt;100, ABS(I54)&lt;=150)</formula>
    </cfRule>
    <cfRule type="expression" dxfId="16" priority="8">
      <formula>AND(ABS(I54)&gt;0, ABS(I54)&lt;=50)</formula>
    </cfRule>
  </conditionalFormatting>
  <conditionalFormatting sqref="I57:M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M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58BF-B71D-43CC-8DB9-E60F942586C5}">
  <dimension ref="A1:E7"/>
  <sheetViews>
    <sheetView workbookViewId="0">
      <selection activeCell="R10" sqref="R10"/>
    </sheetView>
  </sheetViews>
  <sheetFormatPr defaultRowHeight="14.4" x14ac:dyDescent="0.3"/>
  <sheetData>
    <row r="1" spans="1:5" ht="43.2" x14ac:dyDescent="0.3">
      <c r="A1" s="2"/>
      <c r="B1" s="33" t="s">
        <v>10</v>
      </c>
      <c r="C1" s="33" t="s">
        <v>26</v>
      </c>
      <c r="D1" s="33" t="s">
        <v>62</v>
      </c>
      <c r="E1" s="33" t="s">
        <v>61</v>
      </c>
    </row>
    <row r="2" spans="1:5" x14ac:dyDescent="0.3">
      <c r="A2" s="2"/>
      <c r="B2" s="56" t="s">
        <v>25</v>
      </c>
      <c r="C2" s="56"/>
      <c r="D2" s="56"/>
      <c r="E2" s="56"/>
    </row>
    <row r="3" spans="1:5" x14ac:dyDescent="0.3">
      <c r="A3" s="2" t="s">
        <v>1</v>
      </c>
      <c r="B3" s="31">
        <v>0.39773650792426901</v>
      </c>
      <c r="C3" s="31">
        <v>0.52481268909677503</v>
      </c>
      <c r="D3" s="31">
        <v>0.79078542244594296</v>
      </c>
      <c r="E3" s="31">
        <v>0.77751999999999999</v>
      </c>
    </row>
    <row r="4" spans="1:5" x14ac:dyDescent="0.3">
      <c r="A4" s="2" t="s">
        <v>2</v>
      </c>
      <c r="B4" s="32">
        <v>585.35819956461705</v>
      </c>
      <c r="C4" s="32">
        <v>573.70993018248305</v>
      </c>
      <c r="D4" s="32">
        <v>231.974710992735</v>
      </c>
      <c r="E4" s="32">
        <v>230.68380999999999</v>
      </c>
    </row>
    <row r="5" spans="1:5" x14ac:dyDescent="0.3">
      <c r="A5" s="2" t="s">
        <v>3</v>
      </c>
      <c r="B5" s="32">
        <v>505.07920994760201</v>
      </c>
      <c r="C5" s="32">
        <v>473.14111102327303</v>
      </c>
      <c r="D5" s="32">
        <v>181.89402495562001</v>
      </c>
      <c r="E5" s="32">
        <v>188.75496000000001</v>
      </c>
    </row>
    <row r="6" spans="1:5" x14ac:dyDescent="0.3">
      <c r="A6" s="2" t="s">
        <v>31</v>
      </c>
      <c r="B6" s="32">
        <v>-375.16142476241703</v>
      </c>
      <c r="C6" s="32">
        <v>-428.84949976241597</v>
      </c>
      <c r="D6" s="32">
        <v>31.668914219201302</v>
      </c>
      <c r="E6" s="32">
        <v>25.423179999999999</v>
      </c>
    </row>
    <row r="7" spans="1:5" x14ac:dyDescent="0.3">
      <c r="A7" s="2" t="s">
        <v>17</v>
      </c>
      <c r="B7" s="31">
        <v>2.2963707223832999</v>
      </c>
      <c r="C7" s="31">
        <v>2.1511623791097398</v>
      </c>
      <c r="D7" s="31">
        <v>0.82699130207295402</v>
      </c>
      <c r="E7" s="31">
        <v>0.85818000000000005</v>
      </c>
    </row>
  </sheetData>
  <mergeCells count="1">
    <mergeCell ref="B2:E2"/>
  </mergeCells>
  <conditionalFormatting sqref="B3:C3 E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 E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 E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E6">
    <cfRule type="expression" dxfId="15" priority="5">
      <formula>AND(ABS(B6)&gt;200, ABS(B6)&lt;=300)</formula>
    </cfRule>
  </conditionalFormatting>
  <conditionalFormatting sqref="B6:E6">
    <cfRule type="expression" dxfId="14" priority="2">
      <formula>ABS(B6)&gt;300</formula>
    </cfRule>
    <cfRule type="expression" dxfId="13" priority="3">
      <formula>AND(ABS(B6)&gt;150, ABS(B6)&lt;=200)</formula>
    </cfRule>
    <cfRule type="expression" dxfId="12" priority="4">
      <formula>AND(ABS(B6)&gt;50, ABS(B6)&lt;=100)</formula>
    </cfRule>
    <cfRule type="expression" dxfId="11" priority="6">
      <formula>AND(ABS(B6)&gt;100, ABS(B6)&lt;=150)</formula>
    </cfRule>
    <cfRule type="expression" dxfId="10" priority="7">
      <formula>AND(ABS(B6)&gt;0, ABS(B6)&lt;=50)</formula>
    </cfRule>
  </conditionalFormatting>
  <conditionalFormatting sqref="B3:C5 B7:C7 E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 D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AA02-5F42-4D39-A436-CD49204B95A9}">
  <sheetPr codeName="Sheet2"/>
  <dimension ref="A4:F19"/>
  <sheetViews>
    <sheetView workbookViewId="0">
      <selection activeCell="B8" sqref="B8"/>
    </sheetView>
  </sheetViews>
  <sheetFormatPr defaultRowHeight="14.4" x14ac:dyDescent="0.3"/>
  <cols>
    <col min="1" max="6" width="20.6640625" customWidth="1"/>
  </cols>
  <sheetData>
    <row r="4" spans="1:6" ht="15" thickBot="1" x14ac:dyDescent="0.35">
      <c r="A4" s="57"/>
      <c r="B4" s="57"/>
      <c r="C4" s="57"/>
      <c r="D4" s="57"/>
      <c r="E4" s="57"/>
      <c r="F4" s="57"/>
    </row>
    <row r="5" spans="1:6" ht="21.6" thickBot="1" x14ac:dyDescent="0.35">
      <c r="A5" s="8"/>
      <c r="B5" s="8" t="s">
        <v>19</v>
      </c>
      <c r="C5" s="8" t="s">
        <v>20</v>
      </c>
      <c r="D5" s="8" t="s">
        <v>21</v>
      </c>
      <c r="E5" s="8" t="s">
        <v>22</v>
      </c>
      <c r="F5" s="8" t="s">
        <v>23</v>
      </c>
    </row>
    <row r="6" spans="1:6" ht="21.6" thickBot="1" x14ac:dyDescent="0.35">
      <c r="A6" s="8"/>
      <c r="B6" s="58" t="s">
        <v>24</v>
      </c>
      <c r="C6" s="59"/>
      <c r="D6" s="59"/>
      <c r="E6" s="59"/>
      <c r="F6" s="60"/>
    </row>
    <row r="7" spans="1:6" ht="21.6" thickBot="1" x14ac:dyDescent="0.35">
      <c r="A7" s="8" t="s">
        <v>1</v>
      </c>
      <c r="B7" s="9">
        <v>0.83320000000000005</v>
      </c>
      <c r="C7" s="9">
        <v>0.64856000000000003</v>
      </c>
      <c r="D7" s="11">
        <v>0.79796325136134605</v>
      </c>
      <c r="E7" s="11">
        <v>0.79206668343448405</v>
      </c>
      <c r="F7" s="11">
        <v>0.77735784786949302</v>
      </c>
    </row>
    <row r="8" spans="1:6" ht="21.6" thickBot="1" x14ac:dyDescent="0.35">
      <c r="A8" s="8" t="s">
        <v>2</v>
      </c>
      <c r="B8" s="9">
        <v>213</v>
      </c>
      <c r="C8" s="9">
        <v>334</v>
      </c>
      <c r="D8" s="10">
        <v>218.06105857040399</v>
      </c>
      <c r="E8" s="10">
        <v>240.31073572090099</v>
      </c>
      <c r="F8" s="10">
        <v>210.81064239682601</v>
      </c>
    </row>
    <row r="9" spans="1:6" ht="21.6" thickBot="1" x14ac:dyDescent="0.35">
      <c r="A9" s="8" t="s">
        <v>3</v>
      </c>
      <c r="B9" s="9">
        <v>172</v>
      </c>
      <c r="C9" s="9">
        <v>276</v>
      </c>
      <c r="D9" s="10">
        <v>179.46261588064499</v>
      </c>
      <c r="E9" s="10">
        <v>201.15211127881901</v>
      </c>
      <c r="F9" s="10">
        <v>177.301512146297</v>
      </c>
    </row>
    <row r="10" spans="1:6" ht="21.6" thickBot="1" x14ac:dyDescent="0.35">
      <c r="A10" s="8" t="s">
        <v>4</v>
      </c>
      <c r="B10" s="9">
        <v>-22</v>
      </c>
      <c r="C10" s="9">
        <v>195</v>
      </c>
      <c r="D10" s="10">
        <v>168.129557764444</v>
      </c>
      <c r="E10" s="10">
        <v>196.14325678709</v>
      </c>
      <c r="F10" s="10">
        <v>144.54147661032599</v>
      </c>
    </row>
    <row r="11" spans="1:6" ht="21.6" thickBot="1" x14ac:dyDescent="0.35">
      <c r="A11" s="8" t="s">
        <v>18</v>
      </c>
      <c r="B11" s="10">
        <v>3611</v>
      </c>
      <c r="C11" s="10">
        <v>5639</v>
      </c>
      <c r="D11" s="10">
        <v>2919.4209235490098</v>
      </c>
      <c r="E11" s="10">
        <v>2499.2887534225101</v>
      </c>
      <c r="F11" s="10">
        <v>3349.7875304631898</v>
      </c>
    </row>
    <row r="12" spans="1:6" ht="21.6" thickBot="1" x14ac:dyDescent="0.35">
      <c r="A12" s="8" t="s">
        <v>17</v>
      </c>
      <c r="B12" s="9">
        <v>0.90874999999999995</v>
      </c>
      <c r="C12" s="9">
        <v>1.4592499999999999</v>
      </c>
      <c r="D12" s="11">
        <v>0.94941990925841602</v>
      </c>
      <c r="E12" s="11">
        <v>1.06416491423756</v>
      </c>
      <c r="F12" s="11">
        <v>0.93798691581131799</v>
      </c>
    </row>
    <row r="13" spans="1:6" ht="21.6" thickBot="1" x14ac:dyDescent="0.35">
      <c r="A13" s="8"/>
      <c r="B13" s="58" t="s">
        <v>25</v>
      </c>
      <c r="C13" s="59"/>
      <c r="D13" s="59"/>
      <c r="E13" s="59"/>
      <c r="F13" s="60"/>
    </row>
    <row r="14" spans="1:6" ht="21.6" thickBot="1" x14ac:dyDescent="0.35">
      <c r="A14" s="8" t="s">
        <v>1</v>
      </c>
      <c r="B14" s="9">
        <v>0.39773999999999998</v>
      </c>
      <c r="C14" s="9">
        <v>0.58391000000000004</v>
      </c>
      <c r="D14" s="11">
        <v>0.759802908095776</v>
      </c>
      <c r="E14" s="11">
        <v>0.77998696481068197</v>
      </c>
      <c r="F14" s="11">
        <v>0.75191704213305399</v>
      </c>
    </row>
    <row r="15" spans="1:6" ht="21.6" thickBot="1" x14ac:dyDescent="0.35">
      <c r="A15" s="8" t="s">
        <v>2</v>
      </c>
      <c r="B15" s="9">
        <v>585</v>
      </c>
      <c r="C15" s="9">
        <v>427</v>
      </c>
      <c r="D15" s="10">
        <v>245.35570412401401</v>
      </c>
      <c r="E15" s="10">
        <v>234.66857267166299</v>
      </c>
      <c r="F15" s="10">
        <v>231.70671387372499</v>
      </c>
    </row>
    <row r="16" spans="1:6" ht="21.6" thickBot="1" x14ac:dyDescent="0.35">
      <c r="A16" s="8" t="s">
        <v>3</v>
      </c>
      <c r="B16" s="9">
        <v>505</v>
      </c>
      <c r="C16" s="9">
        <v>356</v>
      </c>
      <c r="D16" s="10">
        <v>203.05927566701399</v>
      </c>
      <c r="E16" s="10">
        <v>184.60753307705801</v>
      </c>
      <c r="F16" s="10">
        <v>191.19327674136699</v>
      </c>
    </row>
    <row r="17" spans="1:6" ht="21.6" thickBot="1" x14ac:dyDescent="0.35">
      <c r="A17" s="8" t="s">
        <v>4</v>
      </c>
      <c r="B17" s="9">
        <v>-375</v>
      </c>
      <c r="C17" s="9">
        <v>-309</v>
      </c>
      <c r="D17" s="10">
        <v>41.005959171095299</v>
      </c>
      <c r="E17" s="10">
        <v>43.733302989162503</v>
      </c>
      <c r="F17" s="10">
        <v>23.898894777931101</v>
      </c>
    </row>
    <row r="18" spans="1:6" ht="21.6" thickBot="1" x14ac:dyDescent="0.35">
      <c r="A18" s="8" t="s">
        <v>18</v>
      </c>
      <c r="B18" s="10">
        <v>12043</v>
      </c>
      <c r="C18" s="10">
        <v>6128</v>
      </c>
      <c r="D18" s="10">
        <v>2323.3347035233901</v>
      </c>
      <c r="E18" s="10">
        <v>2388.4133075381001</v>
      </c>
      <c r="F18" s="10">
        <v>1929.6335592550899</v>
      </c>
    </row>
    <row r="19" spans="1:6" ht="21.6" thickBot="1" x14ac:dyDescent="0.35">
      <c r="A19" s="8" t="s">
        <v>17</v>
      </c>
      <c r="B19" s="9">
        <v>2.29637</v>
      </c>
      <c r="C19" s="9">
        <v>1.61852</v>
      </c>
      <c r="D19" s="11">
        <v>0.92322029172110898</v>
      </c>
      <c r="E19" s="11">
        <v>0.83932841768233402</v>
      </c>
      <c r="F19" s="11">
        <v>0.86927086757531102</v>
      </c>
    </row>
  </sheetData>
  <mergeCells count="3">
    <mergeCell ref="A4:F4"/>
    <mergeCell ref="B6:F6"/>
    <mergeCell ref="B13:F13"/>
  </mergeCells>
  <conditionalFormatting sqref="B7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C961-4BE3-4BE6-8E21-7A65207AA465}">
  <dimension ref="A1:C17"/>
  <sheetViews>
    <sheetView workbookViewId="0">
      <selection activeCell="A13" sqref="A13"/>
    </sheetView>
  </sheetViews>
  <sheetFormatPr defaultRowHeight="14.4" x14ac:dyDescent="0.3"/>
  <sheetData>
    <row r="1" spans="1:3" x14ac:dyDescent="0.3">
      <c r="A1" t="s">
        <v>64</v>
      </c>
    </row>
    <row r="2" spans="1:3" x14ac:dyDescent="0.3">
      <c r="A2" t="s">
        <v>24</v>
      </c>
    </row>
    <row r="3" spans="1:3" x14ac:dyDescent="0.3">
      <c r="A3" s="2">
        <v>0.88009999999999999</v>
      </c>
      <c r="B3" s="2">
        <v>0.91481000000000001</v>
      </c>
      <c r="C3" s="2">
        <v>0.90980000000000005</v>
      </c>
    </row>
    <row r="4" spans="1:3" x14ac:dyDescent="0.3">
      <c r="A4" s="2">
        <v>148</v>
      </c>
      <c r="B4" s="2">
        <v>155.02667</v>
      </c>
      <c r="C4" s="2">
        <v>160.72957</v>
      </c>
    </row>
    <row r="5" spans="1:3" x14ac:dyDescent="0.3">
      <c r="A5" s="2">
        <v>165.06471999999999</v>
      </c>
      <c r="B5" s="2">
        <v>126.46784</v>
      </c>
      <c r="C5" s="2">
        <v>131.67061000000001</v>
      </c>
    </row>
    <row r="6" spans="1:3" x14ac:dyDescent="0.3">
      <c r="A6" s="2">
        <v>24.861910000000002</v>
      </c>
      <c r="B6" s="2">
        <v>19.603090000000002</v>
      </c>
      <c r="C6" s="2">
        <v>43.669170000000001</v>
      </c>
    </row>
    <row r="7" spans="1:3" x14ac:dyDescent="0.3">
      <c r="A7" s="2">
        <v>2397.92</v>
      </c>
      <c r="B7" s="2">
        <v>1957.58</v>
      </c>
      <c r="C7" s="2">
        <v>1971.03</v>
      </c>
    </row>
    <row r="8" spans="1:3" x14ac:dyDescent="0.3">
      <c r="A8" s="2">
        <v>0.87324999999999997</v>
      </c>
      <c r="B8" s="2">
        <v>0.66905999999999999</v>
      </c>
      <c r="C8" s="2">
        <v>0.69657999999999998</v>
      </c>
    </row>
    <row r="11" spans="1:3" x14ac:dyDescent="0.3">
      <c r="A11" t="s">
        <v>25</v>
      </c>
    </row>
    <row r="12" spans="1:3" x14ac:dyDescent="0.3">
      <c r="A12" s="2">
        <v>0.85718000000000005</v>
      </c>
      <c r="B12" s="2">
        <v>0.82977000000000001</v>
      </c>
      <c r="C12" s="2">
        <v>0.82643999999999995</v>
      </c>
    </row>
    <row r="13" spans="1:3" x14ac:dyDescent="0.3">
      <c r="A13" s="2">
        <v>197.39032</v>
      </c>
      <c r="B13" s="2">
        <v>220.63361</v>
      </c>
      <c r="C13" s="2">
        <v>216.14597000000001</v>
      </c>
    </row>
    <row r="14" spans="1:3" x14ac:dyDescent="0.3">
      <c r="A14" s="2">
        <v>168.51536999999999</v>
      </c>
      <c r="B14" s="2">
        <v>193.72343000000001</v>
      </c>
      <c r="C14" s="2">
        <v>193.26488000000001</v>
      </c>
    </row>
    <row r="15" spans="1:3" x14ac:dyDescent="0.3">
      <c r="A15" s="2">
        <v>52.681609999999999</v>
      </c>
      <c r="B15" s="2">
        <v>-5.0073100000000004</v>
      </c>
      <c r="C15" s="2">
        <v>73.015739999999994</v>
      </c>
    </row>
    <row r="16" spans="1:3" x14ac:dyDescent="0.3">
      <c r="A16" s="2">
        <v>2422.2199999999998</v>
      </c>
      <c r="B16" s="2">
        <v>2450.39</v>
      </c>
      <c r="C16" s="2">
        <v>2319.91</v>
      </c>
    </row>
    <row r="17" spans="1:3" x14ac:dyDescent="0.3">
      <c r="A17" s="2">
        <v>0.76971999999999996</v>
      </c>
      <c r="B17" s="2">
        <v>0.88485999999999998</v>
      </c>
      <c r="C17" s="2">
        <v>0.88275999999999999</v>
      </c>
    </row>
  </sheetData>
  <conditionalFormatting sqref="A8:C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C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C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C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C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C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C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C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C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C6">
    <cfRule type="expression" dxfId="9" priority="16">
      <formula>ABS(A6)&gt;300</formula>
    </cfRule>
    <cfRule type="expression" dxfId="8" priority="17">
      <formula>AND(ABS(A6)&gt;150, ABS(A6)&lt;=200)</formula>
    </cfRule>
    <cfRule type="expression" dxfId="7" priority="18">
      <formula>AND(ABS(A6)&gt;50, ABS(A6)&lt;=100)</formula>
    </cfRule>
    <cfRule type="expression" dxfId="6" priority="19">
      <formula>AND(ABS(A6)&gt;100, ABS(A6)&lt;=150)</formula>
    </cfRule>
    <cfRule type="expression" dxfId="5" priority="20">
      <formula>AND(ABS(A6)&gt;0, ABS(A6)&lt;=50)</formula>
    </cfRule>
  </conditionalFormatting>
  <conditionalFormatting sqref="A17:C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C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C1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C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C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C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C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C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C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C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C15">
    <cfRule type="expression" dxfId="4" priority="2">
      <formula>ABS(A15)&gt;300</formula>
    </cfRule>
    <cfRule type="expression" dxfId="3" priority="3">
      <formula>AND(ABS(A15)&gt;150, ABS(A15)&lt;=200)</formula>
    </cfRule>
    <cfRule type="expression" dxfId="2" priority="4">
      <formula>AND(ABS(A15)&gt;50, ABS(A15)&lt;=100)</formula>
    </cfRule>
    <cfRule type="expression" dxfId="1" priority="5">
      <formula>AND(ABS(A15)&gt;100, ABS(A15)&lt;=150)</formula>
    </cfRule>
    <cfRule type="expression" dxfId="0" priority="6">
      <formula>AND(ABS(A15)&gt;0, ABS(A15)&lt;=50)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RADON</vt:lpstr>
      <vt:lpstr>Ensemble</vt:lpstr>
      <vt:lpstr>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Koh</cp:lastModifiedBy>
  <cp:lastPrinted>2021-09-13T07:20:27Z</cp:lastPrinted>
  <dcterms:created xsi:type="dcterms:W3CDTF">2021-08-11T01:33:07Z</dcterms:created>
  <dcterms:modified xsi:type="dcterms:W3CDTF">2021-10-26T06:33:44Z</dcterms:modified>
</cp:coreProperties>
</file>