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SDS\DS Project\TK analysis\"/>
    </mc:Choice>
  </mc:AlternateContent>
  <xr:revisionPtr revIDLastSave="0" documentId="13_ncr:1_{0E714686-FCFF-49DF-A6AD-F3C1E1AA3479}" xr6:coauthVersionLast="47" xr6:coauthVersionMax="47" xr10:uidLastSave="{00000000-0000-0000-0000-000000000000}"/>
  <bookViews>
    <workbookView xWindow="-28935" yWindow="-165" windowWidth="29070" windowHeight="15870" xr2:uid="{EF2B5DF0-820C-4264-A359-51F45012B519}"/>
  </bookViews>
  <sheets>
    <sheet name="Sheet1" sheetId="1" r:id="rId1"/>
    <sheet name="Ensem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" l="1"/>
  <c r="M32" i="1"/>
  <c r="L33" i="1"/>
  <c r="M33" i="1"/>
  <c r="L34" i="1"/>
  <c r="M34" i="1"/>
  <c r="L35" i="1"/>
  <c r="M35" i="1"/>
  <c r="L36" i="1"/>
  <c r="M36" i="1"/>
  <c r="L37" i="1"/>
  <c r="M37" i="1"/>
  <c r="K33" i="1"/>
  <c r="K34" i="1"/>
  <c r="K35" i="1"/>
  <c r="K36" i="1"/>
  <c r="K37" i="1"/>
  <c r="K32" i="1"/>
  <c r="L25" i="1"/>
  <c r="M25" i="1"/>
  <c r="L26" i="1"/>
  <c r="M26" i="1"/>
  <c r="L27" i="1"/>
  <c r="M27" i="1"/>
  <c r="L28" i="1"/>
  <c r="M28" i="1"/>
  <c r="L29" i="1"/>
  <c r="M29" i="1"/>
  <c r="L30" i="1"/>
  <c r="M30" i="1"/>
  <c r="K26" i="1"/>
  <c r="K27" i="1"/>
  <c r="K28" i="1"/>
  <c r="K29" i="1"/>
  <c r="K30" i="1"/>
  <c r="K25" i="1"/>
  <c r="J37" i="1"/>
  <c r="I37" i="1"/>
  <c r="J36" i="1"/>
  <c r="I36" i="1"/>
  <c r="J35" i="1"/>
  <c r="I35" i="1"/>
  <c r="J34" i="1"/>
  <c r="I34" i="1"/>
  <c r="J33" i="1"/>
  <c r="I33" i="1"/>
  <c r="J32" i="1"/>
  <c r="I32" i="1"/>
  <c r="J30" i="1"/>
  <c r="I30" i="1"/>
  <c r="J29" i="1"/>
  <c r="I29" i="1"/>
  <c r="J28" i="1"/>
  <c r="I28" i="1"/>
  <c r="J27" i="1"/>
  <c r="I27" i="1"/>
  <c r="J26" i="1"/>
  <c r="I26" i="1"/>
  <c r="J25" i="1"/>
  <c r="I25" i="1"/>
  <c r="E35" i="1"/>
  <c r="F35" i="1"/>
  <c r="D35" i="1"/>
  <c r="E28" i="1"/>
  <c r="F28" i="1"/>
  <c r="D28" i="1"/>
  <c r="C37" i="1"/>
  <c r="B37" i="1"/>
  <c r="C36" i="1"/>
  <c r="B36" i="1"/>
  <c r="C35" i="1"/>
  <c r="B35" i="1"/>
  <c r="C28" i="1"/>
  <c r="B28" i="1"/>
  <c r="C34" i="1"/>
  <c r="B34" i="1"/>
  <c r="C33" i="1"/>
  <c r="B33" i="1"/>
  <c r="C32" i="1"/>
  <c r="B32" i="1"/>
  <c r="C30" i="1"/>
  <c r="B30" i="1"/>
  <c r="C29" i="1"/>
  <c r="B29" i="1"/>
  <c r="C27" i="1"/>
  <c r="B27" i="1"/>
  <c r="C26" i="1"/>
  <c r="B26" i="1"/>
  <c r="C25" i="1"/>
  <c r="B25" i="1"/>
  <c r="V14" i="1"/>
  <c r="F37" i="1"/>
  <c r="E37" i="1"/>
  <c r="D37" i="1"/>
  <c r="F36" i="1"/>
  <c r="E36" i="1"/>
  <c r="D36" i="1"/>
  <c r="F34" i="1"/>
  <c r="E34" i="1"/>
  <c r="D34" i="1"/>
  <c r="F33" i="1"/>
  <c r="E33" i="1"/>
  <c r="D33" i="1"/>
  <c r="F32" i="1"/>
  <c r="E32" i="1"/>
  <c r="D32" i="1"/>
  <c r="F30" i="1"/>
  <c r="E30" i="1"/>
  <c r="D30" i="1"/>
  <c r="F29" i="1"/>
  <c r="E29" i="1"/>
  <c r="D29" i="1"/>
  <c r="F27" i="1"/>
  <c r="E27" i="1"/>
  <c r="D27" i="1"/>
  <c r="F26" i="1"/>
  <c r="E26" i="1"/>
  <c r="D26" i="1"/>
  <c r="F25" i="1"/>
  <c r="E25" i="1"/>
  <c r="D25" i="1"/>
</calcChain>
</file>

<file path=xl/sharedStrings.xml><?xml version="1.0" encoding="utf-8"?>
<sst xmlns="http://schemas.openxmlformats.org/spreadsheetml/2006/main" count="94" uniqueCount="41">
  <si>
    <t>At Merriwa</t>
  </si>
  <si>
    <t>IOA</t>
  </si>
  <si>
    <t>RMSE</t>
  </si>
  <si>
    <t>MAE</t>
  </si>
  <si>
    <t>MBE</t>
  </si>
  <si>
    <t>DTW Dist</t>
  </si>
  <si>
    <t>XGBM all</t>
  </si>
  <si>
    <t>LGBM all</t>
  </si>
  <si>
    <t>AdaBoost all</t>
  </si>
  <si>
    <t>At lidocmbe</t>
  </si>
  <si>
    <t>CTM model</t>
  </si>
  <si>
    <t>XGBM with lags (up to 5)</t>
  </si>
  <si>
    <t>LGBM with lags (up to 5)</t>
  </si>
  <si>
    <t>AdaBoost with lags (up to 5)</t>
  </si>
  <si>
    <t>XGBM with lags and differences (up to 5)</t>
  </si>
  <si>
    <t>LGBM with lags and differences (up to 5)</t>
  </si>
  <si>
    <t>AdaBoost with lags and differences (up to 5)</t>
  </si>
  <si>
    <t>MASE</t>
  </si>
  <si>
    <t>DTW Distance</t>
  </si>
  <si>
    <t>Against CTM</t>
  </si>
  <si>
    <t>Against WRF</t>
  </si>
  <si>
    <t>XGBM</t>
  </si>
  <si>
    <t>LGBM</t>
  </si>
  <si>
    <t>AdaBoost</t>
  </si>
  <si>
    <t>Merriwa</t>
  </si>
  <si>
    <t>Lidcombe</t>
  </si>
  <si>
    <t>WRF BLH</t>
  </si>
  <si>
    <t>XGBM with lags, differences and rolling means (up to 5)</t>
  </si>
  <si>
    <t>LGBM with lags, differences and rolling means (up to 5)</t>
  </si>
  <si>
    <t>AdaBoost with lags, differences and rolling means (up to 5)</t>
  </si>
  <si>
    <t>MBE - Merriwa</t>
  </si>
  <si>
    <t>MBE - Lidcombe</t>
  </si>
  <si>
    <t>Abs MBE</t>
  </si>
  <si>
    <t>Abs MAE</t>
  </si>
  <si>
    <t>XGBM tuned - with all factors</t>
  </si>
  <si>
    <t>LGBM tuned - with all factors</t>
  </si>
  <si>
    <t>AdaBoost tuned - with all factors</t>
  </si>
  <si>
    <t>LSTM</t>
  </si>
  <si>
    <t>Vector Output</t>
  </si>
  <si>
    <t xml:space="preserve">Encoder-Decoder </t>
  </si>
  <si>
    <t>SL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</si>
</sst>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3" fontId="1" fillId="0" borderId="11" xfId="0" applyNumberFormat="1" applyFont="1" applyFill="1" applyBorder="1" applyAlignment="1">
      <alignment horizontal="center" vertical="center" wrapText="1"/>
    </xf>
    <xf numFmtId="164" fontId="1" fillId="0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3" fontId="0" fillId="0" borderId="16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130"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05100-03FD-456C-B673-56B7EF01DBA8}">
  <sheetPr codeName="Sheet1"/>
  <dimension ref="A1:V37"/>
  <sheetViews>
    <sheetView tabSelected="1" topLeftCell="A7" zoomScaleNormal="100" workbookViewId="0">
      <selection activeCell="N30" sqref="N30"/>
    </sheetView>
  </sheetViews>
  <sheetFormatPr defaultRowHeight="14.4" x14ac:dyDescent="0.3"/>
  <cols>
    <col min="1" max="1" width="13.5546875" bestFit="1" customWidth="1"/>
    <col min="2" max="6" width="11.77734375" customWidth="1"/>
    <col min="8" max="12" width="11.77734375" customWidth="1"/>
    <col min="13" max="18" width="8.88671875" style="2"/>
  </cols>
  <sheetData>
    <row r="1" spans="1:22" ht="100.8" x14ac:dyDescent="0.3">
      <c r="B1" s="3" t="s">
        <v>10</v>
      </c>
      <c r="C1" s="3" t="s">
        <v>26</v>
      </c>
      <c r="D1" s="3" t="s">
        <v>6</v>
      </c>
      <c r="E1" s="3" t="s">
        <v>7</v>
      </c>
      <c r="F1" s="3" t="s">
        <v>8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27</v>
      </c>
      <c r="N1" s="3" t="s">
        <v>28</v>
      </c>
      <c r="O1" s="3" t="s">
        <v>29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</row>
    <row r="2" spans="1:22" x14ac:dyDescent="0.3">
      <c r="A2" t="s">
        <v>0</v>
      </c>
      <c r="S2" s="2"/>
      <c r="T2" s="2"/>
      <c r="U2" s="2"/>
    </row>
    <row r="3" spans="1:22" x14ac:dyDescent="0.3">
      <c r="A3" t="s">
        <v>1</v>
      </c>
      <c r="B3">
        <v>0.83319741802372405</v>
      </c>
      <c r="C3">
        <v>0.71511616084183505</v>
      </c>
      <c r="D3">
        <v>0.73465649446335102</v>
      </c>
      <c r="E3">
        <v>0.65167267199225798</v>
      </c>
      <c r="F3">
        <v>0.70513075227718902</v>
      </c>
      <c r="G3">
        <v>0.74297041646694395</v>
      </c>
      <c r="H3">
        <v>0.76234843417932596</v>
      </c>
      <c r="I3">
        <v>0.76875518626947204</v>
      </c>
      <c r="J3" s="1">
        <v>0.77699724213947396</v>
      </c>
      <c r="K3" s="1">
        <v>0.74935266408352896</v>
      </c>
      <c r="L3" s="1">
        <v>0.77220126904922604</v>
      </c>
      <c r="M3" s="1">
        <v>0.79796325136134605</v>
      </c>
      <c r="N3" s="1">
        <v>0.79206668343448405</v>
      </c>
      <c r="O3" s="1">
        <v>0.78070427612563098</v>
      </c>
      <c r="P3" s="1">
        <v>0.79549399019883904</v>
      </c>
      <c r="Q3" s="1">
        <v>0.83404310143979898</v>
      </c>
      <c r="R3" s="1">
        <v>0.811631930572148</v>
      </c>
      <c r="S3" s="2">
        <v>0.88009999999999999</v>
      </c>
      <c r="T3" s="2">
        <v>0.91481000000000001</v>
      </c>
      <c r="U3" s="2">
        <v>0.90980000000000005</v>
      </c>
    </row>
    <row r="4" spans="1:22" x14ac:dyDescent="0.3">
      <c r="A4" t="s">
        <v>2</v>
      </c>
      <c r="B4">
        <v>212.959093374106</v>
      </c>
      <c r="C4">
        <v>318.60121933773701</v>
      </c>
      <c r="D4">
        <v>319.03948336161397</v>
      </c>
      <c r="E4">
        <v>362.403209960195</v>
      </c>
      <c r="F4">
        <v>335.47672963724</v>
      </c>
      <c r="G4">
        <v>264.16249575106798</v>
      </c>
      <c r="H4">
        <v>261.12905471932902</v>
      </c>
      <c r="I4">
        <v>232.57846391397101</v>
      </c>
      <c r="J4">
        <v>237.93083178884001</v>
      </c>
      <c r="K4">
        <v>258.62253835043902</v>
      </c>
      <c r="L4">
        <v>247.833049336345</v>
      </c>
      <c r="M4" s="2">
        <v>218.06105857040399</v>
      </c>
      <c r="N4" s="2">
        <v>240.31073572090099</v>
      </c>
      <c r="O4" s="2">
        <v>229.33988646221101</v>
      </c>
      <c r="P4" s="2">
        <v>235.35118613417299</v>
      </c>
      <c r="Q4" s="2">
        <v>203.98336248729899</v>
      </c>
      <c r="R4" s="2">
        <v>206.87060566903401</v>
      </c>
      <c r="S4" s="2">
        <v>0.88009999999999999</v>
      </c>
      <c r="T4" s="2">
        <v>155.02667</v>
      </c>
      <c r="U4" s="2">
        <v>160.72957</v>
      </c>
    </row>
    <row r="5" spans="1:22" x14ac:dyDescent="0.3">
      <c r="A5" t="s">
        <v>3</v>
      </c>
      <c r="B5">
        <v>171.77557861519901</v>
      </c>
      <c r="C5">
        <v>243.62768709391699</v>
      </c>
      <c r="D5">
        <v>280.90060472082502</v>
      </c>
      <c r="E5">
        <v>314.66247087279999</v>
      </c>
      <c r="F5">
        <v>300.21064491112702</v>
      </c>
      <c r="G5">
        <v>221.04900351492199</v>
      </c>
      <c r="H5">
        <v>225.450637869285</v>
      </c>
      <c r="I5">
        <v>194.81517410807999</v>
      </c>
      <c r="J5">
        <v>201.337342857312</v>
      </c>
      <c r="K5">
        <v>217.21627372730501</v>
      </c>
      <c r="L5">
        <v>212.450759622096</v>
      </c>
      <c r="M5" s="2">
        <v>179.46261588064499</v>
      </c>
      <c r="N5" s="2">
        <v>201.15211127881901</v>
      </c>
      <c r="O5" s="2">
        <v>194.59238682300801</v>
      </c>
      <c r="P5" s="2">
        <v>206.00623185761401</v>
      </c>
      <c r="Q5" s="2">
        <v>169.351818070794</v>
      </c>
      <c r="R5" s="2">
        <v>177.97778245741</v>
      </c>
      <c r="S5" s="2">
        <v>165.06471999999999</v>
      </c>
      <c r="T5" s="2">
        <v>126.46784</v>
      </c>
      <c r="U5" s="2">
        <v>131.67061000000001</v>
      </c>
    </row>
    <row r="6" spans="1:22" x14ac:dyDescent="0.3">
      <c r="A6" t="s">
        <v>32</v>
      </c>
      <c r="B6" s="2">
        <v>-21.589624677775099</v>
      </c>
      <c r="C6" s="2">
        <v>114.603179488891</v>
      </c>
      <c r="D6" s="2">
        <v>280.90060472082502</v>
      </c>
      <c r="E6" s="2">
        <v>314.66247087279999</v>
      </c>
      <c r="F6" s="2">
        <v>300.21064491112702</v>
      </c>
      <c r="G6" s="2">
        <v>211.15921830725</v>
      </c>
      <c r="H6" s="2">
        <v>216.87372325980601</v>
      </c>
      <c r="I6" s="2">
        <v>183.096482436478</v>
      </c>
      <c r="J6" s="2">
        <v>197.419163223022</v>
      </c>
      <c r="K6" s="2">
        <v>208.21742249192201</v>
      </c>
      <c r="L6" s="2">
        <v>199.128419784957</v>
      </c>
      <c r="M6" s="2">
        <v>168.129557764444</v>
      </c>
      <c r="N6" s="2">
        <v>196.14325678709</v>
      </c>
      <c r="O6" s="2">
        <v>181.93531422644901</v>
      </c>
      <c r="P6" s="2">
        <v>193.857194737508</v>
      </c>
      <c r="Q6" s="2">
        <v>154.000218244341</v>
      </c>
      <c r="R6" s="2">
        <v>159.01040396538099</v>
      </c>
      <c r="S6" s="2">
        <v>24.861910000000002</v>
      </c>
      <c r="T6" s="2">
        <v>19.603090000000002</v>
      </c>
      <c r="U6" s="2">
        <v>43.669170000000001</v>
      </c>
      <c r="V6" s="2"/>
    </row>
    <row r="7" spans="1:22" x14ac:dyDescent="0.3">
      <c r="A7" t="s">
        <v>5</v>
      </c>
      <c r="B7">
        <v>3611.44141869947</v>
      </c>
      <c r="C7">
        <v>5243.57686626132</v>
      </c>
      <c r="D7">
        <v>6940.8162379265996</v>
      </c>
      <c r="E7">
        <v>6204.3513511554702</v>
      </c>
      <c r="F7">
        <v>5359.6860534655398</v>
      </c>
      <c r="G7">
        <v>3812.5966702785699</v>
      </c>
      <c r="H7">
        <v>2666.23498101828</v>
      </c>
      <c r="I7">
        <v>3310.4862492791499</v>
      </c>
      <c r="J7">
        <v>3714.0818339131401</v>
      </c>
      <c r="K7">
        <v>2863.0683553233598</v>
      </c>
      <c r="L7">
        <v>5043.2828013450899</v>
      </c>
      <c r="M7" s="2">
        <v>2919.4209235490198</v>
      </c>
      <c r="N7" s="2">
        <v>2499.2887534225101</v>
      </c>
      <c r="O7" s="2">
        <v>3508.7671603657</v>
      </c>
      <c r="P7" s="2">
        <v>3819.21668252272</v>
      </c>
      <c r="Q7" s="2">
        <v>2525.3496100518801</v>
      </c>
      <c r="R7" s="2">
        <v>4175.3776112124597</v>
      </c>
      <c r="S7" s="2">
        <v>2397.92</v>
      </c>
      <c r="T7" s="2">
        <v>1957.58</v>
      </c>
      <c r="U7" s="2">
        <v>1971.03</v>
      </c>
    </row>
    <row r="8" spans="1:22" x14ac:dyDescent="0.3">
      <c r="A8" t="s">
        <v>17</v>
      </c>
      <c r="B8">
        <v>0.90875279768639095</v>
      </c>
      <c r="C8">
        <v>1.28887554345791</v>
      </c>
      <c r="D8">
        <v>1.4860622940102901</v>
      </c>
      <c r="E8">
        <v>1.66467435614429</v>
      </c>
      <c r="F8">
        <v>1.58821914999553</v>
      </c>
      <c r="G8">
        <v>1.16942642248332</v>
      </c>
      <c r="H8">
        <v>1.19271260533985</v>
      </c>
      <c r="I8">
        <v>1.03064030364334</v>
      </c>
      <c r="J8">
        <v>1.0651448539736501</v>
      </c>
      <c r="K8">
        <v>1.1491499434555501</v>
      </c>
      <c r="L8">
        <v>1.1239387096443501</v>
      </c>
      <c r="M8" s="2">
        <v>0.94941990925841602</v>
      </c>
      <c r="N8" s="2">
        <v>1.06416491423756</v>
      </c>
      <c r="O8" s="2">
        <v>1.02946168110438</v>
      </c>
      <c r="P8" s="2">
        <v>1.0898449072368499</v>
      </c>
      <c r="Q8" s="2">
        <v>0.89593025799008397</v>
      </c>
      <c r="R8" s="2">
        <v>0.94156462192164303</v>
      </c>
      <c r="S8" s="2">
        <v>0.87324999999999997</v>
      </c>
      <c r="T8" s="2">
        <v>0.66905999999999999</v>
      </c>
      <c r="U8" s="2">
        <v>0.69657999999999998</v>
      </c>
    </row>
    <row r="10" spans="1:22" x14ac:dyDescent="0.3">
      <c r="A10" t="s">
        <v>9</v>
      </c>
      <c r="S10" s="2"/>
      <c r="T10" s="2"/>
      <c r="U10" s="2"/>
    </row>
    <row r="11" spans="1:22" x14ac:dyDescent="0.3">
      <c r="A11" t="s">
        <v>1</v>
      </c>
      <c r="B11" s="2">
        <v>0.39773650792426901</v>
      </c>
      <c r="C11" s="2">
        <v>0.52481268909677503</v>
      </c>
      <c r="D11" s="2">
        <v>0.55294032698357098</v>
      </c>
      <c r="E11" s="2">
        <v>0.69445977177371598</v>
      </c>
      <c r="F11" s="2">
        <v>0.47351361305211198</v>
      </c>
      <c r="G11" s="2">
        <v>0.79704861791751602</v>
      </c>
      <c r="H11" s="2">
        <v>0.75462059369936896</v>
      </c>
      <c r="I11" s="2">
        <v>0.72167534308293002</v>
      </c>
      <c r="J11" s="1">
        <v>0.74703613481157105</v>
      </c>
      <c r="K11" s="1">
        <v>0.77277585201943999</v>
      </c>
      <c r="L11" s="1">
        <v>0.72343446768983599</v>
      </c>
      <c r="M11" s="1">
        <v>0.759802908095776</v>
      </c>
      <c r="N11" s="1">
        <v>0.76759942767106704</v>
      </c>
      <c r="O11" s="1">
        <v>0.754793283519548</v>
      </c>
      <c r="P11" s="1">
        <v>0.75722065694084995</v>
      </c>
      <c r="Q11" s="1">
        <v>0.79078542244594296</v>
      </c>
      <c r="R11" s="1">
        <v>0.75221091588370603</v>
      </c>
      <c r="S11" s="2">
        <v>0.85718000000000005</v>
      </c>
      <c r="T11" s="2">
        <v>0.82977000000000001</v>
      </c>
      <c r="U11" s="2">
        <v>0.82643999999999995</v>
      </c>
    </row>
    <row r="12" spans="1:22" x14ac:dyDescent="0.3">
      <c r="A12" t="s">
        <v>2</v>
      </c>
      <c r="B12" s="2">
        <v>585.35819956461705</v>
      </c>
      <c r="C12" s="2">
        <v>573.70993018248305</v>
      </c>
      <c r="D12" s="2">
        <v>358.77946665098</v>
      </c>
      <c r="E12" s="2">
        <v>270.12466618031499</v>
      </c>
      <c r="F12" s="2">
        <v>305.54582032672698</v>
      </c>
      <c r="G12" s="2">
        <v>234.44172707668099</v>
      </c>
      <c r="H12" s="2">
        <v>249.02426265067299</v>
      </c>
      <c r="I12" s="2">
        <v>246.85163658830601</v>
      </c>
      <c r="J12" s="2">
        <v>263.18053888836602</v>
      </c>
      <c r="K12" s="2">
        <v>235.71032743027499</v>
      </c>
      <c r="L12" s="2">
        <v>250.64627655904701</v>
      </c>
      <c r="M12" s="2">
        <v>245.35570412401401</v>
      </c>
      <c r="N12" s="2">
        <v>248.685635410061</v>
      </c>
      <c r="O12" s="2">
        <v>232.38151998498401</v>
      </c>
      <c r="P12" s="2">
        <v>243.35929527891099</v>
      </c>
      <c r="Q12" s="2">
        <v>231.974710992735</v>
      </c>
      <c r="R12" s="2">
        <v>241.31411140247499</v>
      </c>
      <c r="S12" s="2">
        <v>197.39032</v>
      </c>
      <c r="T12" s="2">
        <v>220.63361</v>
      </c>
      <c r="U12" s="2">
        <v>216.14597000000001</v>
      </c>
    </row>
    <row r="13" spans="1:22" x14ac:dyDescent="0.3">
      <c r="A13" t="s">
        <v>3</v>
      </c>
      <c r="B13" s="2">
        <v>505.07920994760201</v>
      </c>
      <c r="C13" s="2">
        <v>473.14111102327303</v>
      </c>
      <c r="D13" s="2">
        <v>277.25321356203398</v>
      </c>
      <c r="E13" s="2">
        <v>226.50930213458199</v>
      </c>
      <c r="F13" s="2">
        <v>259.7750660543</v>
      </c>
      <c r="G13" s="2">
        <v>181.17054960635801</v>
      </c>
      <c r="H13" s="2">
        <v>208.36751161055099</v>
      </c>
      <c r="I13" s="2">
        <v>197.25497570484799</v>
      </c>
      <c r="J13" s="2">
        <v>206.922530960118</v>
      </c>
      <c r="K13" s="2">
        <v>188.27116700753501</v>
      </c>
      <c r="L13" s="2">
        <v>183.98547205247601</v>
      </c>
      <c r="M13" s="2">
        <v>203.05927566701399</v>
      </c>
      <c r="N13" s="2">
        <v>198.17073484124799</v>
      </c>
      <c r="O13" s="2">
        <v>182.822721417916</v>
      </c>
      <c r="P13" s="2">
        <v>190.49006449298199</v>
      </c>
      <c r="Q13" s="2">
        <v>181.89402495562001</v>
      </c>
      <c r="R13" s="2">
        <v>173.88340111534399</v>
      </c>
      <c r="S13" s="2">
        <v>168.51536999999999</v>
      </c>
      <c r="T13" s="2">
        <v>193.72343000000001</v>
      </c>
      <c r="U13" s="2">
        <v>193.26488000000001</v>
      </c>
    </row>
    <row r="14" spans="1:22" x14ac:dyDescent="0.3">
      <c r="A14" t="s">
        <v>33</v>
      </c>
      <c r="B14" s="2">
        <v>-375.16142476241703</v>
      </c>
      <c r="C14" s="2">
        <v>-428.84949976241597</v>
      </c>
      <c r="D14" s="2">
        <v>51.771395979363596</v>
      </c>
      <c r="E14" s="2">
        <v>88.988630744973705</v>
      </c>
      <c r="F14" s="2">
        <v>109.809652296197</v>
      </c>
      <c r="G14" s="2">
        <v>43.1243724604834</v>
      </c>
      <c r="H14" s="2">
        <v>60.027941644275003</v>
      </c>
      <c r="I14" s="2">
        <v>71.443372169781895</v>
      </c>
      <c r="J14" s="2">
        <v>24.436777093051699</v>
      </c>
      <c r="K14" s="2">
        <v>39.443646886290601</v>
      </c>
      <c r="L14" s="2">
        <v>26.5766408724336</v>
      </c>
      <c r="M14" s="2">
        <v>41.005959171095398</v>
      </c>
      <c r="N14" s="2">
        <v>38.1363011422957</v>
      </c>
      <c r="O14" s="2">
        <v>8.1882079363654707</v>
      </c>
      <c r="P14" s="2">
        <v>5.8716042618343396</v>
      </c>
      <c r="Q14" s="2">
        <v>31.668914219201302</v>
      </c>
      <c r="R14" s="2">
        <v>9.2951625537961409</v>
      </c>
      <c r="S14" s="2">
        <v>52.681609999999999</v>
      </c>
      <c r="T14" s="2">
        <v>-5.0073100000000004</v>
      </c>
      <c r="U14" s="2">
        <v>73.015739999999994</v>
      </c>
      <c r="V14" s="2">
        <f>V19</f>
        <v>0</v>
      </c>
    </row>
    <row r="15" spans="1:22" x14ac:dyDescent="0.3">
      <c r="A15" t="s">
        <v>5</v>
      </c>
      <c r="B15" s="2">
        <v>12043.293816520199</v>
      </c>
      <c r="C15" s="2">
        <v>8962.8026559521404</v>
      </c>
      <c r="D15" s="2">
        <v>6171.7577966029103</v>
      </c>
      <c r="E15" s="2">
        <v>4192.0909859351796</v>
      </c>
      <c r="F15" s="2">
        <v>3733.4351333283598</v>
      </c>
      <c r="G15" s="2">
        <v>2550.9978443774598</v>
      </c>
      <c r="H15" s="2">
        <v>3811.1648487029902</v>
      </c>
      <c r="I15" s="2">
        <v>2015.82839500197</v>
      </c>
      <c r="J15" s="2">
        <v>2947.9262561369101</v>
      </c>
      <c r="K15" s="2">
        <v>2067.7983330204802</v>
      </c>
      <c r="L15" s="2">
        <v>1658.6234000550401</v>
      </c>
      <c r="M15" s="2">
        <v>2323.3347035233901</v>
      </c>
      <c r="N15" s="2">
        <v>2397.1858378430702</v>
      </c>
      <c r="O15" s="2">
        <v>1634.1021092636099</v>
      </c>
      <c r="P15" s="2">
        <v>1704.23316722559</v>
      </c>
      <c r="Q15" s="2">
        <v>2230.8070560995802</v>
      </c>
      <c r="R15" s="2">
        <v>1304.8175854455801</v>
      </c>
      <c r="S15" s="2">
        <v>2422.2199999999998</v>
      </c>
      <c r="T15" s="2">
        <v>2450.39</v>
      </c>
      <c r="U15" s="2">
        <v>2319.91</v>
      </c>
    </row>
    <row r="16" spans="1:22" x14ac:dyDescent="0.3">
      <c r="A16" t="s">
        <v>17</v>
      </c>
      <c r="B16" s="2">
        <v>2.2963707223832999</v>
      </c>
      <c r="C16" s="2">
        <v>2.1511623791097398</v>
      </c>
      <c r="D16" s="2">
        <v>1.2605471572995199</v>
      </c>
      <c r="E16" s="2">
        <v>1.02983714143231</v>
      </c>
      <c r="F16" s="2">
        <v>1.1810817874570001</v>
      </c>
      <c r="G16" s="2">
        <v>0.823701981155184</v>
      </c>
      <c r="H16" s="2">
        <v>0.94735448170193604</v>
      </c>
      <c r="I16" s="2">
        <v>0.89683071908668899</v>
      </c>
      <c r="J16" s="2">
        <v>0.94078479679962501</v>
      </c>
      <c r="K16" s="2">
        <v>0.85598533313199199</v>
      </c>
      <c r="L16" s="2">
        <v>0.83650018263275805</v>
      </c>
      <c r="M16" s="2">
        <v>0.92322029172110898</v>
      </c>
      <c r="N16" s="2">
        <v>0.900994268938211</v>
      </c>
      <c r="O16" s="2">
        <v>0.83121367219628095</v>
      </c>
      <c r="P16" s="2">
        <v>0.866073673972789</v>
      </c>
      <c r="Q16" s="2">
        <v>0.82699130207295402</v>
      </c>
      <c r="R16" s="2">
        <v>0.790570555202883</v>
      </c>
      <c r="S16" s="2">
        <v>0.76971999999999996</v>
      </c>
      <c r="T16" s="2">
        <v>0.88485999999999998</v>
      </c>
      <c r="U16" s="2">
        <v>0.88275999999999999</v>
      </c>
    </row>
    <row r="18" spans="1:21" s="2" customFormat="1" x14ac:dyDescent="0.3">
      <c r="A18" s="2" t="s">
        <v>30</v>
      </c>
      <c r="B18" s="2">
        <v>-21.589624677775099</v>
      </c>
      <c r="C18" s="2">
        <v>114.603179488891</v>
      </c>
      <c r="D18" s="2">
        <v>280.90060472082502</v>
      </c>
      <c r="E18" s="2">
        <v>314.66247087279999</v>
      </c>
      <c r="F18" s="2">
        <v>300.21064491112702</v>
      </c>
      <c r="G18" s="2">
        <v>211.15921830725</v>
      </c>
      <c r="H18" s="2">
        <v>216.87372325980601</v>
      </c>
      <c r="I18" s="2">
        <v>183.096482436478</v>
      </c>
      <c r="J18" s="2">
        <v>197.419163223022</v>
      </c>
      <c r="K18" s="2">
        <v>208.21742249192201</v>
      </c>
      <c r="L18" s="2">
        <v>199.128419784957</v>
      </c>
      <c r="M18" s="2">
        <v>168.129557764444</v>
      </c>
      <c r="N18" s="2">
        <v>196.14325678709</v>
      </c>
      <c r="O18" s="2">
        <v>181.93531422644901</v>
      </c>
      <c r="P18" s="2">
        <v>193.857194737508</v>
      </c>
      <c r="Q18" s="2">
        <v>154.000218244341</v>
      </c>
      <c r="R18" s="2">
        <v>159.01040396538099</v>
      </c>
      <c r="S18" s="2">
        <v>24.861910000000002</v>
      </c>
      <c r="T18" s="2">
        <v>19.603090000000002</v>
      </c>
      <c r="U18" s="2">
        <v>43.669170000000001</v>
      </c>
    </row>
    <row r="19" spans="1:21" s="2" customFormat="1" x14ac:dyDescent="0.3">
      <c r="A19" s="2" t="s">
        <v>31</v>
      </c>
      <c r="B19" s="2">
        <v>-375.16142476241703</v>
      </c>
      <c r="C19" s="2">
        <v>-428.84949976241597</v>
      </c>
      <c r="D19" s="2">
        <v>51.771395979363596</v>
      </c>
      <c r="E19" s="2">
        <v>88.988630744973705</v>
      </c>
      <c r="F19" s="2">
        <v>109.809652296197</v>
      </c>
      <c r="G19" s="2">
        <v>43.1243724604834</v>
      </c>
      <c r="H19" s="2">
        <v>60.027941644275003</v>
      </c>
      <c r="I19" s="2">
        <v>71.443372169781895</v>
      </c>
      <c r="J19" s="2">
        <v>24.436777093051699</v>
      </c>
      <c r="K19" s="2">
        <v>39.443646886290601</v>
      </c>
      <c r="L19" s="2">
        <v>26.5766408724336</v>
      </c>
      <c r="M19" s="2">
        <v>41.005959171095398</v>
      </c>
      <c r="N19" s="2">
        <v>38.1363011422957</v>
      </c>
      <c r="O19" s="2">
        <v>8.1882079363654707</v>
      </c>
      <c r="P19" s="2">
        <v>5.8716042618343396</v>
      </c>
      <c r="Q19" s="2">
        <v>31.668914219201302</v>
      </c>
      <c r="R19" s="2">
        <v>9.2951625537961409</v>
      </c>
      <c r="S19" s="2">
        <v>52.681609999999999</v>
      </c>
      <c r="T19" s="2">
        <v>-5.0073100000000004</v>
      </c>
      <c r="U19" s="2">
        <v>73.015739999999994</v>
      </c>
    </row>
    <row r="21" spans="1:21" x14ac:dyDescent="0.3">
      <c r="H21" t="s">
        <v>40</v>
      </c>
    </row>
    <row r="22" spans="1:21" x14ac:dyDescent="0.3">
      <c r="A22" s="4"/>
    </row>
    <row r="23" spans="1:21" s="2" customFormat="1" ht="28.8" x14ac:dyDescent="0.3">
      <c r="A23" s="4"/>
      <c r="B23" s="12" t="s">
        <v>19</v>
      </c>
      <c r="C23" s="12" t="s">
        <v>20</v>
      </c>
      <c r="D23" s="12" t="s">
        <v>21</v>
      </c>
      <c r="E23" s="12" t="s">
        <v>22</v>
      </c>
      <c r="F23" s="12" t="s">
        <v>23</v>
      </c>
      <c r="I23" s="12" t="s">
        <v>19</v>
      </c>
      <c r="J23" s="12" t="s">
        <v>20</v>
      </c>
      <c r="K23" s="25" t="s">
        <v>37</v>
      </c>
      <c r="L23" s="25" t="s">
        <v>38</v>
      </c>
      <c r="M23" s="25" t="s">
        <v>39</v>
      </c>
    </row>
    <row r="24" spans="1:21" x14ac:dyDescent="0.3">
      <c r="A24" s="7"/>
      <c r="B24" s="18" t="s">
        <v>24</v>
      </c>
      <c r="C24" s="18"/>
      <c r="D24" s="18"/>
      <c r="E24" s="18"/>
      <c r="F24" s="19"/>
      <c r="H24" s="7"/>
      <c r="I24" s="18" t="s">
        <v>24</v>
      </c>
      <c r="J24" s="18"/>
      <c r="K24" s="18"/>
      <c r="L24" s="18"/>
      <c r="M24" s="19"/>
    </row>
    <row r="25" spans="1:21" x14ac:dyDescent="0.3">
      <c r="A25" s="5" t="s">
        <v>1</v>
      </c>
      <c r="B25" s="13">
        <f>$B$3</f>
        <v>0.83319741802372405</v>
      </c>
      <c r="C25" s="13">
        <f>$C$3</f>
        <v>0.71511616084183505</v>
      </c>
      <c r="D25" s="13">
        <f>P3</f>
        <v>0.79549399019883904</v>
      </c>
      <c r="E25" s="13">
        <f>Q3</f>
        <v>0.83404310143979898</v>
      </c>
      <c r="F25" s="13">
        <f>R3</f>
        <v>0.811631930572148</v>
      </c>
      <c r="H25" s="5" t="s">
        <v>1</v>
      </c>
      <c r="I25" s="13">
        <f>$B$3</f>
        <v>0.83319741802372405</v>
      </c>
      <c r="J25" s="13">
        <f>$C$3</f>
        <v>0.71511616084183505</v>
      </c>
      <c r="K25" s="13">
        <f>S3</f>
        <v>0.88009999999999999</v>
      </c>
      <c r="L25" s="13">
        <f t="shared" ref="L25:M30" si="0">T3</f>
        <v>0.91481000000000001</v>
      </c>
      <c r="M25" s="13">
        <f t="shared" si="0"/>
        <v>0.90980000000000005</v>
      </c>
    </row>
    <row r="26" spans="1:21" x14ac:dyDescent="0.3">
      <c r="A26" s="5" t="s">
        <v>2</v>
      </c>
      <c r="B26" s="14">
        <f>$B$4</f>
        <v>212.959093374106</v>
      </c>
      <c r="C26" s="14">
        <f>$C$4</f>
        <v>318.60121933773701</v>
      </c>
      <c r="D26" s="14">
        <f>P4</f>
        <v>235.35118613417299</v>
      </c>
      <c r="E26" s="14">
        <f>Q4</f>
        <v>203.98336248729899</v>
      </c>
      <c r="F26" s="14">
        <f>R4</f>
        <v>206.87060566903401</v>
      </c>
      <c r="H26" s="5" t="s">
        <v>2</v>
      </c>
      <c r="I26" s="14">
        <f>$B$4</f>
        <v>212.959093374106</v>
      </c>
      <c r="J26" s="14">
        <f>$C$4</f>
        <v>318.60121933773701</v>
      </c>
      <c r="K26" s="14">
        <f t="shared" ref="K26:K30" si="1">S4</f>
        <v>0.88009999999999999</v>
      </c>
      <c r="L26" s="14">
        <f t="shared" si="0"/>
        <v>155.02667</v>
      </c>
      <c r="M26" s="14">
        <f t="shared" si="0"/>
        <v>160.72957</v>
      </c>
    </row>
    <row r="27" spans="1:21" x14ac:dyDescent="0.3">
      <c r="A27" s="5" t="s">
        <v>3</v>
      </c>
      <c r="B27" s="14">
        <f>$B$5</f>
        <v>171.77557861519901</v>
      </c>
      <c r="C27" s="24">
        <f>$C$5</f>
        <v>243.62768709391699</v>
      </c>
      <c r="D27" s="14">
        <f>P5</f>
        <v>206.00623185761401</v>
      </c>
      <c r="E27" s="14">
        <f>Q5</f>
        <v>169.351818070794</v>
      </c>
      <c r="F27" s="14">
        <f>R5</f>
        <v>177.97778245741</v>
      </c>
      <c r="H27" s="5" t="s">
        <v>3</v>
      </c>
      <c r="I27" s="14">
        <f>$B$5</f>
        <v>171.77557861519901</v>
      </c>
      <c r="J27" s="24">
        <f>$C$5</f>
        <v>243.62768709391699</v>
      </c>
      <c r="K27" s="14">
        <f t="shared" si="1"/>
        <v>165.06471999999999</v>
      </c>
      <c r="L27" s="14">
        <f t="shared" si="0"/>
        <v>126.46784</v>
      </c>
      <c r="M27" s="14">
        <f t="shared" si="0"/>
        <v>131.67061000000001</v>
      </c>
    </row>
    <row r="28" spans="1:21" x14ac:dyDescent="0.3">
      <c r="A28" s="5" t="s">
        <v>4</v>
      </c>
      <c r="B28" s="14">
        <f>$B$6</f>
        <v>-21.589624677775099</v>
      </c>
      <c r="C28" s="14">
        <f>$C$6</f>
        <v>114.603179488891</v>
      </c>
      <c r="D28" s="14">
        <f>P6</f>
        <v>193.857194737508</v>
      </c>
      <c r="E28" s="14">
        <f t="shared" ref="E28:F28" si="2">Q6</f>
        <v>154.000218244341</v>
      </c>
      <c r="F28" s="14">
        <f t="shared" si="2"/>
        <v>159.01040396538099</v>
      </c>
      <c r="H28" s="5" t="s">
        <v>4</v>
      </c>
      <c r="I28" s="14">
        <f>$B$6</f>
        <v>-21.589624677775099</v>
      </c>
      <c r="J28" s="14">
        <f>$C$6</f>
        <v>114.603179488891</v>
      </c>
      <c r="K28" s="14">
        <f t="shared" si="1"/>
        <v>24.861910000000002</v>
      </c>
      <c r="L28" s="14">
        <f t="shared" si="0"/>
        <v>19.603090000000002</v>
      </c>
      <c r="M28" s="14">
        <f t="shared" si="0"/>
        <v>43.669170000000001</v>
      </c>
    </row>
    <row r="29" spans="1:21" x14ac:dyDescent="0.3">
      <c r="A29" s="5" t="s">
        <v>18</v>
      </c>
      <c r="B29" s="14">
        <f>$B$7</f>
        <v>3611.44141869947</v>
      </c>
      <c r="C29" s="24">
        <f>$C$7</f>
        <v>5243.57686626132</v>
      </c>
      <c r="D29" s="14">
        <f>P7</f>
        <v>3819.21668252272</v>
      </c>
      <c r="E29" s="14">
        <f>Q7</f>
        <v>2525.3496100518801</v>
      </c>
      <c r="F29" s="14">
        <f>R7</f>
        <v>4175.3776112124597</v>
      </c>
      <c r="H29" s="5" t="s">
        <v>18</v>
      </c>
      <c r="I29" s="14">
        <f>$B$7</f>
        <v>3611.44141869947</v>
      </c>
      <c r="J29" s="24">
        <f>$C$7</f>
        <v>5243.57686626132</v>
      </c>
      <c r="K29" s="14">
        <f t="shared" si="1"/>
        <v>2397.92</v>
      </c>
      <c r="L29" s="14">
        <f t="shared" si="0"/>
        <v>1957.58</v>
      </c>
      <c r="M29" s="14">
        <f t="shared" si="0"/>
        <v>1971.03</v>
      </c>
    </row>
    <row r="30" spans="1:21" x14ac:dyDescent="0.3">
      <c r="A30" s="5" t="s">
        <v>17</v>
      </c>
      <c r="B30" s="15">
        <f>$B$8</f>
        <v>0.90875279768639095</v>
      </c>
      <c r="C30" s="15">
        <f>$C$8</f>
        <v>1.28887554345791</v>
      </c>
      <c r="D30" s="16">
        <f>P8</f>
        <v>1.0898449072368499</v>
      </c>
      <c r="E30" s="16">
        <f>Q8</f>
        <v>0.89593025799008397</v>
      </c>
      <c r="F30" s="16">
        <f>R8</f>
        <v>0.94156462192164303</v>
      </c>
      <c r="H30" s="5" t="s">
        <v>17</v>
      </c>
      <c r="I30" s="15">
        <f>$B$8</f>
        <v>0.90875279768639095</v>
      </c>
      <c r="J30" s="15">
        <f>$C$8</f>
        <v>1.28887554345791</v>
      </c>
      <c r="K30" s="16">
        <f t="shared" si="1"/>
        <v>0.87324999999999997</v>
      </c>
      <c r="L30" s="16">
        <f t="shared" si="0"/>
        <v>0.66905999999999999</v>
      </c>
      <c r="M30" s="16">
        <f t="shared" si="0"/>
        <v>0.69657999999999998</v>
      </c>
    </row>
    <row r="31" spans="1:21" x14ac:dyDescent="0.3">
      <c r="A31" s="7"/>
      <c r="B31" s="18" t="s">
        <v>25</v>
      </c>
      <c r="C31" s="18"/>
      <c r="D31" s="18"/>
      <c r="E31" s="18"/>
      <c r="F31" s="19"/>
      <c r="H31" s="7"/>
      <c r="I31" s="18" t="s">
        <v>25</v>
      </c>
      <c r="J31" s="18"/>
      <c r="K31" s="18"/>
      <c r="L31" s="18"/>
      <c r="M31" s="19"/>
    </row>
    <row r="32" spans="1:21" x14ac:dyDescent="0.3">
      <c r="A32" s="5" t="s">
        <v>1</v>
      </c>
      <c r="B32" s="13">
        <f>$B$11</f>
        <v>0.39773650792426901</v>
      </c>
      <c r="C32" s="13">
        <f>$C$11</f>
        <v>0.52481268909677503</v>
      </c>
      <c r="D32" s="13">
        <f>P11</f>
        <v>0.75722065694084995</v>
      </c>
      <c r="E32" s="13">
        <f>Q11</f>
        <v>0.79078542244594296</v>
      </c>
      <c r="F32" s="13">
        <f>R11</f>
        <v>0.75221091588370603</v>
      </c>
      <c r="H32" s="5" t="s">
        <v>1</v>
      </c>
      <c r="I32" s="13">
        <f>$B$11</f>
        <v>0.39773650792426901</v>
      </c>
      <c r="J32" s="13">
        <f>$C$11</f>
        <v>0.52481268909677503</v>
      </c>
      <c r="K32" s="13">
        <f>S11</f>
        <v>0.85718000000000005</v>
      </c>
      <c r="L32" s="13">
        <f t="shared" ref="L32:M37" si="3">T11</f>
        <v>0.82977000000000001</v>
      </c>
      <c r="M32" s="13">
        <f t="shared" si="3"/>
        <v>0.82643999999999995</v>
      </c>
    </row>
    <row r="33" spans="1:13" x14ac:dyDescent="0.3">
      <c r="A33" s="5" t="s">
        <v>2</v>
      </c>
      <c r="B33" s="14">
        <f>$B$12</f>
        <v>585.35819956461705</v>
      </c>
      <c r="C33" s="14">
        <f>$C$12</f>
        <v>573.70993018248305</v>
      </c>
      <c r="D33" s="14">
        <f>P12</f>
        <v>243.35929527891099</v>
      </c>
      <c r="E33" s="14">
        <f>Q12</f>
        <v>231.974710992735</v>
      </c>
      <c r="F33" s="14">
        <f>R12</f>
        <v>241.31411140247499</v>
      </c>
      <c r="H33" s="5" t="s">
        <v>2</v>
      </c>
      <c r="I33" s="14">
        <f>$B$12</f>
        <v>585.35819956461705</v>
      </c>
      <c r="J33" s="14">
        <f>$C$12</f>
        <v>573.70993018248305</v>
      </c>
      <c r="K33" s="14">
        <f t="shared" ref="K33:K37" si="4">S12</f>
        <v>197.39032</v>
      </c>
      <c r="L33" s="14">
        <f t="shared" si="3"/>
        <v>220.63361</v>
      </c>
      <c r="M33" s="14">
        <f t="shared" si="3"/>
        <v>216.14597000000001</v>
      </c>
    </row>
    <row r="34" spans="1:13" x14ac:dyDescent="0.3">
      <c r="A34" s="5" t="s">
        <v>3</v>
      </c>
      <c r="B34" s="14">
        <f>$B$13</f>
        <v>505.07920994760201</v>
      </c>
      <c r="C34" s="14">
        <f>$C$13</f>
        <v>473.14111102327303</v>
      </c>
      <c r="D34" s="14">
        <f>P13</f>
        <v>190.49006449298199</v>
      </c>
      <c r="E34" s="14">
        <f>Q13</f>
        <v>181.89402495562001</v>
      </c>
      <c r="F34" s="14">
        <f>R13</f>
        <v>173.88340111534399</v>
      </c>
      <c r="H34" s="5" t="s">
        <v>3</v>
      </c>
      <c r="I34" s="14">
        <f>$B$13</f>
        <v>505.07920994760201</v>
      </c>
      <c r="J34" s="14">
        <f>$C$13</f>
        <v>473.14111102327303</v>
      </c>
      <c r="K34" s="14">
        <f t="shared" si="4"/>
        <v>168.51536999999999</v>
      </c>
      <c r="L34" s="14">
        <f t="shared" si="3"/>
        <v>193.72343000000001</v>
      </c>
      <c r="M34" s="14">
        <f t="shared" si="3"/>
        <v>193.26488000000001</v>
      </c>
    </row>
    <row r="35" spans="1:13" x14ac:dyDescent="0.3">
      <c r="A35" s="5" t="s">
        <v>4</v>
      </c>
      <c r="B35" s="14">
        <f>$B$14</f>
        <v>-375.16142476241703</v>
      </c>
      <c r="C35" s="14">
        <f>$C$14</f>
        <v>-428.84949976241597</v>
      </c>
      <c r="D35" s="14">
        <f>P14</f>
        <v>5.8716042618343396</v>
      </c>
      <c r="E35" s="14">
        <f t="shared" ref="E35:F35" si="5">Q14</f>
        <v>31.668914219201302</v>
      </c>
      <c r="F35" s="14">
        <f t="shared" si="5"/>
        <v>9.2951625537961409</v>
      </c>
      <c r="H35" s="5" t="s">
        <v>4</v>
      </c>
      <c r="I35" s="14">
        <f>$B$14</f>
        <v>-375.16142476241703</v>
      </c>
      <c r="J35" s="14">
        <f>$C$14</f>
        <v>-428.84949976241597</v>
      </c>
      <c r="K35" s="14">
        <f t="shared" si="4"/>
        <v>52.681609999999999</v>
      </c>
      <c r="L35" s="14">
        <f t="shared" si="3"/>
        <v>-5.0073100000000004</v>
      </c>
      <c r="M35" s="14">
        <f t="shared" si="3"/>
        <v>73.015739999999994</v>
      </c>
    </row>
    <row r="36" spans="1:13" x14ac:dyDescent="0.3">
      <c r="A36" s="5" t="s">
        <v>18</v>
      </c>
      <c r="B36" s="14">
        <f>$B$15</f>
        <v>12043.293816520199</v>
      </c>
      <c r="C36" s="14">
        <f>$C$15</f>
        <v>8962.8026559521404</v>
      </c>
      <c r="D36" s="14">
        <f>P15</f>
        <v>1704.23316722559</v>
      </c>
      <c r="E36" s="14">
        <f>Q15</f>
        <v>2230.8070560995802</v>
      </c>
      <c r="F36" s="14">
        <f>R15</f>
        <v>1304.8175854455801</v>
      </c>
      <c r="H36" s="5" t="s">
        <v>18</v>
      </c>
      <c r="I36" s="14">
        <f>$B$15</f>
        <v>12043.293816520199</v>
      </c>
      <c r="J36" s="14">
        <f>$C$15</f>
        <v>8962.8026559521404</v>
      </c>
      <c r="K36" s="14">
        <f t="shared" si="4"/>
        <v>2422.2199999999998</v>
      </c>
      <c r="L36" s="14">
        <f t="shared" si="3"/>
        <v>2450.39</v>
      </c>
      <c r="M36" s="14">
        <f t="shared" si="3"/>
        <v>2319.91</v>
      </c>
    </row>
    <row r="37" spans="1:13" x14ac:dyDescent="0.3">
      <c r="A37" s="6" t="s">
        <v>17</v>
      </c>
      <c r="B37" s="15">
        <f>$B$16</f>
        <v>2.2963707223832999</v>
      </c>
      <c r="C37" s="15">
        <f>$C$16</f>
        <v>2.1511623791097398</v>
      </c>
      <c r="D37" s="17">
        <f>P16</f>
        <v>0.866073673972789</v>
      </c>
      <c r="E37" s="17">
        <f>Q16</f>
        <v>0.82699130207295402</v>
      </c>
      <c r="F37" s="17">
        <f>R16</f>
        <v>0.790570555202883</v>
      </c>
      <c r="H37" s="6" t="s">
        <v>17</v>
      </c>
      <c r="I37" s="15">
        <f>$B$16</f>
        <v>2.2963707223832999</v>
      </c>
      <c r="J37" s="15">
        <f>$C$16</f>
        <v>2.1511623791097398</v>
      </c>
      <c r="K37" s="17">
        <f t="shared" si="4"/>
        <v>0.76971999999999996</v>
      </c>
      <c r="L37" s="17">
        <f t="shared" si="3"/>
        <v>0.88485999999999998</v>
      </c>
      <c r="M37" s="17">
        <f t="shared" si="3"/>
        <v>0.88275999999999999</v>
      </c>
    </row>
  </sheetData>
  <mergeCells count="4">
    <mergeCell ref="B31:F31"/>
    <mergeCell ref="B24:F24"/>
    <mergeCell ref="I24:M24"/>
    <mergeCell ref="I31:M31"/>
  </mergeCells>
  <conditionalFormatting sqref="G3:R3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R5 G7:R8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R4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R5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R8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3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5 B7:F8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F4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5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8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R4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R8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R8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U3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U4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U5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U7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U8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R11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R13 G15:R16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R1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R13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R16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1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3 B15:F16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F12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3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F16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R11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R12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R13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R16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R16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U11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U12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U13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U15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U16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F27 B29:F30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26 D27:F27 D29:F30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F30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F30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F25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F27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F29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F30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F34 B36:F37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F33 D34:F34 D36:F3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F37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F33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F37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F37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F32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F33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F34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F36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F37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U18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Q18">
    <cfRule type="expression" dxfId="113" priority="271">
      <formula>AND(ABS(B18)&gt;200, ABS(B18)&lt;=300)</formula>
    </cfRule>
  </conditionalFormatting>
  <conditionalFormatting sqref="B18:U18">
    <cfRule type="expression" dxfId="112" priority="256">
      <formula>ABS(B18)&gt;300</formula>
    </cfRule>
    <cfRule type="expression" dxfId="111" priority="263">
      <formula>AND(ABS(B18)&gt;150, ABS(B18)&lt;=200)</formula>
    </cfRule>
    <cfRule type="expression" dxfId="110" priority="264">
      <formula>AND(ABS(B18)&gt;50, ABS(B18)&lt;=100)</formula>
    </cfRule>
    <cfRule type="expression" dxfId="109" priority="272">
      <formula>AND(ABS(B18)&gt;100, ABS(B18)&lt;=150)</formula>
    </cfRule>
    <cfRule type="expression" dxfId="108" priority="273">
      <formula>AND(ABS(B18)&gt;0, ABS(B18)&lt;=50)</formula>
    </cfRule>
  </conditionalFormatting>
  <conditionalFormatting sqref="S19:U19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Q19">
    <cfRule type="expression" dxfId="107" priority="249">
      <formula>AND(ABS(B19)&gt;200, ABS(B19)&lt;=300)</formula>
    </cfRule>
  </conditionalFormatting>
  <conditionalFormatting sqref="B19:U19">
    <cfRule type="expression" dxfId="106" priority="246">
      <formula>ABS(B19)&gt;300</formula>
    </cfRule>
    <cfRule type="expression" dxfId="105" priority="247">
      <formula>AND(ABS(B19)&gt;150, ABS(B19)&lt;=200)</formula>
    </cfRule>
    <cfRule type="expression" dxfId="104" priority="248">
      <formula>AND(ABS(B19)&gt;50, ABS(B19)&lt;=100)</formula>
    </cfRule>
    <cfRule type="expression" dxfId="103" priority="250">
      <formula>AND(ABS(B19)&gt;100, ABS(B19)&lt;=150)</formula>
    </cfRule>
    <cfRule type="expression" dxfId="102" priority="251">
      <formula>AND(ABS(B19)&gt;0, ABS(B19)&lt;=50)</formula>
    </cfRule>
  </conditionalFormatting>
  <conditionalFormatting sqref="S6:U6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 V6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 V6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 V6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Q6 V6">
    <cfRule type="expression" dxfId="101" priority="239">
      <formula>AND(ABS(B6)&gt;200, ABS(B6)&lt;=300)</formula>
    </cfRule>
  </conditionalFormatting>
  <conditionalFormatting sqref="B6:V6">
    <cfRule type="expression" dxfId="100" priority="236">
      <formula>ABS(B6)&gt;300</formula>
    </cfRule>
    <cfRule type="expression" dxfId="99" priority="237">
      <formula>AND(ABS(B6)&gt;150, ABS(B6)&lt;=200)</formula>
    </cfRule>
    <cfRule type="expression" dxfId="98" priority="238">
      <formula>AND(ABS(B6)&gt;50, ABS(B6)&lt;=100)</formula>
    </cfRule>
    <cfRule type="expression" dxfId="97" priority="240">
      <formula>AND(ABS(B6)&gt;100, ABS(B6)&lt;=150)</formula>
    </cfRule>
    <cfRule type="expression" dxfId="96" priority="241">
      <formula>AND(ABS(B6)&gt;0, ABS(B6)&lt;=50)</formula>
    </cfRule>
  </conditionalFormatting>
  <conditionalFormatting sqref="S14:U1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Q14 V14">
    <cfRule type="expression" dxfId="95" priority="229">
      <formula>AND(ABS(B14)&gt;200, ABS(B14)&lt;=300)</formula>
    </cfRule>
  </conditionalFormatting>
  <conditionalFormatting sqref="B14:V14">
    <cfRule type="expression" dxfId="94" priority="226">
      <formula>ABS(B14)&gt;300</formula>
    </cfRule>
    <cfRule type="expression" dxfId="93" priority="227">
      <formula>AND(ABS(B14)&gt;150, ABS(B14)&lt;=200)</formula>
    </cfRule>
    <cfRule type="expression" dxfId="92" priority="228">
      <formula>AND(ABS(B14)&gt;50, ABS(B14)&lt;=100)</formula>
    </cfRule>
    <cfRule type="expression" dxfId="91" priority="230">
      <formula>AND(ABS(B14)&gt;100, ABS(B14)&lt;=150)</formula>
    </cfRule>
    <cfRule type="expression" dxfId="90" priority="231">
      <formula>AND(ABS(B14)&gt;0, ABS(B14)&lt;=50)</formula>
    </cfRule>
  </conditionalFormatting>
  <conditionalFormatting sqref="B28:C28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C28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C28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C28">
    <cfRule type="expression" dxfId="89" priority="220">
      <formula>AND(ABS(B28)&gt;200, ABS(B28)&lt;=300)</formula>
    </cfRule>
  </conditionalFormatting>
  <conditionalFormatting sqref="B28:C28">
    <cfRule type="expression" dxfId="88" priority="217">
      <formula>ABS(B28)&gt;300</formula>
    </cfRule>
    <cfRule type="expression" dxfId="87" priority="218">
      <formula>AND(ABS(B28)&gt;150, ABS(B28)&lt;=200)</formula>
    </cfRule>
    <cfRule type="expression" dxfId="86" priority="219">
      <formula>AND(ABS(B28)&gt;50, ABS(B28)&lt;=100)</formula>
    </cfRule>
    <cfRule type="expression" dxfId="85" priority="221">
      <formula>AND(ABS(B28)&gt;100, ABS(B28)&lt;=150)</formula>
    </cfRule>
    <cfRule type="expression" dxfId="84" priority="222">
      <formula>AND(ABS(B28)&gt;0, ABS(B28)&lt;=50)</formula>
    </cfRule>
  </conditionalFormatting>
  <conditionalFormatting sqref="B35:C35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C3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C3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C35">
    <cfRule type="expression" dxfId="77" priority="202">
      <formula>AND(ABS(B35)&gt;200, ABS(B35)&lt;=300)</formula>
    </cfRule>
  </conditionalFormatting>
  <conditionalFormatting sqref="B35:C35">
    <cfRule type="expression" dxfId="76" priority="199">
      <formula>ABS(B35)&gt;300</formula>
    </cfRule>
    <cfRule type="expression" dxfId="75" priority="200">
      <formula>AND(ABS(B35)&gt;150, ABS(B35)&lt;=200)</formula>
    </cfRule>
    <cfRule type="expression" dxfId="74" priority="201">
      <formula>AND(ABS(B35)&gt;50, ABS(B35)&lt;=100)</formula>
    </cfRule>
    <cfRule type="expression" dxfId="73" priority="203">
      <formula>AND(ABS(B35)&gt;100, ABS(B35)&lt;=150)</formula>
    </cfRule>
    <cfRule type="expression" dxfId="72" priority="204">
      <formula>AND(ABS(B35)&gt;0, ABS(B35)&lt;=50)</formula>
    </cfRule>
  </conditionalFormatting>
  <conditionalFormatting sqref="D35:F35">
    <cfRule type="expression" dxfId="65" priority="136">
      <formula>AND(ABS(D35)&gt;200, ABS(D35)&lt;=300)</formula>
    </cfRule>
  </conditionalFormatting>
  <conditionalFormatting sqref="D35:F35">
    <cfRule type="expression" dxfId="64" priority="133">
      <formula>ABS(D35)&gt;300</formula>
    </cfRule>
    <cfRule type="expression" dxfId="63" priority="134">
      <formula>AND(ABS(D35)&gt;150, ABS(D35)&lt;=200)</formula>
    </cfRule>
    <cfRule type="expression" dxfId="62" priority="135">
      <formula>AND(ABS(D35)&gt;50, ABS(D35)&lt;=100)</formula>
    </cfRule>
    <cfRule type="expression" dxfId="61" priority="137">
      <formula>AND(ABS(D35)&gt;100, ABS(D35)&lt;=150)</formula>
    </cfRule>
    <cfRule type="expression" dxfId="60" priority="138">
      <formula>AND(ABS(D35)&gt;0, ABS(D35)&lt;=50)</formula>
    </cfRule>
  </conditionalFormatting>
  <conditionalFormatting sqref="D28:F28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F28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F28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F28">
    <cfRule type="expression" dxfId="59" priority="145">
      <formula>AND(ABS(D28)&gt;200, ABS(D28)&lt;=300)</formula>
    </cfRule>
  </conditionalFormatting>
  <conditionalFormatting sqref="D28:F28">
    <cfRule type="expression" dxfId="58" priority="142">
      <formula>ABS(D28)&gt;300</formula>
    </cfRule>
    <cfRule type="expression" dxfId="57" priority="143">
      <formula>AND(ABS(D28)&gt;150, ABS(D28)&lt;=200)</formula>
    </cfRule>
    <cfRule type="expression" dxfId="56" priority="144">
      <formula>AND(ABS(D28)&gt;50, ABS(D28)&lt;=100)</formula>
    </cfRule>
    <cfRule type="expression" dxfId="55" priority="146">
      <formula>AND(ABS(D28)&gt;100, ABS(D28)&lt;=150)</formula>
    </cfRule>
    <cfRule type="expression" dxfId="54" priority="147">
      <formula>AND(ABS(D28)&gt;0, ABS(D28)&lt;=50)</formula>
    </cfRule>
  </conditionalFormatting>
  <conditionalFormatting sqref="D35:F3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F35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F3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M2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M27 I29:M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M26 K27:M27 K29:M3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M2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M3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M2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M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M2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M3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M3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:M2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M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M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:M2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M3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M3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M34 I36:M3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M33 K34:M34 K36:M3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M3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M3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M3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M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M3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M3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M3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2:M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M3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M3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M3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:M3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J2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J2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J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J28">
    <cfRule type="expression" dxfId="23" priority="31">
      <formula>AND(ABS(I28)&gt;200, ABS(I28)&lt;=300)</formula>
    </cfRule>
  </conditionalFormatting>
  <conditionalFormatting sqref="I28:J28">
    <cfRule type="expression" dxfId="22" priority="28">
      <formula>ABS(I28)&gt;300</formula>
    </cfRule>
    <cfRule type="expression" dxfId="21" priority="29">
      <formula>AND(ABS(I28)&gt;150, ABS(I28)&lt;=200)</formula>
    </cfRule>
    <cfRule type="expression" dxfId="20" priority="30">
      <formula>AND(ABS(I28)&gt;50, ABS(I28)&lt;=100)</formula>
    </cfRule>
    <cfRule type="expression" dxfId="19" priority="32">
      <formula>AND(ABS(I28)&gt;100, ABS(I28)&lt;=150)</formula>
    </cfRule>
    <cfRule type="expression" dxfId="18" priority="33">
      <formula>AND(ABS(I28)&gt;0, ABS(I28)&lt;=50)</formula>
    </cfRule>
  </conditionalFormatting>
  <conditionalFormatting sqref="I35:J3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J3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J3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J35">
    <cfRule type="expression" dxfId="17" priority="22">
      <formula>AND(ABS(I35)&gt;200, ABS(I35)&lt;=300)</formula>
    </cfRule>
  </conditionalFormatting>
  <conditionalFormatting sqref="I35:J35">
    <cfRule type="expression" dxfId="16" priority="19">
      <formula>ABS(I35)&gt;300</formula>
    </cfRule>
    <cfRule type="expression" dxfId="15" priority="20">
      <formula>AND(ABS(I35)&gt;150, ABS(I35)&lt;=200)</formula>
    </cfRule>
    <cfRule type="expression" dxfId="14" priority="21">
      <formula>AND(ABS(I35)&gt;50, ABS(I35)&lt;=100)</formula>
    </cfRule>
    <cfRule type="expression" dxfId="13" priority="23">
      <formula>AND(ABS(I35)&gt;100, ABS(I35)&lt;=150)</formula>
    </cfRule>
    <cfRule type="expression" dxfId="12" priority="24">
      <formula>AND(ABS(I35)&gt;0, ABS(I35)&lt;=50)</formula>
    </cfRule>
  </conditionalFormatting>
  <conditionalFormatting sqref="K35:M35">
    <cfRule type="expression" dxfId="11" priority="4">
      <formula>AND(ABS(K35)&gt;200, ABS(K35)&lt;=300)</formula>
    </cfRule>
  </conditionalFormatting>
  <conditionalFormatting sqref="K35:M35">
    <cfRule type="expression" dxfId="10" priority="1">
      <formula>ABS(K35)&gt;300</formula>
    </cfRule>
    <cfRule type="expression" dxfId="9" priority="2">
      <formula>AND(ABS(K35)&gt;150, ABS(K35)&lt;=200)</formula>
    </cfRule>
    <cfRule type="expression" dxfId="8" priority="3">
      <formula>AND(ABS(K35)&gt;50, ABS(K35)&lt;=100)</formula>
    </cfRule>
    <cfRule type="expression" dxfId="7" priority="5">
      <formula>AND(ABS(K35)&gt;100, ABS(K35)&lt;=150)</formula>
    </cfRule>
    <cfRule type="expression" dxfId="6" priority="6">
      <formula>AND(ABS(K35)&gt;0, ABS(K35)&lt;=50)</formula>
    </cfRule>
  </conditionalFormatting>
  <conditionalFormatting sqref="K28:M2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M2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M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:M28">
    <cfRule type="expression" dxfId="5" priority="13">
      <formula>AND(ABS(K28)&gt;200, ABS(K28)&lt;=300)</formula>
    </cfRule>
  </conditionalFormatting>
  <conditionalFormatting sqref="K28:M28">
    <cfRule type="expression" dxfId="4" priority="10">
      <formula>ABS(K28)&gt;300</formula>
    </cfRule>
    <cfRule type="expression" dxfId="3" priority="11">
      <formula>AND(ABS(K28)&gt;150, ABS(K28)&lt;=200)</formula>
    </cfRule>
    <cfRule type="expression" dxfId="2" priority="12">
      <formula>AND(ABS(K28)&gt;50, ABS(K28)&lt;=100)</formula>
    </cfRule>
    <cfRule type="expression" dxfId="1" priority="14">
      <formula>AND(ABS(K28)&gt;100, ABS(K28)&lt;=150)</formula>
    </cfRule>
    <cfRule type="expression" dxfId="0" priority="15">
      <formula>AND(ABS(K28)&gt;0, ABS(K28)&lt;=50)</formula>
    </cfRule>
  </conditionalFormatting>
  <conditionalFormatting sqref="K35:M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M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M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AA02-5F42-4D39-A436-CD49204B95A9}">
  <sheetPr codeName="Sheet2"/>
  <dimension ref="A4:F19"/>
  <sheetViews>
    <sheetView workbookViewId="0">
      <selection activeCell="B8" sqref="B8"/>
    </sheetView>
  </sheetViews>
  <sheetFormatPr defaultRowHeight="14.4" x14ac:dyDescent="0.3"/>
  <cols>
    <col min="1" max="6" width="20.6640625" customWidth="1"/>
  </cols>
  <sheetData>
    <row r="4" spans="1:6" ht="15" thickBot="1" x14ac:dyDescent="0.35">
      <c r="A4" s="20"/>
      <c r="B4" s="20"/>
      <c r="C4" s="20"/>
      <c r="D4" s="20"/>
      <c r="E4" s="20"/>
      <c r="F4" s="20"/>
    </row>
    <row r="5" spans="1:6" ht="21.6" thickBot="1" x14ac:dyDescent="0.35">
      <c r="A5" s="8"/>
      <c r="B5" s="8" t="s">
        <v>19</v>
      </c>
      <c r="C5" s="8" t="s">
        <v>20</v>
      </c>
      <c r="D5" s="8" t="s">
        <v>21</v>
      </c>
      <c r="E5" s="8" t="s">
        <v>22</v>
      </c>
      <c r="F5" s="8" t="s">
        <v>23</v>
      </c>
    </row>
    <row r="6" spans="1:6" ht="21.6" thickBot="1" x14ac:dyDescent="0.35">
      <c r="A6" s="8"/>
      <c r="B6" s="21" t="s">
        <v>24</v>
      </c>
      <c r="C6" s="22"/>
      <c r="D6" s="22"/>
      <c r="E6" s="22"/>
      <c r="F6" s="23"/>
    </row>
    <row r="7" spans="1:6" ht="21.6" thickBot="1" x14ac:dyDescent="0.35">
      <c r="A7" s="8" t="s">
        <v>1</v>
      </c>
      <c r="B7" s="9">
        <v>0.83320000000000005</v>
      </c>
      <c r="C7" s="9">
        <v>0.64856000000000003</v>
      </c>
      <c r="D7" s="11">
        <v>0.79796325136134605</v>
      </c>
      <c r="E7" s="11">
        <v>0.79206668343448405</v>
      </c>
      <c r="F7" s="11">
        <v>0.77735784786949302</v>
      </c>
    </row>
    <row r="8" spans="1:6" ht="21.6" thickBot="1" x14ac:dyDescent="0.35">
      <c r="A8" s="8" t="s">
        <v>2</v>
      </c>
      <c r="B8" s="9">
        <v>213</v>
      </c>
      <c r="C8" s="9">
        <v>334</v>
      </c>
      <c r="D8" s="10">
        <v>218.06105857040399</v>
      </c>
      <c r="E8" s="10">
        <v>240.31073572090099</v>
      </c>
      <c r="F8" s="10">
        <v>210.81064239682601</v>
      </c>
    </row>
    <row r="9" spans="1:6" ht="21.6" thickBot="1" x14ac:dyDescent="0.35">
      <c r="A9" s="8" t="s">
        <v>3</v>
      </c>
      <c r="B9" s="9">
        <v>172</v>
      </c>
      <c r="C9" s="9">
        <v>276</v>
      </c>
      <c r="D9" s="10">
        <v>179.46261588064499</v>
      </c>
      <c r="E9" s="10">
        <v>201.15211127881901</v>
      </c>
      <c r="F9" s="10">
        <v>177.301512146297</v>
      </c>
    </row>
    <row r="10" spans="1:6" ht="21.6" thickBot="1" x14ac:dyDescent="0.35">
      <c r="A10" s="8" t="s">
        <v>4</v>
      </c>
      <c r="B10" s="9">
        <v>-22</v>
      </c>
      <c r="C10" s="9">
        <v>195</v>
      </c>
      <c r="D10" s="10">
        <v>168.129557764444</v>
      </c>
      <c r="E10" s="10">
        <v>196.14325678709</v>
      </c>
      <c r="F10" s="10">
        <v>144.54147661032599</v>
      </c>
    </row>
    <row r="11" spans="1:6" ht="21.6" thickBot="1" x14ac:dyDescent="0.35">
      <c r="A11" s="8" t="s">
        <v>18</v>
      </c>
      <c r="B11" s="10">
        <v>3611</v>
      </c>
      <c r="C11" s="10">
        <v>5639</v>
      </c>
      <c r="D11" s="10">
        <v>2919.4209235490098</v>
      </c>
      <c r="E11" s="10">
        <v>2499.2887534225101</v>
      </c>
      <c r="F11" s="10">
        <v>3349.7875304631898</v>
      </c>
    </row>
    <row r="12" spans="1:6" ht="21.6" thickBot="1" x14ac:dyDescent="0.35">
      <c r="A12" s="8" t="s">
        <v>17</v>
      </c>
      <c r="B12" s="9">
        <v>0.90874999999999995</v>
      </c>
      <c r="C12" s="9">
        <v>1.4592499999999999</v>
      </c>
      <c r="D12" s="11">
        <v>0.94941990925841602</v>
      </c>
      <c r="E12" s="11">
        <v>1.06416491423756</v>
      </c>
      <c r="F12" s="11">
        <v>0.93798691581131799</v>
      </c>
    </row>
    <row r="13" spans="1:6" ht="21.6" thickBot="1" x14ac:dyDescent="0.35">
      <c r="A13" s="8"/>
      <c r="B13" s="21" t="s">
        <v>25</v>
      </c>
      <c r="C13" s="22"/>
      <c r="D13" s="22"/>
      <c r="E13" s="22"/>
      <c r="F13" s="23"/>
    </row>
    <row r="14" spans="1:6" ht="21.6" thickBot="1" x14ac:dyDescent="0.35">
      <c r="A14" s="8" t="s">
        <v>1</v>
      </c>
      <c r="B14" s="9">
        <v>0.39773999999999998</v>
      </c>
      <c r="C14" s="9">
        <v>0.58391000000000004</v>
      </c>
      <c r="D14" s="11">
        <v>0.759802908095776</v>
      </c>
      <c r="E14" s="11">
        <v>0.77998696481068197</v>
      </c>
      <c r="F14" s="11">
        <v>0.75191704213305399</v>
      </c>
    </row>
    <row r="15" spans="1:6" ht="21.6" thickBot="1" x14ac:dyDescent="0.35">
      <c r="A15" s="8" t="s">
        <v>2</v>
      </c>
      <c r="B15" s="9">
        <v>585</v>
      </c>
      <c r="C15" s="9">
        <v>427</v>
      </c>
      <c r="D15" s="10">
        <v>245.35570412401401</v>
      </c>
      <c r="E15" s="10">
        <v>234.66857267166299</v>
      </c>
      <c r="F15" s="10">
        <v>231.70671387372499</v>
      </c>
    </row>
    <row r="16" spans="1:6" ht="21.6" thickBot="1" x14ac:dyDescent="0.35">
      <c r="A16" s="8" t="s">
        <v>3</v>
      </c>
      <c r="B16" s="9">
        <v>505</v>
      </c>
      <c r="C16" s="9">
        <v>356</v>
      </c>
      <c r="D16" s="10">
        <v>203.05927566701399</v>
      </c>
      <c r="E16" s="10">
        <v>184.60753307705801</v>
      </c>
      <c r="F16" s="10">
        <v>191.19327674136699</v>
      </c>
    </row>
    <row r="17" spans="1:6" ht="21.6" thickBot="1" x14ac:dyDescent="0.35">
      <c r="A17" s="8" t="s">
        <v>4</v>
      </c>
      <c r="B17" s="9">
        <v>-375</v>
      </c>
      <c r="C17" s="9">
        <v>-309</v>
      </c>
      <c r="D17" s="10">
        <v>41.005959171095299</v>
      </c>
      <c r="E17" s="10">
        <v>43.733302989162503</v>
      </c>
      <c r="F17" s="10">
        <v>23.898894777931101</v>
      </c>
    </row>
    <row r="18" spans="1:6" ht="21.6" thickBot="1" x14ac:dyDescent="0.35">
      <c r="A18" s="8" t="s">
        <v>18</v>
      </c>
      <c r="B18" s="10">
        <v>12043</v>
      </c>
      <c r="C18" s="10">
        <v>6128</v>
      </c>
      <c r="D18" s="10">
        <v>2323.3347035233901</v>
      </c>
      <c r="E18" s="10">
        <v>2388.4133075381001</v>
      </c>
      <c r="F18" s="10">
        <v>1929.6335592550899</v>
      </c>
    </row>
    <row r="19" spans="1:6" ht="21.6" thickBot="1" x14ac:dyDescent="0.35">
      <c r="A19" s="8" t="s">
        <v>17</v>
      </c>
      <c r="B19" s="9">
        <v>2.29637</v>
      </c>
      <c r="C19" s="9">
        <v>1.61852</v>
      </c>
      <c r="D19" s="11">
        <v>0.92322029172110898</v>
      </c>
      <c r="E19" s="11">
        <v>0.83932841768233402</v>
      </c>
      <c r="F19" s="11">
        <v>0.86927086757531102</v>
      </c>
    </row>
  </sheetData>
  <mergeCells count="3">
    <mergeCell ref="A4:F4"/>
    <mergeCell ref="B6:F6"/>
    <mergeCell ref="B13:F13"/>
  </mergeCells>
  <conditionalFormatting sqref="B7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Koh</cp:lastModifiedBy>
  <dcterms:created xsi:type="dcterms:W3CDTF">2021-08-11T01:33:07Z</dcterms:created>
  <dcterms:modified xsi:type="dcterms:W3CDTF">2021-09-09T05:50:24Z</dcterms:modified>
</cp:coreProperties>
</file>