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14715F46-7DEE-4EE9-9E72-21E4775BFE52}" xr6:coauthVersionLast="47" xr6:coauthVersionMax="47" xr10:uidLastSave="{00000000-0000-0000-0000-000000000000}"/>
  <bookViews>
    <workbookView xWindow="-96" yWindow="-96" windowWidth="23232" windowHeight="13992" xr2:uid="{EF2B5DF0-820C-4264-A359-51F45012B519}"/>
  </bookViews>
  <sheets>
    <sheet name="Sheet1" sheetId="1" r:id="rId1"/>
    <sheet name="RADON" sheetId="3" r:id="rId2"/>
    <sheet name="Ensembl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  <c r="D61" i="1"/>
  <c r="E61" i="1"/>
  <c r="F61" i="1"/>
  <c r="C53" i="1"/>
  <c r="B53" i="1"/>
  <c r="D53" i="1"/>
  <c r="E53" i="1"/>
  <c r="F53" i="1"/>
  <c r="C41" i="1"/>
  <c r="B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33" i="1"/>
  <c r="B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73" i="1"/>
  <c r="E74" i="1"/>
  <c r="E75" i="1"/>
  <c r="E77" i="1"/>
  <c r="E78" i="1"/>
  <c r="D74" i="1"/>
  <c r="D75" i="1"/>
  <c r="D76" i="1"/>
  <c r="D77" i="1"/>
  <c r="D78" i="1"/>
  <c r="D73" i="1"/>
  <c r="E66" i="1"/>
  <c r="E67" i="1"/>
  <c r="E68" i="1"/>
  <c r="E70" i="1"/>
  <c r="E71" i="1"/>
  <c r="D67" i="1"/>
  <c r="D68" i="1"/>
  <c r="D69" i="1"/>
  <c r="D70" i="1"/>
  <c r="D71" i="1"/>
  <c r="D66" i="1"/>
  <c r="L40" i="1"/>
  <c r="L32" i="1"/>
  <c r="L38" i="1"/>
  <c r="L30" i="1"/>
  <c r="L39" i="1"/>
  <c r="L37" i="1"/>
  <c r="L36" i="1"/>
  <c r="L35" i="1"/>
  <c r="L31" i="1"/>
  <c r="L29" i="1"/>
  <c r="L28" i="1"/>
  <c r="L27" i="1"/>
  <c r="K40" i="1"/>
  <c r="K39" i="1"/>
  <c r="K38" i="1"/>
  <c r="K37" i="1"/>
  <c r="K36" i="1"/>
  <c r="K35" i="1"/>
  <c r="K32" i="1"/>
  <c r="K31" i="1"/>
  <c r="K30" i="1"/>
  <c r="K29" i="1"/>
  <c r="K28" i="1"/>
  <c r="K27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D36" i="1"/>
  <c r="D37" i="1"/>
  <c r="D38" i="1"/>
  <c r="D39" i="1"/>
  <c r="D40" i="1"/>
  <c r="D35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D28" i="1"/>
  <c r="D29" i="1"/>
  <c r="D30" i="1"/>
  <c r="D31" i="1"/>
  <c r="D32" i="1"/>
  <c r="D27" i="1"/>
  <c r="C40" i="1"/>
  <c r="B40" i="1"/>
  <c r="C39" i="1"/>
  <c r="B39" i="1"/>
  <c r="C38" i="1"/>
  <c r="B38" i="1"/>
  <c r="C37" i="1"/>
  <c r="B37" i="1"/>
  <c r="C36" i="1"/>
  <c r="B36" i="1"/>
  <c r="C35" i="1"/>
  <c r="B35" i="1"/>
  <c r="C32" i="1"/>
  <c r="B32" i="1"/>
  <c r="C31" i="1"/>
  <c r="B31" i="1"/>
  <c r="C30" i="1"/>
  <c r="B30" i="1"/>
  <c r="C29" i="1"/>
  <c r="B29" i="1"/>
  <c r="C28" i="1"/>
  <c r="B28" i="1"/>
  <c r="C27" i="1"/>
  <c r="B27" i="1"/>
  <c r="L55" i="1"/>
  <c r="Q35" i="1" s="1"/>
  <c r="M55" i="1"/>
  <c r="R35" i="1" s="1"/>
  <c r="L56" i="1"/>
  <c r="Q36" i="1" s="1"/>
  <c r="M56" i="1"/>
  <c r="R36" i="1" s="1"/>
  <c r="L57" i="1"/>
  <c r="Q37" i="1" s="1"/>
  <c r="M57" i="1"/>
  <c r="R37" i="1" s="1"/>
  <c r="L58" i="1"/>
  <c r="Q38" i="1" s="1"/>
  <c r="M58" i="1"/>
  <c r="R38" i="1" s="1"/>
  <c r="L59" i="1"/>
  <c r="Q39" i="1" s="1"/>
  <c r="M59" i="1"/>
  <c r="R39" i="1" s="1"/>
  <c r="L60" i="1"/>
  <c r="Q40" i="1" s="1"/>
  <c r="M60" i="1"/>
  <c r="R40" i="1" s="1"/>
  <c r="K56" i="1"/>
  <c r="P36" i="1" s="1"/>
  <c r="K57" i="1"/>
  <c r="P37" i="1" s="1"/>
  <c r="K58" i="1"/>
  <c r="P38" i="1" s="1"/>
  <c r="K59" i="1"/>
  <c r="P39" i="1" s="1"/>
  <c r="K60" i="1"/>
  <c r="P40" i="1" s="1"/>
  <c r="K55" i="1"/>
  <c r="P35" i="1" s="1"/>
  <c r="L47" i="1"/>
  <c r="Q27" i="1" s="1"/>
  <c r="M47" i="1"/>
  <c r="R27" i="1" s="1"/>
  <c r="L48" i="1"/>
  <c r="Q28" i="1" s="1"/>
  <c r="M48" i="1"/>
  <c r="R28" i="1" s="1"/>
  <c r="L49" i="1"/>
  <c r="Q29" i="1" s="1"/>
  <c r="M49" i="1"/>
  <c r="R29" i="1" s="1"/>
  <c r="L50" i="1"/>
  <c r="Q30" i="1" s="1"/>
  <c r="M50" i="1"/>
  <c r="R30" i="1" s="1"/>
  <c r="L51" i="1"/>
  <c r="Q31" i="1" s="1"/>
  <c r="M51" i="1"/>
  <c r="R31" i="1" s="1"/>
  <c r="L52" i="1"/>
  <c r="Q32" i="1" s="1"/>
  <c r="M52" i="1"/>
  <c r="R32" i="1" s="1"/>
  <c r="K48" i="1"/>
  <c r="P28" i="1" s="1"/>
  <c r="K49" i="1"/>
  <c r="P29" i="1" s="1"/>
  <c r="K50" i="1"/>
  <c r="P30" i="1" s="1"/>
  <c r="K51" i="1"/>
  <c r="P31" i="1" s="1"/>
  <c r="K52" i="1"/>
  <c r="P32" i="1" s="1"/>
  <c r="K47" i="1"/>
  <c r="P27" i="1" s="1"/>
  <c r="J60" i="1"/>
  <c r="I60" i="1"/>
  <c r="J59" i="1"/>
  <c r="I59" i="1"/>
  <c r="J58" i="1"/>
  <c r="I58" i="1"/>
  <c r="J57" i="1"/>
  <c r="I57" i="1"/>
  <c r="J56" i="1"/>
  <c r="I56" i="1"/>
  <c r="J55" i="1"/>
  <c r="I55" i="1"/>
  <c r="J52" i="1"/>
  <c r="I52" i="1"/>
  <c r="J51" i="1"/>
  <c r="I51" i="1"/>
  <c r="J50" i="1"/>
  <c r="I50" i="1"/>
  <c r="J49" i="1"/>
  <c r="I49" i="1"/>
  <c r="J48" i="1"/>
  <c r="I48" i="1"/>
  <c r="J47" i="1"/>
  <c r="I47" i="1"/>
  <c r="E58" i="1"/>
  <c r="N38" i="1" s="1"/>
  <c r="F58" i="1"/>
  <c r="O38" i="1" s="1"/>
  <c r="D58" i="1"/>
  <c r="M38" i="1" s="1"/>
  <c r="E50" i="1"/>
  <c r="N30" i="1" s="1"/>
  <c r="F50" i="1"/>
  <c r="O30" i="1" s="1"/>
  <c r="D50" i="1"/>
  <c r="M30" i="1" s="1"/>
  <c r="C60" i="1"/>
  <c r="C78" i="1" s="1"/>
  <c r="B60" i="1"/>
  <c r="B78" i="1" s="1"/>
  <c r="C59" i="1"/>
  <c r="C77" i="1" s="1"/>
  <c r="B59" i="1"/>
  <c r="B77" i="1" s="1"/>
  <c r="C58" i="1"/>
  <c r="C76" i="1" s="1"/>
  <c r="B58" i="1"/>
  <c r="B76" i="1" s="1"/>
  <c r="C50" i="1"/>
  <c r="C69" i="1" s="1"/>
  <c r="B50" i="1"/>
  <c r="B69" i="1" s="1"/>
  <c r="C57" i="1"/>
  <c r="C75" i="1" s="1"/>
  <c r="B57" i="1"/>
  <c r="B75" i="1" s="1"/>
  <c r="C56" i="1"/>
  <c r="C74" i="1" s="1"/>
  <c r="B56" i="1"/>
  <c r="B74" i="1" s="1"/>
  <c r="C55" i="1"/>
  <c r="C73" i="1" s="1"/>
  <c r="B55" i="1"/>
  <c r="B73" i="1" s="1"/>
  <c r="C52" i="1"/>
  <c r="C71" i="1" s="1"/>
  <c r="B52" i="1"/>
  <c r="B71" i="1" s="1"/>
  <c r="C51" i="1"/>
  <c r="C70" i="1" s="1"/>
  <c r="B51" i="1"/>
  <c r="B70" i="1" s="1"/>
  <c r="C49" i="1"/>
  <c r="C68" i="1" s="1"/>
  <c r="B49" i="1"/>
  <c r="B68" i="1" s="1"/>
  <c r="C48" i="1"/>
  <c r="C67" i="1" s="1"/>
  <c r="B48" i="1"/>
  <c r="B67" i="1" s="1"/>
  <c r="C47" i="1"/>
  <c r="C66" i="1" s="1"/>
  <c r="B47" i="1"/>
  <c r="B66" i="1" s="1"/>
  <c r="F60" i="1"/>
  <c r="O40" i="1" s="1"/>
  <c r="E60" i="1"/>
  <c r="N40" i="1" s="1"/>
  <c r="D60" i="1"/>
  <c r="M40" i="1" s="1"/>
  <c r="F59" i="1"/>
  <c r="O39" i="1" s="1"/>
  <c r="E59" i="1"/>
  <c r="N39" i="1" s="1"/>
  <c r="D59" i="1"/>
  <c r="M39" i="1" s="1"/>
  <c r="F57" i="1"/>
  <c r="O37" i="1" s="1"/>
  <c r="E57" i="1"/>
  <c r="N37" i="1" s="1"/>
  <c r="D57" i="1"/>
  <c r="M37" i="1" s="1"/>
  <c r="F56" i="1"/>
  <c r="O36" i="1" s="1"/>
  <c r="E56" i="1"/>
  <c r="N36" i="1" s="1"/>
  <c r="D56" i="1"/>
  <c r="M36" i="1" s="1"/>
  <c r="F55" i="1"/>
  <c r="O35" i="1" s="1"/>
  <c r="E55" i="1"/>
  <c r="N35" i="1" s="1"/>
  <c r="D55" i="1"/>
  <c r="M35" i="1" s="1"/>
  <c r="F52" i="1"/>
  <c r="O32" i="1" s="1"/>
  <c r="E52" i="1"/>
  <c r="N32" i="1" s="1"/>
  <c r="D52" i="1"/>
  <c r="M32" i="1" s="1"/>
  <c r="F51" i="1"/>
  <c r="O31" i="1" s="1"/>
  <c r="E51" i="1"/>
  <c r="N31" i="1" s="1"/>
  <c r="D51" i="1"/>
  <c r="M31" i="1" s="1"/>
  <c r="F49" i="1"/>
  <c r="O29" i="1" s="1"/>
  <c r="E49" i="1"/>
  <c r="N29" i="1" s="1"/>
  <c r="D49" i="1"/>
  <c r="M29" i="1" s="1"/>
  <c r="F48" i="1"/>
  <c r="O28" i="1" s="1"/>
  <c r="E48" i="1"/>
  <c r="N28" i="1" s="1"/>
  <c r="D48" i="1"/>
  <c r="M28" i="1" s="1"/>
  <c r="F47" i="1"/>
  <c r="O27" i="1" s="1"/>
  <c r="E47" i="1"/>
  <c r="N27" i="1" s="1"/>
  <c r="D47" i="1"/>
  <c r="M27" i="1" s="1"/>
  <c r="E69" i="1" l="1"/>
  <c r="E76" i="1"/>
</calcChain>
</file>

<file path=xl/sharedStrings.xml><?xml version="1.0" encoding="utf-8"?>
<sst xmlns="http://schemas.openxmlformats.org/spreadsheetml/2006/main" count="196" uniqueCount="66">
  <si>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</si>
  <si>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</si>
  <si>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</si>
  <si>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</si>
  <si>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</si>
  <si>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</si>
  <si>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</si>
  <si>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</si>
  <si>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</si>
  <si>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</si>
  <si>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</si>
  <si>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</si>
  <si>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</si>
  <si>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</si>
  <si>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</si>
  <si>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</si>
  <si>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</si>
  <si>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</si>
  <si>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</si>
  <si>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</si>
  <si>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</si>
  <si>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</si>
  <si>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</si>
  <si>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</si>
  <si>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</si>
  <si>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</si>
  <si>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</si>
  <si>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</si>
  <si>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</si>
  <si>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</si>
  <si>
    <t>MBE - Merriwa</t>
  </si>
  <si>
    <t>MBE - Lidcombe</t>
  </si>
  <si>
    <t>Abs MBE</t>
  </si>
  <si>
    <t>Abs MAE</t>
  </si>
  <si>
    <t>XGBM tuned - with all factors</t>
  </si>
  <si>
    <t>LGBM tuned - with all factors</t>
  </si>
  <si>
    <t>AdaBoost tuned - with all factors</t>
  </si>
  <si>
    <t>LSTM</t>
  </si>
  <si>
    <t>Vector Output</t>
  </si>
  <si>
    <t xml:space="preserve">Encoder-Decoder </t>
  </si>
  <si>
    <t>Random forest (Random search)</t>
  </si>
  <si>
    <t>SVR (Random search)</t>
  </si>
  <si>
    <t>MLR (Random and Grid search</t>
  </si>
  <si>
    <t>Decision Tree (Random search)</t>
  </si>
  <si>
    <t>Lasso (Random search)</t>
  </si>
  <si>
    <t>Ridge (Random search)</t>
  </si>
  <si>
    <t>ElasticNet (Random search)</t>
  </si>
  <si>
    <t>Combined</t>
  </si>
  <si>
    <t>Method 1 - Regression models</t>
  </si>
  <si>
    <t>Method 2 - Time series</t>
  </si>
  <si>
    <t>ARIMA with external factors</t>
  </si>
  <si>
    <t>SARIMAX</t>
  </si>
  <si>
    <t>Method 3 - Ensemble methods</t>
  </si>
  <si>
    <t>Method 4 - Neural networks</t>
  </si>
  <si>
    <t>ARIMA eith external factors</t>
  </si>
  <si>
    <t>Random forest</t>
  </si>
  <si>
    <t>SVR</t>
  </si>
  <si>
    <t>MLR</t>
  </si>
  <si>
    <t xml:space="preserve">Decision Tree </t>
  </si>
  <si>
    <t xml:space="preserve">Lasso </t>
  </si>
  <si>
    <t xml:space="preserve">Ridge </t>
  </si>
  <si>
    <t>ElasticNet</t>
  </si>
  <si>
    <t>SARIMA</t>
  </si>
  <si>
    <t>LBGM - with radon</t>
  </si>
  <si>
    <t>LGBM - current model</t>
  </si>
  <si>
    <t>Pearson's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</si>
</sst>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/>
    <xf numFmtId="0" fontId="2" fillId="0" borderId="3" xfId="0" applyFont="1" applyBorder="1"/>
    <xf numFmtId="164" fontId="2" fillId="0" borderId="10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 applyAlignment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18" xfId="0" applyFont="1" applyBorder="1"/>
    <xf numFmtId="164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456"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556260</xdr:colOff>
      <xdr:row>29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26F521-0BD5-45B8-AF39-C811E2579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6042660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sheetPr codeName="Sheet1"/>
  <dimension ref="A1:AD78"/>
  <sheetViews>
    <sheetView tabSelected="1" topLeftCell="A27" zoomScale="85" zoomScaleNormal="85" workbookViewId="0">
      <selection activeCell="F61" sqref="F61"/>
    </sheetView>
  </sheetViews>
  <sheetFormatPr defaultRowHeight="14.4" x14ac:dyDescent="0.3"/>
  <cols>
    <col min="1" max="1" width="19.109375" bestFit="1" customWidth="1"/>
    <col min="2" max="12" width="9.77734375" customWidth="1"/>
    <col min="13" max="18" width="9.77734375" style="2" customWidth="1"/>
    <col min="30" max="30" width="10" bestFit="1" customWidth="1"/>
  </cols>
  <sheetData>
    <row r="1" spans="1:30" ht="100.8" x14ac:dyDescent="0.3">
      <c r="B1" s="3" t="s">
        <v>10</v>
      </c>
      <c r="C1" s="3" t="s">
        <v>26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27</v>
      </c>
      <c r="N1" s="3" t="s">
        <v>28</v>
      </c>
      <c r="O1" s="3" t="s">
        <v>29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54</v>
      </c>
      <c r="AD1" s="3" t="s">
        <v>51</v>
      </c>
    </row>
    <row r="2" spans="1:30" x14ac:dyDescent="0.3">
      <c r="A2" t="s">
        <v>0</v>
      </c>
      <c r="S2" s="2"/>
      <c r="T2" s="2"/>
      <c r="U2" s="2"/>
    </row>
    <row r="3" spans="1:30" x14ac:dyDescent="0.3">
      <c r="A3" t="s">
        <v>1</v>
      </c>
      <c r="B3">
        <v>0.83319741802372405</v>
      </c>
      <c r="C3">
        <v>0.71511616084183505</v>
      </c>
      <c r="D3">
        <v>0.73465649446335102</v>
      </c>
      <c r="E3">
        <v>0.65167267199225798</v>
      </c>
      <c r="F3">
        <v>0.70513075227718902</v>
      </c>
      <c r="G3">
        <v>0.74297041646694395</v>
      </c>
      <c r="H3">
        <v>0.76234843417932596</v>
      </c>
      <c r="I3">
        <v>0.76875518626947204</v>
      </c>
      <c r="J3" s="1">
        <v>0.77699724213947396</v>
      </c>
      <c r="K3" s="1">
        <v>0.74935266408352896</v>
      </c>
      <c r="L3" s="1">
        <v>0.77220126904922604</v>
      </c>
      <c r="M3" s="1">
        <v>0.79796325136134605</v>
      </c>
      <c r="N3" s="1">
        <v>0.79206668343448405</v>
      </c>
      <c r="O3" s="1">
        <v>0.78070427612563098</v>
      </c>
      <c r="P3" s="1">
        <v>0.79549399019883904</v>
      </c>
      <c r="Q3" s="1">
        <v>0.83404310143979898</v>
      </c>
      <c r="R3" s="1">
        <v>0.811631930572148</v>
      </c>
      <c r="S3" s="2">
        <v>0.88009999999999999</v>
      </c>
      <c r="T3" s="2">
        <v>0.91481000000000001</v>
      </c>
      <c r="U3" s="2">
        <v>0.90980000000000005</v>
      </c>
      <c r="V3">
        <v>0.88087000000000004</v>
      </c>
      <c r="W3">
        <v>0.88249</v>
      </c>
      <c r="X3" s="2">
        <v>0.85182999999999998</v>
      </c>
      <c r="Y3" s="2">
        <v>0.79551000000000005</v>
      </c>
      <c r="Z3" s="2">
        <v>0.88599000000000006</v>
      </c>
      <c r="AA3" s="2">
        <v>0.92549000000000003</v>
      </c>
      <c r="AB3">
        <v>0.83567000000000002</v>
      </c>
      <c r="AC3">
        <v>0.80411999999999995</v>
      </c>
      <c r="AD3">
        <v>0.91012000000000004</v>
      </c>
    </row>
    <row r="4" spans="1:30" x14ac:dyDescent="0.3">
      <c r="A4" t="s">
        <v>2</v>
      </c>
      <c r="B4">
        <v>212.959093374106</v>
      </c>
      <c r="C4">
        <v>318.60121933773701</v>
      </c>
      <c r="D4">
        <v>319.03948336161397</v>
      </c>
      <c r="E4">
        <v>362.403209960195</v>
      </c>
      <c r="F4">
        <v>335.47672963724</v>
      </c>
      <c r="G4">
        <v>264.16249575106798</v>
      </c>
      <c r="H4">
        <v>261.12905471932902</v>
      </c>
      <c r="I4">
        <v>232.57846391397101</v>
      </c>
      <c r="J4">
        <v>237.93083178884001</v>
      </c>
      <c r="K4">
        <v>258.62253835043902</v>
      </c>
      <c r="L4">
        <v>247.833049336345</v>
      </c>
      <c r="M4" s="2">
        <v>218.06105857040399</v>
      </c>
      <c r="N4" s="2">
        <v>240.31073572090099</v>
      </c>
      <c r="O4" s="2">
        <v>229.33988646221101</v>
      </c>
      <c r="P4" s="2">
        <v>235.35118613417299</v>
      </c>
      <c r="Q4" s="2">
        <v>203.98336248729899</v>
      </c>
      <c r="R4" s="2">
        <v>206.87060566903401</v>
      </c>
      <c r="S4" s="2">
        <v>148</v>
      </c>
      <c r="T4" s="2">
        <v>155.02667</v>
      </c>
      <c r="U4" s="2">
        <v>160.72957</v>
      </c>
      <c r="V4">
        <v>171.51262</v>
      </c>
      <c r="W4">
        <v>188.35473999999999</v>
      </c>
      <c r="X4">
        <v>172.38102000000001</v>
      </c>
      <c r="Y4">
        <v>250.54906</v>
      </c>
      <c r="Z4">
        <v>170.48398</v>
      </c>
      <c r="AA4">
        <v>134.32982000000001</v>
      </c>
      <c r="AB4">
        <v>192.40432999999999</v>
      </c>
      <c r="AC4">
        <v>363.98</v>
      </c>
      <c r="AD4">
        <v>161.91526999999999</v>
      </c>
    </row>
    <row r="5" spans="1:30" x14ac:dyDescent="0.3">
      <c r="A5" t="s">
        <v>3</v>
      </c>
      <c r="B5">
        <v>171.77557861519901</v>
      </c>
      <c r="C5">
        <v>243.62768709391699</v>
      </c>
      <c r="D5">
        <v>280.90060472082502</v>
      </c>
      <c r="E5">
        <v>314.66247087279999</v>
      </c>
      <c r="F5">
        <v>300.21064491112702</v>
      </c>
      <c r="G5">
        <v>221.04900351492199</v>
      </c>
      <c r="H5">
        <v>225.450637869285</v>
      </c>
      <c r="I5">
        <v>194.81517410807999</v>
      </c>
      <c r="J5">
        <v>201.337342857312</v>
      </c>
      <c r="K5">
        <v>217.21627372730501</v>
      </c>
      <c r="L5">
        <v>212.450759622096</v>
      </c>
      <c r="M5" s="2">
        <v>179.46261588064499</v>
      </c>
      <c r="N5" s="2">
        <v>201.15211127881901</v>
      </c>
      <c r="O5" s="2">
        <v>194.59238682300801</v>
      </c>
      <c r="P5" s="2">
        <v>206.00623185761401</v>
      </c>
      <c r="Q5" s="2">
        <v>169.351818070794</v>
      </c>
      <c r="R5" s="2">
        <v>177.97778245741</v>
      </c>
      <c r="S5" s="2">
        <v>165.06471999999999</v>
      </c>
      <c r="T5" s="2">
        <v>126.46784</v>
      </c>
      <c r="U5" s="2">
        <v>131.67061000000001</v>
      </c>
      <c r="V5">
        <v>147.21418</v>
      </c>
      <c r="W5">
        <v>158.17454000000001</v>
      </c>
      <c r="X5">
        <v>139.65854999999999</v>
      </c>
      <c r="Y5">
        <v>212.23553000000001</v>
      </c>
      <c r="Z5">
        <v>146.63256000000001</v>
      </c>
      <c r="AA5">
        <v>108.30021000000001</v>
      </c>
      <c r="AB5">
        <v>166.51205999999999</v>
      </c>
      <c r="AC5">
        <v>320.5</v>
      </c>
      <c r="AD5">
        <v>141.05745999999999</v>
      </c>
    </row>
    <row r="6" spans="1:30" x14ac:dyDescent="0.3">
      <c r="A6" t="s">
        <v>32</v>
      </c>
      <c r="B6" s="2">
        <v>-21.589624677775099</v>
      </c>
      <c r="C6" s="2">
        <v>114.603179488891</v>
      </c>
      <c r="D6" s="2">
        <v>280.90060472082502</v>
      </c>
      <c r="E6" s="2">
        <v>314.66247087279999</v>
      </c>
      <c r="F6" s="2">
        <v>300.21064491112702</v>
      </c>
      <c r="G6" s="2">
        <v>211.15921830725</v>
      </c>
      <c r="H6" s="2">
        <v>216.87372325980601</v>
      </c>
      <c r="I6" s="2">
        <v>183.096482436478</v>
      </c>
      <c r="J6" s="2">
        <v>197.419163223022</v>
      </c>
      <c r="K6" s="2">
        <v>208.21742249192201</v>
      </c>
      <c r="L6" s="2">
        <v>199.128419784957</v>
      </c>
      <c r="M6" s="2">
        <v>168.129557764444</v>
      </c>
      <c r="N6" s="2">
        <v>196.14325678709</v>
      </c>
      <c r="O6" s="2">
        <v>181.93531422644901</v>
      </c>
      <c r="P6" s="2">
        <v>193.857194737508</v>
      </c>
      <c r="Q6" s="2">
        <v>154.000218244341</v>
      </c>
      <c r="R6" s="2">
        <v>159.01040396538099</v>
      </c>
      <c r="S6" s="2">
        <v>24.861910000000002</v>
      </c>
      <c r="T6" s="2">
        <v>19.603090000000002</v>
      </c>
      <c r="U6" s="2">
        <v>43.669170000000001</v>
      </c>
      <c r="V6" s="2">
        <v>121.40636000000001</v>
      </c>
      <c r="W6">
        <v>143.04382000000001</v>
      </c>
      <c r="X6">
        <v>103.47265</v>
      </c>
      <c r="Y6">
        <v>163.89363</v>
      </c>
      <c r="Z6">
        <v>138.22121999999999</v>
      </c>
      <c r="AA6">
        <v>81.11918</v>
      </c>
      <c r="AB6">
        <v>152.47541000000001</v>
      </c>
      <c r="AC6">
        <v>207.52</v>
      </c>
      <c r="AD6">
        <v>20.699269999999999</v>
      </c>
    </row>
    <row r="7" spans="1:30" x14ac:dyDescent="0.3">
      <c r="A7" t="s">
        <v>5</v>
      </c>
      <c r="B7">
        <v>3611.44141869947</v>
      </c>
      <c r="C7">
        <v>5243.57686626132</v>
      </c>
      <c r="D7">
        <v>6940.8162379265996</v>
      </c>
      <c r="E7">
        <v>6204.3513511554702</v>
      </c>
      <c r="F7">
        <v>5359.6860534655398</v>
      </c>
      <c r="G7">
        <v>3812.5966702785699</v>
      </c>
      <c r="H7">
        <v>2666.23498101828</v>
      </c>
      <c r="I7">
        <v>3310.4862492791499</v>
      </c>
      <c r="J7">
        <v>3714.0818339131401</v>
      </c>
      <c r="K7">
        <v>2863.0683553233598</v>
      </c>
      <c r="L7">
        <v>5043.2828013450899</v>
      </c>
      <c r="M7" s="2">
        <v>2919.4209235490198</v>
      </c>
      <c r="N7" s="2">
        <v>2499.2887534225101</v>
      </c>
      <c r="O7" s="2">
        <v>3508.7671603657</v>
      </c>
      <c r="P7" s="2">
        <v>3819.21668252272</v>
      </c>
      <c r="Q7" s="2">
        <v>2525.3496100518801</v>
      </c>
      <c r="R7" s="2">
        <v>4175.3776112124597</v>
      </c>
      <c r="S7" s="2">
        <v>2397.92</v>
      </c>
      <c r="T7" s="2">
        <v>1957.58</v>
      </c>
      <c r="U7" s="2">
        <v>1971.03</v>
      </c>
      <c r="V7">
        <v>2498.92</v>
      </c>
      <c r="W7">
        <v>2209.52</v>
      </c>
      <c r="X7">
        <v>1813.48</v>
      </c>
      <c r="Y7">
        <v>3517.84</v>
      </c>
      <c r="Z7">
        <v>2238.3000000000002</v>
      </c>
      <c r="AA7">
        <v>1553.7</v>
      </c>
      <c r="AB7">
        <v>2539.71</v>
      </c>
      <c r="AC7">
        <v>4808.3999999999996</v>
      </c>
      <c r="AD7">
        <v>3235.86</v>
      </c>
    </row>
    <row r="8" spans="1:30" x14ac:dyDescent="0.3">
      <c r="A8" t="s">
        <v>17</v>
      </c>
      <c r="B8">
        <v>0.90875279768639095</v>
      </c>
      <c r="C8" s="2">
        <v>1.28887554345791</v>
      </c>
      <c r="D8" s="2">
        <v>1.4860622940102901</v>
      </c>
      <c r="E8" s="2">
        <v>1.66467435614429</v>
      </c>
      <c r="F8" s="2">
        <v>1.58821914999553</v>
      </c>
      <c r="G8" s="2">
        <v>1.16942642248332</v>
      </c>
      <c r="H8" s="2">
        <v>1.19271260533985</v>
      </c>
      <c r="I8" s="2">
        <v>1.03064030364334</v>
      </c>
      <c r="J8" s="2">
        <v>1.0651448539736501</v>
      </c>
      <c r="K8" s="2">
        <v>1.1491499434555501</v>
      </c>
      <c r="L8" s="2">
        <v>1.1239387096443501</v>
      </c>
      <c r="M8" s="2">
        <v>0.94941990925841602</v>
      </c>
      <c r="N8" s="2">
        <v>1.06416491423756</v>
      </c>
      <c r="O8" s="2">
        <v>1.02946168110438</v>
      </c>
      <c r="P8" s="2">
        <v>1.0898449072368499</v>
      </c>
      <c r="Q8" s="2">
        <v>0.89593025799008397</v>
      </c>
      <c r="R8" s="2">
        <v>0.94156462192164303</v>
      </c>
      <c r="S8" s="2">
        <v>0.87324999999999997</v>
      </c>
      <c r="T8" s="2">
        <v>0.66905999999999999</v>
      </c>
      <c r="U8" s="2">
        <v>0.69657999999999998</v>
      </c>
      <c r="V8" s="2">
        <v>0.77881</v>
      </c>
      <c r="W8" s="2">
        <v>0.83679999999999999</v>
      </c>
      <c r="X8" s="2">
        <v>0.73884000000000005</v>
      </c>
      <c r="Y8" s="2">
        <v>1.1228</v>
      </c>
      <c r="Z8" s="2">
        <v>0.77573999999999999</v>
      </c>
      <c r="AA8" s="2">
        <v>0.57294999999999996</v>
      </c>
      <c r="AB8" s="2">
        <v>0.88090999999999997</v>
      </c>
      <c r="AC8" s="2">
        <v>1.69554</v>
      </c>
      <c r="AD8" s="2">
        <v>0.81169999999999998</v>
      </c>
    </row>
    <row r="9" spans="1:30" s="2" customFormat="1" x14ac:dyDescent="0.3">
      <c r="A9" s="2" t="s">
        <v>65</v>
      </c>
      <c r="B9" s="2">
        <v>0.69716132606270498</v>
      </c>
      <c r="C9" s="2">
        <v>0.62055238355196596</v>
      </c>
      <c r="D9" s="2">
        <v>0.83574375285989899</v>
      </c>
      <c r="E9" s="2">
        <v>0.72495880505502897</v>
      </c>
      <c r="F9" s="2">
        <v>0.81568616118071302</v>
      </c>
      <c r="G9" s="2">
        <v>0.794273109087552</v>
      </c>
      <c r="H9" s="2">
        <v>0.83017907908298705</v>
      </c>
      <c r="I9" s="2">
        <v>0.89104343270363096</v>
      </c>
      <c r="J9" s="2">
        <v>0.87320646330438301</v>
      </c>
      <c r="K9" s="2">
        <v>0.81241070943508498</v>
      </c>
      <c r="L9" s="2">
        <v>0.90043278111027902</v>
      </c>
      <c r="M9" s="2">
        <v>0.855339656443586</v>
      </c>
      <c r="N9" s="2">
        <v>0.84657418936128204</v>
      </c>
      <c r="O9" s="2">
        <v>0.82068581147710196</v>
      </c>
      <c r="P9" s="2">
        <v>0.85920921906483405</v>
      </c>
      <c r="Q9" s="2">
        <v>0.85849333930254201</v>
      </c>
      <c r="R9" s="2">
        <v>0.86687015192935002</v>
      </c>
      <c r="AC9" s="2">
        <v>0.13441</v>
      </c>
      <c r="AD9" s="2">
        <v>0.84367999999999999</v>
      </c>
    </row>
    <row r="11" spans="1:30" x14ac:dyDescent="0.3">
      <c r="A11" t="s">
        <v>9</v>
      </c>
      <c r="S11" s="2"/>
      <c r="T11" s="2"/>
      <c r="U11" s="2"/>
    </row>
    <row r="12" spans="1:30" x14ac:dyDescent="0.3">
      <c r="A12" t="s">
        <v>1</v>
      </c>
      <c r="B12" s="2">
        <v>0.39773650792426901</v>
      </c>
      <c r="C12" s="2">
        <v>0.52481268909677503</v>
      </c>
      <c r="D12" s="2">
        <v>0.55294032698357098</v>
      </c>
      <c r="E12" s="2">
        <v>0.69445977177371598</v>
      </c>
      <c r="F12" s="2">
        <v>0.47351361305211198</v>
      </c>
      <c r="G12" s="2">
        <v>0.79704861791751602</v>
      </c>
      <c r="H12" s="2">
        <v>0.75462059369936896</v>
      </c>
      <c r="I12" s="2">
        <v>0.72167534308293002</v>
      </c>
      <c r="J12" s="1">
        <v>0.74703613481157105</v>
      </c>
      <c r="K12" s="1">
        <v>0.77277585201943999</v>
      </c>
      <c r="L12" s="1">
        <v>0.72343446768983599</v>
      </c>
      <c r="M12" s="1">
        <v>0.759802908095776</v>
      </c>
      <c r="N12" s="1">
        <v>0.76759942767106704</v>
      </c>
      <c r="O12" s="1">
        <v>0.754793283519548</v>
      </c>
      <c r="P12" s="1">
        <v>0.75722065694084995</v>
      </c>
      <c r="Q12" s="1">
        <v>0.79078542244594296</v>
      </c>
      <c r="R12" s="1">
        <v>0.75221091588370603</v>
      </c>
      <c r="S12" s="2">
        <v>0.85718000000000005</v>
      </c>
      <c r="T12" s="2">
        <v>0.82977000000000001</v>
      </c>
      <c r="U12" s="2">
        <v>0.82643999999999995</v>
      </c>
      <c r="V12">
        <v>0.74770000000000003</v>
      </c>
      <c r="W12">
        <v>0.58492</v>
      </c>
      <c r="X12">
        <v>0.65529999999999999</v>
      </c>
      <c r="Y12">
        <v>0.54335</v>
      </c>
      <c r="Z12">
        <v>0.79935999999999996</v>
      </c>
      <c r="AA12">
        <v>0.80700000000000005</v>
      </c>
      <c r="AB12">
        <v>0.75239999999999996</v>
      </c>
      <c r="AC12">
        <v>0.86102000000000001</v>
      </c>
      <c r="AD12">
        <v>0.82633999999999996</v>
      </c>
    </row>
    <row r="13" spans="1:30" x14ac:dyDescent="0.3">
      <c r="A13" t="s">
        <v>2</v>
      </c>
      <c r="B13" s="2">
        <v>585.35819956461705</v>
      </c>
      <c r="C13" s="2">
        <v>573.70993018248305</v>
      </c>
      <c r="D13" s="2">
        <v>358.77946665098</v>
      </c>
      <c r="E13" s="2">
        <v>270.12466618031499</v>
      </c>
      <c r="F13" s="2">
        <v>305.54582032672698</v>
      </c>
      <c r="G13" s="2">
        <v>234.44172707668099</v>
      </c>
      <c r="H13" s="2">
        <v>249.02426265067299</v>
      </c>
      <c r="I13" s="2">
        <v>246.85163658830601</v>
      </c>
      <c r="J13" s="2">
        <v>263.18053888836602</v>
      </c>
      <c r="K13" s="2">
        <v>235.71032743027499</v>
      </c>
      <c r="L13" s="2">
        <v>250.64627655904701</v>
      </c>
      <c r="M13" s="2">
        <v>245.35570412401401</v>
      </c>
      <c r="N13" s="2">
        <v>248.685635410061</v>
      </c>
      <c r="O13" s="2">
        <v>232.38151998498401</v>
      </c>
      <c r="P13" s="2">
        <v>243.35929527891099</v>
      </c>
      <c r="Q13" s="2">
        <v>231.974710992735</v>
      </c>
      <c r="R13" s="2">
        <v>241.31411140247499</v>
      </c>
      <c r="S13" s="2">
        <v>197.39032</v>
      </c>
      <c r="T13" s="2">
        <v>220.63361</v>
      </c>
      <c r="U13" s="2">
        <v>216.14597000000001</v>
      </c>
      <c r="V13">
        <v>236.16172</v>
      </c>
      <c r="W13">
        <v>333.89425</v>
      </c>
      <c r="X13">
        <v>248.72363000000001</v>
      </c>
      <c r="Y13">
        <v>398.50585000000001</v>
      </c>
      <c r="Z13">
        <v>205.8837</v>
      </c>
      <c r="AA13">
        <v>209.02052</v>
      </c>
      <c r="AB13">
        <v>235.66945999999999</v>
      </c>
      <c r="AC13">
        <v>291.11</v>
      </c>
      <c r="AD13">
        <v>235.46321</v>
      </c>
    </row>
    <row r="14" spans="1:30" x14ac:dyDescent="0.3">
      <c r="A14" t="s">
        <v>3</v>
      </c>
      <c r="B14" s="2">
        <v>505.07920994760201</v>
      </c>
      <c r="C14" s="2">
        <v>473.14111102327303</v>
      </c>
      <c r="D14" s="2">
        <v>277.25321356203398</v>
      </c>
      <c r="E14" s="2">
        <v>226.50930213458199</v>
      </c>
      <c r="F14" s="2">
        <v>259.7750660543</v>
      </c>
      <c r="G14" s="2">
        <v>181.17054960635801</v>
      </c>
      <c r="H14" s="2">
        <v>208.36751161055099</v>
      </c>
      <c r="I14" s="2">
        <v>197.25497570484799</v>
      </c>
      <c r="J14" s="2">
        <v>206.922530960118</v>
      </c>
      <c r="K14" s="2">
        <v>188.27116700753501</v>
      </c>
      <c r="L14" s="2">
        <v>183.98547205247601</v>
      </c>
      <c r="M14" s="2">
        <v>203.05927566701399</v>
      </c>
      <c r="N14" s="2">
        <v>198.17073484124799</v>
      </c>
      <c r="O14" s="2">
        <v>182.822721417916</v>
      </c>
      <c r="P14" s="2">
        <v>190.49006449298199</v>
      </c>
      <c r="Q14" s="2">
        <v>181.89402495562001</v>
      </c>
      <c r="R14" s="2">
        <v>173.88340111534399</v>
      </c>
      <c r="S14" s="2">
        <v>168.51536999999999</v>
      </c>
      <c r="T14" s="2">
        <v>193.72343000000001</v>
      </c>
      <c r="U14" s="2">
        <v>193.26488000000001</v>
      </c>
      <c r="V14">
        <v>187.57248000000001</v>
      </c>
      <c r="W14">
        <v>305.18646000000001</v>
      </c>
      <c r="X14">
        <v>195.94677999999999</v>
      </c>
      <c r="Y14">
        <v>325.34257000000002</v>
      </c>
      <c r="Z14">
        <v>170.17706999999999</v>
      </c>
      <c r="AA14">
        <v>170.21517</v>
      </c>
      <c r="AB14">
        <v>188.99198000000001</v>
      </c>
      <c r="AC14">
        <v>244.68</v>
      </c>
      <c r="AD14">
        <v>187.31584000000001</v>
      </c>
    </row>
    <row r="15" spans="1:30" x14ac:dyDescent="0.3">
      <c r="A15" t="s">
        <v>33</v>
      </c>
      <c r="B15" s="2">
        <v>-375.16142476241703</v>
      </c>
      <c r="C15" s="2">
        <v>-428.84949976241597</v>
      </c>
      <c r="D15" s="2">
        <v>51.771395979363596</v>
      </c>
      <c r="E15" s="2">
        <v>88.988630744973705</v>
      </c>
      <c r="F15" s="2">
        <v>109.809652296197</v>
      </c>
      <c r="G15" s="2">
        <v>43.1243724604834</v>
      </c>
      <c r="H15" s="2">
        <v>60.027941644275003</v>
      </c>
      <c r="I15" s="2">
        <v>71.443372169781895</v>
      </c>
      <c r="J15" s="2">
        <v>24.436777093051699</v>
      </c>
      <c r="K15" s="2">
        <v>39.443646886290601</v>
      </c>
      <c r="L15" s="2">
        <v>26.5766408724336</v>
      </c>
      <c r="M15" s="2">
        <v>41.005959171095398</v>
      </c>
      <c r="N15" s="2">
        <v>38.1363011422957</v>
      </c>
      <c r="O15" s="2">
        <v>8.1882079363654707</v>
      </c>
      <c r="P15" s="2">
        <v>5.8716042618343396</v>
      </c>
      <c r="Q15" s="2">
        <v>31.668914219201302</v>
      </c>
      <c r="R15" s="2">
        <v>9.2951625537961409</v>
      </c>
      <c r="S15" s="2">
        <v>52.681609999999999</v>
      </c>
      <c r="T15" s="2">
        <v>-5.0073100000000004</v>
      </c>
      <c r="U15" s="2">
        <v>73.015739999999994</v>
      </c>
      <c r="V15" s="2">
        <v>5.0127600000000001</v>
      </c>
      <c r="W15">
        <v>-235.74709999999999</v>
      </c>
      <c r="X15">
        <v>67.338260000000005</v>
      </c>
      <c r="Y15">
        <v>49.00179</v>
      </c>
      <c r="Z15">
        <v>-4.3332600000000001</v>
      </c>
      <c r="AA15">
        <v>-36.702370000000002</v>
      </c>
      <c r="AB15">
        <v>-37.538170000000001</v>
      </c>
      <c r="AC15">
        <v>136.29</v>
      </c>
      <c r="AD15">
        <v>89.946370000000002</v>
      </c>
    </row>
    <row r="16" spans="1:30" x14ac:dyDescent="0.3">
      <c r="A16" t="s">
        <v>5</v>
      </c>
      <c r="B16" s="2">
        <v>12043.293816520199</v>
      </c>
      <c r="C16" s="2">
        <v>8962.8026559521404</v>
      </c>
      <c r="D16" s="2">
        <v>6171.7577966029103</v>
      </c>
      <c r="E16" s="2">
        <v>4192.0909859351796</v>
      </c>
      <c r="F16" s="2">
        <v>3733.4351333283598</v>
      </c>
      <c r="G16" s="2">
        <v>2550.9978443774598</v>
      </c>
      <c r="H16" s="2">
        <v>3811.1648487029902</v>
      </c>
      <c r="I16" s="2">
        <v>2015.82839500197</v>
      </c>
      <c r="J16" s="2">
        <v>2947.9262561369101</v>
      </c>
      <c r="K16" s="2">
        <v>2067.7983330204802</v>
      </c>
      <c r="L16" s="2">
        <v>1658.6234000550401</v>
      </c>
      <c r="M16" s="2">
        <v>2323.3347035233901</v>
      </c>
      <c r="N16" s="2">
        <v>2397.1858378430702</v>
      </c>
      <c r="O16" s="2">
        <v>1634.1021092636099</v>
      </c>
      <c r="P16" s="2">
        <v>1704.23316722559</v>
      </c>
      <c r="Q16" s="2">
        <v>2230.8070560995802</v>
      </c>
      <c r="R16" s="2">
        <v>1304.8175854455801</v>
      </c>
      <c r="S16" s="2">
        <v>2422.2199999999998</v>
      </c>
      <c r="T16" s="2">
        <v>2450.39</v>
      </c>
      <c r="U16" s="2">
        <v>2319.91</v>
      </c>
      <c r="V16">
        <v>1673.83</v>
      </c>
      <c r="W16">
        <v>4920.72</v>
      </c>
      <c r="X16">
        <v>2941.34</v>
      </c>
      <c r="Y16">
        <v>4318.9399999999996</v>
      </c>
      <c r="Z16">
        <v>2375.2600000000002</v>
      </c>
      <c r="AA16">
        <v>1819.68</v>
      </c>
      <c r="AB16">
        <v>2419.5300000000002</v>
      </c>
      <c r="AC16">
        <v>5291.34</v>
      </c>
      <c r="AD16">
        <v>3119.44</v>
      </c>
    </row>
    <row r="17" spans="1:30" x14ac:dyDescent="0.3">
      <c r="A17" t="s">
        <v>17</v>
      </c>
      <c r="B17" s="2">
        <v>2.2963707223832999</v>
      </c>
      <c r="C17" s="2">
        <v>2.1511623791097398</v>
      </c>
      <c r="D17" s="2">
        <v>1.2605471572995199</v>
      </c>
      <c r="E17" s="2">
        <v>1.02983714143231</v>
      </c>
      <c r="F17" s="2">
        <v>1.1810817874570001</v>
      </c>
      <c r="G17" s="2">
        <v>0.823701981155184</v>
      </c>
      <c r="H17" s="2">
        <v>0.94735448170193604</v>
      </c>
      <c r="I17" s="2">
        <v>0.89683071908668899</v>
      </c>
      <c r="J17" s="2">
        <v>0.94078479679962501</v>
      </c>
      <c r="K17" s="2">
        <v>0.85598533313199199</v>
      </c>
      <c r="L17" s="2">
        <v>0.83650018263275805</v>
      </c>
      <c r="M17" s="2">
        <v>0.92322029172110898</v>
      </c>
      <c r="N17" s="2">
        <v>0.900994268938211</v>
      </c>
      <c r="O17" s="2">
        <v>0.83121367219628095</v>
      </c>
      <c r="P17" s="2">
        <v>0.866073673972789</v>
      </c>
      <c r="Q17" s="2">
        <v>0.82699130207295402</v>
      </c>
      <c r="R17" s="2">
        <v>0.790570555202883</v>
      </c>
      <c r="S17" s="2">
        <v>0.76971999999999996</v>
      </c>
      <c r="T17" s="2">
        <v>0.88485999999999998</v>
      </c>
      <c r="U17" s="2">
        <v>0.88275999999999999</v>
      </c>
      <c r="V17" s="2">
        <v>0.85280999999999996</v>
      </c>
      <c r="W17" s="2">
        <v>1.3875500000000001</v>
      </c>
      <c r="X17" s="2">
        <v>0.89088000000000001</v>
      </c>
      <c r="Y17" s="2">
        <v>1.47919</v>
      </c>
      <c r="Z17" s="2">
        <v>0.77371999999999996</v>
      </c>
      <c r="AA17" s="2">
        <v>0.77417000000000002</v>
      </c>
      <c r="AB17" s="2">
        <v>0.85926000000000002</v>
      </c>
      <c r="AC17" s="2">
        <v>1.1175999999999999</v>
      </c>
      <c r="AD17" s="2">
        <v>0.86968999999999996</v>
      </c>
    </row>
    <row r="18" spans="1:30" x14ac:dyDescent="0.3">
      <c r="A18" s="2" t="s">
        <v>65</v>
      </c>
      <c r="B18" s="2">
        <v>0.11662266768211001</v>
      </c>
      <c r="C18" s="2">
        <v>0.55078730921602803</v>
      </c>
      <c r="D18" s="2">
        <v>0.204536112937205</v>
      </c>
      <c r="E18" s="2">
        <v>0.48728778891480701</v>
      </c>
      <c r="F18" s="2">
        <v>0.31757232032289701</v>
      </c>
      <c r="G18" s="2">
        <v>0.64307476815735598</v>
      </c>
      <c r="H18" s="2">
        <v>0.57552558158327805</v>
      </c>
      <c r="I18" s="2">
        <v>0.54850388927072502</v>
      </c>
      <c r="J18" s="2">
        <v>0.57816705679714098</v>
      </c>
      <c r="K18" s="2">
        <v>0.59991507052942095</v>
      </c>
      <c r="L18" s="2">
        <v>0.48918905707617799</v>
      </c>
      <c r="M18" s="2">
        <v>0.58444468319041398</v>
      </c>
      <c r="N18" s="2">
        <v>0.59469556110474397</v>
      </c>
      <c r="O18" s="2">
        <v>0.59876207120309499</v>
      </c>
      <c r="P18" s="2">
        <v>0.56608137776017298</v>
      </c>
      <c r="Q18" s="2">
        <v>0.62642374183670402</v>
      </c>
      <c r="R18" s="2">
        <v>0.55329662428337301</v>
      </c>
      <c r="AC18">
        <v>0.28232000000000002</v>
      </c>
      <c r="AD18">
        <v>0.72131000000000001</v>
      </c>
    </row>
    <row r="19" spans="1:30" s="2" customFormat="1" x14ac:dyDescent="0.3"/>
    <row r="20" spans="1:30" s="2" customFormat="1" x14ac:dyDescent="0.3">
      <c r="A20" s="2" t="s">
        <v>30</v>
      </c>
      <c r="B20" s="2">
        <v>-21.589624677775099</v>
      </c>
      <c r="C20" s="2">
        <v>114.603179488891</v>
      </c>
      <c r="D20" s="2">
        <v>280.90060472082502</v>
      </c>
      <c r="E20" s="2">
        <v>314.66247087279999</v>
      </c>
      <c r="F20" s="2">
        <v>300.21064491112702</v>
      </c>
      <c r="G20" s="2">
        <v>211.15921830725</v>
      </c>
      <c r="H20" s="2">
        <v>216.87372325980601</v>
      </c>
      <c r="I20" s="2">
        <v>183.096482436478</v>
      </c>
      <c r="J20" s="2">
        <v>197.419163223022</v>
      </c>
      <c r="K20" s="2">
        <v>208.21742249192201</v>
      </c>
      <c r="L20" s="2">
        <v>199.128419784957</v>
      </c>
      <c r="M20" s="2">
        <v>168.129557764444</v>
      </c>
      <c r="N20" s="2">
        <v>196.14325678709</v>
      </c>
      <c r="O20" s="2">
        <v>181.93531422644901</v>
      </c>
      <c r="P20" s="2">
        <v>193.857194737508</v>
      </c>
      <c r="Q20" s="2">
        <v>154.000218244341</v>
      </c>
      <c r="R20" s="2">
        <v>159.01040396538099</v>
      </c>
      <c r="S20" s="2">
        <v>24.861910000000002</v>
      </c>
      <c r="T20" s="2">
        <v>19.603090000000002</v>
      </c>
      <c r="U20" s="2">
        <v>43.669170000000001</v>
      </c>
    </row>
    <row r="21" spans="1:30" s="2" customFormat="1" x14ac:dyDescent="0.3">
      <c r="A21" s="2" t="s">
        <v>31</v>
      </c>
      <c r="B21" s="2">
        <v>-375.16142476241703</v>
      </c>
      <c r="C21" s="2">
        <v>-428.84949976241597</v>
      </c>
      <c r="D21" s="2">
        <v>51.771395979363596</v>
      </c>
      <c r="E21" s="2">
        <v>88.988630744973705</v>
      </c>
      <c r="F21" s="2">
        <v>109.809652296197</v>
      </c>
      <c r="G21" s="2">
        <v>43.1243724604834</v>
      </c>
      <c r="H21" s="2">
        <v>60.027941644275003</v>
      </c>
      <c r="I21" s="2">
        <v>71.443372169781895</v>
      </c>
      <c r="J21" s="2">
        <v>24.436777093051699</v>
      </c>
      <c r="K21" s="2">
        <v>39.443646886290601</v>
      </c>
      <c r="L21" s="2">
        <v>26.5766408724336</v>
      </c>
      <c r="M21" s="2">
        <v>41.005959171095398</v>
      </c>
      <c r="N21" s="2">
        <v>38.1363011422957</v>
      </c>
      <c r="O21" s="2">
        <v>8.1882079363654707</v>
      </c>
      <c r="P21" s="2">
        <v>5.8716042618343396</v>
      </c>
      <c r="Q21" s="2">
        <v>31.668914219201302</v>
      </c>
      <c r="R21" s="2">
        <v>9.2951625537961409</v>
      </c>
      <c r="S21" s="2">
        <v>52.681609999999999</v>
      </c>
      <c r="T21" s="2">
        <v>-5.0073100000000004</v>
      </c>
      <c r="U21" s="2">
        <v>73.015739999999994</v>
      </c>
    </row>
    <row r="23" spans="1:30" x14ac:dyDescent="0.3">
      <c r="A23" t="s">
        <v>47</v>
      </c>
    </row>
    <row r="24" spans="1:30" ht="32.4" customHeight="1" x14ac:dyDescent="0.3">
      <c r="A24" s="36"/>
      <c r="B24" s="38" t="s">
        <v>19</v>
      </c>
      <c r="C24" s="38" t="s">
        <v>20</v>
      </c>
      <c r="D24" s="40" t="s">
        <v>48</v>
      </c>
      <c r="E24" s="41"/>
      <c r="F24" s="41"/>
      <c r="G24" s="41"/>
      <c r="H24" s="41"/>
      <c r="I24" s="41"/>
      <c r="J24" s="42"/>
      <c r="K24" s="40" t="s">
        <v>49</v>
      </c>
      <c r="L24" s="42"/>
      <c r="M24" s="40" t="s">
        <v>52</v>
      </c>
      <c r="N24" s="41"/>
      <c r="O24" s="42"/>
      <c r="P24" s="40" t="s">
        <v>53</v>
      </c>
      <c r="Q24" s="41"/>
      <c r="R24" s="42"/>
      <c r="U24" s="36"/>
      <c r="V24" s="38" t="s">
        <v>19</v>
      </c>
      <c r="W24" s="38" t="s">
        <v>20</v>
      </c>
      <c r="X24" s="40" t="s">
        <v>48</v>
      </c>
      <c r="Y24" s="41"/>
      <c r="Z24" s="41"/>
      <c r="AA24" s="41"/>
      <c r="AB24" s="41"/>
      <c r="AC24" s="41"/>
      <c r="AD24" s="42"/>
    </row>
    <row r="25" spans="1:30" ht="36.6" x14ac:dyDescent="0.3">
      <c r="A25" s="37"/>
      <c r="B25" s="39"/>
      <c r="C25" s="39"/>
      <c r="D25" s="23" t="s">
        <v>55</v>
      </c>
      <c r="E25" s="23" t="s">
        <v>56</v>
      </c>
      <c r="F25" s="23" t="s">
        <v>57</v>
      </c>
      <c r="G25" s="23" t="s">
        <v>58</v>
      </c>
      <c r="H25" s="23" t="s">
        <v>59</v>
      </c>
      <c r="I25" s="23" t="s">
        <v>60</v>
      </c>
      <c r="J25" s="23" t="s">
        <v>61</v>
      </c>
      <c r="K25" s="23" t="s">
        <v>50</v>
      </c>
      <c r="L25" s="23" t="s">
        <v>62</v>
      </c>
      <c r="M25" s="24" t="s">
        <v>21</v>
      </c>
      <c r="N25" s="24" t="s">
        <v>22</v>
      </c>
      <c r="O25" s="24" t="s">
        <v>23</v>
      </c>
      <c r="P25" s="25" t="s">
        <v>37</v>
      </c>
      <c r="Q25" s="25" t="s">
        <v>38</v>
      </c>
      <c r="R25" s="25" t="s">
        <v>39</v>
      </c>
      <c r="U25" s="37"/>
      <c r="V25" s="39"/>
      <c r="W25" s="39"/>
      <c r="X25" s="23" t="s">
        <v>55</v>
      </c>
      <c r="Y25" s="23" t="s">
        <v>56</v>
      </c>
      <c r="Z25" s="23" t="s">
        <v>57</v>
      </c>
      <c r="AA25" s="23" t="s">
        <v>58</v>
      </c>
      <c r="AB25" s="23" t="s">
        <v>59</v>
      </c>
      <c r="AC25" s="23" t="s">
        <v>60</v>
      </c>
      <c r="AD25" s="23" t="s">
        <v>61</v>
      </c>
    </row>
    <row r="26" spans="1:30" x14ac:dyDescent="0.3">
      <c r="A26" s="26"/>
      <c r="B26" s="43" t="s">
        <v>24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U26" s="26"/>
      <c r="V26" s="32" t="s">
        <v>24</v>
      </c>
      <c r="W26" s="32"/>
      <c r="X26" s="32"/>
      <c r="Y26" s="32"/>
      <c r="Z26" s="32"/>
      <c r="AA26" s="32"/>
      <c r="AB26" s="32"/>
      <c r="AC26" s="32"/>
      <c r="AD26" s="32"/>
    </row>
    <row r="27" spans="1:30" x14ac:dyDescent="0.3">
      <c r="A27" s="27" t="s">
        <v>1</v>
      </c>
      <c r="B27" s="28">
        <f>$B$3</f>
        <v>0.83319741802372405</v>
      </c>
      <c r="C27" s="28">
        <f>$C$3</f>
        <v>0.71511616084183505</v>
      </c>
      <c r="D27" s="28">
        <f>V3</f>
        <v>0.88087000000000004</v>
      </c>
      <c r="E27" s="28">
        <f>W3</f>
        <v>0.88249</v>
      </c>
      <c r="F27" s="28">
        <f>X3</f>
        <v>0.85182999999999998</v>
      </c>
      <c r="G27" s="28">
        <f>Y3</f>
        <v>0.79551000000000005</v>
      </c>
      <c r="H27" s="28">
        <f>Z3</f>
        <v>0.88599000000000006</v>
      </c>
      <c r="I27" s="28">
        <f>AA3</f>
        <v>0.92549000000000003</v>
      </c>
      <c r="J27" s="28">
        <f>AB3</f>
        <v>0.83567000000000002</v>
      </c>
      <c r="K27" s="28">
        <f>AC3</f>
        <v>0.80411999999999995</v>
      </c>
      <c r="L27" s="28">
        <f>AD3</f>
        <v>0.91012000000000004</v>
      </c>
      <c r="M27" s="28">
        <f>D47</f>
        <v>0.79549399019883904</v>
      </c>
      <c r="N27" s="28">
        <f t="shared" ref="N27:O32" si="0">E47</f>
        <v>0.83404310143979898</v>
      </c>
      <c r="O27" s="28">
        <f t="shared" si="0"/>
        <v>0.811631930572148</v>
      </c>
      <c r="P27" s="28">
        <f>K47</f>
        <v>0.88009999999999999</v>
      </c>
      <c r="Q27" s="28">
        <f t="shared" ref="Q27:R32" si="1">L47</f>
        <v>0.91481000000000001</v>
      </c>
      <c r="R27" s="28">
        <f t="shared" si="1"/>
        <v>0.90980000000000005</v>
      </c>
      <c r="U27" s="27" t="s">
        <v>1</v>
      </c>
      <c r="V27" s="28">
        <v>0.83319741802372405</v>
      </c>
      <c r="W27" s="28">
        <v>0.71511616084183505</v>
      </c>
      <c r="X27" s="28">
        <v>0.88087000000000004</v>
      </c>
      <c r="Y27" s="28">
        <v>0.88249</v>
      </c>
      <c r="Z27" s="28">
        <v>0.85182999999999998</v>
      </c>
      <c r="AA27" s="28">
        <v>0.79551000000000005</v>
      </c>
      <c r="AB27" s="28">
        <v>0.88599000000000006</v>
      </c>
      <c r="AC27" s="28">
        <v>0.92549000000000003</v>
      </c>
      <c r="AD27" s="28">
        <v>0.83567000000000002</v>
      </c>
    </row>
    <row r="28" spans="1:30" x14ac:dyDescent="0.3">
      <c r="A28" s="27" t="s">
        <v>2</v>
      </c>
      <c r="B28" s="29">
        <f>$B$4</f>
        <v>212.959093374106</v>
      </c>
      <c r="C28" s="29">
        <f>$C$4</f>
        <v>318.60121933773701</v>
      </c>
      <c r="D28" s="29">
        <f>V4</f>
        <v>171.51262</v>
      </c>
      <c r="E28" s="29">
        <f>W4</f>
        <v>188.35473999999999</v>
      </c>
      <c r="F28" s="29">
        <f>X4</f>
        <v>172.38102000000001</v>
      </c>
      <c r="G28" s="29">
        <f>Y4</f>
        <v>250.54906</v>
      </c>
      <c r="H28" s="29">
        <f>Z4</f>
        <v>170.48398</v>
      </c>
      <c r="I28" s="29">
        <f>AA4</f>
        <v>134.32982000000001</v>
      </c>
      <c r="J28" s="29">
        <f>AB4</f>
        <v>192.40432999999999</v>
      </c>
      <c r="K28" s="29">
        <f>AC4</f>
        <v>363.98</v>
      </c>
      <c r="L28" s="29">
        <f>AD4</f>
        <v>161.91526999999999</v>
      </c>
      <c r="M28" s="29">
        <f t="shared" ref="M28:M32" si="2">D48</f>
        <v>235.35118613417299</v>
      </c>
      <c r="N28" s="29">
        <f t="shared" si="0"/>
        <v>203.98336248729899</v>
      </c>
      <c r="O28" s="29">
        <f t="shared" si="0"/>
        <v>206.87060566903401</v>
      </c>
      <c r="P28" s="29">
        <f t="shared" ref="P28:P32" si="3">K48</f>
        <v>148</v>
      </c>
      <c r="Q28" s="29">
        <f t="shared" si="1"/>
        <v>155.02667</v>
      </c>
      <c r="R28" s="29">
        <f t="shared" si="1"/>
        <v>160.72957</v>
      </c>
      <c r="U28" s="27" t="s">
        <v>2</v>
      </c>
      <c r="V28" s="29">
        <v>212.959093374106</v>
      </c>
      <c r="W28" s="29">
        <v>318.60121933773701</v>
      </c>
      <c r="X28" s="29">
        <v>171.51262</v>
      </c>
      <c r="Y28" s="29">
        <v>188.35473999999999</v>
      </c>
      <c r="Z28" s="29">
        <v>172.38102000000001</v>
      </c>
      <c r="AA28" s="29">
        <v>250.54906</v>
      </c>
      <c r="AB28" s="29">
        <v>170.48398</v>
      </c>
      <c r="AC28" s="29">
        <v>134.32982000000001</v>
      </c>
      <c r="AD28" s="29">
        <v>192.40432999999999</v>
      </c>
    </row>
    <row r="29" spans="1:30" x14ac:dyDescent="0.3">
      <c r="A29" s="27" t="s">
        <v>3</v>
      </c>
      <c r="B29" s="29">
        <f>$B$5</f>
        <v>171.77557861519901</v>
      </c>
      <c r="C29" s="29">
        <f>$C$5</f>
        <v>243.62768709391699</v>
      </c>
      <c r="D29" s="29">
        <f>V5</f>
        <v>147.21418</v>
      </c>
      <c r="E29" s="29">
        <f>W5</f>
        <v>158.17454000000001</v>
      </c>
      <c r="F29" s="29">
        <f>X5</f>
        <v>139.65854999999999</v>
      </c>
      <c r="G29" s="29">
        <f>Y5</f>
        <v>212.23553000000001</v>
      </c>
      <c r="H29" s="29">
        <f>Z5</f>
        <v>146.63256000000001</v>
      </c>
      <c r="I29" s="29">
        <f>AA5</f>
        <v>108.30021000000001</v>
      </c>
      <c r="J29" s="29">
        <f>AB5</f>
        <v>166.51205999999999</v>
      </c>
      <c r="K29" s="29">
        <f>AC5</f>
        <v>320.5</v>
      </c>
      <c r="L29" s="29">
        <f>AD5</f>
        <v>141.05745999999999</v>
      </c>
      <c r="M29" s="29">
        <f t="shared" si="2"/>
        <v>206.00623185761401</v>
      </c>
      <c r="N29" s="29">
        <f t="shared" si="0"/>
        <v>169.351818070794</v>
      </c>
      <c r="O29" s="29">
        <f t="shared" si="0"/>
        <v>177.97778245741</v>
      </c>
      <c r="P29" s="29">
        <f t="shared" si="3"/>
        <v>165.06471999999999</v>
      </c>
      <c r="Q29" s="29">
        <f t="shared" si="1"/>
        <v>126.46784</v>
      </c>
      <c r="R29" s="29">
        <f t="shared" si="1"/>
        <v>131.67061000000001</v>
      </c>
      <c r="U29" s="27" t="s">
        <v>3</v>
      </c>
      <c r="V29" s="29">
        <v>171.77557861519901</v>
      </c>
      <c r="W29" s="29">
        <v>243.62768709391699</v>
      </c>
      <c r="X29" s="29">
        <v>147.21418</v>
      </c>
      <c r="Y29" s="29">
        <v>158.17454000000001</v>
      </c>
      <c r="Z29" s="29">
        <v>139.65854999999999</v>
      </c>
      <c r="AA29" s="29">
        <v>212.23553000000001</v>
      </c>
      <c r="AB29" s="29">
        <v>146.63256000000001</v>
      </c>
      <c r="AC29" s="29">
        <v>108.30021000000001</v>
      </c>
      <c r="AD29" s="29">
        <v>166.51205999999999</v>
      </c>
    </row>
    <row r="30" spans="1:30" x14ac:dyDescent="0.3">
      <c r="A30" s="27" t="s">
        <v>4</v>
      </c>
      <c r="B30" s="29">
        <f>$B$6</f>
        <v>-21.589624677775099</v>
      </c>
      <c r="C30" s="29">
        <f>$C$6</f>
        <v>114.603179488891</v>
      </c>
      <c r="D30" s="29">
        <f>V6</f>
        <v>121.40636000000001</v>
      </c>
      <c r="E30" s="29">
        <f>W6</f>
        <v>143.04382000000001</v>
      </c>
      <c r="F30" s="29">
        <f>X6</f>
        <v>103.47265</v>
      </c>
      <c r="G30" s="29">
        <f>Y6</f>
        <v>163.89363</v>
      </c>
      <c r="H30" s="29">
        <f>Z6</f>
        <v>138.22121999999999</v>
      </c>
      <c r="I30" s="29">
        <f>AA6</f>
        <v>81.11918</v>
      </c>
      <c r="J30" s="29">
        <f>AB6</f>
        <v>152.47541000000001</v>
      </c>
      <c r="K30" s="29">
        <f>AC6</f>
        <v>207.52</v>
      </c>
      <c r="L30" s="29">
        <f>AD6</f>
        <v>20.699269999999999</v>
      </c>
      <c r="M30" s="29">
        <f t="shared" si="2"/>
        <v>193.857194737508</v>
      </c>
      <c r="N30" s="29">
        <f t="shared" si="0"/>
        <v>154.000218244341</v>
      </c>
      <c r="O30" s="29">
        <f t="shared" si="0"/>
        <v>159.01040396538099</v>
      </c>
      <c r="P30" s="29">
        <f t="shared" si="3"/>
        <v>24.861910000000002</v>
      </c>
      <c r="Q30" s="29">
        <f t="shared" si="1"/>
        <v>19.603090000000002</v>
      </c>
      <c r="R30" s="29">
        <f t="shared" si="1"/>
        <v>43.669170000000001</v>
      </c>
      <c r="U30" s="27" t="s">
        <v>4</v>
      </c>
      <c r="V30" s="29">
        <v>-21.589624677775099</v>
      </c>
      <c r="W30" s="29">
        <v>114.603179488891</v>
      </c>
      <c r="X30" s="29">
        <v>121.40636000000001</v>
      </c>
      <c r="Y30" s="29">
        <v>143.04382000000001</v>
      </c>
      <c r="Z30" s="29">
        <v>103.47265</v>
      </c>
      <c r="AA30" s="29">
        <v>163.89363</v>
      </c>
      <c r="AB30" s="29">
        <v>138.22121999999999</v>
      </c>
      <c r="AC30" s="29">
        <v>81.11918</v>
      </c>
      <c r="AD30" s="29">
        <v>152.47541000000001</v>
      </c>
    </row>
    <row r="31" spans="1:30" x14ac:dyDescent="0.3">
      <c r="A31" s="27" t="s">
        <v>18</v>
      </c>
      <c r="B31" s="29">
        <f>$B$7</f>
        <v>3611.44141869947</v>
      </c>
      <c r="C31" s="29">
        <f>$C$7</f>
        <v>5243.57686626132</v>
      </c>
      <c r="D31" s="29">
        <f>V7</f>
        <v>2498.92</v>
      </c>
      <c r="E31" s="29">
        <f>W7</f>
        <v>2209.52</v>
      </c>
      <c r="F31" s="29">
        <f>X7</f>
        <v>1813.48</v>
      </c>
      <c r="G31" s="29">
        <f>Y7</f>
        <v>3517.84</v>
      </c>
      <c r="H31" s="29">
        <f>Z7</f>
        <v>2238.3000000000002</v>
      </c>
      <c r="I31" s="29">
        <f>AA7</f>
        <v>1553.7</v>
      </c>
      <c r="J31" s="29">
        <f>AB7</f>
        <v>2539.71</v>
      </c>
      <c r="K31" s="29">
        <f>AC7</f>
        <v>4808.3999999999996</v>
      </c>
      <c r="L31" s="29">
        <f>AD7</f>
        <v>3235.86</v>
      </c>
      <c r="M31" s="29">
        <f t="shared" si="2"/>
        <v>3819.21668252272</v>
      </c>
      <c r="N31" s="29">
        <f t="shared" si="0"/>
        <v>2525.3496100518801</v>
      </c>
      <c r="O31" s="29">
        <f t="shared" si="0"/>
        <v>4175.3776112124597</v>
      </c>
      <c r="P31" s="29">
        <f t="shared" si="3"/>
        <v>2397.92</v>
      </c>
      <c r="Q31" s="29">
        <f t="shared" si="1"/>
        <v>1957.58</v>
      </c>
      <c r="R31" s="29">
        <f t="shared" si="1"/>
        <v>1971.03</v>
      </c>
      <c r="U31" s="27" t="s">
        <v>18</v>
      </c>
      <c r="V31" s="29">
        <v>3611.44141869947</v>
      </c>
      <c r="W31" s="29">
        <v>5243.57686626132</v>
      </c>
      <c r="X31" s="29">
        <v>2498.92</v>
      </c>
      <c r="Y31" s="29">
        <v>2209.52</v>
      </c>
      <c r="Z31" s="29">
        <v>1813.48</v>
      </c>
      <c r="AA31" s="29">
        <v>3517.84</v>
      </c>
      <c r="AB31" s="29">
        <v>2238.3000000000002</v>
      </c>
      <c r="AC31" s="29">
        <v>1553.7</v>
      </c>
      <c r="AD31" s="29">
        <v>2539.71</v>
      </c>
    </row>
    <row r="32" spans="1:30" x14ac:dyDescent="0.3">
      <c r="A32" s="27" t="s">
        <v>17</v>
      </c>
      <c r="B32" s="55">
        <f>$B$8</f>
        <v>0.90875279768639095</v>
      </c>
      <c r="C32" s="55">
        <f>$C$8</f>
        <v>1.28887554345791</v>
      </c>
      <c r="D32" s="55">
        <f>V8</f>
        <v>0.77881</v>
      </c>
      <c r="E32" s="55">
        <f>W8</f>
        <v>0.83679999999999999</v>
      </c>
      <c r="F32" s="55">
        <f>X8</f>
        <v>0.73884000000000005</v>
      </c>
      <c r="G32" s="55">
        <f>Y8</f>
        <v>1.1228</v>
      </c>
      <c r="H32" s="55">
        <f>Z8</f>
        <v>0.77573999999999999</v>
      </c>
      <c r="I32" s="55">
        <f>AA8</f>
        <v>0.57294999999999996</v>
      </c>
      <c r="J32" s="55">
        <f>AB8</f>
        <v>0.88090999999999997</v>
      </c>
      <c r="K32" s="55">
        <f>AC8</f>
        <v>1.69554</v>
      </c>
      <c r="L32" s="55">
        <f>AD8</f>
        <v>0.81169999999999998</v>
      </c>
      <c r="M32" s="55">
        <f t="shared" si="2"/>
        <v>1.0898449072368499</v>
      </c>
      <c r="N32" s="55">
        <f t="shared" si="0"/>
        <v>0.89593025799008397</v>
      </c>
      <c r="O32" s="55">
        <f t="shared" si="0"/>
        <v>0.94156462192164303</v>
      </c>
      <c r="P32" s="55">
        <f t="shared" si="3"/>
        <v>0.87324999999999997</v>
      </c>
      <c r="Q32" s="55">
        <f t="shared" si="1"/>
        <v>0.66905999999999999</v>
      </c>
      <c r="R32" s="55">
        <f t="shared" si="1"/>
        <v>0.69657999999999998</v>
      </c>
      <c r="U32" s="27" t="s">
        <v>17</v>
      </c>
      <c r="V32" s="30">
        <v>0.90875279768639095</v>
      </c>
      <c r="W32" s="30">
        <v>1.28887554345791</v>
      </c>
      <c r="X32" s="30">
        <v>0.77881</v>
      </c>
      <c r="Y32" s="30">
        <v>0.83679999999999999</v>
      </c>
      <c r="Z32" s="30">
        <v>0.73884000000000005</v>
      </c>
      <c r="AA32" s="30">
        <v>1.1228</v>
      </c>
      <c r="AB32" s="30">
        <v>0.77573999999999999</v>
      </c>
      <c r="AC32" s="30">
        <v>0.57294999999999996</v>
      </c>
      <c r="AD32" s="30">
        <v>0.88090999999999997</v>
      </c>
    </row>
    <row r="33" spans="1:30" s="2" customFormat="1" x14ac:dyDescent="0.3">
      <c r="A33" s="27" t="s">
        <v>65</v>
      </c>
      <c r="B33" s="30">
        <f>B9</f>
        <v>0.69716132606270498</v>
      </c>
      <c r="C33" s="30">
        <f>C9</f>
        <v>0.62055238355196596</v>
      </c>
      <c r="D33" s="30">
        <f>V9</f>
        <v>0</v>
      </c>
      <c r="E33" s="30">
        <f>W9</f>
        <v>0</v>
      </c>
      <c r="F33" s="30">
        <f>X9</f>
        <v>0</v>
      </c>
      <c r="G33" s="30">
        <f>Y9</f>
        <v>0</v>
      </c>
      <c r="H33" s="30">
        <f>Z9</f>
        <v>0</v>
      </c>
      <c r="I33" s="30">
        <f>AA9</f>
        <v>0</v>
      </c>
      <c r="J33" s="30">
        <f>AB9</f>
        <v>0</v>
      </c>
      <c r="K33" s="30">
        <f>AC9</f>
        <v>0.13441</v>
      </c>
      <c r="L33" s="30">
        <f>AD9</f>
        <v>0.84367999999999999</v>
      </c>
      <c r="M33" s="30">
        <f t="shared" ref="M33" si="4">D54</f>
        <v>0</v>
      </c>
      <c r="N33" s="30">
        <f t="shared" ref="N33" si="5">E54</f>
        <v>0</v>
      </c>
      <c r="O33" s="30">
        <f t="shared" ref="O33" si="6">F54</f>
        <v>0</v>
      </c>
      <c r="P33" s="30">
        <f t="shared" ref="P33" si="7">K54</f>
        <v>0</v>
      </c>
      <c r="Q33" s="30">
        <f t="shared" ref="Q33" si="8">L54</f>
        <v>0</v>
      </c>
      <c r="R33" s="30">
        <f t="shared" ref="R33" si="9">M54</f>
        <v>0</v>
      </c>
      <c r="U33" s="27"/>
      <c r="V33" s="52"/>
      <c r="W33" s="52"/>
      <c r="X33" s="52"/>
      <c r="Y33" s="52"/>
      <c r="Z33" s="52"/>
      <c r="AA33" s="52"/>
      <c r="AB33" s="52"/>
      <c r="AC33" s="52"/>
      <c r="AD33" s="52"/>
    </row>
    <row r="34" spans="1:30" x14ac:dyDescent="0.3">
      <c r="A34" s="26"/>
      <c r="B34" s="43" t="s">
        <v>25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U34" s="26"/>
      <c r="V34" s="32" t="s">
        <v>25</v>
      </c>
      <c r="W34" s="32"/>
      <c r="X34" s="32"/>
      <c r="Y34" s="32"/>
      <c r="Z34" s="32"/>
      <c r="AA34" s="32"/>
      <c r="AB34" s="32"/>
      <c r="AC34" s="32"/>
      <c r="AD34" s="32"/>
    </row>
    <row r="35" spans="1:30" x14ac:dyDescent="0.3">
      <c r="A35" s="27" t="s">
        <v>1</v>
      </c>
      <c r="B35" s="28">
        <f>$B$12</f>
        <v>0.39773650792426901</v>
      </c>
      <c r="C35" s="28">
        <f>$C$12</f>
        <v>0.52481268909677503</v>
      </c>
      <c r="D35" s="28">
        <f>V12</f>
        <v>0.74770000000000003</v>
      </c>
      <c r="E35" s="28">
        <f>W12</f>
        <v>0.58492</v>
      </c>
      <c r="F35" s="28">
        <f>X12</f>
        <v>0.65529999999999999</v>
      </c>
      <c r="G35" s="28">
        <f>Y12</f>
        <v>0.54335</v>
      </c>
      <c r="H35" s="28">
        <f>Z12</f>
        <v>0.79935999999999996</v>
      </c>
      <c r="I35" s="28">
        <f>AA12</f>
        <v>0.80700000000000005</v>
      </c>
      <c r="J35" s="28">
        <f>AB12</f>
        <v>0.75239999999999996</v>
      </c>
      <c r="K35" s="28">
        <f>AC12</f>
        <v>0.86102000000000001</v>
      </c>
      <c r="L35" s="28">
        <f>AD12</f>
        <v>0.82633999999999996</v>
      </c>
      <c r="M35" s="28">
        <f>D55</f>
        <v>0.75722065694084995</v>
      </c>
      <c r="N35" s="28">
        <f t="shared" ref="N35:O40" si="10">E55</f>
        <v>0.79078542244594296</v>
      </c>
      <c r="O35" s="28">
        <f t="shared" si="10"/>
        <v>0.75221091588370603</v>
      </c>
      <c r="P35" s="28">
        <f>K55</f>
        <v>0.85718000000000005</v>
      </c>
      <c r="Q35" s="28">
        <f t="shared" ref="Q35:R40" si="11">L55</f>
        <v>0.82977000000000001</v>
      </c>
      <c r="R35" s="28">
        <f t="shared" si="11"/>
        <v>0.82643999999999995</v>
      </c>
      <c r="U35" s="27" t="s">
        <v>1</v>
      </c>
      <c r="V35" s="28">
        <v>0.39773650792426901</v>
      </c>
      <c r="W35" s="28">
        <v>0.52481268909677503</v>
      </c>
      <c r="X35" s="28">
        <v>0.74770000000000003</v>
      </c>
      <c r="Y35" s="28">
        <v>0.58492</v>
      </c>
      <c r="Z35" s="28">
        <v>0.65529999999999999</v>
      </c>
      <c r="AA35" s="28">
        <v>0.54335</v>
      </c>
      <c r="AB35" s="28">
        <v>0.79935999999999996</v>
      </c>
      <c r="AC35" s="28">
        <v>0.80700000000000005</v>
      </c>
      <c r="AD35" s="28">
        <v>0.75239999999999996</v>
      </c>
    </row>
    <row r="36" spans="1:30" x14ac:dyDescent="0.3">
      <c r="A36" s="27" t="s">
        <v>2</v>
      </c>
      <c r="B36" s="29">
        <f>$B$13</f>
        <v>585.35819956461705</v>
      </c>
      <c r="C36" s="29">
        <f>$C$13</f>
        <v>573.70993018248305</v>
      </c>
      <c r="D36" s="29">
        <f>V13</f>
        <v>236.16172</v>
      </c>
      <c r="E36" s="29">
        <f>W13</f>
        <v>333.89425</v>
      </c>
      <c r="F36" s="29">
        <f>X13</f>
        <v>248.72363000000001</v>
      </c>
      <c r="G36" s="29">
        <f>Y13</f>
        <v>398.50585000000001</v>
      </c>
      <c r="H36" s="29">
        <f>Z13</f>
        <v>205.8837</v>
      </c>
      <c r="I36" s="29">
        <f>AA13</f>
        <v>209.02052</v>
      </c>
      <c r="J36" s="29">
        <f>AB13</f>
        <v>235.66945999999999</v>
      </c>
      <c r="K36" s="29">
        <f>AC13</f>
        <v>291.11</v>
      </c>
      <c r="L36" s="29">
        <f>AD13</f>
        <v>235.46321</v>
      </c>
      <c r="M36" s="29">
        <f t="shared" ref="M36:M40" si="12">D56</f>
        <v>243.35929527891099</v>
      </c>
      <c r="N36" s="29">
        <f t="shared" si="10"/>
        <v>231.974710992735</v>
      </c>
      <c r="O36" s="29">
        <f t="shared" si="10"/>
        <v>241.31411140247499</v>
      </c>
      <c r="P36" s="29">
        <f t="shared" ref="P36:P40" si="13">K56</f>
        <v>197.39032</v>
      </c>
      <c r="Q36" s="29">
        <f t="shared" si="11"/>
        <v>220.63361</v>
      </c>
      <c r="R36" s="29">
        <f t="shared" si="11"/>
        <v>216.14597000000001</v>
      </c>
      <c r="U36" s="27" t="s">
        <v>2</v>
      </c>
      <c r="V36" s="29">
        <v>585.35819956461705</v>
      </c>
      <c r="W36" s="29">
        <v>573.70993018248305</v>
      </c>
      <c r="X36" s="29">
        <v>236.16172</v>
      </c>
      <c r="Y36" s="29">
        <v>333.89425</v>
      </c>
      <c r="Z36" s="29">
        <v>248.72363000000001</v>
      </c>
      <c r="AA36" s="29">
        <v>398.50585000000001</v>
      </c>
      <c r="AB36" s="29">
        <v>205.8837</v>
      </c>
      <c r="AC36" s="29">
        <v>209.02052</v>
      </c>
      <c r="AD36" s="29">
        <v>235.66945999999999</v>
      </c>
    </row>
    <row r="37" spans="1:30" x14ac:dyDescent="0.3">
      <c r="A37" s="27" t="s">
        <v>3</v>
      </c>
      <c r="B37" s="29">
        <f>$B$14</f>
        <v>505.07920994760201</v>
      </c>
      <c r="C37" s="29">
        <f>$C$14</f>
        <v>473.14111102327303</v>
      </c>
      <c r="D37" s="29">
        <f>V14</f>
        <v>187.57248000000001</v>
      </c>
      <c r="E37" s="29">
        <f>W14</f>
        <v>305.18646000000001</v>
      </c>
      <c r="F37" s="29">
        <f>X14</f>
        <v>195.94677999999999</v>
      </c>
      <c r="G37" s="29">
        <f>Y14</f>
        <v>325.34257000000002</v>
      </c>
      <c r="H37" s="29">
        <f>Z14</f>
        <v>170.17706999999999</v>
      </c>
      <c r="I37" s="29">
        <f>AA14</f>
        <v>170.21517</v>
      </c>
      <c r="J37" s="29">
        <f>AB14</f>
        <v>188.99198000000001</v>
      </c>
      <c r="K37" s="29">
        <f>AC14</f>
        <v>244.68</v>
      </c>
      <c r="L37" s="29">
        <f>AD14</f>
        <v>187.31584000000001</v>
      </c>
      <c r="M37" s="29">
        <f t="shared" si="12"/>
        <v>190.49006449298199</v>
      </c>
      <c r="N37" s="29">
        <f t="shared" si="10"/>
        <v>181.89402495562001</v>
      </c>
      <c r="O37" s="29">
        <f t="shared" si="10"/>
        <v>173.88340111534399</v>
      </c>
      <c r="P37" s="29">
        <f t="shared" si="13"/>
        <v>168.51536999999999</v>
      </c>
      <c r="Q37" s="29">
        <f t="shared" si="11"/>
        <v>193.72343000000001</v>
      </c>
      <c r="R37" s="29">
        <f t="shared" si="11"/>
        <v>193.26488000000001</v>
      </c>
      <c r="U37" s="27" t="s">
        <v>3</v>
      </c>
      <c r="V37" s="29">
        <v>505.07920994760201</v>
      </c>
      <c r="W37" s="29">
        <v>473.14111102327303</v>
      </c>
      <c r="X37" s="29">
        <v>187.57248000000001</v>
      </c>
      <c r="Y37" s="29">
        <v>305.18646000000001</v>
      </c>
      <c r="Z37" s="29">
        <v>195.94677999999999</v>
      </c>
      <c r="AA37" s="29">
        <v>325.34257000000002</v>
      </c>
      <c r="AB37" s="29">
        <v>170.17706999999999</v>
      </c>
      <c r="AC37" s="29">
        <v>170.21517</v>
      </c>
      <c r="AD37" s="29">
        <v>188.99198000000001</v>
      </c>
    </row>
    <row r="38" spans="1:30" x14ac:dyDescent="0.3">
      <c r="A38" s="27" t="s">
        <v>4</v>
      </c>
      <c r="B38" s="29">
        <f>$B$15</f>
        <v>-375.16142476241703</v>
      </c>
      <c r="C38" s="29">
        <f>$C$15</f>
        <v>-428.84949976241597</v>
      </c>
      <c r="D38" s="29">
        <f>V15</f>
        <v>5.0127600000000001</v>
      </c>
      <c r="E38" s="29">
        <f>W15</f>
        <v>-235.74709999999999</v>
      </c>
      <c r="F38" s="29">
        <f>X15</f>
        <v>67.338260000000005</v>
      </c>
      <c r="G38" s="29">
        <f>Y15</f>
        <v>49.00179</v>
      </c>
      <c r="H38" s="29">
        <f>Z15</f>
        <v>-4.3332600000000001</v>
      </c>
      <c r="I38" s="29">
        <f>AA15</f>
        <v>-36.702370000000002</v>
      </c>
      <c r="J38" s="29">
        <f>AB15</f>
        <v>-37.538170000000001</v>
      </c>
      <c r="K38" s="29">
        <f>AC15</f>
        <v>136.29</v>
      </c>
      <c r="L38" s="29">
        <f>AD15</f>
        <v>89.946370000000002</v>
      </c>
      <c r="M38" s="29">
        <f t="shared" si="12"/>
        <v>5.8716042618343396</v>
      </c>
      <c r="N38" s="29">
        <f t="shared" si="10"/>
        <v>31.668914219201302</v>
      </c>
      <c r="O38" s="29">
        <f t="shared" si="10"/>
        <v>9.2951625537961409</v>
      </c>
      <c r="P38" s="29">
        <f t="shared" si="13"/>
        <v>52.681609999999999</v>
      </c>
      <c r="Q38" s="29">
        <f t="shared" si="11"/>
        <v>-5.0073100000000004</v>
      </c>
      <c r="R38" s="29">
        <f t="shared" si="11"/>
        <v>73.015739999999994</v>
      </c>
      <c r="U38" s="27" t="s">
        <v>4</v>
      </c>
      <c r="V38" s="29">
        <v>-375.16142476241703</v>
      </c>
      <c r="W38" s="29">
        <v>-428.84949976241597</v>
      </c>
      <c r="X38" s="29">
        <v>5.0127600000000001</v>
      </c>
      <c r="Y38" s="29">
        <v>-235.74709999999999</v>
      </c>
      <c r="Z38" s="29">
        <v>67.338260000000005</v>
      </c>
      <c r="AA38" s="29">
        <v>49.00179</v>
      </c>
      <c r="AB38" s="29">
        <v>-4.3332600000000001</v>
      </c>
      <c r="AC38" s="29">
        <v>-36.702370000000002</v>
      </c>
      <c r="AD38" s="29">
        <v>-37.538170000000001</v>
      </c>
    </row>
    <row r="39" spans="1:30" x14ac:dyDescent="0.3">
      <c r="A39" s="27" t="s">
        <v>18</v>
      </c>
      <c r="B39" s="29">
        <f>$B$16</f>
        <v>12043.293816520199</v>
      </c>
      <c r="C39" s="29">
        <f>$C$16</f>
        <v>8962.8026559521404</v>
      </c>
      <c r="D39" s="29">
        <f>V16</f>
        <v>1673.83</v>
      </c>
      <c r="E39" s="29">
        <f>W16</f>
        <v>4920.72</v>
      </c>
      <c r="F39" s="29">
        <f>X16</f>
        <v>2941.34</v>
      </c>
      <c r="G39" s="29">
        <f>Y16</f>
        <v>4318.9399999999996</v>
      </c>
      <c r="H39" s="29">
        <f>Z16</f>
        <v>2375.2600000000002</v>
      </c>
      <c r="I39" s="29">
        <f>AA16</f>
        <v>1819.68</v>
      </c>
      <c r="J39" s="29">
        <f>AB16</f>
        <v>2419.5300000000002</v>
      </c>
      <c r="K39" s="29">
        <f>AC16</f>
        <v>5291.34</v>
      </c>
      <c r="L39" s="29">
        <f>AD16</f>
        <v>3119.44</v>
      </c>
      <c r="M39" s="29">
        <f t="shared" si="12"/>
        <v>1704.23316722559</v>
      </c>
      <c r="N39" s="29">
        <f t="shared" si="10"/>
        <v>2230.8070560995802</v>
      </c>
      <c r="O39" s="29">
        <f t="shared" si="10"/>
        <v>1304.8175854455801</v>
      </c>
      <c r="P39" s="29">
        <f t="shared" si="13"/>
        <v>2422.2199999999998</v>
      </c>
      <c r="Q39" s="29">
        <f t="shared" si="11"/>
        <v>2450.39</v>
      </c>
      <c r="R39" s="29">
        <f t="shared" si="11"/>
        <v>2319.91</v>
      </c>
      <c r="U39" s="27" t="s">
        <v>18</v>
      </c>
      <c r="V39" s="29">
        <v>12043.293816520199</v>
      </c>
      <c r="W39" s="29">
        <v>8962.8026559521404</v>
      </c>
      <c r="X39" s="29">
        <v>1673.83</v>
      </c>
      <c r="Y39" s="29">
        <v>4920.72</v>
      </c>
      <c r="Z39" s="29">
        <v>2941.34</v>
      </c>
      <c r="AA39" s="29">
        <v>4318.9399999999996</v>
      </c>
      <c r="AB39" s="29">
        <v>2375.2600000000002</v>
      </c>
      <c r="AC39" s="29">
        <v>1819.68</v>
      </c>
      <c r="AD39" s="29">
        <v>2419.5300000000002</v>
      </c>
    </row>
    <row r="40" spans="1:30" x14ac:dyDescent="0.3">
      <c r="A40" s="27" t="s">
        <v>17</v>
      </c>
      <c r="B40" s="55">
        <f>$B$17</f>
        <v>2.2963707223832999</v>
      </c>
      <c r="C40" s="55">
        <f>$C$17</f>
        <v>2.1511623791097398</v>
      </c>
      <c r="D40" s="55">
        <f>V17</f>
        <v>0.85280999999999996</v>
      </c>
      <c r="E40" s="55">
        <f>W17</f>
        <v>1.3875500000000001</v>
      </c>
      <c r="F40" s="55">
        <f>X17</f>
        <v>0.89088000000000001</v>
      </c>
      <c r="G40" s="55">
        <f>Y17</f>
        <v>1.47919</v>
      </c>
      <c r="H40" s="55">
        <f>Z17</f>
        <v>0.77371999999999996</v>
      </c>
      <c r="I40" s="55">
        <f>AA17</f>
        <v>0.77417000000000002</v>
      </c>
      <c r="J40" s="55">
        <f>AB17</f>
        <v>0.85926000000000002</v>
      </c>
      <c r="K40" s="55">
        <f>AC17</f>
        <v>1.1175999999999999</v>
      </c>
      <c r="L40" s="55">
        <f>AD17</f>
        <v>0.86968999999999996</v>
      </c>
      <c r="M40" s="55">
        <f t="shared" si="12"/>
        <v>0.866073673972789</v>
      </c>
      <c r="N40" s="55">
        <f t="shared" si="10"/>
        <v>0.82699130207295402</v>
      </c>
      <c r="O40" s="55">
        <f t="shared" si="10"/>
        <v>0.790570555202883</v>
      </c>
      <c r="P40" s="55">
        <f t="shared" si="13"/>
        <v>0.76971999999999996</v>
      </c>
      <c r="Q40" s="55">
        <f t="shared" si="11"/>
        <v>0.88485999999999998</v>
      </c>
      <c r="R40" s="55">
        <f t="shared" si="11"/>
        <v>0.88275999999999999</v>
      </c>
      <c r="U40" s="31" t="s">
        <v>17</v>
      </c>
      <c r="V40" s="30">
        <v>2.2963707223832999</v>
      </c>
      <c r="W40" s="30">
        <v>2.1511623791097398</v>
      </c>
      <c r="X40" s="30">
        <v>0.85280999999999996</v>
      </c>
      <c r="Y40" s="30">
        <v>1.3875500000000001</v>
      </c>
      <c r="Z40" s="30">
        <v>0.89088000000000001</v>
      </c>
      <c r="AA40" s="30">
        <v>1.47919</v>
      </c>
      <c r="AB40" s="30">
        <v>0.77371999999999996</v>
      </c>
      <c r="AC40" s="30">
        <v>0.77417000000000002</v>
      </c>
      <c r="AD40" s="30">
        <v>0.85926000000000002</v>
      </c>
    </row>
    <row r="41" spans="1:30" s="2" customFormat="1" x14ac:dyDescent="0.3">
      <c r="A41" s="56" t="s">
        <v>65</v>
      </c>
      <c r="B41" s="30">
        <f>B18</f>
        <v>0.11662266768211001</v>
      </c>
      <c r="C41" s="30">
        <f>C18</f>
        <v>0.55078730921602803</v>
      </c>
      <c r="D41" s="30">
        <f>V18</f>
        <v>0</v>
      </c>
      <c r="E41" s="30">
        <f>W18</f>
        <v>0</v>
      </c>
      <c r="F41" s="30">
        <f>X18</f>
        <v>0</v>
      </c>
      <c r="G41" s="30">
        <f>Y18</f>
        <v>0</v>
      </c>
      <c r="H41" s="30">
        <f>Z18</f>
        <v>0</v>
      </c>
      <c r="I41" s="30">
        <f>AA18</f>
        <v>0</v>
      </c>
      <c r="J41" s="30">
        <f>AB18</f>
        <v>0</v>
      </c>
      <c r="K41" s="30">
        <f>AC18</f>
        <v>0.28232000000000002</v>
      </c>
      <c r="L41" s="30">
        <f>AD18</f>
        <v>0.72131000000000001</v>
      </c>
      <c r="M41" s="30">
        <f t="shared" ref="M41" si="14">D62</f>
        <v>0</v>
      </c>
      <c r="N41" s="30">
        <f t="shared" ref="N41" si="15">E62</f>
        <v>0</v>
      </c>
      <c r="O41" s="30">
        <f t="shared" ref="O41" si="16">F62</f>
        <v>0</v>
      </c>
      <c r="P41" s="30">
        <f t="shared" ref="P41" si="17">K62</f>
        <v>0</v>
      </c>
      <c r="Q41" s="30">
        <f t="shared" ref="Q41" si="18">L62</f>
        <v>0</v>
      </c>
      <c r="R41" s="30">
        <f t="shared" ref="R41" si="19">M62</f>
        <v>0</v>
      </c>
      <c r="U41" s="53"/>
      <c r="V41" s="54"/>
      <c r="W41" s="54"/>
      <c r="X41" s="54"/>
      <c r="Y41" s="54"/>
      <c r="Z41" s="54"/>
      <c r="AA41" s="54"/>
      <c r="AB41" s="54"/>
      <c r="AC41" s="54"/>
      <c r="AD41" s="54"/>
    </row>
    <row r="44" spans="1:30" x14ac:dyDescent="0.3">
      <c r="A44" s="4"/>
    </row>
    <row r="45" spans="1:30" s="2" customFormat="1" ht="28.8" x14ac:dyDescent="0.3">
      <c r="A45" s="4"/>
      <c r="B45" s="12" t="s">
        <v>19</v>
      </c>
      <c r="C45" s="12" t="s">
        <v>20</v>
      </c>
      <c r="D45" s="12" t="s">
        <v>21</v>
      </c>
      <c r="E45" s="12" t="s">
        <v>22</v>
      </c>
      <c r="F45" s="12" t="s">
        <v>23</v>
      </c>
      <c r="I45" s="12" t="s">
        <v>19</v>
      </c>
      <c r="J45" s="12" t="s">
        <v>20</v>
      </c>
      <c r="K45" s="19" t="s">
        <v>37</v>
      </c>
      <c r="L45" s="19" t="s">
        <v>38</v>
      </c>
      <c r="M45" s="19" t="s">
        <v>39</v>
      </c>
    </row>
    <row r="46" spans="1:30" x14ac:dyDescent="0.3">
      <c r="A46" s="7"/>
      <c r="B46" s="45" t="s">
        <v>24</v>
      </c>
      <c r="C46" s="45"/>
      <c r="D46" s="45"/>
      <c r="E46" s="45"/>
      <c r="F46" s="46"/>
      <c r="H46" s="7"/>
      <c r="I46" s="45" t="s">
        <v>24</v>
      </c>
      <c r="J46" s="45"/>
      <c r="K46" s="45"/>
      <c r="L46" s="45"/>
      <c r="M46" s="46"/>
    </row>
    <row r="47" spans="1:30" x14ac:dyDescent="0.3">
      <c r="A47" s="5" t="s">
        <v>1</v>
      </c>
      <c r="B47" s="13">
        <f>$B$3</f>
        <v>0.83319741802372405</v>
      </c>
      <c r="C47" s="13">
        <f>$C$3</f>
        <v>0.71511616084183505</v>
      </c>
      <c r="D47" s="13">
        <f>P3</f>
        <v>0.79549399019883904</v>
      </c>
      <c r="E47" s="13">
        <f>Q3</f>
        <v>0.83404310143979898</v>
      </c>
      <c r="F47" s="13">
        <f>R3</f>
        <v>0.811631930572148</v>
      </c>
      <c r="H47" s="5" t="s">
        <v>1</v>
      </c>
      <c r="I47" s="13">
        <f>$B$3</f>
        <v>0.83319741802372405</v>
      </c>
      <c r="J47" s="13">
        <f>$C$3</f>
        <v>0.71511616084183505</v>
      </c>
      <c r="K47" s="13">
        <f>S3</f>
        <v>0.88009999999999999</v>
      </c>
      <c r="L47" s="13">
        <f>T3</f>
        <v>0.91481000000000001</v>
      </c>
      <c r="M47" s="13">
        <f>U3</f>
        <v>0.90980000000000005</v>
      </c>
    </row>
    <row r="48" spans="1:30" x14ac:dyDescent="0.3">
      <c r="A48" s="5" t="s">
        <v>2</v>
      </c>
      <c r="B48" s="14">
        <f>$B$4</f>
        <v>212.959093374106</v>
      </c>
      <c r="C48" s="14">
        <f>$C$4</f>
        <v>318.60121933773701</v>
      </c>
      <c r="D48" s="14">
        <f>P4</f>
        <v>235.35118613417299</v>
      </c>
      <c r="E48" s="14">
        <f>Q4</f>
        <v>203.98336248729899</v>
      </c>
      <c r="F48" s="14">
        <f>R4</f>
        <v>206.87060566903401</v>
      </c>
      <c r="H48" s="5" t="s">
        <v>2</v>
      </c>
      <c r="I48" s="14">
        <f>$B$4</f>
        <v>212.959093374106</v>
      </c>
      <c r="J48" s="14">
        <f>$C$4</f>
        <v>318.60121933773701</v>
      </c>
      <c r="K48" s="14">
        <f>S4</f>
        <v>148</v>
      </c>
      <c r="L48" s="14">
        <f>T4</f>
        <v>155.02667</v>
      </c>
      <c r="M48" s="14">
        <f>U4</f>
        <v>160.72957</v>
      </c>
    </row>
    <row r="49" spans="1:18" x14ac:dyDescent="0.3">
      <c r="A49" s="5" t="s">
        <v>3</v>
      </c>
      <c r="B49" s="14">
        <f>$B$5</f>
        <v>171.77557861519901</v>
      </c>
      <c r="C49" s="18">
        <f>$C$5</f>
        <v>243.62768709391699</v>
      </c>
      <c r="D49" s="14">
        <f>P5</f>
        <v>206.00623185761401</v>
      </c>
      <c r="E49" s="14">
        <f>Q5</f>
        <v>169.351818070794</v>
      </c>
      <c r="F49" s="14">
        <f>R5</f>
        <v>177.97778245741</v>
      </c>
      <c r="H49" s="5" t="s">
        <v>3</v>
      </c>
      <c r="I49" s="14">
        <f>$B$5</f>
        <v>171.77557861519901</v>
      </c>
      <c r="J49" s="18">
        <f>$C$5</f>
        <v>243.62768709391699</v>
      </c>
      <c r="K49" s="14">
        <f>S5</f>
        <v>165.06471999999999</v>
      </c>
      <c r="L49" s="14">
        <f>T5</f>
        <v>126.46784</v>
      </c>
      <c r="M49" s="14">
        <f>U5</f>
        <v>131.67061000000001</v>
      </c>
    </row>
    <row r="50" spans="1:18" x14ac:dyDescent="0.3">
      <c r="A50" s="5" t="s">
        <v>4</v>
      </c>
      <c r="B50" s="14">
        <f>$B$6</f>
        <v>-21.589624677775099</v>
      </c>
      <c r="C50" s="14">
        <f>$C$6</f>
        <v>114.603179488891</v>
      </c>
      <c r="D50" s="14">
        <f>P6</f>
        <v>193.857194737508</v>
      </c>
      <c r="E50" s="14">
        <f>Q6</f>
        <v>154.000218244341</v>
      </c>
      <c r="F50" s="14">
        <f>R6</f>
        <v>159.01040396538099</v>
      </c>
      <c r="H50" s="5" t="s">
        <v>4</v>
      </c>
      <c r="I50" s="14">
        <f>$B$6</f>
        <v>-21.589624677775099</v>
      </c>
      <c r="J50" s="14">
        <f>$C$6</f>
        <v>114.603179488891</v>
      </c>
      <c r="K50" s="14">
        <f>S6</f>
        <v>24.861910000000002</v>
      </c>
      <c r="L50" s="14">
        <f>T6</f>
        <v>19.603090000000002</v>
      </c>
      <c r="M50" s="14">
        <f>U6</f>
        <v>43.669170000000001</v>
      </c>
    </row>
    <row r="51" spans="1:18" x14ac:dyDescent="0.3">
      <c r="A51" s="5" t="s">
        <v>18</v>
      </c>
      <c r="B51" s="14">
        <f>$B$7</f>
        <v>3611.44141869947</v>
      </c>
      <c r="C51" s="18">
        <f>$C$7</f>
        <v>5243.57686626132</v>
      </c>
      <c r="D51" s="14">
        <f>P7</f>
        <v>3819.21668252272</v>
      </c>
      <c r="E51" s="14">
        <f>Q7</f>
        <v>2525.3496100518801</v>
      </c>
      <c r="F51" s="14">
        <f>R7</f>
        <v>4175.3776112124597</v>
      </c>
      <c r="H51" s="5" t="s">
        <v>18</v>
      </c>
      <c r="I51" s="14">
        <f>$B$7</f>
        <v>3611.44141869947</v>
      </c>
      <c r="J51" s="18">
        <f>$C$7</f>
        <v>5243.57686626132</v>
      </c>
      <c r="K51" s="14">
        <f>S7</f>
        <v>2397.92</v>
      </c>
      <c r="L51" s="14">
        <f>T7</f>
        <v>1957.58</v>
      </c>
      <c r="M51" s="14">
        <f>U7</f>
        <v>1971.03</v>
      </c>
    </row>
    <row r="52" spans="1:18" x14ac:dyDescent="0.3">
      <c r="A52" s="5" t="s">
        <v>17</v>
      </c>
      <c r="B52" s="62">
        <f>$B$8</f>
        <v>0.90875279768639095</v>
      </c>
      <c r="C52" s="62">
        <f>$C$8</f>
        <v>1.28887554345791</v>
      </c>
      <c r="D52" s="16">
        <f>P8</f>
        <v>1.0898449072368499</v>
      </c>
      <c r="E52" s="16">
        <f>Q8</f>
        <v>0.89593025799008397</v>
      </c>
      <c r="F52" s="16">
        <f>R8</f>
        <v>0.94156462192164303</v>
      </c>
      <c r="H52" s="5" t="s">
        <v>17</v>
      </c>
      <c r="I52" s="15">
        <f>$B$8</f>
        <v>0.90875279768639095</v>
      </c>
      <c r="J52" s="15">
        <f>$C$8</f>
        <v>1.28887554345791</v>
      </c>
      <c r="K52" s="16">
        <f>S8</f>
        <v>0.87324999999999997</v>
      </c>
      <c r="L52" s="16">
        <f>T8</f>
        <v>0.66905999999999999</v>
      </c>
      <c r="M52" s="16">
        <f>U8</f>
        <v>0.69657999999999998</v>
      </c>
    </row>
    <row r="53" spans="1:18" s="2" customFormat="1" x14ac:dyDescent="0.3">
      <c r="A53" s="5" t="s">
        <v>65</v>
      </c>
      <c r="B53" s="15">
        <f>$B$9</f>
        <v>0.69716132606270498</v>
      </c>
      <c r="C53" s="15">
        <f>$C$9</f>
        <v>0.62055238355196596</v>
      </c>
      <c r="D53" s="17">
        <f>P9</f>
        <v>0.85920921906483405</v>
      </c>
      <c r="E53" s="17">
        <f>Q9</f>
        <v>0.85849333930254201</v>
      </c>
      <c r="F53" s="17">
        <f>R9</f>
        <v>0.86687015192935002</v>
      </c>
      <c r="H53" s="5"/>
      <c r="I53" s="57"/>
      <c r="J53" s="57"/>
      <c r="K53" s="58"/>
      <c r="L53" s="58"/>
      <c r="M53" s="59"/>
    </row>
    <row r="54" spans="1:18" x14ac:dyDescent="0.3">
      <c r="A54" s="7"/>
      <c r="B54" s="45" t="s">
        <v>25</v>
      </c>
      <c r="C54" s="45"/>
      <c r="D54" s="45"/>
      <c r="E54" s="45"/>
      <c r="F54" s="46"/>
      <c r="H54" s="7"/>
      <c r="I54" s="45" t="s">
        <v>25</v>
      </c>
      <c r="J54" s="45"/>
      <c r="K54" s="45"/>
      <c r="L54" s="45"/>
      <c r="M54" s="46"/>
    </row>
    <row r="55" spans="1:18" x14ac:dyDescent="0.3">
      <c r="A55" s="5" t="s">
        <v>1</v>
      </c>
      <c r="B55" s="13">
        <f>$B$12</f>
        <v>0.39773650792426901</v>
      </c>
      <c r="C55" s="13">
        <f>$C$12</f>
        <v>0.52481268909677503</v>
      </c>
      <c r="D55" s="13">
        <f>P12</f>
        <v>0.75722065694084995</v>
      </c>
      <c r="E55" s="13">
        <f>Q12</f>
        <v>0.79078542244594296</v>
      </c>
      <c r="F55" s="13">
        <f>R12</f>
        <v>0.75221091588370603</v>
      </c>
      <c r="H55" s="5" t="s">
        <v>1</v>
      </c>
      <c r="I55" s="13">
        <f>$B$12</f>
        <v>0.39773650792426901</v>
      </c>
      <c r="J55" s="13">
        <f>$C$12</f>
        <v>0.52481268909677503</v>
      </c>
      <c r="K55" s="13">
        <f>S12</f>
        <v>0.85718000000000005</v>
      </c>
      <c r="L55" s="13">
        <f>T12</f>
        <v>0.82977000000000001</v>
      </c>
      <c r="M55" s="13">
        <f>U12</f>
        <v>0.82643999999999995</v>
      </c>
    </row>
    <row r="56" spans="1:18" x14ac:dyDescent="0.3">
      <c r="A56" s="5" t="s">
        <v>2</v>
      </c>
      <c r="B56" s="14">
        <f>$B$13</f>
        <v>585.35819956461705</v>
      </c>
      <c r="C56" s="14">
        <f>$C$13</f>
        <v>573.70993018248305</v>
      </c>
      <c r="D56" s="14">
        <f>P13</f>
        <v>243.35929527891099</v>
      </c>
      <c r="E56" s="14">
        <f>Q13</f>
        <v>231.974710992735</v>
      </c>
      <c r="F56" s="14">
        <f>R13</f>
        <v>241.31411140247499</v>
      </c>
      <c r="H56" s="5" t="s">
        <v>2</v>
      </c>
      <c r="I56" s="14">
        <f>$B$13</f>
        <v>585.35819956461705</v>
      </c>
      <c r="J56" s="14">
        <f>$C$13</f>
        <v>573.70993018248305</v>
      </c>
      <c r="K56" s="14">
        <f>S13</f>
        <v>197.39032</v>
      </c>
      <c r="L56" s="14">
        <f>T13</f>
        <v>220.63361</v>
      </c>
      <c r="M56" s="14">
        <f>U13</f>
        <v>216.14597000000001</v>
      </c>
    </row>
    <row r="57" spans="1:18" x14ac:dyDescent="0.3">
      <c r="A57" s="5" t="s">
        <v>3</v>
      </c>
      <c r="B57" s="14">
        <f>$B$14</f>
        <v>505.07920994760201</v>
      </c>
      <c r="C57" s="14">
        <f>$C$14</f>
        <v>473.14111102327303</v>
      </c>
      <c r="D57" s="14">
        <f>P14</f>
        <v>190.49006449298199</v>
      </c>
      <c r="E57" s="14">
        <f>Q14</f>
        <v>181.89402495562001</v>
      </c>
      <c r="F57" s="14">
        <f>R14</f>
        <v>173.88340111534399</v>
      </c>
      <c r="H57" s="5" t="s">
        <v>3</v>
      </c>
      <c r="I57" s="14">
        <f>$B$14</f>
        <v>505.07920994760201</v>
      </c>
      <c r="J57" s="14">
        <f>$C$14</f>
        <v>473.14111102327303</v>
      </c>
      <c r="K57" s="14">
        <f>S14</f>
        <v>168.51536999999999</v>
      </c>
      <c r="L57" s="14">
        <f>T14</f>
        <v>193.72343000000001</v>
      </c>
      <c r="M57" s="14">
        <f>U14</f>
        <v>193.26488000000001</v>
      </c>
    </row>
    <row r="58" spans="1:18" x14ac:dyDescent="0.3">
      <c r="A58" s="5" t="s">
        <v>4</v>
      </c>
      <c r="B58" s="14">
        <f>$B$15</f>
        <v>-375.16142476241703</v>
      </c>
      <c r="C58" s="14">
        <f>$C$15</f>
        <v>-428.84949976241597</v>
      </c>
      <c r="D58" s="14">
        <f>P15</f>
        <v>5.8716042618343396</v>
      </c>
      <c r="E58" s="14">
        <f>Q15</f>
        <v>31.668914219201302</v>
      </c>
      <c r="F58" s="14">
        <f>R15</f>
        <v>9.2951625537961409</v>
      </c>
      <c r="H58" s="5" t="s">
        <v>4</v>
      </c>
      <c r="I58" s="14">
        <f>$B$15</f>
        <v>-375.16142476241703</v>
      </c>
      <c r="J58" s="14">
        <f>$C$15</f>
        <v>-428.84949976241597</v>
      </c>
      <c r="K58" s="14">
        <f>S15</f>
        <v>52.681609999999999</v>
      </c>
      <c r="L58" s="14">
        <f>T15</f>
        <v>-5.0073100000000004</v>
      </c>
      <c r="M58" s="14">
        <f>U15</f>
        <v>73.015739999999994</v>
      </c>
    </row>
    <row r="59" spans="1:18" x14ac:dyDescent="0.3">
      <c r="A59" s="5" t="s">
        <v>18</v>
      </c>
      <c r="B59" s="14">
        <f>$B$16</f>
        <v>12043.293816520199</v>
      </c>
      <c r="C59" s="14">
        <f>$C$16</f>
        <v>8962.8026559521404</v>
      </c>
      <c r="D59" s="14">
        <f>P16</f>
        <v>1704.23316722559</v>
      </c>
      <c r="E59" s="14">
        <f>Q16</f>
        <v>2230.8070560995802</v>
      </c>
      <c r="F59" s="14">
        <f>R16</f>
        <v>1304.8175854455801</v>
      </c>
      <c r="H59" s="5" t="s">
        <v>18</v>
      </c>
      <c r="I59" s="14">
        <f>$B$16</f>
        <v>12043.293816520199</v>
      </c>
      <c r="J59" s="14">
        <f>$C$16</f>
        <v>8962.8026559521404</v>
      </c>
      <c r="K59" s="14">
        <f>S16</f>
        <v>2422.2199999999998</v>
      </c>
      <c r="L59" s="14">
        <f>T16</f>
        <v>2450.39</v>
      </c>
      <c r="M59" s="14">
        <f>U16</f>
        <v>2319.91</v>
      </c>
    </row>
    <row r="60" spans="1:18" x14ac:dyDescent="0.3">
      <c r="A60" s="5" t="s">
        <v>17</v>
      </c>
      <c r="B60" s="62">
        <f>$B$17</f>
        <v>2.2963707223832999</v>
      </c>
      <c r="C60" s="62">
        <f>$C$17</f>
        <v>2.1511623791097398</v>
      </c>
      <c r="D60" s="16">
        <f>P17</f>
        <v>0.866073673972789</v>
      </c>
      <c r="E60" s="16">
        <f>Q17</f>
        <v>0.82699130207295402</v>
      </c>
      <c r="F60" s="16">
        <f>R17</f>
        <v>0.790570555202883</v>
      </c>
      <c r="H60" s="6" t="s">
        <v>17</v>
      </c>
      <c r="I60" s="15">
        <f>$B$17</f>
        <v>2.2963707223832999</v>
      </c>
      <c r="J60" s="15">
        <f>$C$17</f>
        <v>2.1511623791097398</v>
      </c>
      <c r="K60" s="17">
        <f>S17</f>
        <v>0.76971999999999996</v>
      </c>
      <c r="L60" s="17">
        <f>T17</f>
        <v>0.88485999999999998</v>
      </c>
      <c r="M60" s="17">
        <f>U17</f>
        <v>0.88275999999999999</v>
      </c>
    </row>
    <row r="61" spans="1:18" s="2" customFormat="1" x14ac:dyDescent="0.3">
      <c r="A61" s="6" t="s">
        <v>65</v>
      </c>
      <c r="B61" s="15">
        <f>$B$18</f>
        <v>0.11662266768211001</v>
      </c>
      <c r="C61" s="15">
        <f>$C$18</f>
        <v>0.55078730921602803</v>
      </c>
      <c r="D61" s="17">
        <f>P18</f>
        <v>0.56608137776017298</v>
      </c>
      <c r="E61" s="17">
        <f>Q18</f>
        <v>0.62642374183670402</v>
      </c>
      <c r="F61" s="17">
        <f>R18</f>
        <v>0.55329662428337301</v>
      </c>
      <c r="H61" s="60"/>
      <c r="I61" s="61"/>
      <c r="J61" s="61"/>
      <c r="K61" s="58"/>
      <c r="L61" s="58"/>
      <c r="M61" s="58"/>
    </row>
    <row r="64" spans="1:18" ht="57.6" x14ac:dyDescent="0.3">
      <c r="A64" s="4"/>
      <c r="B64" s="20" t="s">
        <v>19</v>
      </c>
      <c r="C64" s="20" t="s">
        <v>20</v>
      </c>
      <c r="D64" s="21" t="s">
        <v>50</v>
      </c>
      <c r="E64" s="20" t="s">
        <v>62</v>
      </c>
      <c r="L64" s="2"/>
      <c r="R64"/>
    </row>
    <row r="65" spans="1:18" x14ac:dyDescent="0.3">
      <c r="A65" s="7"/>
      <c r="B65" s="44" t="s">
        <v>24</v>
      </c>
      <c r="C65" s="44"/>
      <c r="D65" s="44"/>
      <c r="E65" s="44"/>
      <c r="L65" s="2"/>
      <c r="R65"/>
    </row>
    <row r="66" spans="1:18" x14ac:dyDescent="0.3">
      <c r="A66" s="5" t="s">
        <v>1</v>
      </c>
      <c r="B66" s="13">
        <f>B47</f>
        <v>0.83319741802372405</v>
      </c>
      <c r="C66" s="13">
        <f>C47</f>
        <v>0.71511616084183505</v>
      </c>
      <c r="D66" s="13">
        <f>AC3</f>
        <v>0.80411999999999995</v>
      </c>
      <c r="E66" s="13">
        <f>AD3</f>
        <v>0.91012000000000004</v>
      </c>
      <c r="F66" s="13"/>
      <c r="L66" s="2"/>
      <c r="R66"/>
    </row>
    <row r="67" spans="1:18" x14ac:dyDescent="0.3">
      <c r="A67" s="5" t="s">
        <v>2</v>
      </c>
      <c r="B67" s="14">
        <f>B48</f>
        <v>212.959093374106</v>
      </c>
      <c r="C67" s="14">
        <f>C48</f>
        <v>318.60121933773701</v>
      </c>
      <c r="D67" s="14">
        <f>AC4</f>
        <v>363.98</v>
      </c>
      <c r="E67" s="14">
        <f>AD4</f>
        <v>161.91526999999999</v>
      </c>
      <c r="F67" s="14"/>
      <c r="L67" s="2"/>
      <c r="R67"/>
    </row>
    <row r="68" spans="1:18" x14ac:dyDescent="0.3">
      <c r="A68" s="5" t="s">
        <v>3</v>
      </c>
      <c r="B68" s="14">
        <f>B49</f>
        <v>171.77557861519901</v>
      </c>
      <c r="C68" s="18">
        <f>C49</f>
        <v>243.62768709391699</v>
      </c>
      <c r="D68" s="14">
        <f>AC5</f>
        <v>320.5</v>
      </c>
      <c r="E68" s="14">
        <f>AD5</f>
        <v>141.05745999999999</v>
      </c>
      <c r="F68" s="14"/>
      <c r="L68" s="2"/>
      <c r="R68"/>
    </row>
    <row r="69" spans="1:18" x14ac:dyDescent="0.3">
      <c r="A69" s="5" t="s">
        <v>4</v>
      </c>
      <c r="B69" s="14">
        <f>B50</f>
        <v>-21.589624677775099</v>
      </c>
      <c r="C69" s="14">
        <f>C50</f>
        <v>114.603179488891</v>
      </c>
      <c r="D69" s="14">
        <f>AC6</f>
        <v>207.52</v>
      </c>
      <c r="E69" s="14">
        <f>AD6</f>
        <v>20.699269999999999</v>
      </c>
      <c r="F69" s="14"/>
      <c r="L69" s="2"/>
      <c r="R69"/>
    </row>
    <row r="70" spans="1:18" x14ac:dyDescent="0.3">
      <c r="A70" s="5" t="s">
        <v>18</v>
      </c>
      <c r="B70" s="14">
        <f>B51</f>
        <v>3611.44141869947</v>
      </c>
      <c r="C70" s="18">
        <f>C51</f>
        <v>5243.57686626132</v>
      </c>
      <c r="D70" s="14">
        <f>AC7</f>
        <v>4808.3999999999996</v>
      </c>
      <c r="E70" s="14">
        <f>AD7</f>
        <v>3235.86</v>
      </c>
      <c r="F70" s="14"/>
      <c r="L70" s="2"/>
      <c r="R70"/>
    </row>
    <row r="71" spans="1:18" x14ac:dyDescent="0.3">
      <c r="A71" s="5" t="s">
        <v>17</v>
      </c>
      <c r="B71" s="15">
        <f>B52</f>
        <v>0.90875279768639095</v>
      </c>
      <c r="C71" s="15">
        <f>C52</f>
        <v>1.28887554345791</v>
      </c>
      <c r="D71" s="16">
        <f>AC8</f>
        <v>1.69554</v>
      </c>
      <c r="E71" s="16">
        <f>AD8</f>
        <v>0.81169999999999998</v>
      </c>
      <c r="F71" s="16"/>
      <c r="L71" s="2"/>
      <c r="R71"/>
    </row>
    <row r="72" spans="1:18" x14ac:dyDescent="0.3">
      <c r="A72" s="7"/>
      <c r="B72" s="45" t="s">
        <v>25</v>
      </c>
      <c r="C72" s="45"/>
      <c r="D72" s="45"/>
      <c r="E72" s="45"/>
      <c r="F72" s="22"/>
      <c r="L72" s="2"/>
      <c r="R72"/>
    </row>
    <row r="73" spans="1:18" x14ac:dyDescent="0.3">
      <c r="A73" s="5" t="s">
        <v>1</v>
      </c>
      <c r="B73" s="13">
        <f>B55</f>
        <v>0.39773650792426901</v>
      </c>
      <c r="C73" s="13">
        <f>C55</f>
        <v>0.52481268909677503</v>
      </c>
      <c r="D73" s="13">
        <f>AC12</f>
        <v>0.86102000000000001</v>
      </c>
      <c r="E73" s="13">
        <f>AD12</f>
        <v>0.82633999999999996</v>
      </c>
      <c r="F73" s="13"/>
    </row>
    <row r="74" spans="1:18" x14ac:dyDescent="0.3">
      <c r="A74" s="5" t="s">
        <v>2</v>
      </c>
      <c r="B74" s="14">
        <f t="shared" ref="B74:C78" si="20">B56</f>
        <v>585.35819956461705</v>
      </c>
      <c r="C74" s="14">
        <f t="shared" si="20"/>
        <v>573.70993018248305</v>
      </c>
      <c r="D74" s="14">
        <f t="shared" ref="D74:E78" si="21">AC13</f>
        <v>291.11</v>
      </c>
      <c r="E74" s="14">
        <f t="shared" si="21"/>
        <v>235.46321</v>
      </c>
      <c r="F74" s="14"/>
    </row>
    <row r="75" spans="1:18" x14ac:dyDescent="0.3">
      <c r="A75" s="5" t="s">
        <v>3</v>
      </c>
      <c r="B75" s="14">
        <f t="shared" si="20"/>
        <v>505.07920994760201</v>
      </c>
      <c r="C75" s="14">
        <f t="shared" si="20"/>
        <v>473.14111102327303</v>
      </c>
      <c r="D75" s="14">
        <f t="shared" si="21"/>
        <v>244.68</v>
      </c>
      <c r="E75" s="14">
        <f t="shared" si="21"/>
        <v>187.31584000000001</v>
      </c>
      <c r="F75" s="14"/>
    </row>
    <row r="76" spans="1:18" x14ac:dyDescent="0.3">
      <c r="A76" s="5" t="s">
        <v>4</v>
      </c>
      <c r="B76" s="14">
        <f t="shared" si="20"/>
        <v>-375.16142476241703</v>
      </c>
      <c r="C76" s="14">
        <f t="shared" si="20"/>
        <v>-428.84949976241597</v>
      </c>
      <c r="D76" s="14">
        <f t="shared" si="21"/>
        <v>136.29</v>
      </c>
      <c r="E76" s="14">
        <f t="shared" si="21"/>
        <v>89.946370000000002</v>
      </c>
      <c r="F76" s="14"/>
    </row>
    <row r="77" spans="1:18" x14ac:dyDescent="0.3">
      <c r="A77" s="5" t="s">
        <v>18</v>
      </c>
      <c r="B77" s="14">
        <f t="shared" si="20"/>
        <v>12043.293816520199</v>
      </c>
      <c r="C77" s="14">
        <f t="shared" si="20"/>
        <v>8962.8026559521404</v>
      </c>
      <c r="D77" s="14">
        <f t="shared" si="21"/>
        <v>5291.34</v>
      </c>
      <c r="E77" s="14">
        <f t="shared" si="21"/>
        <v>3119.44</v>
      </c>
      <c r="F77" s="14"/>
    </row>
    <row r="78" spans="1:18" x14ac:dyDescent="0.3">
      <c r="A78" s="6" t="s">
        <v>17</v>
      </c>
      <c r="B78" s="15">
        <f t="shared" si="20"/>
        <v>2.2963707223832999</v>
      </c>
      <c r="C78" s="15">
        <f t="shared" si="20"/>
        <v>2.1511623791097398</v>
      </c>
      <c r="D78" s="17">
        <f t="shared" si="21"/>
        <v>1.1175999999999999</v>
      </c>
      <c r="E78" s="17">
        <f t="shared" si="21"/>
        <v>0.86968999999999996</v>
      </c>
      <c r="F78" s="17"/>
    </row>
  </sheetData>
  <mergeCells count="19">
    <mergeCell ref="B26:R26"/>
    <mergeCell ref="B34:R34"/>
    <mergeCell ref="B65:E65"/>
    <mergeCell ref="B72:E72"/>
    <mergeCell ref="B54:F54"/>
    <mergeCell ref="B46:F46"/>
    <mergeCell ref="I46:M46"/>
    <mergeCell ref="I54:M54"/>
    <mergeCell ref="U24:U25"/>
    <mergeCell ref="V24:V25"/>
    <mergeCell ref="W24:W25"/>
    <mergeCell ref="X24:AD24"/>
    <mergeCell ref="A24:A25"/>
    <mergeCell ref="B24:B25"/>
    <mergeCell ref="C24:C25"/>
    <mergeCell ref="D24:J24"/>
    <mergeCell ref="K24:L24"/>
    <mergeCell ref="M24:O24"/>
    <mergeCell ref="P24:R24"/>
  </mergeCells>
  <conditionalFormatting sqref="G3:R3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R5 G7:R9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9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5 B7:F9 B8:AD9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9 B8:AD9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9 B8:AD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D9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D3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D4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D5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D7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D9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R14 G16:R17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R17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4 B16:F17 B17:AD1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7 B17:AD17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R13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7 B17:AD17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D17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7 W15:AC17 B12:AD12 V13:AD14 AD15:AD16 AC18:AD18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U13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U1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U16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D1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F49 B51:F53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8 D49:F49 D51:F53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F49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3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F48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F49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3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3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F48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F49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3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F57 B59:F61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F56 D57:F57 D59:F61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F57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1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F56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F5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1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F56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F57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59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1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U20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Q20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Q20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Q20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Q20">
    <cfRule type="expression" dxfId="179" priority="545">
      <formula>AND(ABS(B20)&gt;200, ABS(B20)&lt;=300)</formula>
    </cfRule>
  </conditionalFormatting>
  <conditionalFormatting sqref="B20:U20">
    <cfRule type="expression" dxfId="178" priority="530">
      <formula>ABS(B20)&gt;300</formula>
    </cfRule>
    <cfRule type="expression" dxfId="177" priority="537">
      <formula>AND(ABS(B20)&gt;150, ABS(B20)&lt;=200)</formula>
    </cfRule>
    <cfRule type="expression" dxfId="176" priority="538">
      <formula>AND(ABS(B20)&gt;50, ABS(B20)&lt;=100)</formula>
    </cfRule>
    <cfRule type="expression" dxfId="175" priority="546">
      <formula>AND(ABS(B20)&gt;100, ABS(B20)&lt;=150)</formula>
    </cfRule>
    <cfRule type="expression" dxfId="174" priority="547">
      <formula>AND(ABS(B20)&gt;0, ABS(B20)&lt;=50)</formula>
    </cfRule>
  </conditionalFormatting>
  <conditionalFormatting sqref="V6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expression" dxfId="173" priority="513">
      <formula>AND(ABS(V6)&gt;200, ABS(V6)&lt;=300)</formula>
    </cfRule>
  </conditionalFormatting>
  <conditionalFormatting sqref="V6">
    <cfRule type="expression" dxfId="172" priority="510">
      <formula>ABS(V6)&gt;300</formula>
    </cfRule>
    <cfRule type="expression" dxfId="171" priority="511">
      <formula>AND(ABS(V6)&gt;150, ABS(V6)&lt;=200)</formula>
    </cfRule>
    <cfRule type="expression" dxfId="170" priority="512">
      <formula>AND(ABS(V6)&gt;50, ABS(V6)&lt;=100)</formula>
    </cfRule>
    <cfRule type="expression" dxfId="169" priority="514">
      <formula>AND(ABS(V6)&gt;100, ABS(V6)&lt;=150)</formula>
    </cfRule>
    <cfRule type="expression" dxfId="168" priority="515">
      <formula>AND(ABS(V6)&gt;0, ABS(V6)&lt;=50)</formula>
    </cfRule>
  </conditionalFormatting>
  <conditionalFormatting sqref="S21:U2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Q2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Q2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Q2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Q21">
    <cfRule type="expression" dxfId="167" priority="268">
      <formula>AND(ABS(B21)&gt;200, ABS(B21)&lt;=300)</formula>
    </cfRule>
  </conditionalFormatting>
  <conditionalFormatting sqref="B21:U21">
    <cfRule type="expression" dxfId="166" priority="265">
      <formula>ABS(B21)&gt;300</formula>
    </cfRule>
    <cfRule type="expression" dxfId="165" priority="266">
      <formula>AND(ABS(B21)&gt;150, ABS(B21)&lt;=200)</formula>
    </cfRule>
    <cfRule type="expression" dxfId="164" priority="267">
      <formula>AND(ABS(B21)&gt;50, ABS(B21)&lt;=100)</formula>
    </cfRule>
    <cfRule type="expression" dxfId="163" priority="269">
      <formula>AND(ABS(B21)&gt;100, ABS(B21)&lt;=150)</formula>
    </cfRule>
    <cfRule type="expression" dxfId="162" priority="270">
      <formula>AND(ABS(B21)&gt;0, ABS(B21)&lt;=50)</formula>
    </cfRule>
  </conditionalFormatting>
  <conditionalFormatting sqref="S6:U6 W6:AD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expression" dxfId="161" priority="258">
      <formula>AND(ABS(B6)&gt;200, ABS(B6)&lt;=300)</formula>
    </cfRule>
  </conditionalFormatting>
  <conditionalFormatting sqref="B6:U6 W6:AD6">
    <cfRule type="expression" dxfId="160" priority="255">
      <formula>ABS(B6)&gt;300</formula>
    </cfRule>
    <cfRule type="expression" dxfId="159" priority="256">
      <formula>AND(ABS(B6)&gt;150, ABS(B6)&lt;=200)</formula>
    </cfRule>
    <cfRule type="expression" dxfId="158" priority="257">
      <formula>AND(ABS(B6)&gt;50, ABS(B6)&lt;=100)</formula>
    </cfRule>
    <cfRule type="expression" dxfId="157" priority="259">
      <formula>AND(ABS(B6)&gt;100, ABS(B6)&lt;=150)</formula>
    </cfRule>
    <cfRule type="expression" dxfId="156" priority="260">
      <formula>AND(ABS(B6)&gt;0, ABS(B6)&lt;=50)</formula>
    </cfRule>
  </conditionalFormatting>
  <conditionalFormatting sqref="S15:U15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 V1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 V15">
    <cfRule type="expression" dxfId="155" priority="248">
      <formula>AND(ABS(B15)&gt;200, ABS(B15)&lt;=300)</formula>
    </cfRule>
  </conditionalFormatting>
  <conditionalFormatting sqref="B15:V15">
    <cfRule type="expression" dxfId="154" priority="245">
      <formula>ABS(B15)&gt;300</formula>
    </cfRule>
    <cfRule type="expression" dxfId="153" priority="246">
      <formula>AND(ABS(B15)&gt;150, ABS(B15)&lt;=200)</formula>
    </cfRule>
    <cfRule type="expression" dxfId="152" priority="247">
      <formula>AND(ABS(B15)&gt;50, ABS(B15)&lt;=100)</formula>
    </cfRule>
    <cfRule type="expression" dxfId="151" priority="249">
      <formula>AND(ABS(B15)&gt;100, ABS(B15)&lt;=150)</formula>
    </cfRule>
    <cfRule type="expression" dxfId="150" priority="250">
      <formula>AND(ABS(B15)&gt;0, ABS(B15)&lt;=50)</formula>
    </cfRule>
  </conditionalFormatting>
  <conditionalFormatting sqref="B50:F5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expression" dxfId="149" priority="239">
      <formula>AND(ABS(B50)&gt;200, ABS(B50)&lt;=300)</formula>
    </cfRule>
  </conditionalFormatting>
  <conditionalFormatting sqref="B50:F50">
    <cfRule type="expression" dxfId="148" priority="236">
      <formula>ABS(B50)&gt;300</formula>
    </cfRule>
    <cfRule type="expression" dxfId="147" priority="237">
      <formula>AND(ABS(B50)&gt;150, ABS(B50)&lt;=200)</formula>
    </cfRule>
    <cfRule type="expression" dxfId="146" priority="238">
      <formula>AND(ABS(B50)&gt;50, ABS(B50)&lt;=100)</formula>
    </cfRule>
    <cfRule type="expression" dxfId="145" priority="240">
      <formula>AND(ABS(B50)&gt;100, ABS(B50)&lt;=150)</formula>
    </cfRule>
    <cfRule type="expression" dxfId="144" priority="241">
      <formula>AND(ABS(B50)&gt;0, ABS(B50)&lt;=50)</formula>
    </cfRule>
  </conditionalFormatting>
  <conditionalFormatting sqref="B58:F58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F58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F58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F58">
    <cfRule type="expression" dxfId="143" priority="230">
      <formula>AND(ABS(B58)&gt;200, ABS(B58)&lt;=300)</formula>
    </cfRule>
  </conditionalFormatting>
  <conditionalFormatting sqref="B58:F58">
    <cfRule type="expression" dxfId="142" priority="227">
      <formula>ABS(B58)&gt;300</formula>
    </cfRule>
    <cfRule type="expression" dxfId="141" priority="228">
      <formula>AND(ABS(B58)&gt;150, ABS(B58)&lt;=200)</formula>
    </cfRule>
    <cfRule type="expression" dxfId="140" priority="229">
      <formula>AND(ABS(B58)&gt;50, ABS(B58)&lt;=100)</formula>
    </cfRule>
    <cfRule type="expression" dxfId="139" priority="231">
      <formula>AND(ABS(B58)&gt;100, ABS(B58)&lt;=150)</formula>
    </cfRule>
    <cfRule type="expression" dxfId="138" priority="232">
      <formula>AND(ABS(B58)&gt;0, ABS(B58)&lt;=50)</formula>
    </cfRule>
  </conditionalFormatting>
  <conditionalFormatting sqref="I47:M4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M49 I51:M5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8 K49:M49 K51:M5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M4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M48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M4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M48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M4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M57 I59:M6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M56 K57:M57 K59:M6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M5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9:M6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M5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M5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9:M6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0:M6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M5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M5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9:M5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0:M6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expression" dxfId="137" priority="191">
      <formula>AND(ABS(I50)&gt;200, ABS(I50)&lt;=300)</formula>
    </cfRule>
  </conditionalFormatting>
  <conditionalFormatting sqref="I50:M50">
    <cfRule type="expression" dxfId="136" priority="188">
      <formula>ABS(I50)&gt;300</formula>
    </cfRule>
    <cfRule type="expression" dxfId="135" priority="189">
      <formula>AND(ABS(I50)&gt;150, ABS(I50)&lt;=200)</formula>
    </cfRule>
    <cfRule type="expression" dxfId="134" priority="190">
      <formula>AND(ABS(I50)&gt;50, ABS(I50)&lt;=100)</formula>
    </cfRule>
    <cfRule type="expression" dxfId="133" priority="192">
      <formula>AND(ABS(I50)&gt;100, ABS(I50)&lt;=150)</formula>
    </cfRule>
    <cfRule type="expression" dxfId="132" priority="193">
      <formula>AND(ABS(I50)&gt;0, ABS(I50)&lt;=50)</formula>
    </cfRule>
  </conditionalFormatting>
  <conditionalFormatting sqref="I58:M5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M5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M5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M58">
    <cfRule type="expression" dxfId="131" priority="182">
      <formula>AND(ABS(I58)&gt;200, ABS(I58)&lt;=300)</formula>
    </cfRule>
  </conditionalFormatting>
  <conditionalFormatting sqref="I58:M58">
    <cfRule type="expression" dxfId="130" priority="179">
      <formula>ABS(I58)&gt;300</formula>
    </cfRule>
    <cfRule type="expression" dxfId="129" priority="180">
      <formula>AND(ABS(I58)&gt;150, ABS(I58)&lt;=200)</formula>
    </cfRule>
    <cfRule type="expression" dxfId="128" priority="181">
      <formula>AND(ABS(I58)&gt;50, ABS(I58)&lt;=100)</formula>
    </cfRule>
    <cfRule type="expression" dxfId="127" priority="183">
      <formula>AND(ABS(I58)&gt;100, ABS(I58)&lt;=150)</formula>
    </cfRule>
    <cfRule type="expression" dxfId="126" priority="184">
      <formula>AND(ABS(I58)&gt;0, ABS(I58)&lt;=50)</formula>
    </cfRule>
  </conditionalFormatting>
  <conditionalFormatting sqref="B27:R27 D28:J3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J33 B27:R29 B31:R3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R2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R2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expression" dxfId="125" priority="143">
      <formula>AND(ABS(B30)&gt;200, ABS(B30)&lt;=300)</formula>
    </cfRule>
  </conditionalFormatting>
  <conditionalFormatting sqref="B30:R30">
    <cfRule type="expression" dxfId="124" priority="140">
      <formula>ABS(B30)&gt;300</formula>
    </cfRule>
    <cfRule type="expression" dxfId="123" priority="141">
      <formula>AND(ABS(B30)&gt;150, ABS(B30)&lt;=200)</formula>
    </cfRule>
    <cfRule type="expression" dxfId="122" priority="142">
      <formula>AND(ABS(B30)&gt;50, ABS(B30)&lt;=100)</formula>
    </cfRule>
    <cfRule type="expression" dxfId="121" priority="144">
      <formula>AND(ABS(B30)&gt;100, ABS(B30)&lt;=150)</formula>
    </cfRule>
    <cfRule type="expression" dxfId="120" priority="145">
      <formula>AND(ABS(B30)&gt;0, ABS(B30)&lt;=50)</formula>
    </cfRule>
  </conditionalFormatting>
  <conditionalFormatting sqref="B35:R35 D36:J4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J41 B35:C37 K35:R37 B39:C41 K39:R41 B41:R4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R4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R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R4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R4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R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R3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R4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R3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R3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R3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R38">
    <cfRule type="expression" dxfId="119" priority="110">
      <formula>AND(ABS(B38)&gt;200, ABS(B38)&lt;=300)</formula>
    </cfRule>
  </conditionalFormatting>
  <conditionalFormatting sqref="B38:R38">
    <cfRule type="expression" dxfId="118" priority="107">
      <formula>ABS(B38)&gt;300</formula>
    </cfRule>
    <cfRule type="expression" dxfId="117" priority="108">
      <formula>AND(ABS(B38)&gt;150, ABS(B38)&lt;=200)</formula>
    </cfRule>
    <cfRule type="expression" dxfId="116" priority="109">
      <formula>AND(ABS(B38)&gt;50, ABS(B38)&lt;=100)</formula>
    </cfRule>
    <cfRule type="expression" dxfId="115" priority="111">
      <formula>AND(ABS(B38)&gt;100, ABS(B38)&lt;=150)</formula>
    </cfRule>
    <cfRule type="expression" dxfId="114" priority="112">
      <formula>AND(ABS(B38)&gt;0, ABS(B38)&lt;=50)</formula>
    </cfRule>
  </conditionalFormatting>
  <conditionalFormatting sqref="AD1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F6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8 B70:F7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 D68:F68 D70:F7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F6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F6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F6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F6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F6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F7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F75 B77:F7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F74 D75:F75 D77:F7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F7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F7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F7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F7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F7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F7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F7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F7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F7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F7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F7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F7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expression" dxfId="113" priority="65">
      <formula>AND(ABS(B69)&gt;200, ABS(B69)&lt;=300)</formula>
    </cfRule>
  </conditionalFormatting>
  <conditionalFormatting sqref="B69:F69">
    <cfRule type="expression" dxfId="112" priority="62">
      <formula>ABS(B69)&gt;300</formula>
    </cfRule>
    <cfRule type="expression" dxfId="111" priority="63">
      <formula>AND(ABS(B69)&gt;150, ABS(B69)&lt;=200)</formula>
    </cfRule>
    <cfRule type="expression" dxfId="110" priority="64">
      <formula>AND(ABS(B69)&gt;50, ABS(B69)&lt;=100)</formula>
    </cfRule>
    <cfRule type="expression" dxfId="109" priority="66">
      <formula>AND(ABS(B69)&gt;100, ABS(B69)&lt;=150)</formula>
    </cfRule>
    <cfRule type="expression" dxfId="108" priority="67">
      <formula>AND(ABS(B69)&gt;0, ABS(B69)&lt;=50)</formula>
    </cfRule>
  </conditionalFormatting>
  <conditionalFormatting sqref="B76:F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F7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F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F76">
    <cfRule type="expression" dxfId="107" priority="56">
      <formula>AND(ABS(B76)&gt;200, ABS(B76)&lt;=300)</formula>
    </cfRule>
  </conditionalFormatting>
  <conditionalFormatting sqref="B76:F76">
    <cfRule type="expression" dxfId="106" priority="53">
      <formula>ABS(B76)&gt;300</formula>
    </cfRule>
    <cfRule type="expression" dxfId="105" priority="54">
      <formula>AND(ABS(B76)&gt;150, ABS(B76)&lt;=200)</formula>
    </cfRule>
    <cfRule type="expression" dxfId="104" priority="55">
      <formula>AND(ABS(B76)&gt;50, ABS(B76)&lt;=100)</formula>
    </cfRule>
    <cfRule type="expression" dxfId="103" priority="57">
      <formula>AND(ABS(B76)&gt;100, ABS(B76)&lt;=150)</formula>
    </cfRule>
    <cfRule type="expression" dxfId="102" priority="58">
      <formula>AND(ABS(B76)&gt;0, ABS(B76)&lt;=50)</formula>
    </cfRule>
  </conditionalFormatting>
  <conditionalFormatting sqref="X28:AD33 V27:AD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AD33 V27:W29 V31:W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AD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AD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AD2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AD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AD3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D3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AD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AD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AD3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D3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D3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D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D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AD30">
    <cfRule type="expression" dxfId="101" priority="32">
      <formula>AND(ABS(V30)&gt;200, ABS(V30)&lt;=300)</formula>
    </cfRule>
  </conditionalFormatting>
  <conditionalFormatting sqref="V30:AD30">
    <cfRule type="expression" dxfId="100" priority="29">
      <formula>ABS(V30)&gt;300</formula>
    </cfRule>
    <cfRule type="expression" dxfId="99" priority="30">
      <formula>AND(ABS(V30)&gt;150, ABS(V30)&lt;=200)</formula>
    </cfRule>
    <cfRule type="expression" dxfId="98" priority="31">
      <formula>AND(ABS(V30)&gt;50, ABS(V30)&lt;=100)</formula>
    </cfRule>
    <cfRule type="expression" dxfId="97" priority="33">
      <formula>AND(ABS(V30)&gt;100, ABS(V30)&lt;=150)</formula>
    </cfRule>
    <cfRule type="expression" dxfId="96" priority="34">
      <formula>AND(ABS(V30)&gt;0, ABS(V30)&lt;=50)</formula>
    </cfRule>
  </conditionalFormatting>
  <conditionalFormatting sqref="X36:AD41 V35:AD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:AD41 V35:W37 V39:W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AD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AD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9:AD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AD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AD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9:AD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AD4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AD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AD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9:AD3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AD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AD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AD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AD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AD38">
    <cfRule type="expression" dxfId="95" priority="8">
      <formula>AND(ABS(V38)&gt;200, ABS(V38)&lt;=300)</formula>
    </cfRule>
  </conditionalFormatting>
  <conditionalFormatting sqref="V38:AD38">
    <cfRule type="expression" dxfId="94" priority="5">
      <formula>ABS(V38)&gt;300</formula>
    </cfRule>
    <cfRule type="expression" dxfId="93" priority="6">
      <formula>AND(ABS(V38)&gt;150, ABS(V38)&lt;=200)</formula>
    </cfRule>
    <cfRule type="expression" dxfId="92" priority="7">
      <formula>AND(ABS(V38)&gt;50, ABS(V38)&lt;=100)</formula>
    </cfRule>
    <cfRule type="expression" dxfId="91" priority="9">
      <formula>AND(ABS(V38)&gt;100, ABS(V38)&lt;=150)</formula>
    </cfRule>
    <cfRule type="expression" dxfId="90" priority="10">
      <formula>AND(ABS(V38)&gt;0, ABS(V38)&lt;=50)</formula>
    </cfRule>
  </conditionalFormatting>
  <conditionalFormatting sqref="B9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F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58BF-B71D-43CC-8DB9-E60F942586C5}">
  <dimension ref="A1:E7"/>
  <sheetViews>
    <sheetView workbookViewId="0">
      <selection activeCell="R10" sqref="R10"/>
    </sheetView>
  </sheetViews>
  <sheetFormatPr defaultRowHeight="14.4" x14ac:dyDescent="0.3"/>
  <sheetData>
    <row r="1" spans="1:5" ht="43.2" x14ac:dyDescent="0.3">
      <c r="A1" s="2"/>
      <c r="B1" s="35" t="s">
        <v>10</v>
      </c>
      <c r="C1" s="35" t="s">
        <v>26</v>
      </c>
      <c r="D1" s="35" t="s">
        <v>64</v>
      </c>
      <c r="E1" s="35" t="s">
        <v>63</v>
      </c>
    </row>
    <row r="2" spans="1:5" x14ac:dyDescent="0.3">
      <c r="A2" s="2"/>
      <c r="B2" s="47" t="s">
        <v>25</v>
      </c>
      <c r="C2" s="47"/>
      <c r="D2" s="47"/>
      <c r="E2" s="47"/>
    </row>
    <row r="3" spans="1:5" x14ac:dyDescent="0.3">
      <c r="A3" s="2" t="s">
        <v>1</v>
      </c>
      <c r="B3" s="33">
        <v>0.39773650792426901</v>
      </c>
      <c r="C3" s="33">
        <v>0.52481268909677503</v>
      </c>
      <c r="D3" s="33">
        <v>0.79078542244594296</v>
      </c>
      <c r="E3" s="33">
        <v>0.77751999999999999</v>
      </c>
    </row>
    <row r="4" spans="1:5" x14ac:dyDescent="0.3">
      <c r="A4" s="2" t="s">
        <v>2</v>
      </c>
      <c r="B4" s="34">
        <v>585.35819956461705</v>
      </c>
      <c r="C4" s="34">
        <v>573.70993018248305</v>
      </c>
      <c r="D4" s="34">
        <v>231.974710992735</v>
      </c>
      <c r="E4" s="34">
        <v>230.68380999999999</v>
      </c>
    </row>
    <row r="5" spans="1:5" x14ac:dyDescent="0.3">
      <c r="A5" s="2" t="s">
        <v>3</v>
      </c>
      <c r="B5" s="34">
        <v>505.07920994760201</v>
      </c>
      <c r="C5" s="34">
        <v>473.14111102327303</v>
      </c>
      <c r="D5" s="34">
        <v>181.89402495562001</v>
      </c>
      <c r="E5" s="34">
        <v>188.75496000000001</v>
      </c>
    </row>
    <row r="6" spans="1:5" x14ac:dyDescent="0.3">
      <c r="A6" s="2" t="s">
        <v>33</v>
      </c>
      <c r="B6" s="34">
        <v>-375.16142476241703</v>
      </c>
      <c r="C6" s="34">
        <v>-428.84949976241597</v>
      </c>
      <c r="D6" s="34">
        <v>31.668914219201302</v>
      </c>
      <c r="E6" s="34">
        <v>25.423179999999999</v>
      </c>
    </row>
    <row r="7" spans="1:5" x14ac:dyDescent="0.3">
      <c r="A7" s="2" t="s">
        <v>17</v>
      </c>
      <c r="B7" s="33">
        <v>2.2963707223832999</v>
      </c>
      <c r="C7" s="33">
        <v>2.1511623791097398</v>
      </c>
      <c r="D7" s="33">
        <v>0.82699130207295402</v>
      </c>
      <c r="E7" s="33">
        <v>0.85818000000000005</v>
      </c>
    </row>
  </sheetData>
  <mergeCells count="1">
    <mergeCell ref="B2:E2"/>
  </mergeCells>
  <conditionalFormatting sqref="B3:C3 E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 E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 E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expression" dxfId="275" priority="5">
      <formula>AND(ABS(B6)&gt;200, ABS(B6)&lt;=300)</formula>
    </cfRule>
  </conditionalFormatting>
  <conditionalFormatting sqref="B6:E6">
    <cfRule type="expression" dxfId="274" priority="2">
      <formula>ABS(B6)&gt;300</formula>
    </cfRule>
    <cfRule type="expression" dxfId="273" priority="3">
      <formula>AND(ABS(B6)&gt;150, ABS(B6)&lt;=200)</formula>
    </cfRule>
    <cfRule type="expression" dxfId="272" priority="4">
      <formula>AND(ABS(B6)&gt;50, ABS(B6)&lt;=100)</formula>
    </cfRule>
    <cfRule type="expression" dxfId="271" priority="6">
      <formula>AND(ABS(B6)&gt;100, ABS(B6)&lt;=150)</formula>
    </cfRule>
    <cfRule type="expression" dxfId="270" priority="7">
      <formula>AND(ABS(B6)&gt;0, ABS(B6)&lt;=50)</formula>
    </cfRule>
  </conditionalFormatting>
  <conditionalFormatting sqref="B3:C5 B7:C7 E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 D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A02-5F42-4D39-A436-CD49204B95A9}">
  <sheetPr codeName="Sheet2"/>
  <dimension ref="A4:F19"/>
  <sheetViews>
    <sheetView workbookViewId="0">
      <selection activeCell="B8" sqref="B8"/>
    </sheetView>
  </sheetViews>
  <sheetFormatPr defaultRowHeight="14.4" x14ac:dyDescent="0.3"/>
  <cols>
    <col min="1" max="6" width="20.6640625" customWidth="1"/>
  </cols>
  <sheetData>
    <row r="4" spans="1:6" ht="15" thickBot="1" x14ac:dyDescent="0.35">
      <c r="A4" s="48"/>
      <c r="B4" s="48"/>
      <c r="C4" s="48"/>
      <c r="D4" s="48"/>
      <c r="E4" s="48"/>
      <c r="F4" s="48"/>
    </row>
    <row r="5" spans="1:6" ht="21.6" thickBot="1" x14ac:dyDescent="0.35">
      <c r="A5" s="8"/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</row>
    <row r="6" spans="1:6" ht="21.6" thickBot="1" x14ac:dyDescent="0.35">
      <c r="A6" s="8"/>
      <c r="B6" s="49" t="s">
        <v>24</v>
      </c>
      <c r="C6" s="50"/>
      <c r="D6" s="50"/>
      <c r="E6" s="50"/>
      <c r="F6" s="51"/>
    </row>
    <row r="7" spans="1:6" ht="21.6" thickBot="1" x14ac:dyDescent="0.35">
      <c r="A7" s="8" t="s">
        <v>1</v>
      </c>
      <c r="B7" s="9">
        <v>0.83320000000000005</v>
      </c>
      <c r="C7" s="9">
        <v>0.64856000000000003</v>
      </c>
      <c r="D7" s="11">
        <v>0.79796325136134605</v>
      </c>
      <c r="E7" s="11">
        <v>0.79206668343448405</v>
      </c>
      <c r="F7" s="11">
        <v>0.77735784786949302</v>
      </c>
    </row>
    <row r="8" spans="1:6" ht="21.6" thickBot="1" x14ac:dyDescent="0.35">
      <c r="A8" s="8" t="s">
        <v>2</v>
      </c>
      <c r="B8" s="9">
        <v>213</v>
      </c>
      <c r="C8" s="9">
        <v>334</v>
      </c>
      <c r="D8" s="10">
        <v>218.06105857040399</v>
      </c>
      <c r="E8" s="10">
        <v>240.31073572090099</v>
      </c>
      <c r="F8" s="10">
        <v>210.81064239682601</v>
      </c>
    </row>
    <row r="9" spans="1:6" ht="21.6" thickBot="1" x14ac:dyDescent="0.35">
      <c r="A9" s="8" t="s">
        <v>3</v>
      </c>
      <c r="B9" s="9">
        <v>172</v>
      </c>
      <c r="C9" s="9">
        <v>276</v>
      </c>
      <c r="D9" s="10">
        <v>179.46261588064499</v>
      </c>
      <c r="E9" s="10">
        <v>201.15211127881901</v>
      </c>
      <c r="F9" s="10">
        <v>177.301512146297</v>
      </c>
    </row>
    <row r="10" spans="1:6" ht="21.6" thickBot="1" x14ac:dyDescent="0.35">
      <c r="A10" s="8" t="s">
        <v>4</v>
      </c>
      <c r="B10" s="9">
        <v>-22</v>
      </c>
      <c r="C10" s="9">
        <v>195</v>
      </c>
      <c r="D10" s="10">
        <v>168.129557764444</v>
      </c>
      <c r="E10" s="10">
        <v>196.14325678709</v>
      </c>
      <c r="F10" s="10">
        <v>144.54147661032599</v>
      </c>
    </row>
    <row r="11" spans="1:6" ht="21.6" thickBot="1" x14ac:dyDescent="0.35">
      <c r="A11" s="8" t="s">
        <v>18</v>
      </c>
      <c r="B11" s="10">
        <v>3611</v>
      </c>
      <c r="C11" s="10">
        <v>5639</v>
      </c>
      <c r="D11" s="10">
        <v>2919.4209235490098</v>
      </c>
      <c r="E11" s="10">
        <v>2499.2887534225101</v>
      </c>
      <c r="F11" s="10">
        <v>3349.7875304631898</v>
      </c>
    </row>
    <row r="12" spans="1:6" ht="21.6" thickBot="1" x14ac:dyDescent="0.35">
      <c r="A12" s="8" t="s">
        <v>17</v>
      </c>
      <c r="B12" s="9">
        <v>0.90874999999999995</v>
      </c>
      <c r="C12" s="9">
        <v>1.4592499999999999</v>
      </c>
      <c r="D12" s="11">
        <v>0.94941990925841602</v>
      </c>
      <c r="E12" s="11">
        <v>1.06416491423756</v>
      </c>
      <c r="F12" s="11">
        <v>0.93798691581131799</v>
      </c>
    </row>
    <row r="13" spans="1:6" ht="21.6" thickBot="1" x14ac:dyDescent="0.35">
      <c r="A13" s="8"/>
      <c r="B13" s="49" t="s">
        <v>25</v>
      </c>
      <c r="C13" s="50"/>
      <c r="D13" s="50"/>
      <c r="E13" s="50"/>
      <c r="F13" s="51"/>
    </row>
    <row r="14" spans="1:6" ht="21.6" thickBot="1" x14ac:dyDescent="0.35">
      <c r="A14" s="8" t="s">
        <v>1</v>
      </c>
      <c r="B14" s="9">
        <v>0.39773999999999998</v>
      </c>
      <c r="C14" s="9">
        <v>0.58391000000000004</v>
      </c>
      <c r="D14" s="11">
        <v>0.759802908095776</v>
      </c>
      <c r="E14" s="11">
        <v>0.77998696481068197</v>
      </c>
      <c r="F14" s="11">
        <v>0.75191704213305399</v>
      </c>
    </row>
    <row r="15" spans="1:6" ht="21.6" thickBot="1" x14ac:dyDescent="0.35">
      <c r="A15" s="8" t="s">
        <v>2</v>
      </c>
      <c r="B15" s="9">
        <v>585</v>
      </c>
      <c r="C15" s="9">
        <v>427</v>
      </c>
      <c r="D15" s="10">
        <v>245.35570412401401</v>
      </c>
      <c r="E15" s="10">
        <v>234.66857267166299</v>
      </c>
      <c r="F15" s="10">
        <v>231.70671387372499</v>
      </c>
    </row>
    <row r="16" spans="1:6" ht="21.6" thickBot="1" x14ac:dyDescent="0.35">
      <c r="A16" s="8" t="s">
        <v>3</v>
      </c>
      <c r="B16" s="9">
        <v>505</v>
      </c>
      <c r="C16" s="9">
        <v>356</v>
      </c>
      <c r="D16" s="10">
        <v>203.05927566701399</v>
      </c>
      <c r="E16" s="10">
        <v>184.60753307705801</v>
      </c>
      <c r="F16" s="10">
        <v>191.19327674136699</v>
      </c>
    </row>
    <row r="17" spans="1:6" ht="21.6" thickBot="1" x14ac:dyDescent="0.35">
      <c r="A17" s="8" t="s">
        <v>4</v>
      </c>
      <c r="B17" s="9">
        <v>-375</v>
      </c>
      <c r="C17" s="9">
        <v>-309</v>
      </c>
      <c r="D17" s="10">
        <v>41.005959171095299</v>
      </c>
      <c r="E17" s="10">
        <v>43.733302989162503</v>
      </c>
      <c r="F17" s="10">
        <v>23.898894777931101</v>
      </c>
    </row>
    <row r="18" spans="1:6" ht="21.6" thickBot="1" x14ac:dyDescent="0.35">
      <c r="A18" s="8" t="s">
        <v>18</v>
      </c>
      <c r="B18" s="10">
        <v>12043</v>
      </c>
      <c r="C18" s="10">
        <v>6128</v>
      </c>
      <c r="D18" s="10">
        <v>2323.3347035233901</v>
      </c>
      <c r="E18" s="10">
        <v>2388.4133075381001</v>
      </c>
      <c r="F18" s="10">
        <v>1929.6335592550899</v>
      </c>
    </row>
    <row r="19" spans="1:6" ht="21.6" thickBot="1" x14ac:dyDescent="0.35">
      <c r="A19" s="8" t="s">
        <v>17</v>
      </c>
      <c r="B19" s="9">
        <v>2.29637</v>
      </c>
      <c r="C19" s="9">
        <v>1.61852</v>
      </c>
      <c r="D19" s="11">
        <v>0.92322029172110898</v>
      </c>
      <c r="E19" s="11">
        <v>0.83932841768233402</v>
      </c>
      <c r="F19" s="11">
        <v>0.86927086757531102</v>
      </c>
    </row>
  </sheetData>
  <mergeCells count="3">
    <mergeCell ref="A4:F4"/>
    <mergeCell ref="B6:F6"/>
    <mergeCell ref="B13:F13"/>
  </mergeCells>
  <conditionalFormatting sqref="B7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RADON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Koh</cp:lastModifiedBy>
  <cp:lastPrinted>2021-09-13T07:20:27Z</cp:lastPrinted>
  <dcterms:created xsi:type="dcterms:W3CDTF">2021-08-11T01:33:07Z</dcterms:created>
  <dcterms:modified xsi:type="dcterms:W3CDTF">2021-10-08T05:05:39Z</dcterms:modified>
</cp:coreProperties>
</file>