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2995" windowHeight="46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G4" i="1" l="1"/>
  <c r="AG2" i="1"/>
  <c r="AJ4" i="1" l="1"/>
</calcChain>
</file>

<file path=xl/sharedStrings.xml><?xml version="1.0" encoding="utf-8"?>
<sst xmlns="http://schemas.openxmlformats.org/spreadsheetml/2006/main" count="82" uniqueCount="45">
  <si>
    <t>n</t>
  </si>
  <si>
    <t>m</t>
  </si>
  <si>
    <t xml:space="preserve"> </t>
  </si>
  <si>
    <t>O</t>
  </si>
  <si>
    <t>f</t>
  </si>
  <si>
    <t>e</t>
  </si>
  <si>
    <t>g</t>
  </si>
  <si>
    <t>a</t>
  </si>
  <si>
    <t>i</t>
  </si>
  <si>
    <t>c</t>
  </si>
  <si>
    <t>s</t>
  </si>
  <si>
    <t>S</t>
  </si>
  <si>
    <t>%</t>
  </si>
  <si>
    <t>-</t>
  </si>
  <si>
    <t>Port D:</t>
  </si>
  <si>
    <t>0-USB Rx</t>
  </si>
  <si>
    <t>1-USB Tx</t>
  </si>
  <si>
    <t>2-Trigger input</t>
  </si>
  <si>
    <t>4-Red button input</t>
  </si>
  <si>
    <t>5-Red LED PWM</t>
  </si>
  <si>
    <t>6-Blue LED PWM</t>
  </si>
  <si>
    <t>7-Blue button input</t>
  </si>
  <si>
    <t>PORT B:</t>
  </si>
  <si>
    <t>8-DAC CS</t>
  </si>
  <si>
    <t>10-SPI:Arduino CS (unused)</t>
  </si>
  <si>
    <t>11-SPI:MOSI (data to DAC and display)</t>
  </si>
  <si>
    <t>12-SPI:MISO (status from display)</t>
  </si>
  <si>
    <t>13-SPI:SCK (clock for DAC and display)</t>
  </si>
  <si>
    <t>PORT C:</t>
  </si>
  <si>
    <t>A0-Pot1 input</t>
  </si>
  <si>
    <t xml:space="preserve">Timing Conversion - </t>
  </si>
  <si>
    <t>Intensity Conversion - DAC = ADC ^ 1.2</t>
  </si>
  <si>
    <t>ADC input:</t>
  </si>
  <si>
    <t>DAC output:</t>
  </si>
  <si>
    <t xml:space="preserve">%: </t>
  </si>
  <si>
    <t xml:space="preserve">Gamma = </t>
  </si>
  <si>
    <t>Time output (ms):</t>
  </si>
  <si>
    <t>A2-Pot2 input</t>
  </si>
  <si>
    <t>A1-Scanimage sync</t>
  </si>
  <si>
    <t>3-DAC latch</t>
  </si>
  <si>
    <t>9-Display CS</t>
  </si>
  <si>
    <t>U</t>
  </si>
  <si>
    <t>l</t>
  </si>
  <si>
    <t>o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</si>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</sst>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2" fillId="4" borderId="0" xfId="1" applyFont="1" applyFill="1" applyAlignment="1"/>
    <xf numFmtId="0" fontId="0" fillId="4" borderId="0" xfId="0" applyFill="1" applyAlignment="1"/>
    <xf numFmtId="164" fontId="0" fillId="4" borderId="0" xfId="0" applyNumberFormat="1" applyFill="1" applyAlignment="1"/>
    <xf numFmtId="0" fontId="2" fillId="4" borderId="0" xfId="1" applyFont="1" applyFill="1" applyAlignment="1">
      <alignment horizontal="center"/>
    </xf>
    <xf numFmtId="0" fontId="2" fillId="4" borderId="0" xfId="1" quotePrefix="1" applyFont="1" applyFill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2" fillId="3" borderId="2" xfId="1" applyFont="1" applyFill="1" applyBorder="1" applyAlignment="1">
      <alignment horizontal="center"/>
    </xf>
    <xf numFmtId="0" fontId="2" fillId="3" borderId="3" xfId="1" applyFont="1" applyFill="1" applyBorder="1" applyAlignment="1">
      <alignment horizontal="center"/>
    </xf>
    <xf numFmtId="0" fontId="2" fillId="3" borderId="4" xfId="1" quotePrefix="1" applyFont="1" applyFill="1" applyBorder="1" applyAlignment="1">
      <alignment horizontal="center"/>
    </xf>
    <xf numFmtId="0" fontId="2" fillId="3" borderId="0" xfId="1" quotePrefix="1" applyFont="1" applyFill="1" applyBorder="1" applyAlignment="1">
      <alignment horizontal="center"/>
    </xf>
    <xf numFmtId="0" fontId="2" fillId="3" borderId="5" xfId="1" quotePrefix="1" applyFont="1" applyFill="1" applyBorder="1" applyAlignment="1">
      <alignment horizontal="center"/>
    </xf>
    <xf numFmtId="0" fontId="2" fillId="3" borderId="4" xfId="1" applyFont="1" applyFill="1" applyBorder="1" applyAlignment="1">
      <alignment horizontal="center"/>
    </xf>
    <xf numFmtId="0" fontId="2" fillId="3" borderId="0" xfId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3" borderId="5" xfId="1" applyFont="1" applyFill="1" applyBorder="1" applyAlignment="1">
      <alignment horizontal="center"/>
    </xf>
    <xf numFmtId="0" fontId="2" fillId="3" borderId="6" xfId="1" applyFont="1" applyFill="1" applyBorder="1" applyAlignment="1">
      <alignment horizontal="center"/>
    </xf>
    <xf numFmtId="0" fontId="2" fillId="3" borderId="7" xfId="1" applyFont="1" applyFill="1" applyBorder="1" applyAlignment="1">
      <alignment horizontal="center"/>
    </xf>
    <xf numFmtId="0" fontId="0" fillId="3" borderId="8" xfId="0" applyFill="1" applyBorder="1"/>
    <xf numFmtId="0" fontId="0" fillId="4" borderId="0" xfId="0" applyNumberFormat="1" applyFill="1" applyAlignme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94"/>
  <sheetViews>
    <sheetView tabSelected="1" zoomScale="180" zoomScaleNormal="180" workbookViewId="0">
      <selection activeCell="X12" sqref="X12"/>
    </sheetView>
  </sheetViews>
  <sheetFormatPr defaultColWidth="2.7109375" defaultRowHeight="15" x14ac:dyDescent="0.25"/>
  <cols>
    <col min="28" max="28" width="5.85546875" customWidth="1"/>
    <col min="33" max="33" width="6.7109375" bestFit="1" customWidth="1"/>
    <col min="36" max="36" width="5.42578125" customWidth="1"/>
  </cols>
  <sheetData>
    <row r="1" spans="1:41" x14ac:dyDescent="0.25">
      <c r="A1" s="7">
        <v>4</v>
      </c>
      <c r="B1" s="8">
        <v>8</v>
      </c>
      <c r="C1" s="8">
        <v>8</v>
      </c>
      <c r="D1" s="8" t="s">
        <v>2</v>
      </c>
      <c r="E1" s="8" t="s">
        <v>0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4</v>
      </c>
      <c r="K1" s="8"/>
      <c r="L1" s="8" t="s">
        <v>11</v>
      </c>
      <c r="M1" s="8" t="s">
        <v>9</v>
      </c>
      <c r="N1" s="8" t="s">
        <v>7</v>
      </c>
      <c r="O1" s="8" t="s">
        <v>0</v>
      </c>
      <c r="P1" s="8" t="s">
        <v>8</v>
      </c>
      <c r="Q1" s="8" t="s">
        <v>1</v>
      </c>
      <c r="R1" s="8" t="s">
        <v>7</v>
      </c>
      <c r="S1" s="8" t="s">
        <v>6</v>
      </c>
      <c r="T1" s="9" t="s">
        <v>5</v>
      </c>
      <c r="U1" s="5"/>
      <c r="X1" s="2" t="s">
        <v>30</v>
      </c>
      <c r="Y1" s="3"/>
      <c r="Z1" s="3"/>
      <c r="AA1" s="3"/>
      <c r="AB1" s="3"/>
      <c r="AC1" s="3"/>
      <c r="AD1" s="3" t="s">
        <v>35</v>
      </c>
      <c r="AE1" s="3"/>
      <c r="AF1" s="3"/>
      <c r="AG1" s="3">
        <v>2</v>
      </c>
      <c r="AH1" s="3"/>
      <c r="AI1" s="3"/>
      <c r="AJ1" s="3"/>
      <c r="AK1" s="3"/>
      <c r="AL1" s="3"/>
      <c r="AM1" s="3"/>
      <c r="AN1" s="3"/>
      <c r="AO1" s="3"/>
    </row>
    <row r="2" spans="1:41" x14ac:dyDescent="0.25">
      <c r="A2" s="10" t="s">
        <v>13</v>
      </c>
      <c r="B2" s="11" t="s">
        <v>13</v>
      </c>
      <c r="C2" s="11" t="s">
        <v>13</v>
      </c>
      <c r="D2" s="11" t="s">
        <v>13</v>
      </c>
      <c r="E2" s="11" t="s">
        <v>13</v>
      </c>
      <c r="F2" s="11" t="s">
        <v>13</v>
      </c>
      <c r="G2" s="11" t="s">
        <v>13</v>
      </c>
      <c r="H2" s="11" t="s">
        <v>13</v>
      </c>
      <c r="I2" s="11" t="s">
        <v>13</v>
      </c>
      <c r="J2" s="11" t="s">
        <v>13</v>
      </c>
      <c r="K2" s="11" t="s">
        <v>13</v>
      </c>
      <c r="L2" s="11" t="s">
        <v>13</v>
      </c>
      <c r="M2" s="11" t="s">
        <v>13</v>
      </c>
      <c r="N2" s="11" t="s">
        <v>13</v>
      </c>
      <c r="O2" s="11" t="s">
        <v>13</v>
      </c>
      <c r="P2" s="11" t="s">
        <v>13</v>
      </c>
      <c r="Q2" s="11" t="s">
        <v>13</v>
      </c>
      <c r="R2" s="11" t="s">
        <v>13</v>
      </c>
      <c r="S2" s="11" t="s">
        <v>13</v>
      </c>
      <c r="T2" s="12" t="s">
        <v>13</v>
      </c>
      <c r="U2" s="6"/>
      <c r="X2" s="3" t="s">
        <v>32</v>
      </c>
      <c r="Y2" s="3"/>
      <c r="Z2" s="3"/>
      <c r="AA2" s="3"/>
      <c r="AB2" s="20">
        <v>10</v>
      </c>
      <c r="AC2" s="3" t="s">
        <v>36</v>
      </c>
      <c r="AD2" s="3"/>
      <c r="AE2" s="3"/>
      <c r="AF2" s="3"/>
      <c r="AG2" s="20">
        <f>1024^(1-AG1)*AB2^AG1/1.024</f>
        <v>9.5367431640625E-2</v>
      </c>
      <c r="AH2" s="3"/>
      <c r="AI2" s="3"/>
      <c r="AJ2" s="4"/>
      <c r="AK2" s="3"/>
      <c r="AL2" s="3"/>
      <c r="AM2" s="3"/>
      <c r="AN2" s="3"/>
      <c r="AO2" s="3"/>
    </row>
    <row r="3" spans="1:41" x14ac:dyDescent="0.25">
      <c r="A3" s="13">
        <v>6</v>
      </c>
      <c r="B3" s="14">
        <v>3</v>
      </c>
      <c r="C3" s="14">
        <v>5</v>
      </c>
      <c r="D3" s="14" t="s">
        <v>2</v>
      </c>
      <c r="E3" s="14" t="s">
        <v>0</v>
      </c>
      <c r="F3" s="14" t="s">
        <v>1</v>
      </c>
      <c r="G3" s="14"/>
      <c r="H3" s="14" t="s">
        <v>3</v>
      </c>
      <c r="I3" s="15" t="s">
        <v>0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6"/>
      <c r="U3" s="5"/>
      <c r="X3" s="3" t="s">
        <v>31</v>
      </c>
      <c r="Y3" s="3"/>
      <c r="Z3" s="3"/>
      <c r="AA3" s="3"/>
      <c r="AB3" s="3"/>
      <c r="AC3" s="3"/>
      <c r="AD3" s="3" t="s">
        <v>35</v>
      </c>
      <c r="AE3" s="3"/>
      <c r="AF3" s="3"/>
      <c r="AG3" s="3">
        <v>2</v>
      </c>
      <c r="AH3" s="3"/>
      <c r="AI3" s="3"/>
      <c r="AJ3" s="3"/>
      <c r="AK3" s="3"/>
      <c r="AL3" s="3"/>
      <c r="AM3" s="3"/>
      <c r="AN3" s="3"/>
      <c r="AO3" s="3"/>
    </row>
    <row r="4" spans="1:41" x14ac:dyDescent="0.25">
      <c r="A4" s="17" t="s">
        <v>2</v>
      </c>
      <c r="B4" s="18">
        <v>9</v>
      </c>
      <c r="C4" s="18">
        <v>9</v>
      </c>
      <c r="D4" s="18">
        <v>7</v>
      </c>
      <c r="E4" s="18">
        <v>2</v>
      </c>
      <c r="F4" s="18" t="s">
        <v>2</v>
      </c>
      <c r="G4" s="18" t="s">
        <v>1</v>
      </c>
      <c r="H4" s="18" t="s">
        <v>10</v>
      </c>
      <c r="I4" s="18" t="s">
        <v>2</v>
      </c>
      <c r="J4" s="18">
        <v>1</v>
      </c>
      <c r="K4" s="18">
        <v>0</v>
      </c>
      <c r="L4" s="18">
        <v>0</v>
      </c>
      <c r="M4" s="18" t="s">
        <v>12</v>
      </c>
      <c r="N4" s="18"/>
      <c r="O4" s="18" t="s">
        <v>41</v>
      </c>
      <c r="P4" s="18" t="s">
        <v>0</v>
      </c>
      <c r="Q4" s="18" t="s">
        <v>42</v>
      </c>
      <c r="R4" s="18" t="s">
        <v>43</v>
      </c>
      <c r="S4" s="18" t="s">
        <v>9</v>
      </c>
      <c r="T4" s="19" t="s">
        <v>44</v>
      </c>
      <c r="X4" s="3" t="s">
        <v>32</v>
      </c>
      <c r="Y4" s="3"/>
      <c r="Z4" s="3"/>
      <c r="AA4" s="3"/>
      <c r="AB4" s="3">
        <v>30</v>
      </c>
      <c r="AC4" s="3" t="s">
        <v>33</v>
      </c>
      <c r="AD4" s="3"/>
      <c r="AE4" s="3"/>
      <c r="AF4" s="3"/>
      <c r="AG4" s="3">
        <f>ROUND(1024^(1-AG3)*AB4^AG3*4,0)</f>
        <v>4</v>
      </c>
      <c r="AH4" s="3"/>
      <c r="AI4" s="3" t="s">
        <v>34</v>
      </c>
      <c r="AJ4" s="4">
        <f>AG4/40.95</f>
        <v>9.768009768009768E-2</v>
      </c>
      <c r="AK4" s="3"/>
      <c r="AL4" s="3"/>
      <c r="AM4" s="3"/>
      <c r="AN4" s="3"/>
      <c r="AO4" s="3"/>
    </row>
    <row r="6" spans="1:41" x14ac:dyDescent="0.25">
      <c r="A6" s="1" t="s">
        <v>14</v>
      </c>
      <c r="B6" s="1"/>
      <c r="C6" s="1"/>
      <c r="D6" s="1"/>
      <c r="E6" s="1"/>
      <c r="F6" s="1"/>
      <c r="G6" s="1"/>
      <c r="H6" s="1"/>
      <c r="I6" s="1" t="s">
        <v>22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W6" t="s">
        <v>28</v>
      </c>
    </row>
    <row r="7" spans="1:41" x14ac:dyDescent="0.25">
      <c r="A7" s="1" t="s">
        <v>15</v>
      </c>
      <c r="B7" s="1"/>
      <c r="C7" s="1"/>
      <c r="D7" s="1"/>
      <c r="E7" s="1"/>
      <c r="F7" s="1"/>
      <c r="G7" s="1"/>
      <c r="H7" s="1"/>
      <c r="I7" s="1" t="s">
        <v>23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W7" t="s">
        <v>29</v>
      </c>
    </row>
    <row r="8" spans="1:41" x14ac:dyDescent="0.25">
      <c r="A8" s="1" t="s">
        <v>16</v>
      </c>
      <c r="B8" s="1"/>
      <c r="C8" s="1"/>
      <c r="D8" s="1"/>
      <c r="E8" s="1"/>
      <c r="F8" s="1"/>
      <c r="G8" s="1"/>
      <c r="H8" s="1"/>
      <c r="I8" s="1" t="s">
        <v>40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W8" t="s">
        <v>38</v>
      </c>
    </row>
    <row r="9" spans="1:41" x14ac:dyDescent="0.25">
      <c r="A9" s="1" t="s">
        <v>17</v>
      </c>
      <c r="B9" s="1"/>
      <c r="C9" s="1"/>
      <c r="D9" s="1"/>
      <c r="E9" s="1"/>
      <c r="F9" s="1"/>
      <c r="G9" s="1"/>
      <c r="H9" s="1"/>
      <c r="I9" s="1" t="s">
        <v>24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W9" t="s">
        <v>37</v>
      </c>
    </row>
    <row r="10" spans="1:41" x14ac:dyDescent="0.25">
      <c r="A10" s="1" t="s">
        <v>39</v>
      </c>
      <c r="B10" s="1"/>
      <c r="C10" s="1"/>
      <c r="D10" s="1"/>
      <c r="E10" s="1"/>
      <c r="F10" s="1"/>
      <c r="G10" s="1"/>
      <c r="H10" s="1"/>
      <c r="I10" s="1" t="s">
        <v>25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41" x14ac:dyDescent="0.25">
      <c r="A11" s="1" t="s">
        <v>18</v>
      </c>
      <c r="B11" s="1"/>
      <c r="C11" s="1"/>
      <c r="D11" s="1"/>
      <c r="E11" s="1"/>
      <c r="F11" s="1"/>
      <c r="G11" s="1"/>
      <c r="H11" s="1"/>
      <c r="I11" s="1" t="s">
        <v>26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41" x14ac:dyDescent="0.25">
      <c r="A12" s="1" t="s">
        <v>19</v>
      </c>
      <c r="B12" s="1"/>
      <c r="C12" s="1"/>
      <c r="D12" s="1"/>
      <c r="E12" s="1"/>
      <c r="F12" s="1"/>
      <c r="G12" s="1"/>
      <c r="H12" s="1"/>
      <c r="I12" s="1" t="s">
        <v>27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41" x14ac:dyDescent="0.25">
      <c r="A13" s="1" t="s">
        <v>20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41" x14ac:dyDescent="0.25">
      <c r="A14" s="1" t="s">
        <v>21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4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4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2018-02-06T23:40:15Z</cp:lastPrinted>
  <dcterms:created xsi:type="dcterms:W3CDTF">2018-01-22T19:56:58Z</dcterms:created>
  <dcterms:modified xsi:type="dcterms:W3CDTF">2018-02-21T02:29:15Z</dcterms:modified>
</cp:coreProperties>
</file>