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<sst xmlns="http://schemas.openxmlformats.org/spreadsheetml/2006/main" count="148" uniqueCount="129">
  <si>
    <t>Part ID</t>
  </si>
  <si>
    <t>Value</t>
  </si>
  <si>
    <t>Footprint</t>
  </si>
  <si>
    <t>Manufacturer</t>
  </si>
  <si>
    <t>Manufacturer Part #</t>
  </si>
  <si>
    <t>Digikey Part #</t>
  </si>
  <si>
    <t>Quantity</t>
  </si>
  <si>
    <t>Link</t>
  </si>
  <si>
    <t>BT1</t>
  </si>
  <si>
    <t>BU2032SM-BT-GTR</t>
  </si>
  <si>
    <t>Ben_Custom:BU2032SM-BT-GTR</t>
  </si>
  <si>
    <t>MPD (Memory Protection Devices)</t>
  </si>
  <si>
    <t>BU2032SM-BT-GCT-ND</t>
  </si>
  <si>
    <t>https://www.digikey.com/product-detail/en/mpd-memory-protection-devices/BU2032SM-BT-GTR/BU2032SM-BT-GCT-ND/3628531</t>
  </si>
  <si>
    <t>BT2, BT3</t>
  </si>
  <si>
    <t>Battery</t>
  </si>
  <si>
    <t>Ben_Custom:BH3AAW-Battery_wire_pads</t>
  </si>
  <si>
    <t>SBH331A</t>
  </si>
  <si>
    <t>SBH331A-ND</t>
  </si>
  <si>
    <t>https://www.digikey.com/products/en?keywords=SBH331A-ND</t>
  </si>
  <si>
    <t>C1-C3</t>
  </si>
  <si>
    <t>1uF</t>
  </si>
  <si>
    <t>Capacitors_SMD:C_0603</t>
  </si>
  <si>
    <t>TDK Corporation</t>
  </si>
  <si>
    <t>C1608X7R1C105K080AC</t>
  </si>
  <si>
    <t>445-1604-1-ND</t>
  </si>
  <si>
    <t>https://www.digikey.com/products/en?keywords=445-1604-1-ND</t>
  </si>
  <si>
    <t>C4</t>
  </si>
  <si>
    <t>100uF</t>
  </si>
  <si>
    <t>Capacitors_SMD:C_1206</t>
  </si>
  <si>
    <t>Samsung Electro-Mechanics</t>
  </si>
  <si>
    <t>CL31A107MQHNNNE</t>
  </si>
  <si>
    <t>1276-1782-1-ND</t>
  </si>
  <si>
    <t>https://www.digikey.com/products/en?keywords=1276-1782-1-ND</t>
  </si>
  <si>
    <t>D1-D2</t>
  </si>
  <si>
    <t>D</t>
  </si>
  <si>
    <t>Diodes_SMD:D_SOD-323</t>
  </si>
  <si>
    <t>Toshiba Semiconductor and Storage</t>
  </si>
  <si>
    <t>CUS10S30,H3F</t>
  </si>
  <si>
    <t>CUS10S30H3FCT-ND</t>
  </si>
  <si>
    <t>https://www.digikey.com/products/en?keywords=CUS10S30H3FCT-ND</t>
  </si>
  <si>
    <t>LCD1</t>
  </si>
  <si>
    <t>NHD-0420H1Z-FL-GBW-33V3</t>
  </si>
  <si>
    <t>Ben_Custom:NHD-0420H1Z-FL-GBW-33V3_Display_with_Header</t>
  </si>
  <si>
    <t>Newhaven Display Intl</t>
  </si>
  <si>
    <t>NHD-0420H1Z-FL-GBW-33V3-ND</t>
  </si>
  <si>
    <t>https://www.digikey.com/products/en?keywords=NHD-0420H1Z-FL-GBW-33V3</t>
  </si>
  <si>
    <t>LCD Header</t>
  </si>
  <si>
    <t>SSM-108-L-SV-BE-LC</t>
  </si>
  <si>
    <t>Samtec Inc.</t>
  </si>
  <si>
    <t>SSM-108-L-SV-BE-LC-ND</t>
  </si>
  <si>
    <t>https://www.digikey.com/products/en?keywords=SSM-108-L-SV-BE-LC-ND</t>
  </si>
  <si>
    <t>LCD Standoff</t>
  </si>
  <si>
    <t>970100244</t>
  </si>
  <si>
    <t>Würth Elektronik</t>
  </si>
  <si>
    <t>732-12845-ND</t>
  </si>
  <si>
    <t>https://www.digikey.com/products/en?keywords=732-12845-ND</t>
  </si>
  <si>
    <t>LCD Bolt</t>
  </si>
  <si>
    <t>MPMS 002 0005 PH</t>
  </si>
  <si>
    <t>B&amp;F Fastener Supply</t>
  </si>
  <si>
    <t>H738-ND</t>
  </si>
  <si>
    <t>https://www.digikey.com/products/en/hardware-fasteners-accessories/screws-bolts/572?k=H738-ND</t>
  </si>
  <si>
    <t>Q1</t>
  </si>
  <si>
    <t>Q_NMOS_GSD</t>
  </si>
  <si>
    <t>TO_SOT_Packages_SMD:SOT-23</t>
  </si>
  <si>
    <t>Infineon Technologies</t>
  </si>
  <si>
    <t>BSS806NH6327XTSA1</t>
  </si>
  <si>
    <t>BSS806NH6327XTSA1CT-ND</t>
  </si>
  <si>
    <t>https://www.digikey.com/products/en?keywords=BSS806NH6327XTSA1CT-ND</t>
  </si>
  <si>
    <t>R1</t>
  </si>
  <si>
    <t>EXB-2HV472JV_-_8x4.7k_resistor_array</t>
  </si>
  <si>
    <t>Ben_Custom:4816P-1-472LF</t>
  </si>
  <si>
    <t>Bourns Inc.</t>
  </si>
  <si>
    <t>4816P-1-472LF</t>
  </si>
  <si>
    <t>4816P-1-472LFCT-ND</t>
  </si>
  <si>
    <t>https://www.digikey.com/products/en?keywords=4816P-1-472LFCT-ND</t>
  </si>
  <si>
    <t>R2</t>
  </si>
  <si>
    <t>2 Ohm</t>
  </si>
  <si>
    <t>Resistors_SMD:R_0603</t>
  </si>
  <si>
    <t>Yageo</t>
  </si>
  <si>
    <t>RC0603FR-072RL</t>
  </si>
  <si>
    <t>311-2.00HRCT-ND</t>
  </si>
  <si>
    <t>https://www.digikey.com/products/en?keywords=311-2.00HRCT-ND</t>
  </si>
  <si>
    <t>S1</t>
  </si>
  <si>
    <t>JS5208</t>
  </si>
  <si>
    <t>digikey-footprints:Switch_Nav_12.4x12.4mm_SMD_JS5208</t>
  </si>
  <si>
    <t>E-Switch</t>
  </si>
  <si>
    <t>EG4561-ND</t>
  </si>
  <si>
    <t>https://www.digikey.com/products/en?keywords=EG4561-ND</t>
  </si>
  <si>
    <t>S2</t>
  </si>
  <si>
    <t>JS202011SCQN</t>
  </si>
  <si>
    <t>digikey-footprints:Switch_Slide_JS202011SCQN</t>
  </si>
  <si>
    <t>C&amp;K</t>
  </si>
  <si>
    <t>401-2002-1-ND</t>
  </si>
  <si>
    <t>https://www.digikey.com/products/en?keywords=401-2002-1-ND</t>
  </si>
  <si>
    <t>U1</t>
  </si>
  <si>
    <t>BME280</t>
  </si>
  <si>
    <t>digikey-footprints:Pressure_Sensor_LGA-8_2.5x2.5mm_BME280</t>
  </si>
  <si>
    <t>Bosch Sensortec</t>
  </si>
  <si>
    <t>828-1063-1-ND</t>
  </si>
  <si>
    <t>https://www.digikey.com/products/en?keywords=828-1063-1-ND</t>
  </si>
  <si>
    <t>U2</t>
  </si>
  <si>
    <t>TCS34725FN</t>
  </si>
  <si>
    <t>Ben_Custom:TCS34725</t>
  </si>
  <si>
    <t>ams</t>
  </si>
  <si>
    <t>TCS34725FNCT-ND</t>
  </si>
  <si>
    <t>https://www.digikey.com/products/en?keywords=TCS34725FNCT-ND</t>
  </si>
  <si>
    <t>U3</t>
  </si>
  <si>
    <t>TSL25911FN</t>
  </si>
  <si>
    <t>Ben_Custom:TSL25911FN</t>
  </si>
  <si>
    <t>TSL25911FNCT-ND</t>
  </si>
  <si>
    <t>https://www.digikey.com/products/en?keywords=TSL25911FNCT-ND</t>
  </si>
  <si>
    <t>U4</t>
  </si>
  <si>
    <t>Teensy3.6</t>
  </si>
  <si>
    <t>Ben_Custom:Teensy3.6_doublewide_header</t>
  </si>
  <si>
    <t>SparkFun Electronics</t>
  </si>
  <si>
    <t>DEV-14058</t>
  </si>
  <si>
    <t>1568-1465-ND</t>
  </si>
  <si>
    <t>https://www.digikey.com/products/en?keywords=1568-1465-ND</t>
  </si>
  <si>
    <t>U5</t>
  </si>
  <si>
    <t>TS12A4514DBVR</t>
  </si>
  <si>
    <t>TO_SOT_Packages_SMD:SOT-23-5</t>
  </si>
  <si>
    <t>296-24201-1-ND</t>
  </si>
  <si>
    <t>https://www.digikey.com/products/en?keywords=296-24201-1-ND</t>
  </si>
  <si>
    <t>Teensy Header</t>
  </si>
  <si>
    <t>SSM-124-L-DV-LC</t>
  </si>
  <si>
    <t>SSM-124-L-DV-LC-ND</t>
  </si>
  <si>
    <t>https://www.digikey.com/products/en?keywords=SSM-124-L-DV-LC-ND</t>
  </si>
  <si>
    <t># of decives: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</si>
</sst>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s/en?keywords=SSM-124-L-DV-LC-ND" TargetMode="External"/><Relationship Id="rId11" Type="http://schemas.openxmlformats.org/officeDocument/2006/relationships/hyperlink" Target="https://www.digikey.com/products/en?keywords=4816P-1-472LFCT-ND" TargetMode="External"/><Relationship Id="rId10" Type="http://schemas.openxmlformats.org/officeDocument/2006/relationships/hyperlink" Target="https://www.digikey.com/products/en?keywords=BSS806NH6327XTSA1CT-ND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digikey.com/products/en?keywords=EG4561-ND" TargetMode="External"/><Relationship Id="rId12" Type="http://schemas.openxmlformats.org/officeDocument/2006/relationships/hyperlink" Target="https://www.digikey.com/products/en?keywords=311-2.00HRCT-ND" TargetMode="External"/><Relationship Id="rId1" Type="http://schemas.openxmlformats.org/officeDocument/2006/relationships/hyperlink" Target="https://www.digikey.com/product-detail/en/mpd-memory-protection-devices/BU2032SM-BT-GTR/BU2032SM-BT-GCT-ND/3628531" TargetMode="External"/><Relationship Id="rId2" Type="http://schemas.openxmlformats.org/officeDocument/2006/relationships/hyperlink" Target="https://www.digikey.com/products/en?keywords=SBH331A-ND" TargetMode="External"/><Relationship Id="rId3" Type="http://schemas.openxmlformats.org/officeDocument/2006/relationships/hyperlink" Target="https://www.digikey.com/products/en?keywords=445-1604-1-ND" TargetMode="External"/><Relationship Id="rId4" Type="http://schemas.openxmlformats.org/officeDocument/2006/relationships/hyperlink" Target="https://www.digikey.com/products/en?keywords=1276-1782-1-ND" TargetMode="External"/><Relationship Id="rId9" Type="http://schemas.openxmlformats.org/officeDocument/2006/relationships/hyperlink" Target="https://www.digikey.com/products/en/hardware-fasteners-accessories/screws-bolts/572?k=H738-ND" TargetMode="External"/><Relationship Id="rId15" Type="http://schemas.openxmlformats.org/officeDocument/2006/relationships/hyperlink" Target="https://www.digikey.com/products/en?keywords=828-1063-1-ND" TargetMode="External"/><Relationship Id="rId14" Type="http://schemas.openxmlformats.org/officeDocument/2006/relationships/hyperlink" Target="https://www.digikey.com/products/en?keywords=401-2002-1-ND" TargetMode="External"/><Relationship Id="rId17" Type="http://schemas.openxmlformats.org/officeDocument/2006/relationships/hyperlink" Target="https://www.digikey.com/products/en?keywords=TSL25911FNCT-ND" TargetMode="External"/><Relationship Id="rId16" Type="http://schemas.openxmlformats.org/officeDocument/2006/relationships/hyperlink" Target="https://www.digikey.com/products/en?keywords=TCS34725FNCT-ND" TargetMode="External"/><Relationship Id="rId5" Type="http://schemas.openxmlformats.org/officeDocument/2006/relationships/hyperlink" Target="https://www.digikey.com/products/en?keywords=CUS10S30H3FCT-ND" TargetMode="External"/><Relationship Id="rId19" Type="http://schemas.openxmlformats.org/officeDocument/2006/relationships/hyperlink" Target="https://www.digikey.com/products/en?keywords=296-24201-1-ND" TargetMode="External"/><Relationship Id="rId6" Type="http://schemas.openxmlformats.org/officeDocument/2006/relationships/hyperlink" Target="https://www.digikey.com/products/en?keywords=NHD-0420H1Z-FL-GBW-33V3" TargetMode="External"/><Relationship Id="rId18" Type="http://schemas.openxmlformats.org/officeDocument/2006/relationships/hyperlink" Target="https://www.digikey.com/products/en?keywords=1568-1465-ND" TargetMode="External"/><Relationship Id="rId7" Type="http://schemas.openxmlformats.org/officeDocument/2006/relationships/hyperlink" Target="https://www.digikey.com/products/en?keywords=SSM-108-L-SV-BE-LC-ND" TargetMode="External"/><Relationship Id="rId8" Type="http://schemas.openxmlformats.org/officeDocument/2006/relationships/hyperlink" Target="https://www.digikey.com/products/en?keywords=732-12845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86"/>
    <col customWidth="1" min="3" max="3" width="17.71"/>
    <col customWidth="1" min="4" max="4" width="29.71"/>
    <col customWidth="1" min="5" max="5" width="26.14"/>
    <col customWidth="1" min="6" max="6" width="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9</v>
      </c>
      <c r="F2" s="1" t="s">
        <v>12</v>
      </c>
      <c r="G2" s="1">
        <f>1*B24</f>
        <v>1</v>
      </c>
      <c r="H2" s="2" t="s">
        <v>13</v>
      </c>
    </row>
    <row r="3">
      <c r="A3" s="1" t="s">
        <v>14</v>
      </c>
      <c r="B3" s="1" t="s">
        <v>15</v>
      </c>
      <c r="C3" s="1" t="s">
        <v>16</v>
      </c>
      <c r="D3" s="1" t="s">
        <v>11</v>
      </c>
      <c r="E3" s="1" t="s">
        <v>17</v>
      </c>
      <c r="F3" s="1" t="s">
        <v>18</v>
      </c>
      <c r="G3" s="1">
        <f>2*B24</f>
        <v>2</v>
      </c>
      <c r="H3" s="2" t="s">
        <v>19</v>
      </c>
    </row>
    <row r="4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>
        <f>3*B24</f>
        <v>3</v>
      </c>
      <c r="H4" s="2" t="s">
        <v>26</v>
      </c>
    </row>
    <row r="5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>
        <f>1*B24</f>
        <v>1</v>
      </c>
      <c r="H5" s="2" t="s">
        <v>33</v>
      </c>
    </row>
    <row r="6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>
        <f>2*B24</f>
        <v>2</v>
      </c>
      <c r="H6" s="2" t="s">
        <v>40</v>
      </c>
    </row>
    <row r="7">
      <c r="A7" s="1" t="s">
        <v>41</v>
      </c>
      <c r="B7" s="1" t="s">
        <v>42</v>
      </c>
      <c r="C7" s="1" t="s">
        <v>43</v>
      </c>
      <c r="D7" s="1" t="s">
        <v>44</v>
      </c>
      <c r="E7" s="1" t="s">
        <v>42</v>
      </c>
      <c r="F7" s="1" t="s">
        <v>45</v>
      </c>
      <c r="G7" s="1">
        <f>1*B24</f>
        <v>1</v>
      </c>
      <c r="H7" s="2" t="s">
        <v>46</v>
      </c>
    </row>
    <row r="8">
      <c r="A8" s="1" t="s">
        <v>47</v>
      </c>
      <c r="B8" s="1" t="s">
        <v>48</v>
      </c>
      <c r="C8" s="1" t="s">
        <v>43</v>
      </c>
      <c r="D8" s="1" t="s">
        <v>49</v>
      </c>
      <c r="E8" s="1" t="s">
        <v>48</v>
      </c>
      <c r="F8" s="1" t="s">
        <v>50</v>
      </c>
      <c r="G8" s="1">
        <f>2*B24</f>
        <v>2</v>
      </c>
      <c r="H8" s="2" t="s">
        <v>51</v>
      </c>
    </row>
    <row r="9">
      <c r="A9" s="1" t="s">
        <v>52</v>
      </c>
      <c r="B9" s="3" t="s">
        <v>53</v>
      </c>
      <c r="C9" s="1" t="s">
        <v>43</v>
      </c>
      <c r="D9" s="1" t="s">
        <v>54</v>
      </c>
      <c r="E9" s="3" t="s">
        <v>53</v>
      </c>
      <c r="F9" s="1" t="s">
        <v>55</v>
      </c>
      <c r="G9" s="1">
        <f>2*B24</f>
        <v>2</v>
      </c>
      <c r="H9" s="2" t="s">
        <v>56</v>
      </c>
    </row>
    <row r="10">
      <c r="A10" s="1" t="s">
        <v>57</v>
      </c>
      <c r="B10" s="1" t="s">
        <v>58</v>
      </c>
      <c r="C10" s="1" t="s">
        <v>43</v>
      </c>
      <c r="D10" s="1" t="s">
        <v>59</v>
      </c>
      <c r="E10" s="1" t="s">
        <v>58</v>
      </c>
      <c r="F10" s="1" t="s">
        <v>60</v>
      </c>
      <c r="G10" s="1">
        <f>100*CEILING(B24/25)</f>
        <v>100</v>
      </c>
      <c r="H10" s="2" t="s">
        <v>61</v>
      </c>
    </row>
    <row r="11">
      <c r="A11" s="1" t="s">
        <v>62</v>
      </c>
      <c r="B11" s="1" t="s">
        <v>63</v>
      </c>
      <c r="C11" s="1" t="s">
        <v>64</v>
      </c>
      <c r="D11" s="1" t="s">
        <v>65</v>
      </c>
      <c r="E11" s="1" t="s">
        <v>66</v>
      </c>
      <c r="F11" s="1" t="s">
        <v>67</v>
      </c>
      <c r="G11" s="1">
        <f>1*B24</f>
        <v>1</v>
      </c>
      <c r="H11" s="2" t="s">
        <v>68</v>
      </c>
    </row>
    <row r="12">
      <c r="A12" s="1" t="s">
        <v>69</v>
      </c>
      <c r="B12" s="1" t="s">
        <v>70</v>
      </c>
      <c r="C12" s="1" t="s">
        <v>71</v>
      </c>
      <c r="D12" s="1" t="s">
        <v>72</v>
      </c>
      <c r="E12" s="1" t="s">
        <v>73</v>
      </c>
      <c r="F12" s="1" t="s">
        <v>74</v>
      </c>
      <c r="G12" s="1">
        <f>1*B24</f>
        <v>1</v>
      </c>
      <c r="H12" s="2" t="s">
        <v>75</v>
      </c>
    </row>
    <row r="13">
      <c r="A13" s="1" t="s">
        <v>76</v>
      </c>
      <c r="B13" s="1" t="s">
        <v>77</v>
      </c>
      <c r="C13" s="1" t="s">
        <v>78</v>
      </c>
      <c r="D13" s="1" t="s">
        <v>79</v>
      </c>
      <c r="E13" s="1" t="s">
        <v>80</v>
      </c>
      <c r="F13" s="1" t="s">
        <v>81</v>
      </c>
      <c r="G13" s="1">
        <f>1*B24</f>
        <v>1</v>
      </c>
      <c r="H13" s="2" t="s">
        <v>82</v>
      </c>
    </row>
    <row r="14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84</v>
      </c>
      <c r="F14" s="1" t="s">
        <v>87</v>
      </c>
      <c r="G14" s="1">
        <f>1*B24</f>
        <v>1</v>
      </c>
      <c r="H14" s="2" t="s">
        <v>88</v>
      </c>
    </row>
    <row r="15">
      <c r="A15" s="1" t="s">
        <v>89</v>
      </c>
      <c r="B15" s="1" t="s">
        <v>90</v>
      </c>
      <c r="C15" s="1" t="s">
        <v>91</v>
      </c>
      <c r="D15" s="1" t="s">
        <v>92</v>
      </c>
      <c r="E15" s="1" t="s">
        <v>90</v>
      </c>
      <c r="F15" s="1" t="s">
        <v>93</v>
      </c>
      <c r="G15" s="1">
        <f>1*B24</f>
        <v>1</v>
      </c>
      <c r="H15" s="2" t="s">
        <v>94</v>
      </c>
    </row>
    <row r="16">
      <c r="A16" s="1" t="s">
        <v>95</v>
      </c>
      <c r="B16" s="1" t="s">
        <v>96</v>
      </c>
      <c r="C16" s="1" t="s">
        <v>97</v>
      </c>
      <c r="D16" s="1" t="s">
        <v>98</v>
      </c>
      <c r="E16" s="1" t="s">
        <v>96</v>
      </c>
      <c r="F16" s="1" t="s">
        <v>99</v>
      </c>
      <c r="G16" s="1">
        <f>1*B24</f>
        <v>1</v>
      </c>
      <c r="H16" s="2" t="s">
        <v>100</v>
      </c>
    </row>
    <row r="17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102</v>
      </c>
      <c r="F17" s="1" t="s">
        <v>105</v>
      </c>
      <c r="G17" s="1">
        <f>1*B24</f>
        <v>1</v>
      </c>
      <c r="H17" s="2" t="s">
        <v>106</v>
      </c>
    </row>
    <row r="18">
      <c r="A18" s="1" t="s">
        <v>107</v>
      </c>
      <c r="B18" s="1" t="s">
        <v>108</v>
      </c>
      <c r="C18" s="1" t="s">
        <v>109</v>
      </c>
      <c r="D18" s="1" t="s">
        <v>104</v>
      </c>
      <c r="E18" s="1" t="s">
        <v>108</v>
      </c>
      <c r="F18" s="1" t="s">
        <v>110</v>
      </c>
      <c r="G18" s="1">
        <f>1*B24</f>
        <v>1</v>
      </c>
      <c r="H18" s="2" t="s">
        <v>111</v>
      </c>
    </row>
    <row r="19">
      <c r="A19" s="1" t="s">
        <v>112</v>
      </c>
      <c r="B19" s="1" t="s">
        <v>113</v>
      </c>
      <c r="C19" s="1" t="s">
        <v>114</v>
      </c>
      <c r="D19" s="1" t="s">
        <v>115</v>
      </c>
      <c r="E19" s="1" t="s">
        <v>116</v>
      </c>
      <c r="F19" s="1" t="s">
        <v>117</v>
      </c>
      <c r="G19" s="1">
        <f>1*B24</f>
        <v>1</v>
      </c>
      <c r="H19" s="2" t="s">
        <v>118</v>
      </c>
    </row>
    <row r="20">
      <c r="A20" s="1" t="s">
        <v>119</v>
      </c>
      <c r="B20" s="1" t="s">
        <v>120</v>
      </c>
      <c r="C20" s="1" t="s">
        <v>121</v>
      </c>
      <c r="D20" s="1"/>
      <c r="E20" s="1" t="s">
        <v>120</v>
      </c>
      <c r="F20" s="1" t="s">
        <v>122</v>
      </c>
      <c r="G20" s="1">
        <f>1*B24</f>
        <v>1</v>
      </c>
      <c r="H20" s="2" t="s">
        <v>123</v>
      </c>
    </row>
    <row r="21">
      <c r="A21" s="1" t="s">
        <v>124</v>
      </c>
      <c r="B21" s="1" t="s">
        <v>125</v>
      </c>
      <c r="C21" s="1" t="s">
        <v>114</v>
      </c>
      <c r="D21" s="1" t="s">
        <v>49</v>
      </c>
      <c r="E21" s="1" t="s">
        <v>125</v>
      </c>
      <c r="F21" s="1" t="s">
        <v>126</v>
      </c>
      <c r="G21" s="1">
        <f>2*B24</f>
        <v>2</v>
      </c>
      <c r="H21" s="2" t="s">
        <v>127</v>
      </c>
    </row>
    <row r="24">
      <c r="A24" s="4" t="s">
        <v>128</v>
      </c>
      <c r="B24" s="4">
        <v>1.0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</hyperlinks>
  <drawing r:id="rId21"/>
</worksheet>
</file>