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F3" i="1"/>
  <c r="F4" i="1"/>
  <c r="F5" i="1"/>
  <c r="F6" i="1"/>
  <c r="F7" i="1"/>
  <c r="F8" i="1"/>
  <c r="F9" i="1"/>
  <c r="F10" i="1"/>
  <c r="F11" i="1"/>
  <c r="H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H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H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7" i="1"/>
  <c r="I17" i="1" l="1"/>
  <c r="H42" i="1"/>
  <c r="H26" i="1"/>
  <c r="H10" i="1"/>
  <c r="H29" i="1"/>
  <c r="H13" i="1"/>
  <c r="H41" i="1"/>
  <c r="H25" i="1"/>
  <c r="H9" i="1"/>
  <c r="H40" i="1"/>
  <c r="H24" i="1"/>
  <c r="H8" i="1"/>
  <c r="H6" i="1"/>
  <c r="H21" i="1"/>
  <c r="H19" i="1"/>
  <c r="H32" i="1"/>
  <c r="H16" i="1"/>
  <c r="H38" i="1"/>
  <c r="H5" i="1"/>
  <c r="H35" i="1"/>
  <c r="H34" i="1"/>
  <c r="H22" i="1"/>
  <c r="H37" i="1"/>
  <c r="H3" i="1"/>
  <c r="H18" i="1"/>
  <c r="H17" i="1"/>
  <c r="H30" i="1"/>
  <c r="H14" i="1"/>
  <c r="H31" i="1"/>
  <c r="H15" i="1"/>
  <c r="H36" i="1"/>
  <c r="H20" i="1"/>
  <c r="H4" i="1"/>
  <c r="H33" i="1"/>
  <c r="H39" i="1"/>
  <c r="H23" i="1"/>
  <c r="H7" i="1"/>
  <c r="H28" i="1"/>
  <c r="H12" i="1"/>
</calcChain>
</file>

<file path=xl/sharedStrings.xml><?xml version="1.0" encoding="utf-8"?>
<sst xmlns="http://schemas.openxmlformats.org/spreadsheetml/2006/main" count="5" uniqueCount="5">
  <si>
    <t>R in series</t>
  </si>
  <si>
    <t>I(mA)</t>
  </si>
  <si>
    <t>V(sense)</t>
  </si>
  <si>
    <t>mW(thermistor)</t>
  </si>
  <si>
    <t>ADC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</si>
</sst>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3" workbookViewId="0">
      <selection activeCell="J22" sqref="J22"/>
    </sheetView>
  </sheetViews>
  <sheetFormatPr defaultRowHeight="15" x14ac:dyDescent="0.25"/>
  <cols>
    <col min="10" max="10" width="9.85546875" style="2" customWidth="1"/>
  </cols>
  <sheetData>
    <row r="1" spans="1:14" x14ac:dyDescent="0.25">
      <c r="A1">
        <v>-55</v>
      </c>
      <c r="B1">
        <v>56.27</v>
      </c>
      <c r="C1">
        <v>21.4</v>
      </c>
      <c r="D1">
        <v>-6.25</v>
      </c>
      <c r="F1" t="s">
        <v>1</v>
      </c>
      <c r="G1" t="s">
        <v>2</v>
      </c>
      <c r="H1" t="s">
        <v>3</v>
      </c>
      <c r="J1" s="2" t="s">
        <v>4</v>
      </c>
      <c r="N1" t="s">
        <v>0</v>
      </c>
    </row>
    <row r="2" spans="1:14" x14ac:dyDescent="0.25">
      <c r="A2">
        <v>-50</v>
      </c>
      <c r="B2">
        <v>41.22</v>
      </c>
      <c r="C2">
        <v>18.5</v>
      </c>
      <c r="D2">
        <v>-6.06</v>
      </c>
      <c r="E2" s="1">
        <f t="shared" ref="E2:E16" si="0">B2*10000</f>
        <v>412200</v>
      </c>
      <c r="F2">
        <f>5000/(E2+$N$2)</f>
        <v>1.1984659635666348E-2</v>
      </c>
      <c r="G2">
        <f>5*E2/($N$2+E2)</f>
        <v>4.9400767018216687</v>
      </c>
      <c r="H2">
        <f>F2*(5-G2)</f>
        <v>7.1816033291384604E-4</v>
      </c>
      <c r="J2" s="2">
        <f>4095*G2/5</f>
        <v>4045.9228187919462</v>
      </c>
      <c r="N2">
        <v>5000</v>
      </c>
    </row>
    <row r="3" spans="1:14" x14ac:dyDescent="0.25">
      <c r="A3">
        <v>-45</v>
      </c>
      <c r="B3">
        <v>30.48</v>
      </c>
      <c r="C3">
        <v>15.9</v>
      </c>
      <c r="D3">
        <v>-5.89</v>
      </c>
      <c r="E3" s="1">
        <f t="shared" si="0"/>
        <v>304800</v>
      </c>
      <c r="F3">
        <f t="shared" ref="F3:F42" si="1">5000/(E3+$N$2)</f>
        <v>1.6139444803098774E-2</v>
      </c>
      <c r="G3">
        <f t="shared" ref="G3:G42" si="2">5*E3/($N$2+E3)</f>
        <v>4.919302775984506</v>
      </c>
      <c r="H3">
        <f t="shared" ref="H3:H42" si="3">F3*(5-G3)</f>
        <v>1.3024083927613615E-3</v>
      </c>
      <c r="J3" s="2">
        <f t="shared" ref="J3:J42" si="4">4095*G3/5</f>
        <v>4028.9089735313109</v>
      </c>
    </row>
    <row r="4" spans="1:14" x14ac:dyDescent="0.25">
      <c r="A4">
        <v>-40</v>
      </c>
      <c r="B4">
        <v>22.74</v>
      </c>
      <c r="C4">
        <v>13.6</v>
      </c>
      <c r="D4">
        <v>-5.71</v>
      </c>
      <c r="E4" s="1">
        <f t="shared" si="0"/>
        <v>227399.99999999997</v>
      </c>
      <c r="F4">
        <f t="shared" si="1"/>
        <v>2.151462994836489E-2</v>
      </c>
      <c r="G4">
        <f t="shared" si="2"/>
        <v>4.8924268502581754</v>
      </c>
      <c r="H4">
        <f t="shared" si="3"/>
        <v>2.314396509075401E-3</v>
      </c>
      <c r="J4" s="2">
        <f t="shared" si="4"/>
        <v>4006.8975903614455</v>
      </c>
    </row>
    <row r="5" spans="1:14" x14ac:dyDescent="0.25">
      <c r="A5">
        <v>-35</v>
      </c>
      <c r="B5">
        <v>17.11</v>
      </c>
      <c r="C5">
        <v>11.5</v>
      </c>
      <c r="D5">
        <v>-5.55</v>
      </c>
      <c r="E5" s="1">
        <f t="shared" si="0"/>
        <v>171100</v>
      </c>
      <c r="F5">
        <f t="shared" si="1"/>
        <v>2.8392958546280524E-2</v>
      </c>
      <c r="G5">
        <f t="shared" si="2"/>
        <v>4.8580352072685971</v>
      </c>
      <c r="H5">
        <f t="shared" si="3"/>
        <v>4.0308004750540301E-3</v>
      </c>
      <c r="J5" s="2">
        <f t="shared" si="4"/>
        <v>3978.7308347529811</v>
      </c>
    </row>
    <row r="6" spans="1:14" x14ac:dyDescent="0.25">
      <c r="A6">
        <v>-30</v>
      </c>
      <c r="B6">
        <v>12.98</v>
      </c>
      <c r="C6">
        <v>9.6999999999999993</v>
      </c>
      <c r="D6">
        <v>-5.39</v>
      </c>
      <c r="E6" s="1">
        <f t="shared" si="0"/>
        <v>129800</v>
      </c>
      <c r="F6">
        <f t="shared" si="1"/>
        <v>3.7091988130563795E-2</v>
      </c>
      <c r="G6">
        <f t="shared" si="2"/>
        <v>4.8145400593471814</v>
      </c>
      <c r="H6">
        <f t="shared" si="3"/>
        <v>6.8790779173894118E-3</v>
      </c>
      <c r="J6" s="2">
        <f t="shared" si="4"/>
        <v>3943.1083086053418</v>
      </c>
    </row>
    <row r="7" spans="1:14" x14ac:dyDescent="0.25">
      <c r="A7">
        <v>-25</v>
      </c>
      <c r="B7">
        <v>9.9309999999999992</v>
      </c>
      <c r="C7">
        <v>8.1</v>
      </c>
      <c r="D7">
        <v>-5.24</v>
      </c>
      <c r="E7" s="1">
        <f t="shared" si="0"/>
        <v>99309.999999999985</v>
      </c>
      <c r="F7">
        <f t="shared" si="1"/>
        <v>4.7934042757166145E-2</v>
      </c>
      <c r="G7">
        <f t="shared" si="2"/>
        <v>4.7603297862141698</v>
      </c>
      <c r="H7">
        <f t="shared" si="3"/>
        <v>1.1488362275229137E-2</v>
      </c>
      <c r="J7" s="2">
        <f t="shared" si="4"/>
        <v>3898.7100949094047</v>
      </c>
    </row>
    <row r="8" spans="1:14" x14ac:dyDescent="0.25">
      <c r="A8">
        <v>-20</v>
      </c>
      <c r="B8">
        <v>7.6550000000000002</v>
      </c>
      <c r="C8">
        <v>6.7</v>
      </c>
      <c r="D8">
        <v>-5.09</v>
      </c>
      <c r="E8" s="1">
        <f t="shared" si="0"/>
        <v>76550</v>
      </c>
      <c r="F8">
        <f t="shared" si="1"/>
        <v>6.1312078479460456E-2</v>
      </c>
      <c r="G8">
        <f t="shared" si="2"/>
        <v>4.6934396076026976</v>
      </c>
      <c r="H8">
        <f t="shared" si="3"/>
        <v>1.8795854837357597E-2</v>
      </c>
      <c r="J8" s="2">
        <f t="shared" si="4"/>
        <v>3843.9270386266094</v>
      </c>
    </row>
    <row r="9" spans="1:14" x14ac:dyDescent="0.25">
      <c r="A9">
        <v>-15</v>
      </c>
      <c r="B9">
        <v>5.9450000000000003</v>
      </c>
      <c r="C9">
        <v>5.4</v>
      </c>
      <c r="D9">
        <v>-4.95</v>
      </c>
      <c r="E9" s="1">
        <f t="shared" si="0"/>
        <v>59450</v>
      </c>
      <c r="F9">
        <f t="shared" si="1"/>
        <v>7.7579519006982151E-2</v>
      </c>
      <c r="G9">
        <f t="shared" si="2"/>
        <v>4.6121024049650892</v>
      </c>
      <c r="H9">
        <f t="shared" si="3"/>
        <v>3.0092908846773531E-2</v>
      </c>
      <c r="J9" s="2">
        <f t="shared" si="4"/>
        <v>3777.3118696664083</v>
      </c>
    </row>
    <row r="10" spans="1:14" x14ac:dyDescent="0.25">
      <c r="A10">
        <v>-10</v>
      </c>
      <c r="B10">
        <v>4.6509999999999998</v>
      </c>
      <c r="C10">
        <v>4.4000000000000004</v>
      </c>
      <c r="D10">
        <v>-4.8099999999999996</v>
      </c>
      <c r="E10" s="1">
        <f t="shared" si="0"/>
        <v>46510</v>
      </c>
      <c r="F10">
        <f t="shared" si="1"/>
        <v>9.7068530382450016E-2</v>
      </c>
      <c r="G10">
        <f t="shared" si="2"/>
        <v>4.5146573480877503</v>
      </c>
      <c r="H10">
        <f t="shared" si="3"/>
        <v>4.711149795304307E-2</v>
      </c>
      <c r="J10" s="2">
        <f t="shared" si="4"/>
        <v>3697.5043680838671</v>
      </c>
    </row>
    <row r="11" spans="1:14" x14ac:dyDescent="0.25">
      <c r="A11">
        <v>-5</v>
      </c>
      <c r="B11">
        <v>3.6629999999999998</v>
      </c>
      <c r="C11">
        <v>3.4</v>
      </c>
      <c r="D11">
        <v>-4.67</v>
      </c>
      <c r="E11" s="1">
        <f t="shared" si="0"/>
        <v>36630</v>
      </c>
      <c r="F11">
        <f t="shared" si="1"/>
        <v>0.12010569300984866</v>
      </c>
      <c r="G11">
        <f t="shared" si="2"/>
        <v>4.3994715349507567</v>
      </c>
      <c r="H11">
        <f t="shared" si="3"/>
        <v>7.2126887466880049E-2</v>
      </c>
      <c r="J11" s="2">
        <f t="shared" si="4"/>
        <v>3603.1671871246699</v>
      </c>
    </row>
    <row r="12" spans="1:14" x14ac:dyDescent="0.25">
      <c r="A12">
        <v>0</v>
      </c>
      <c r="B12">
        <v>2.9049999999999998</v>
      </c>
      <c r="C12">
        <v>2.6</v>
      </c>
      <c r="D12">
        <v>-4.54</v>
      </c>
      <c r="E12" s="1">
        <f t="shared" si="0"/>
        <v>29049.999999999996</v>
      </c>
      <c r="F12">
        <f t="shared" si="1"/>
        <v>0.14684287812041116</v>
      </c>
      <c r="G12">
        <f t="shared" si="2"/>
        <v>4.2657856093979429</v>
      </c>
      <c r="H12">
        <f t="shared" si="3"/>
        <v>0.10781415427342982</v>
      </c>
      <c r="J12" s="2">
        <f t="shared" si="4"/>
        <v>3493.6784140969153</v>
      </c>
    </row>
    <row r="13" spans="1:14" x14ac:dyDescent="0.25">
      <c r="A13">
        <v>5</v>
      </c>
      <c r="B13">
        <v>2.319</v>
      </c>
      <c r="C13">
        <v>1.9</v>
      </c>
      <c r="D13">
        <v>-4.42</v>
      </c>
      <c r="E13" s="1">
        <f t="shared" si="0"/>
        <v>23190</v>
      </c>
      <c r="F13">
        <f t="shared" si="1"/>
        <v>0.17736786094359702</v>
      </c>
      <c r="G13">
        <f t="shared" si="2"/>
        <v>4.1131606952820148</v>
      </c>
      <c r="H13">
        <f t="shared" si="3"/>
        <v>0.15729679047853587</v>
      </c>
      <c r="J13" s="2">
        <f t="shared" si="4"/>
        <v>3368.6786094359704</v>
      </c>
    </row>
    <row r="14" spans="1:14" x14ac:dyDescent="0.25">
      <c r="A14">
        <v>10</v>
      </c>
      <c r="B14">
        <v>1.8620000000000001</v>
      </c>
      <c r="C14">
        <v>1.3</v>
      </c>
      <c r="D14">
        <v>-4.3</v>
      </c>
      <c r="E14" s="1">
        <f t="shared" si="0"/>
        <v>18620</v>
      </c>
      <c r="F14">
        <f t="shared" si="1"/>
        <v>0.21168501270110077</v>
      </c>
      <c r="G14">
        <f t="shared" si="2"/>
        <v>3.9415749364944963</v>
      </c>
      <c r="H14">
        <f t="shared" si="3"/>
        <v>0.22405272301132592</v>
      </c>
      <c r="J14" s="2">
        <f t="shared" si="4"/>
        <v>3228.1498729889927</v>
      </c>
    </row>
    <row r="15" spans="1:14" x14ac:dyDescent="0.25">
      <c r="A15">
        <v>15</v>
      </c>
      <c r="B15">
        <v>1.5049999999999999</v>
      </c>
      <c r="C15">
        <v>0.8</v>
      </c>
      <c r="D15">
        <v>-4.18</v>
      </c>
      <c r="E15" s="1">
        <f t="shared" si="0"/>
        <v>15049.999999999998</v>
      </c>
      <c r="F15">
        <f t="shared" si="1"/>
        <v>0.24937655860349128</v>
      </c>
      <c r="G15">
        <f t="shared" si="2"/>
        <v>3.7531172069825427</v>
      </c>
      <c r="H15">
        <f t="shared" si="3"/>
        <v>0.31094333990460282</v>
      </c>
      <c r="J15" s="2">
        <f t="shared" si="4"/>
        <v>3073.8029925187025</v>
      </c>
    </row>
    <row r="16" spans="1:14" x14ac:dyDescent="0.25">
      <c r="A16">
        <v>20</v>
      </c>
      <c r="B16">
        <v>1.2230000000000001</v>
      </c>
      <c r="C16">
        <v>0.3</v>
      </c>
      <c r="D16">
        <v>-4.07</v>
      </c>
      <c r="E16" s="1">
        <f t="shared" si="0"/>
        <v>12230</v>
      </c>
      <c r="F16">
        <f t="shared" si="1"/>
        <v>0.2901915264074289</v>
      </c>
      <c r="G16">
        <f t="shared" si="2"/>
        <v>3.5490423679628553</v>
      </c>
      <c r="H16">
        <f t="shared" si="3"/>
        <v>0.42105560999336755</v>
      </c>
      <c r="J16" s="2">
        <f t="shared" si="4"/>
        <v>2906.6656993615788</v>
      </c>
    </row>
    <row r="17" spans="1:10" x14ac:dyDescent="0.25">
      <c r="A17">
        <v>25</v>
      </c>
      <c r="B17">
        <v>1</v>
      </c>
      <c r="C17">
        <v>0</v>
      </c>
      <c r="D17">
        <v>-3.96</v>
      </c>
      <c r="E17" s="1">
        <f>B17*10000</f>
        <v>10000</v>
      </c>
      <c r="F17">
        <f t="shared" si="1"/>
        <v>0.33333333333333331</v>
      </c>
      <c r="G17">
        <f t="shared" si="2"/>
        <v>3.3333333333333335</v>
      </c>
      <c r="H17">
        <f t="shared" si="3"/>
        <v>0.55555555555555547</v>
      </c>
      <c r="I17">
        <f>G17-G32</f>
        <v>2.602167429365025</v>
      </c>
      <c r="J17" s="2">
        <f t="shared" si="4"/>
        <v>2730</v>
      </c>
    </row>
    <row r="18" spans="1:10" x14ac:dyDescent="0.25">
      <c r="A18">
        <v>30</v>
      </c>
      <c r="B18">
        <v>0.82189999999999996</v>
      </c>
      <c r="C18">
        <v>0.3</v>
      </c>
      <c r="D18">
        <v>-3.85</v>
      </c>
      <c r="E18" s="1">
        <f t="shared" ref="E18:E42" si="5">B18*10000</f>
        <v>8219</v>
      </c>
      <c r="F18">
        <f t="shared" si="1"/>
        <v>0.3782434374763598</v>
      </c>
      <c r="G18">
        <f t="shared" si="2"/>
        <v>3.1087828126182009</v>
      </c>
      <c r="H18">
        <f t="shared" si="3"/>
        <v>0.71534048996966459</v>
      </c>
      <c r="J18" s="2">
        <f t="shared" si="4"/>
        <v>2546.0931235343064</v>
      </c>
    </row>
    <row r="19" spans="1:10" x14ac:dyDescent="0.25">
      <c r="A19">
        <v>35</v>
      </c>
      <c r="B19">
        <v>0.67920000000000003</v>
      </c>
      <c r="C19">
        <v>0.7</v>
      </c>
      <c r="D19">
        <v>-3.75</v>
      </c>
      <c r="E19" s="1">
        <f t="shared" si="5"/>
        <v>6792</v>
      </c>
      <c r="F19">
        <f t="shared" si="1"/>
        <v>0.42401628222523746</v>
      </c>
      <c r="G19">
        <f t="shared" si="2"/>
        <v>2.8799185888738128</v>
      </c>
      <c r="H19">
        <f t="shared" si="3"/>
        <v>0.89894903796056114</v>
      </c>
      <c r="J19" s="2">
        <f t="shared" si="4"/>
        <v>2358.6533242876526</v>
      </c>
    </row>
    <row r="20" spans="1:10" x14ac:dyDescent="0.25">
      <c r="A20">
        <v>40</v>
      </c>
      <c r="B20">
        <v>0.56410000000000005</v>
      </c>
      <c r="C20">
        <v>1.1000000000000001</v>
      </c>
      <c r="D20">
        <v>-3.65</v>
      </c>
      <c r="E20" s="1">
        <f t="shared" si="5"/>
        <v>5641.0000000000009</v>
      </c>
      <c r="F20">
        <f t="shared" si="1"/>
        <v>0.46988065031482001</v>
      </c>
      <c r="G20">
        <f t="shared" si="2"/>
        <v>2.6505967484259001</v>
      </c>
      <c r="H20">
        <f t="shared" si="3"/>
        <v>1.1039391277013908</v>
      </c>
      <c r="J20" s="2">
        <f t="shared" si="4"/>
        <v>2170.8387369608122</v>
      </c>
    </row>
    <row r="21" spans="1:10" x14ac:dyDescent="0.25">
      <c r="A21">
        <v>45</v>
      </c>
      <c r="B21">
        <v>0.4708</v>
      </c>
      <c r="C21">
        <v>1.6</v>
      </c>
      <c r="D21">
        <v>-3.55</v>
      </c>
      <c r="E21" s="1">
        <f t="shared" si="5"/>
        <v>4708</v>
      </c>
      <c r="F21">
        <f t="shared" si="1"/>
        <v>0.51503914297486608</v>
      </c>
      <c r="G21">
        <f t="shared" si="2"/>
        <v>2.4248042851256697</v>
      </c>
      <c r="H21">
        <f t="shared" si="3"/>
        <v>1.3263265939814226</v>
      </c>
      <c r="J21" s="2">
        <f t="shared" si="4"/>
        <v>1985.9147095179237</v>
      </c>
    </row>
    <row r="22" spans="1:10" x14ac:dyDescent="0.25">
      <c r="A22">
        <v>50</v>
      </c>
      <c r="B22">
        <v>0.39489999999999997</v>
      </c>
      <c r="C22">
        <v>2.1</v>
      </c>
      <c r="D22">
        <v>-3.46</v>
      </c>
      <c r="E22" s="1">
        <f t="shared" si="5"/>
        <v>3948.9999999999995</v>
      </c>
      <c r="F22">
        <f t="shared" si="1"/>
        <v>0.55872164487652254</v>
      </c>
      <c r="G22">
        <f t="shared" si="2"/>
        <v>2.2063917756173872</v>
      </c>
      <c r="H22">
        <f t="shared" si="3"/>
        <v>1.5608493822676348</v>
      </c>
      <c r="J22" s="2">
        <f t="shared" si="4"/>
        <v>1807.0348642306403</v>
      </c>
    </row>
    <row r="23" spans="1:10" x14ac:dyDescent="0.25">
      <c r="A23">
        <v>55</v>
      </c>
      <c r="B23">
        <v>0.3327</v>
      </c>
      <c r="C23">
        <v>2.6</v>
      </c>
      <c r="D23">
        <v>-3.37</v>
      </c>
      <c r="E23" s="1">
        <f t="shared" si="5"/>
        <v>3327</v>
      </c>
      <c r="F23">
        <f t="shared" si="1"/>
        <v>0.60045634682358595</v>
      </c>
      <c r="G23">
        <f t="shared" si="2"/>
        <v>1.9977182658820705</v>
      </c>
      <c r="H23">
        <f t="shared" si="3"/>
        <v>1.8027391222036326</v>
      </c>
      <c r="J23" s="2">
        <f t="shared" si="4"/>
        <v>1636.1312597574156</v>
      </c>
    </row>
    <row r="24" spans="1:10" x14ac:dyDescent="0.25">
      <c r="A24">
        <v>60</v>
      </c>
      <c r="B24">
        <v>0.28160000000000002</v>
      </c>
      <c r="C24">
        <v>3.1</v>
      </c>
      <c r="D24">
        <v>-3.28</v>
      </c>
      <c r="E24" s="1">
        <f t="shared" si="5"/>
        <v>2816</v>
      </c>
      <c r="F24">
        <f t="shared" si="1"/>
        <v>0.63971340839303992</v>
      </c>
      <c r="G24">
        <f t="shared" si="2"/>
        <v>1.8014329580348003</v>
      </c>
      <c r="H24">
        <f t="shared" si="3"/>
        <v>2.0461662243892014</v>
      </c>
      <c r="J24" s="2">
        <f t="shared" si="4"/>
        <v>1475.3735926305014</v>
      </c>
    </row>
    <row r="25" spans="1:10" x14ac:dyDescent="0.25">
      <c r="A25">
        <v>65</v>
      </c>
      <c r="B25">
        <v>0.23930000000000001</v>
      </c>
      <c r="C25">
        <v>3.7</v>
      </c>
      <c r="D25">
        <v>-3.2</v>
      </c>
      <c r="E25" s="1">
        <f t="shared" si="5"/>
        <v>2393</v>
      </c>
      <c r="F25">
        <f t="shared" si="1"/>
        <v>0.6763154335181929</v>
      </c>
      <c r="G25">
        <f t="shared" si="2"/>
        <v>1.6184228324090355</v>
      </c>
      <c r="H25">
        <f t="shared" si="3"/>
        <v>2.2870128280745057</v>
      </c>
      <c r="J25" s="2">
        <f t="shared" si="4"/>
        <v>1325.488299743</v>
      </c>
    </row>
    <row r="26" spans="1:10" x14ac:dyDescent="0.25">
      <c r="A26">
        <v>70</v>
      </c>
      <c r="B26">
        <v>0.20430000000000001</v>
      </c>
      <c r="C26">
        <v>4.3</v>
      </c>
      <c r="D26">
        <v>-3.12</v>
      </c>
      <c r="E26" s="1">
        <f t="shared" si="5"/>
        <v>2043</v>
      </c>
      <c r="F26">
        <f t="shared" si="1"/>
        <v>0.70992474797671445</v>
      </c>
      <c r="G26">
        <f t="shared" si="2"/>
        <v>1.4503762601164276</v>
      </c>
      <c r="H26">
        <f t="shared" si="3"/>
        <v>2.5199657389490078</v>
      </c>
      <c r="J26" s="2">
        <f t="shared" si="4"/>
        <v>1187.8581570353542</v>
      </c>
    </row>
    <row r="27" spans="1:10" x14ac:dyDescent="0.25">
      <c r="A27">
        <v>75</v>
      </c>
      <c r="B27">
        <v>0.17510000000000001</v>
      </c>
      <c r="C27">
        <v>4.9000000000000004</v>
      </c>
      <c r="D27">
        <v>-3.04</v>
      </c>
      <c r="E27" s="1">
        <f t="shared" si="5"/>
        <v>1751</v>
      </c>
      <c r="F27">
        <f t="shared" si="1"/>
        <v>0.74063101762701822</v>
      </c>
      <c r="G27">
        <f t="shared" si="2"/>
        <v>1.2968449118649088</v>
      </c>
      <c r="H27">
        <f t="shared" si="3"/>
        <v>2.7426715213561628</v>
      </c>
      <c r="J27" s="2">
        <f t="shared" si="4"/>
        <v>1062.1159828173602</v>
      </c>
    </row>
    <row r="28" spans="1:10" x14ac:dyDescent="0.25">
      <c r="A28">
        <v>80</v>
      </c>
      <c r="B28">
        <v>0.15060000000000001</v>
      </c>
      <c r="C28">
        <v>5.5</v>
      </c>
      <c r="D28">
        <v>-2.96</v>
      </c>
      <c r="E28" s="1">
        <f t="shared" si="5"/>
        <v>1506.0000000000002</v>
      </c>
      <c r="F28">
        <f t="shared" si="1"/>
        <v>0.76852136489394407</v>
      </c>
      <c r="G28">
        <f t="shared" si="2"/>
        <v>1.15739317553028</v>
      </c>
      <c r="H28">
        <f t="shared" si="3"/>
        <v>2.9531254414922534</v>
      </c>
      <c r="J28" s="2">
        <f t="shared" si="4"/>
        <v>947.90501075929933</v>
      </c>
    </row>
    <row r="29" spans="1:10" x14ac:dyDescent="0.25">
      <c r="A29">
        <v>85</v>
      </c>
      <c r="B29">
        <v>0.13009999999999999</v>
      </c>
      <c r="C29">
        <v>6.1</v>
      </c>
      <c r="D29">
        <v>-2.89</v>
      </c>
      <c r="E29" s="1">
        <f t="shared" si="5"/>
        <v>1301</v>
      </c>
      <c r="F29">
        <f t="shared" si="1"/>
        <v>0.79352483732740831</v>
      </c>
      <c r="G29">
        <f t="shared" si="2"/>
        <v>1.0323758133629584</v>
      </c>
      <c r="H29">
        <f t="shared" si="3"/>
        <v>3.148408337277449</v>
      </c>
      <c r="J29" s="2">
        <f t="shared" si="4"/>
        <v>845.51579114426295</v>
      </c>
    </row>
    <row r="30" spans="1:10" x14ac:dyDescent="0.25">
      <c r="A30">
        <v>90</v>
      </c>
      <c r="B30">
        <v>0.1128</v>
      </c>
      <c r="C30">
        <v>6.8</v>
      </c>
      <c r="D30">
        <v>-2.82</v>
      </c>
      <c r="E30" s="1">
        <f t="shared" si="5"/>
        <v>1128</v>
      </c>
      <c r="F30">
        <f t="shared" si="1"/>
        <v>0.81592689295039167</v>
      </c>
      <c r="G30">
        <f t="shared" si="2"/>
        <v>0.92036553524804177</v>
      </c>
      <c r="H30">
        <f t="shared" si="3"/>
        <v>3.3286834731983994</v>
      </c>
      <c r="J30" s="2">
        <f t="shared" si="4"/>
        <v>753.77937336814625</v>
      </c>
    </row>
    <row r="31" spans="1:10" x14ac:dyDescent="0.25">
      <c r="A31">
        <v>95</v>
      </c>
      <c r="B31">
        <v>9.8110000000000003E-2</v>
      </c>
      <c r="C31">
        <v>7.4</v>
      </c>
      <c r="D31">
        <v>-2.75</v>
      </c>
      <c r="E31" s="1">
        <f t="shared" si="5"/>
        <v>981.1</v>
      </c>
      <c r="F31">
        <f t="shared" si="1"/>
        <v>0.83596662821220169</v>
      </c>
      <c r="G31">
        <f t="shared" si="2"/>
        <v>0.82016685893899111</v>
      </c>
      <c r="H31">
        <f t="shared" si="3"/>
        <v>3.4942010174223874</v>
      </c>
      <c r="J31" s="2">
        <f t="shared" si="4"/>
        <v>671.71665747103373</v>
      </c>
    </row>
    <row r="32" spans="1:10" x14ac:dyDescent="0.25">
      <c r="A32">
        <v>100</v>
      </c>
      <c r="B32">
        <v>8.5639999999999994E-2</v>
      </c>
      <c r="C32">
        <v>8.1</v>
      </c>
      <c r="D32">
        <v>-2.68</v>
      </c>
      <c r="E32" s="1">
        <f t="shared" si="5"/>
        <v>856.4</v>
      </c>
      <c r="F32">
        <f t="shared" si="1"/>
        <v>0.85376681920633846</v>
      </c>
      <c r="G32">
        <f t="shared" si="2"/>
        <v>0.73116590396830827</v>
      </c>
      <c r="H32">
        <f t="shared" si="3"/>
        <v>3.6445889078885427</v>
      </c>
      <c r="J32" s="2">
        <f t="shared" si="4"/>
        <v>598.82487535004452</v>
      </c>
    </row>
    <row r="33" spans="1:10" x14ac:dyDescent="0.25">
      <c r="A33">
        <v>105</v>
      </c>
      <c r="B33">
        <v>7.5009999999999993E-2</v>
      </c>
      <c r="C33">
        <v>8.6999999999999993</v>
      </c>
      <c r="D33">
        <v>-2.61</v>
      </c>
      <c r="E33" s="1">
        <f t="shared" si="5"/>
        <v>750.09999999999991</v>
      </c>
      <c r="F33">
        <f t="shared" si="1"/>
        <v>0.86955009478096024</v>
      </c>
      <c r="G33">
        <f t="shared" si="2"/>
        <v>0.65224952609519826</v>
      </c>
      <c r="H33">
        <f t="shared" si="3"/>
        <v>3.7805868366678856</v>
      </c>
      <c r="J33" s="2">
        <f t="shared" si="4"/>
        <v>534.19236187196736</v>
      </c>
    </row>
    <row r="34" spans="1:10" x14ac:dyDescent="0.25">
      <c r="A34">
        <v>110</v>
      </c>
      <c r="B34">
        <v>6.5909999999999996E-2</v>
      </c>
      <c r="C34">
        <v>9.4</v>
      </c>
      <c r="D34">
        <v>-2.5499999999999998</v>
      </c>
      <c r="E34" s="1">
        <f t="shared" si="5"/>
        <v>659.09999999999991</v>
      </c>
      <c r="F34">
        <f t="shared" si="1"/>
        <v>0.88353271721651849</v>
      </c>
      <c r="G34">
        <f t="shared" si="2"/>
        <v>0.5823364139174072</v>
      </c>
      <c r="H34">
        <f t="shared" si="3"/>
        <v>3.9031503119600228</v>
      </c>
      <c r="J34" s="2">
        <f t="shared" si="4"/>
        <v>476.93352299835652</v>
      </c>
    </row>
    <row r="35" spans="1:10" x14ac:dyDescent="0.25">
      <c r="A35">
        <v>115</v>
      </c>
      <c r="B35">
        <v>5.8090000000000003E-2</v>
      </c>
      <c r="C35">
        <v>10.1</v>
      </c>
      <c r="D35">
        <v>-2.4900000000000002</v>
      </c>
      <c r="E35" s="1">
        <f t="shared" si="5"/>
        <v>580.9</v>
      </c>
      <c r="F35">
        <f t="shared" si="1"/>
        <v>0.89591284559838025</v>
      </c>
      <c r="G35">
        <f t="shared" si="2"/>
        <v>0.5204357720080991</v>
      </c>
      <c r="H35">
        <f t="shared" si="3"/>
        <v>4.0132991345409348</v>
      </c>
      <c r="J35" s="2">
        <f t="shared" si="4"/>
        <v>426.23689727463318</v>
      </c>
    </row>
    <row r="36" spans="1:10" x14ac:dyDescent="0.25">
      <c r="A36">
        <v>120</v>
      </c>
      <c r="B36">
        <v>5.1360000000000003E-2</v>
      </c>
      <c r="C36">
        <v>10.8</v>
      </c>
      <c r="D36">
        <v>-2.4300000000000002</v>
      </c>
      <c r="E36" s="1">
        <f t="shared" si="5"/>
        <v>513.6</v>
      </c>
      <c r="F36">
        <f t="shared" si="1"/>
        <v>0.90684852002321525</v>
      </c>
      <c r="G36">
        <f t="shared" si="2"/>
        <v>0.46575739988392334</v>
      </c>
      <c r="H36">
        <f t="shared" si="3"/>
        <v>4.1118711913414794</v>
      </c>
      <c r="J36" s="2">
        <f t="shared" si="4"/>
        <v>381.45531050493321</v>
      </c>
    </row>
    <row r="37" spans="1:10" x14ac:dyDescent="0.25">
      <c r="A37">
        <v>125</v>
      </c>
      <c r="B37">
        <v>4.5539999999999997E-2</v>
      </c>
      <c r="C37">
        <v>11.5</v>
      </c>
      <c r="D37">
        <v>-2.37</v>
      </c>
      <c r="E37" s="1">
        <f t="shared" si="5"/>
        <v>455.4</v>
      </c>
      <c r="F37">
        <f t="shared" si="1"/>
        <v>0.91652307805110533</v>
      </c>
      <c r="G37">
        <f t="shared" si="2"/>
        <v>0.41738460974447339</v>
      </c>
      <c r="H37">
        <f t="shared" si="3"/>
        <v>4.2000727630013621</v>
      </c>
      <c r="J37" s="2">
        <f t="shared" si="4"/>
        <v>341.83799538072373</v>
      </c>
    </row>
    <row r="38" spans="1:10" x14ac:dyDescent="0.25">
      <c r="A38">
        <v>130</v>
      </c>
      <c r="B38">
        <v>4.0489999999999998E-2</v>
      </c>
      <c r="C38">
        <v>12.2</v>
      </c>
      <c r="D38">
        <v>-2.3199999999999998</v>
      </c>
      <c r="E38" s="1">
        <f t="shared" si="5"/>
        <v>404.9</v>
      </c>
      <c r="F38">
        <f t="shared" si="1"/>
        <v>0.92508649558733747</v>
      </c>
      <c r="G38">
        <f t="shared" si="2"/>
        <v>0.37456752206331295</v>
      </c>
      <c r="H38">
        <f t="shared" si="3"/>
        <v>4.2789251215903041</v>
      </c>
      <c r="J38" s="2">
        <f t="shared" si="4"/>
        <v>306.77080056985335</v>
      </c>
    </row>
    <row r="39" spans="1:10" x14ac:dyDescent="0.25">
      <c r="A39">
        <v>135</v>
      </c>
      <c r="B39">
        <v>3.6110000000000003E-2</v>
      </c>
      <c r="C39">
        <v>12.8</v>
      </c>
      <c r="D39">
        <v>-2.2599999999999998</v>
      </c>
      <c r="E39" s="1">
        <f t="shared" si="5"/>
        <v>361.1</v>
      </c>
      <c r="F39">
        <f t="shared" si="1"/>
        <v>0.93264441998843517</v>
      </c>
      <c r="G39">
        <f t="shared" si="2"/>
        <v>0.33677790005782393</v>
      </c>
      <c r="H39">
        <f t="shared" si="3"/>
        <v>4.3491280706778239</v>
      </c>
      <c r="J39" s="2">
        <f t="shared" si="4"/>
        <v>275.82110014735781</v>
      </c>
    </row>
    <row r="40" spans="1:10" x14ac:dyDescent="0.25">
      <c r="A40">
        <v>140</v>
      </c>
      <c r="B40">
        <v>3.2280000000000003E-2</v>
      </c>
      <c r="C40">
        <v>13.5</v>
      </c>
      <c r="D40">
        <v>-2.21</v>
      </c>
      <c r="E40" s="1">
        <f t="shared" si="5"/>
        <v>322.8</v>
      </c>
      <c r="F40">
        <f t="shared" si="1"/>
        <v>0.93935522657248061</v>
      </c>
      <c r="G40">
        <f t="shared" si="2"/>
        <v>0.30322386713759675</v>
      </c>
      <c r="H40">
        <f t="shared" si="3"/>
        <v>4.4119412084451826</v>
      </c>
      <c r="J40" s="2">
        <f t="shared" si="4"/>
        <v>248.34034718569174</v>
      </c>
    </row>
    <row r="41" spans="1:10" x14ac:dyDescent="0.25">
      <c r="A41">
        <v>145</v>
      </c>
      <c r="B41">
        <v>2.8930000000000001E-2</v>
      </c>
      <c r="C41">
        <v>14.2</v>
      </c>
      <c r="D41">
        <v>-2.16</v>
      </c>
      <c r="E41" s="1">
        <f t="shared" si="5"/>
        <v>289.3</v>
      </c>
      <c r="F41">
        <f t="shared" si="1"/>
        <v>0.94530467169568744</v>
      </c>
      <c r="G41">
        <f t="shared" si="2"/>
        <v>0.27347664152156237</v>
      </c>
      <c r="H41">
        <f t="shared" si="3"/>
        <v>4.4680046116484569</v>
      </c>
      <c r="J41" s="2">
        <f t="shared" si="4"/>
        <v>223.9773694061596</v>
      </c>
    </row>
    <row r="42" spans="1:10" x14ac:dyDescent="0.25">
      <c r="A42">
        <v>150</v>
      </c>
      <c r="B42">
        <v>2.5999999999999999E-2</v>
      </c>
      <c r="C42">
        <v>14.9</v>
      </c>
      <c r="D42">
        <v>-2.11</v>
      </c>
      <c r="E42" s="1">
        <f t="shared" si="5"/>
        <v>260</v>
      </c>
      <c r="F42">
        <f t="shared" si="1"/>
        <v>0.95057034220532322</v>
      </c>
      <c r="G42">
        <f t="shared" si="2"/>
        <v>0.24714828897338403</v>
      </c>
      <c r="H42">
        <f t="shared" si="3"/>
        <v>4.5179198774017264</v>
      </c>
      <c r="J42" s="2">
        <f t="shared" si="4"/>
        <v>202.41444866920153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2017-11-28T01:40:52Z</dcterms:created>
  <dcterms:modified xsi:type="dcterms:W3CDTF">2017-12-05T10:45:28Z</dcterms:modified>
</cp:coreProperties>
</file>