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Física\TFG\Dades\FINALS\"/>
    </mc:Choice>
  </mc:AlternateContent>
  <xr:revisionPtr revIDLastSave="0" documentId="13_ncr:1_{953B9108-3DBD-49AB-B85C-265324958C5E}" xr6:coauthVersionLast="47" xr6:coauthVersionMax="47" xr10:uidLastSave="{00000000-0000-0000-0000-000000000000}"/>
  <bookViews>
    <workbookView xWindow="-110" yWindow="-10910" windowWidth="19420" windowHeight="10300" activeTab="1" xr2:uid="{00000000-000D-0000-FFFF-FFFF00000000}"/>
  </bookViews>
  <sheets>
    <sheet name="Raw_data" sheetId="3" r:id="rId1"/>
    <sheet name="Analisis_Entsoe" sheetId="2" r:id="rId2"/>
  </sheets>
  <definedNames>
    <definedName name="_xlnm._FilterDatabase" localSheetId="1" hidden="1">Analisis_Entsoe!$A$1:$J$673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2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2" i="2"/>
  <c r="D3" i="2"/>
  <c r="D4" i="2"/>
  <c r="D5" i="2"/>
  <c r="D6" i="2"/>
  <c r="D7" i="2"/>
  <c r="D8" i="2"/>
  <c r="D9" i="2"/>
  <c r="D10" i="2"/>
  <c r="E10" i="2" s="1"/>
  <c r="F10" i="2" s="1"/>
  <c r="G10" i="2" s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E26" i="2" s="1"/>
  <c r="F26" i="2" s="1"/>
  <c r="G26" i="2" s="1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E42" i="2" s="1"/>
  <c r="F42" i="2" s="1"/>
  <c r="G42" i="2" s="1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E154" i="2" s="1"/>
  <c r="F154" i="2" s="1"/>
  <c r="G154" i="2" s="1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2" i="2"/>
  <c r="E2" i="2" s="1"/>
  <c r="F2" i="2" s="1"/>
  <c r="G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E18" i="2" s="1"/>
  <c r="F18" i="2" s="1"/>
  <c r="G18" i="2" s="1"/>
  <c r="C19" i="2"/>
  <c r="E19" i="2" s="1"/>
  <c r="F19" i="2" s="1"/>
  <c r="G19" i="2" s="1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E34" i="2" s="1"/>
  <c r="F34" i="2" s="1"/>
  <c r="G34" i="2" s="1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E50" i="2" s="1"/>
  <c r="F50" i="2" s="1"/>
  <c r="G50" i="2" s="1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E82" i="2" s="1"/>
  <c r="F82" i="2" s="1"/>
  <c r="G82" i="2" s="1"/>
  <c r="C83" i="2"/>
  <c r="E83" i="2" s="1"/>
  <c r="F83" i="2" s="1"/>
  <c r="G83" i="2" s="1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E98" i="2" s="1"/>
  <c r="F98" i="2" s="1"/>
  <c r="G98" i="2" s="1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E114" i="2" s="1"/>
  <c r="F114" i="2" s="1"/>
  <c r="G114" i="2" s="1"/>
  <c r="C115" i="2"/>
  <c r="C116" i="2"/>
  <c r="E116" i="2" s="1"/>
  <c r="F116" i="2" s="1"/>
  <c r="G116" i="2" s="1"/>
  <c r="C117" i="2"/>
  <c r="E117" i="2" s="1"/>
  <c r="F117" i="2" s="1"/>
  <c r="G117" i="2" s="1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E130" i="2" s="1"/>
  <c r="F130" i="2" s="1"/>
  <c r="G130" i="2" s="1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E162" i="2" s="1"/>
  <c r="F162" i="2" s="1"/>
  <c r="G162" i="2" s="1"/>
  <c r="C163" i="2"/>
  <c r="C164" i="2"/>
  <c r="E164" i="2" s="1"/>
  <c r="F164" i="2" s="1"/>
  <c r="G164" i="2" s="1"/>
  <c r="C165" i="2"/>
  <c r="C166" i="2"/>
  <c r="C167" i="2"/>
  <c r="C168" i="2"/>
  <c r="C169" i="2"/>
  <c r="C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2" i="3"/>
  <c r="E168" i="2" l="1"/>
  <c r="F168" i="2" s="1"/>
  <c r="G168" i="2" s="1"/>
  <c r="E120" i="2"/>
  <c r="F120" i="2" s="1"/>
  <c r="G120" i="2" s="1"/>
  <c r="E40" i="2"/>
  <c r="F40" i="2" s="1"/>
  <c r="G40" i="2" s="1"/>
  <c r="E167" i="2"/>
  <c r="F167" i="2" s="1"/>
  <c r="G167" i="2" s="1"/>
  <c r="E119" i="2"/>
  <c r="F119" i="2" s="1"/>
  <c r="G119" i="2" s="1"/>
  <c r="E39" i="2"/>
  <c r="F39" i="2" s="1"/>
  <c r="G39" i="2" s="1"/>
  <c r="E166" i="2"/>
  <c r="F166" i="2" s="1"/>
  <c r="G166" i="2" s="1"/>
  <c r="E118" i="2"/>
  <c r="F118" i="2" s="1"/>
  <c r="G118" i="2" s="1"/>
  <c r="E38" i="2"/>
  <c r="F38" i="2" s="1"/>
  <c r="G38" i="2" s="1"/>
  <c r="E145" i="2"/>
  <c r="F145" i="2" s="1"/>
  <c r="G145" i="2" s="1"/>
  <c r="E113" i="2"/>
  <c r="F113" i="2" s="1"/>
  <c r="G113" i="2" s="1"/>
  <c r="E49" i="2"/>
  <c r="F49" i="2" s="1"/>
  <c r="G49" i="2" s="1"/>
  <c r="E17" i="2"/>
  <c r="F17" i="2" s="1"/>
  <c r="G17" i="2" s="1"/>
  <c r="E153" i="2"/>
  <c r="F153" i="2" s="1"/>
  <c r="G153" i="2" s="1"/>
  <c r="E9" i="2"/>
  <c r="F9" i="2" s="1"/>
  <c r="G9" i="2" s="1"/>
  <c r="E128" i="2"/>
  <c r="F128" i="2" s="1"/>
  <c r="G128" i="2" s="1"/>
  <c r="E96" i="2"/>
  <c r="F96" i="2" s="1"/>
  <c r="G96" i="2" s="1"/>
  <c r="E136" i="2"/>
  <c r="F136" i="2" s="1"/>
  <c r="G136" i="2" s="1"/>
  <c r="E104" i="2"/>
  <c r="F104" i="2" s="1"/>
  <c r="G104" i="2" s="1"/>
  <c r="E24" i="2"/>
  <c r="F24" i="2" s="1"/>
  <c r="G24" i="2" s="1"/>
  <c r="E159" i="2"/>
  <c r="F159" i="2" s="1"/>
  <c r="G159" i="2" s="1"/>
  <c r="E143" i="2"/>
  <c r="F143" i="2" s="1"/>
  <c r="G143" i="2" s="1"/>
  <c r="E111" i="2"/>
  <c r="F111" i="2" s="1"/>
  <c r="G111" i="2" s="1"/>
  <c r="E79" i="2"/>
  <c r="F79" i="2" s="1"/>
  <c r="G79" i="2" s="1"/>
  <c r="E15" i="2"/>
  <c r="F15" i="2" s="1"/>
  <c r="G15" i="2" s="1"/>
  <c r="E151" i="2"/>
  <c r="F151" i="2" s="1"/>
  <c r="G151" i="2" s="1"/>
  <c r="E103" i="2"/>
  <c r="F103" i="2" s="1"/>
  <c r="G103" i="2" s="1"/>
  <c r="E71" i="2"/>
  <c r="F71" i="2" s="1"/>
  <c r="G71" i="2" s="1"/>
  <c r="E23" i="2"/>
  <c r="F23" i="2" s="1"/>
  <c r="G23" i="2" s="1"/>
  <c r="E158" i="2"/>
  <c r="F158" i="2" s="1"/>
  <c r="G158" i="2" s="1"/>
  <c r="E126" i="2"/>
  <c r="F126" i="2" s="1"/>
  <c r="G126" i="2" s="1"/>
  <c r="E94" i="2"/>
  <c r="F94" i="2" s="1"/>
  <c r="G94" i="2" s="1"/>
  <c r="E62" i="2"/>
  <c r="F62" i="2" s="1"/>
  <c r="G62" i="2" s="1"/>
  <c r="E30" i="2"/>
  <c r="F30" i="2" s="1"/>
  <c r="G30" i="2" s="1"/>
  <c r="E14" i="2"/>
  <c r="F14" i="2" s="1"/>
  <c r="G14" i="2" s="1"/>
  <c r="E150" i="2"/>
  <c r="F150" i="2" s="1"/>
  <c r="G150" i="2" s="1"/>
  <c r="E134" i="2"/>
  <c r="F134" i="2" s="1"/>
  <c r="G134" i="2" s="1"/>
  <c r="E102" i="2"/>
  <c r="F102" i="2" s="1"/>
  <c r="G102" i="2" s="1"/>
  <c r="E86" i="2"/>
  <c r="F86" i="2" s="1"/>
  <c r="G86" i="2" s="1"/>
  <c r="E70" i="2"/>
  <c r="F70" i="2" s="1"/>
  <c r="G70" i="2" s="1"/>
  <c r="E6" i="2"/>
  <c r="F6" i="2" s="1"/>
  <c r="G6" i="2" s="1"/>
  <c r="E157" i="2"/>
  <c r="F157" i="2" s="1"/>
  <c r="G157" i="2" s="1"/>
  <c r="E141" i="2"/>
  <c r="F141" i="2" s="1"/>
  <c r="G141" i="2" s="1"/>
  <c r="E125" i="2"/>
  <c r="F125" i="2" s="1"/>
  <c r="G125" i="2" s="1"/>
  <c r="E109" i="2"/>
  <c r="F109" i="2" s="1"/>
  <c r="G109" i="2" s="1"/>
  <c r="E93" i="2"/>
  <c r="F93" i="2" s="1"/>
  <c r="G93" i="2" s="1"/>
  <c r="E77" i="2"/>
  <c r="F77" i="2" s="1"/>
  <c r="G77" i="2" s="1"/>
  <c r="E61" i="2"/>
  <c r="F61" i="2" s="1"/>
  <c r="G61" i="2" s="1"/>
  <c r="E29" i="2"/>
  <c r="F29" i="2" s="1"/>
  <c r="G29" i="2" s="1"/>
  <c r="E13" i="2"/>
  <c r="F13" i="2" s="1"/>
  <c r="G13" i="2" s="1"/>
  <c r="E165" i="2"/>
  <c r="F165" i="2" s="1"/>
  <c r="G165" i="2" s="1"/>
  <c r="E149" i="2"/>
  <c r="F149" i="2" s="1"/>
  <c r="G149" i="2" s="1"/>
  <c r="E133" i="2"/>
  <c r="F133" i="2" s="1"/>
  <c r="G133" i="2" s="1"/>
  <c r="E101" i="2"/>
  <c r="F101" i="2" s="1"/>
  <c r="G101" i="2" s="1"/>
  <c r="E85" i="2"/>
  <c r="F85" i="2" s="1"/>
  <c r="G85" i="2" s="1"/>
  <c r="E21" i="2"/>
  <c r="F21" i="2" s="1"/>
  <c r="G21" i="2" s="1"/>
  <c r="E5" i="2"/>
  <c r="F5" i="2" s="1"/>
  <c r="G5" i="2" s="1"/>
  <c r="E129" i="2"/>
  <c r="F129" i="2" s="1"/>
  <c r="G129" i="2" s="1"/>
  <c r="E97" i="2"/>
  <c r="F97" i="2" s="1"/>
  <c r="G97" i="2" s="1"/>
  <c r="E65" i="2"/>
  <c r="F65" i="2" s="1"/>
  <c r="G65" i="2" s="1"/>
  <c r="E25" i="2"/>
  <c r="F25" i="2" s="1"/>
  <c r="G25" i="2" s="1"/>
  <c r="E160" i="2"/>
  <c r="F160" i="2" s="1"/>
  <c r="G160" i="2" s="1"/>
  <c r="E144" i="2"/>
  <c r="F144" i="2" s="1"/>
  <c r="G144" i="2" s="1"/>
  <c r="E112" i="2"/>
  <c r="F112" i="2" s="1"/>
  <c r="G112" i="2" s="1"/>
  <c r="E80" i="2"/>
  <c r="F80" i="2" s="1"/>
  <c r="G80" i="2" s="1"/>
  <c r="E152" i="2"/>
  <c r="F152" i="2" s="1"/>
  <c r="G152" i="2" s="1"/>
  <c r="E8" i="2"/>
  <c r="F8" i="2" s="1"/>
  <c r="G8" i="2" s="1"/>
  <c r="E127" i="2"/>
  <c r="F127" i="2" s="1"/>
  <c r="G127" i="2" s="1"/>
  <c r="E95" i="2"/>
  <c r="F95" i="2" s="1"/>
  <c r="G95" i="2" s="1"/>
  <c r="E63" i="2"/>
  <c r="F63" i="2" s="1"/>
  <c r="G63" i="2" s="1"/>
  <c r="E31" i="2"/>
  <c r="F31" i="2" s="1"/>
  <c r="G31" i="2" s="1"/>
  <c r="E135" i="2"/>
  <c r="F135" i="2" s="1"/>
  <c r="G135" i="2" s="1"/>
  <c r="E87" i="2"/>
  <c r="F87" i="2" s="1"/>
  <c r="G87" i="2" s="1"/>
  <c r="E7" i="2"/>
  <c r="F7" i="2" s="1"/>
  <c r="G7" i="2" s="1"/>
  <c r="E142" i="2"/>
  <c r="F142" i="2" s="1"/>
  <c r="G142" i="2" s="1"/>
  <c r="E110" i="2"/>
  <c r="F110" i="2" s="1"/>
  <c r="G110" i="2" s="1"/>
  <c r="E78" i="2"/>
  <c r="F78" i="2" s="1"/>
  <c r="G78" i="2" s="1"/>
  <c r="E22" i="2"/>
  <c r="F22" i="2" s="1"/>
  <c r="G22" i="2" s="1"/>
  <c r="E156" i="2"/>
  <c r="F156" i="2" s="1"/>
  <c r="G156" i="2" s="1"/>
  <c r="E124" i="2"/>
  <c r="F124" i="2" s="1"/>
  <c r="G124" i="2" s="1"/>
  <c r="E108" i="2"/>
  <c r="F108" i="2" s="1"/>
  <c r="G108" i="2" s="1"/>
  <c r="E92" i="2"/>
  <c r="F92" i="2" s="1"/>
  <c r="G92" i="2" s="1"/>
  <c r="E76" i="2"/>
  <c r="F76" i="2" s="1"/>
  <c r="G76" i="2" s="1"/>
  <c r="E60" i="2"/>
  <c r="F60" i="2" s="1"/>
  <c r="G60" i="2" s="1"/>
  <c r="E28" i="2"/>
  <c r="F28" i="2" s="1"/>
  <c r="G28" i="2" s="1"/>
  <c r="E12" i="2"/>
  <c r="F12" i="2" s="1"/>
  <c r="G12" i="2" s="1"/>
  <c r="E148" i="2"/>
  <c r="F148" i="2" s="1"/>
  <c r="G148" i="2" s="1"/>
  <c r="E132" i="2"/>
  <c r="F132" i="2" s="1"/>
  <c r="G132" i="2" s="1"/>
  <c r="E100" i="2"/>
  <c r="F100" i="2" s="1"/>
  <c r="G100" i="2" s="1"/>
  <c r="E84" i="2"/>
  <c r="F84" i="2" s="1"/>
  <c r="G84" i="2" s="1"/>
  <c r="E68" i="2"/>
  <c r="F68" i="2" s="1"/>
  <c r="G68" i="2" s="1"/>
  <c r="E52" i="2"/>
  <c r="F52" i="2" s="1"/>
  <c r="G52" i="2" s="1"/>
  <c r="E36" i="2"/>
  <c r="F36" i="2" s="1"/>
  <c r="G36" i="2" s="1"/>
  <c r="E20" i="2"/>
  <c r="F20" i="2" s="1"/>
  <c r="G20" i="2" s="1"/>
  <c r="E4" i="2"/>
  <c r="F4" i="2" s="1"/>
  <c r="G4" i="2" s="1"/>
  <c r="E59" i="2"/>
  <c r="F59" i="2" s="1"/>
  <c r="G59" i="2" s="1"/>
  <c r="E43" i="2"/>
  <c r="F43" i="2" s="1"/>
  <c r="G43" i="2" s="1"/>
  <c r="E51" i="2"/>
  <c r="F51" i="2" s="1"/>
  <c r="G51" i="2" s="1"/>
  <c r="E58" i="2"/>
  <c r="F58" i="2" s="1"/>
  <c r="G58" i="2" s="1"/>
  <c r="E54" i="2"/>
  <c r="F54" i="2" s="1"/>
  <c r="G54" i="2" s="1"/>
  <c r="E169" i="2"/>
  <c r="F169" i="2" s="1"/>
  <c r="G169" i="2" s="1"/>
  <c r="E55" i="2"/>
  <c r="F55" i="2" s="1"/>
  <c r="G55" i="2" s="1"/>
  <c r="E57" i="2"/>
  <c r="F57" i="2" s="1"/>
  <c r="G57" i="2" s="1"/>
  <c r="E56" i="2"/>
  <c r="F56" i="2" s="1"/>
  <c r="G56" i="2" s="1"/>
  <c r="E163" i="2"/>
  <c r="F163" i="2" s="1"/>
  <c r="G163" i="2" s="1"/>
  <c r="E147" i="2"/>
  <c r="F147" i="2" s="1"/>
  <c r="G147" i="2" s="1"/>
  <c r="E131" i="2"/>
  <c r="F131" i="2" s="1"/>
  <c r="G131" i="2" s="1"/>
  <c r="E115" i="2"/>
  <c r="F115" i="2" s="1"/>
  <c r="G115" i="2" s="1"/>
  <c r="E99" i="2"/>
  <c r="F99" i="2" s="1"/>
  <c r="G99" i="2" s="1"/>
  <c r="E67" i="2"/>
  <c r="F67" i="2" s="1"/>
  <c r="G67" i="2" s="1"/>
  <c r="E35" i="2"/>
  <c r="F35" i="2" s="1"/>
  <c r="G35" i="2" s="1"/>
  <c r="E3" i="2"/>
  <c r="F3" i="2" s="1"/>
  <c r="G3" i="2" s="1"/>
  <c r="E27" i="2"/>
  <c r="F27" i="2" s="1"/>
  <c r="G27" i="2" s="1"/>
  <c r="E123" i="2"/>
  <c r="F123" i="2" s="1"/>
  <c r="G123" i="2" s="1"/>
  <c r="E75" i="2"/>
  <c r="F75" i="2" s="1"/>
  <c r="G75" i="2" s="1"/>
  <c r="E11" i="2"/>
  <c r="F11" i="2" s="1"/>
  <c r="G11" i="2" s="1"/>
  <c r="E122" i="2"/>
  <c r="F122" i="2" s="1"/>
  <c r="G122" i="2" s="1"/>
  <c r="E121" i="2"/>
  <c r="F121" i="2" s="1"/>
  <c r="G121" i="2" s="1"/>
  <c r="E89" i="2"/>
  <c r="F89" i="2" s="1"/>
  <c r="G89" i="2" s="1"/>
  <c r="E88" i="2"/>
  <c r="F88" i="2" s="1"/>
  <c r="G88" i="2" s="1"/>
  <c r="E64" i="2"/>
  <c r="F64" i="2" s="1"/>
  <c r="G64" i="2" s="1"/>
  <c r="E69" i="2"/>
  <c r="F69" i="2" s="1"/>
  <c r="G69" i="2" s="1"/>
  <c r="E53" i="2"/>
  <c r="F53" i="2" s="1"/>
  <c r="G53" i="2" s="1"/>
  <c r="E45" i="2"/>
  <c r="F45" i="2" s="1"/>
  <c r="G45" i="2" s="1"/>
  <c r="E138" i="2"/>
  <c r="F138" i="2" s="1"/>
  <c r="G138" i="2" s="1"/>
  <c r="E90" i="2"/>
  <c r="F90" i="2" s="1"/>
  <c r="G90" i="2" s="1"/>
  <c r="E137" i="2"/>
  <c r="F137" i="2" s="1"/>
  <c r="G137" i="2" s="1"/>
  <c r="E105" i="2"/>
  <c r="F105" i="2" s="1"/>
  <c r="G105" i="2" s="1"/>
  <c r="E48" i="2"/>
  <c r="F48" i="2" s="1"/>
  <c r="G48" i="2" s="1"/>
  <c r="E46" i="2"/>
  <c r="F46" i="2" s="1"/>
  <c r="G46" i="2" s="1"/>
  <c r="E44" i="2"/>
  <c r="F44" i="2" s="1"/>
  <c r="G44" i="2" s="1"/>
  <c r="E66" i="2"/>
  <c r="F66" i="2" s="1"/>
  <c r="G66" i="2" s="1"/>
  <c r="E81" i="2"/>
  <c r="F81" i="2" s="1"/>
  <c r="G81" i="2" s="1"/>
  <c r="E37" i="2"/>
  <c r="F37" i="2" s="1"/>
  <c r="G37" i="2" s="1"/>
  <c r="E146" i="2"/>
  <c r="F146" i="2" s="1"/>
  <c r="G146" i="2" s="1"/>
  <c r="E33" i="2"/>
  <c r="F33" i="2" s="1"/>
  <c r="G33" i="2" s="1"/>
  <c r="E41" i="2"/>
  <c r="F41" i="2" s="1"/>
  <c r="G41" i="2" s="1"/>
  <c r="E161" i="2"/>
  <c r="F161" i="2" s="1"/>
  <c r="G161" i="2" s="1"/>
  <c r="E107" i="2"/>
  <c r="F107" i="2" s="1"/>
  <c r="G107" i="2" s="1"/>
  <c r="E91" i="2"/>
  <c r="F91" i="2" s="1"/>
  <c r="G91" i="2" s="1"/>
  <c r="E106" i="2"/>
  <c r="F106" i="2" s="1"/>
  <c r="G106" i="2" s="1"/>
  <c r="E140" i="2"/>
  <c r="F140" i="2" s="1"/>
  <c r="G140" i="2" s="1"/>
  <c r="E139" i="2"/>
  <c r="F139" i="2" s="1"/>
  <c r="G139" i="2" s="1"/>
  <c r="E155" i="2"/>
  <c r="F155" i="2" s="1"/>
  <c r="G155" i="2" s="1"/>
  <c r="E74" i="2"/>
  <c r="F74" i="2" s="1"/>
  <c r="G74" i="2" s="1"/>
  <c r="E73" i="2"/>
  <c r="F73" i="2" s="1"/>
  <c r="G73" i="2" s="1"/>
  <c r="E72" i="2"/>
  <c r="F72" i="2" s="1"/>
  <c r="G72" i="2" s="1"/>
  <c r="E32" i="2"/>
  <c r="F32" i="2" s="1"/>
  <c r="G32" i="2" s="1"/>
  <c r="E16" i="2"/>
  <c r="F16" i="2" s="1"/>
  <c r="G16" i="2" s="1"/>
  <c r="E47" i="2"/>
  <c r="F47" i="2" s="1"/>
  <c r="G47" i="2" s="1"/>
  <c r="I2" i="2" l="1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<sst xmlns="http://schemas.openxmlformats.org/spreadsheetml/2006/main" count="16" uniqueCount="15">
  <si>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%desv total</t>
  </si>
  <si>
    <t>desviacio_consum</t>
  </si>
  <si>
    <t>value_demanda_prevista</t>
  </si>
  <si>
    <t>value_demanda_real</t>
  </si>
  <si>
    <t>datetime</t>
  </si>
  <si>
    <t>desviacio_consum_percent</t>
  </si>
  <si>
    <t>PT_value_demanda_real</t>
  </si>
  <si>
    <t>PT_value_demanda_prevista</t>
  </si>
  <si>
    <t>ESP_value_demanda_real</t>
  </si>
  <si>
    <t>ESP_value_demanda_prevista</t>
  </si>
  <si>
    <t>TOTAL_value_demanda_real</t>
  </si>
  <si>
    <t>TOTAL_value_demanda_prevista</t>
  </si>
  <si>
    <t>abs_desviacio_consum_percent</t>
  </si>
  <si>
    <t>simulation time (s)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</si>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</sst>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Analisis_Entsoe!$F$1</c:f>
              <c:strCache>
                <c:ptCount val="1"/>
                <c:pt idx="0">
                  <c:v>desviacio_consum_percent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Analisis_Entsoe!$A$2:$A$169</c:f>
              <c:numCache>
                <c:formatCode>yyyy\-mm\-dd\ hh:mm:ss</c:formatCode>
                <c:ptCount val="168"/>
                <c:pt idx="0">
                  <c:v>45754</c:v>
                </c:pt>
                <c:pt idx="1">
                  <c:v>45754.041666666664</c:v>
                </c:pt>
                <c:pt idx="2">
                  <c:v>45754.083333333336</c:v>
                </c:pt>
                <c:pt idx="3">
                  <c:v>45754.125</c:v>
                </c:pt>
                <c:pt idx="4">
                  <c:v>45754.166666666664</c:v>
                </c:pt>
                <c:pt idx="5">
                  <c:v>45754.208333333336</c:v>
                </c:pt>
                <c:pt idx="6">
                  <c:v>45754.25</c:v>
                </c:pt>
                <c:pt idx="7">
                  <c:v>45754.291666666664</c:v>
                </c:pt>
                <c:pt idx="8">
                  <c:v>45754.333333333336</c:v>
                </c:pt>
                <c:pt idx="9">
                  <c:v>45754.375</c:v>
                </c:pt>
                <c:pt idx="10">
                  <c:v>45754.416666666664</c:v>
                </c:pt>
                <c:pt idx="11">
                  <c:v>45754.458333333336</c:v>
                </c:pt>
                <c:pt idx="12">
                  <c:v>45754.5</c:v>
                </c:pt>
                <c:pt idx="13">
                  <c:v>45754.541666666664</c:v>
                </c:pt>
                <c:pt idx="14">
                  <c:v>45754.583333333336</c:v>
                </c:pt>
                <c:pt idx="15">
                  <c:v>45754.625</c:v>
                </c:pt>
                <c:pt idx="16">
                  <c:v>45754.666666666664</c:v>
                </c:pt>
                <c:pt idx="17">
                  <c:v>45754.708333333336</c:v>
                </c:pt>
                <c:pt idx="18">
                  <c:v>45754.75</c:v>
                </c:pt>
                <c:pt idx="19">
                  <c:v>45754.791666666664</c:v>
                </c:pt>
                <c:pt idx="20">
                  <c:v>45754.833333333336</c:v>
                </c:pt>
                <c:pt idx="21">
                  <c:v>45754.875</c:v>
                </c:pt>
                <c:pt idx="22">
                  <c:v>45754.916666666664</c:v>
                </c:pt>
                <c:pt idx="23">
                  <c:v>45754.958333333336</c:v>
                </c:pt>
                <c:pt idx="24">
                  <c:v>45755</c:v>
                </c:pt>
                <c:pt idx="25">
                  <c:v>45755.041666666664</c:v>
                </c:pt>
                <c:pt idx="26">
                  <c:v>45755.083333333336</c:v>
                </c:pt>
                <c:pt idx="27">
                  <c:v>45755.125</c:v>
                </c:pt>
                <c:pt idx="28">
                  <c:v>45755.166666666664</c:v>
                </c:pt>
                <c:pt idx="29">
                  <c:v>45755.208333333336</c:v>
                </c:pt>
                <c:pt idx="30">
                  <c:v>45755.25</c:v>
                </c:pt>
                <c:pt idx="31">
                  <c:v>45755.291666666664</c:v>
                </c:pt>
                <c:pt idx="32">
                  <c:v>45755.333333333336</c:v>
                </c:pt>
                <c:pt idx="33">
                  <c:v>45755.375</c:v>
                </c:pt>
                <c:pt idx="34">
                  <c:v>45755.416666666664</c:v>
                </c:pt>
                <c:pt idx="35">
                  <c:v>45755.458333333336</c:v>
                </c:pt>
                <c:pt idx="36">
                  <c:v>45755.5</c:v>
                </c:pt>
                <c:pt idx="37">
                  <c:v>45755.541666666664</c:v>
                </c:pt>
                <c:pt idx="38">
                  <c:v>45755.583333333336</c:v>
                </c:pt>
                <c:pt idx="39">
                  <c:v>45755.625</c:v>
                </c:pt>
                <c:pt idx="40">
                  <c:v>45755.666666666664</c:v>
                </c:pt>
                <c:pt idx="41">
                  <c:v>45755.708333333336</c:v>
                </c:pt>
                <c:pt idx="42">
                  <c:v>45755.75</c:v>
                </c:pt>
                <c:pt idx="43">
                  <c:v>45755.791666666664</c:v>
                </c:pt>
                <c:pt idx="44">
                  <c:v>45755.833333333336</c:v>
                </c:pt>
                <c:pt idx="45">
                  <c:v>45755.875</c:v>
                </c:pt>
                <c:pt idx="46">
                  <c:v>45755.916666666664</c:v>
                </c:pt>
                <c:pt idx="47">
                  <c:v>45755.958333333336</c:v>
                </c:pt>
                <c:pt idx="48">
                  <c:v>45756</c:v>
                </c:pt>
                <c:pt idx="49">
                  <c:v>45756.041666666664</c:v>
                </c:pt>
                <c:pt idx="50">
                  <c:v>45756.083333333336</c:v>
                </c:pt>
                <c:pt idx="51">
                  <c:v>45756.125</c:v>
                </c:pt>
                <c:pt idx="52">
                  <c:v>45756.166666666664</c:v>
                </c:pt>
                <c:pt idx="53">
                  <c:v>45756.208333333336</c:v>
                </c:pt>
                <c:pt idx="54">
                  <c:v>45756.25</c:v>
                </c:pt>
                <c:pt idx="55">
                  <c:v>45756.291666666664</c:v>
                </c:pt>
                <c:pt idx="56">
                  <c:v>45756.333333333336</c:v>
                </c:pt>
                <c:pt idx="57">
                  <c:v>45756.375</c:v>
                </c:pt>
                <c:pt idx="58">
                  <c:v>45756.416666666664</c:v>
                </c:pt>
                <c:pt idx="59">
                  <c:v>45756.458333333336</c:v>
                </c:pt>
                <c:pt idx="60">
                  <c:v>45756.5</c:v>
                </c:pt>
                <c:pt idx="61">
                  <c:v>45756.541666666664</c:v>
                </c:pt>
                <c:pt idx="62">
                  <c:v>45756.583333333336</c:v>
                </c:pt>
                <c:pt idx="63">
                  <c:v>45756.625</c:v>
                </c:pt>
                <c:pt idx="64">
                  <c:v>45756.666666666664</c:v>
                </c:pt>
                <c:pt idx="65">
                  <c:v>45756.708333333336</c:v>
                </c:pt>
                <c:pt idx="66">
                  <c:v>45756.75</c:v>
                </c:pt>
                <c:pt idx="67">
                  <c:v>45756.791666666664</c:v>
                </c:pt>
                <c:pt idx="68">
                  <c:v>45756.833333333336</c:v>
                </c:pt>
                <c:pt idx="69">
                  <c:v>45756.875</c:v>
                </c:pt>
                <c:pt idx="70">
                  <c:v>45756.916666666664</c:v>
                </c:pt>
                <c:pt idx="71">
                  <c:v>45756.958333333336</c:v>
                </c:pt>
                <c:pt idx="72">
                  <c:v>45757</c:v>
                </c:pt>
                <c:pt idx="73">
                  <c:v>45757.041666666664</c:v>
                </c:pt>
                <c:pt idx="74">
                  <c:v>45757.083333333336</c:v>
                </c:pt>
                <c:pt idx="75">
                  <c:v>45757.125</c:v>
                </c:pt>
                <c:pt idx="76">
                  <c:v>45757.166666666664</c:v>
                </c:pt>
                <c:pt idx="77">
                  <c:v>45757.208333333336</c:v>
                </c:pt>
                <c:pt idx="78">
                  <c:v>45757.25</c:v>
                </c:pt>
                <c:pt idx="79">
                  <c:v>45757.291666666664</c:v>
                </c:pt>
                <c:pt idx="80">
                  <c:v>45757.333333333336</c:v>
                </c:pt>
                <c:pt idx="81">
                  <c:v>45757.375</c:v>
                </c:pt>
                <c:pt idx="82">
                  <c:v>45757.416666666664</c:v>
                </c:pt>
                <c:pt idx="83">
                  <c:v>45757.458333333336</c:v>
                </c:pt>
                <c:pt idx="84">
                  <c:v>45757.5</c:v>
                </c:pt>
                <c:pt idx="85">
                  <c:v>45757.541666666664</c:v>
                </c:pt>
                <c:pt idx="86">
                  <c:v>45757.583333333336</c:v>
                </c:pt>
                <c:pt idx="87">
                  <c:v>45757.625</c:v>
                </c:pt>
                <c:pt idx="88">
                  <c:v>45757.666666666664</c:v>
                </c:pt>
                <c:pt idx="89">
                  <c:v>45757.708333333336</c:v>
                </c:pt>
                <c:pt idx="90">
                  <c:v>45757.75</c:v>
                </c:pt>
                <c:pt idx="91">
                  <c:v>45757.791666666664</c:v>
                </c:pt>
                <c:pt idx="92">
                  <c:v>45757.833333333336</c:v>
                </c:pt>
                <c:pt idx="93">
                  <c:v>45757.875</c:v>
                </c:pt>
                <c:pt idx="94">
                  <c:v>45757.916666666664</c:v>
                </c:pt>
                <c:pt idx="95">
                  <c:v>45757.958333333336</c:v>
                </c:pt>
                <c:pt idx="96">
                  <c:v>45758</c:v>
                </c:pt>
                <c:pt idx="97">
                  <c:v>45758.041666666664</c:v>
                </c:pt>
                <c:pt idx="98">
                  <c:v>45758.083333333336</c:v>
                </c:pt>
                <c:pt idx="99">
                  <c:v>45758.125</c:v>
                </c:pt>
                <c:pt idx="100">
                  <c:v>45758.166666666664</c:v>
                </c:pt>
                <c:pt idx="101">
                  <c:v>45758.208333333336</c:v>
                </c:pt>
                <c:pt idx="102">
                  <c:v>45758.25</c:v>
                </c:pt>
                <c:pt idx="103">
                  <c:v>45758.291666666664</c:v>
                </c:pt>
                <c:pt idx="104">
                  <c:v>45758.333333333336</c:v>
                </c:pt>
                <c:pt idx="105">
                  <c:v>45758.375</c:v>
                </c:pt>
                <c:pt idx="106">
                  <c:v>45758.416666666664</c:v>
                </c:pt>
                <c:pt idx="107">
                  <c:v>45758.458333333336</c:v>
                </c:pt>
                <c:pt idx="108">
                  <c:v>45758.5</c:v>
                </c:pt>
                <c:pt idx="109">
                  <c:v>45758.541666666664</c:v>
                </c:pt>
                <c:pt idx="110">
                  <c:v>45758.583333333336</c:v>
                </c:pt>
                <c:pt idx="111">
                  <c:v>45758.625</c:v>
                </c:pt>
                <c:pt idx="112">
                  <c:v>45758.666666666664</c:v>
                </c:pt>
                <c:pt idx="113">
                  <c:v>45758.708333333336</c:v>
                </c:pt>
                <c:pt idx="114">
                  <c:v>45758.75</c:v>
                </c:pt>
                <c:pt idx="115">
                  <c:v>45758.791666666664</c:v>
                </c:pt>
                <c:pt idx="116">
                  <c:v>45758.833333333336</c:v>
                </c:pt>
                <c:pt idx="117">
                  <c:v>45758.875</c:v>
                </c:pt>
                <c:pt idx="118">
                  <c:v>45758.916666666664</c:v>
                </c:pt>
                <c:pt idx="119">
                  <c:v>45758.958333333336</c:v>
                </c:pt>
                <c:pt idx="120">
                  <c:v>45759</c:v>
                </c:pt>
                <c:pt idx="121">
                  <c:v>45759.041666666664</c:v>
                </c:pt>
                <c:pt idx="122">
                  <c:v>45759.083333333336</c:v>
                </c:pt>
                <c:pt idx="123">
                  <c:v>45759.125</c:v>
                </c:pt>
                <c:pt idx="124">
                  <c:v>45759.166666666664</c:v>
                </c:pt>
                <c:pt idx="125">
                  <c:v>45759.208333333336</c:v>
                </c:pt>
                <c:pt idx="126">
                  <c:v>45759.25</c:v>
                </c:pt>
                <c:pt idx="127">
                  <c:v>45759.291666666664</c:v>
                </c:pt>
                <c:pt idx="128">
                  <c:v>45759.333333333336</c:v>
                </c:pt>
                <c:pt idx="129">
                  <c:v>45759.375</c:v>
                </c:pt>
                <c:pt idx="130">
                  <c:v>45759.416666666664</c:v>
                </c:pt>
                <c:pt idx="131">
                  <c:v>45759.458333333336</c:v>
                </c:pt>
                <c:pt idx="132">
                  <c:v>45759.5</c:v>
                </c:pt>
                <c:pt idx="133">
                  <c:v>45759.541666666664</c:v>
                </c:pt>
                <c:pt idx="134">
                  <c:v>45759.583333333336</c:v>
                </c:pt>
                <c:pt idx="135">
                  <c:v>45759.625</c:v>
                </c:pt>
                <c:pt idx="136">
                  <c:v>45759.666666666664</c:v>
                </c:pt>
                <c:pt idx="137">
                  <c:v>45759.708333333336</c:v>
                </c:pt>
                <c:pt idx="138">
                  <c:v>45759.75</c:v>
                </c:pt>
                <c:pt idx="139">
                  <c:v>45759.791666666664</c:v>
                </c:pt>
                <c:pt idx="140">
                  <c:v>45759.833333333336</c:v>
                </c:pt>
                <c:pt idx="141">
                  <c:v>45759.875</c:v>
                </c:pt>
                <c:pt idx="142">
                  <c:v>45759.916666666664</c:v>
                </c:pt>
                <c:pt idx="143">
                  <c:v>45759.958333333336</c:v>
                </c:pt>
                <c:pt idx="144">
                  <c:v>45760</c:v>
                </c:pt>
                <c:pt idx="145">
                  <c:v>45760.041666666664</c:v>
                </c:pt>
                <c:pt idx="146">
                  <c:v>45760.083333333336</c:v>
                </c:pt>
                <c:pt idx="147">
                  <c:v>45760.125</c:v>
                </c:pt>
                <c:pt idx="148">
                  <c:v>45760.166666666664</c:v>
                </c:pt>
                <c:pt idx="149">
                  <c:v>45760.208333333336</c:v>
                </c:pt>
                <c:pt idx="150">
                  <c:v>45760.25</c:v>
                </c:pt>
                <c:pt idx="151">
                  <c:v>45760.291666666664</c:v>
                </c:pt>
                <c:pt idx="152">
                  <c:v>45760.333333333336</c:v>
                </c:pt>
                <c:pt idx="153">
                  <c:v>45760.375</c:v>
                </c:pt>
                <c:pt idx="154">
                  <c:v>45760.416666666664</c:v>
                </c:pt>
                <c:pt idx="155">
                  <c:v>45760.458333333336</c:v>
                </c:pt>
                <c:pt idx="156">
                  <c:v>45760.5</c:v>
                </c:pt>
                <c:pt idx="157">
                  <c:v>45760.541666666664</c:v>
                </c:pt>
                <c:pt idx="158">
                  <c:v>45760.583333333336</c:v>
                </c:pt>
                <c:pt idx="159">
                  <c:v>45760.625</c:v>
                </c:pt>
                <c:pt idx="160">
                  <c:v>45760.666666666664</c:v>
                </c:pt>
                <c:pt idx="161">
                  <c:v>45760.708333333336</c:v>
                </c:pt>
                <c:pt idx="162">
                  <c:v>45760.75</c:v>
                </c:pt>
                <c:pt idx="163">
                  <c:v>45760.791666666664</c:v>
                </c:pt>
                <c:pt idx="164">
                  <c:v>45760.833333333336</c:v>
                </c:pt>
                <c:pt idx="165">
                  <c:v>45760.875</c:v>
                </c:pt>
                <c:pt idx="166">
                  <c:v>45760.916666666664</c:v>
                </c:pt>
                <c:pt idx="167">
                  <c:v>45760.958333333336</c:v>
                </c:pt>
              </c:numCache>
            </c:numRef>
          </c:xVal>
          <c:yVal>
            <c:numRef>
              <c:f>Analisis_Entsoe!$F$2:$F$169</c:f>
              <c:numCache>
                <c:formatCode>0.00</c:formatCode>
                <c:ptCount val="168"/>
                <c:pt idx="0">
                  <c:v>1.432702963249932</c:v>
                </c:pt>
                <c:pt idx="1">
                  <c:v>1.0389685309642678</c:v>
                </c:pt>
                <c:pt idx="2">
                  <c:v>0.6095866969983752</c:v>
                </c:pt>
                <c:pt idx="3">
                  <c:v>0.111317254174403</c:v>
                </c:pt>
                <c:pt idx="4">
                  <c:v>0.633778198194487</c:v>
                </c:pt>
                <c:pt idx="5">
                  <c:v>0.11984406313249357</c:v>
                </c:pt>
                <c:pt idx="6">
                  <c:v>-3.6584962052229426</c:v>
                </c:pt>
                <c:pt idx="7">
                  <c:v>-2.7288172708806875</c:v>
                </c:pt>
                <c:pt idx="8">
                  <c:v>-0.76664387086766983</c:v>
                </c:pt>
                <c:pt idx="9">
                  <c:v>-0.59936338490193219</c:v>
                </c:pt>
                <c:pt idx="10">
                  <c:v>-1.1785465256926517</c:v>
                </c:pt>
                <c:pt idx="11">
                  <c:v>-0.60242480799282638</c:v>
                </c:pt>
                <c:pt idx="12">
                  <c:v>-0.82888365052229307</c:v>
                </c:pt>
                <c:pt idx="13">
                  <c:v>-2.4224597723631036</c:v>
                </c:pt>
                <c:pt idx="14">
                  <c:v>-3.6524384155099976</c:v>
                </c:pt>
                <c:pt idx="15">
                  <c:v>-4.06491885143571</c:v>
                </c:pt>
                <c:pt idx="16">
                  <c:v>-3.2377633454775858</c:v>
                </c:pt>
                <c:pt idx="17">
                  <c:v>-3.9626396945500777</c:v>
                </c:pt>
                <c:pt idx="18">
                  <c:v>-3.5120750700195504</c:v>
                </c:pt>
                <c:pt idx="19">
                  <c:v>-4.2695925657117604</c:v>
                </c:pt>
                <c:pt idx="20">
                  <c:v>-3.5909005452152662</c:v>
                </c:pt>
                <c:pt idx="21">
                  <c:v>-1.0129729385140089</c:v>
                </c:pt>
                <c:pt idx="22">
                  <c:v>0.25672464792147653</c:v>
                </c:pt>
                <c:pt idx="23">
                  <c:v>0.34972158607854242</c:v>
                </c:pt>
                <c:pt idx="24">
                  <c:v>0.89387622095403862</c:v>
                </c:pt>
                <c:pt idx="25">
                  <c:v>0.93699284860806697</c:v>
                </c:pt>
                <c:pt idx="26">
                  <c:v>1.1437628193175489</c:v>
                </c:pt>
                <c:pt idx="27">
                  <c:v>0.58370976178023193</c:v>
                </c:pt>
                <c:pt idx="28">
                  <c:v>0.15984416626084408</c:v>
                </c:pt>
                <c:pt idx="29">
                  <c:v>-0.77899784492811763</c:v>
                </c:pt>
                <c:pt idx="30">
                  <c:v>-2.8699997471959846</c:v>
                </c:pt>
                <c:pt idx="31">
                  <c:v>-1.6858978171652932</c:v>
                </c:pt>
                <c:pt idx="32">
                  <c:v>0.12175204157387609</c:v>
                </c:pt>
                <c:pt idx="33">
                  <c:v>-0.20386003012364703</c:v>
                </c:pt>
                <c:pt idx="34">
                  <c:v>0.18491385843480859</c:v>
                </c:pt>
                <c:pt idx="35">
                  <c:v>0.28222495121712776</c:v>
                </c:pt>
                <c:pt idx="36">
                  <c:v>-1.865885655012504</c:v>
                </c:pt>
                <c:pt idx="37">
                  <c:v>-3.8850147690246333</c:v>
                </c:pt>
                <c:pt idx="38">
                  <c:v>-3.0461208437611704</c:v>
                </c:pt>
                <c:pt idx="39">
                  <c:v>-3.5391298833079605</c:v>
                </c:pt>
                <c:pt idx="40">
                  <c:v>-4.8141933534262726</c:v>
                </c:pt>
                <c:pt idx="41">
                  <c:v>-5.0713539310947153</c:v>
                </c:pt>
                <c:pt idx="42">
                  <c:v>-3.3267786778829751</c:v>
                </c:pt>
                <c:pt idx="43">
                  <c:v>-2.7421031356470436</c:v>
                </c:pt>
                <c:pt idx="44">
                  <c:v>-2.9027330278105721</c:v>
                </c:pt>
                <c:pt idx="45">
                  <c:v>-4.4913395257405828E-2</c:v>
                </c:pt>
                <c:pt idx="46">
                  <c:v>0.32772613665083855</c:v>
                </c:pt>
                <c:pt idx="47">
                  <c:v>0.9532043661515206</c:v>
                </c:pt>
                <c:pt idx="48">
                  <c:v>1.149603905207504</c:v>
                </c:pt>
                <c:pt idx="49">
                  <c:v>1.0666163969155891</c:v>
                </c:pt>
                <c:pt idx="50">
                  <c:v>0.81268173717286774</c:v>
                </c:pt>
                <c:pt idx="51">
                  <c:v>0.13946468486712646</c:v>
                </c:pt>
                <c:pt idx="52">
                  <c:v>-0.51852420035284474</c:v>
                </c:pt>
                <c:pt idx="53">
                  <c:v>-1.2321190873469638</c:v>
                </c:pt>
                <c:pt idx="54">
                  <c:v>-2.8350537360350025</c:v>
                </c:pt>
                <c:pt idx="55">
                  <c:v>-3.2089401822973089</c:v>
                </c:pt>
                <c:pt idx="56">
                  <c:v>-1.3070847142481945</c:v>
                </c:pt>
                <c:pt idx="57">
                  <c:v>-0.12057133568445494</c:v>
                </c:pt>
                <c:pt idx="58">
                  <c:v>-1.166499418843888</c:v>
                </c:pt>
                <c:pt idx="59">
                  <c:v>-1.3597535045770306</c:v>
                </c:pt>
                <c:pt idx="60">
                  <c:v>-0.97175997877260378</c:v>
                </c:pt>
                <c:pt idx="61">
                  <c:v>-1.9149831327881723</c:v>
                </c:pt>
                <c:pt idx="62">
                  <c:v>-1.6612314165278506</c:v>
                </c:pt>
                <c:pt idx="63">
                  <c:v>-1.5164698570540684</c:v>
                </c:pt>
                <c:pt idx="64">
                  <c:v>-1.2922948878005083</c:v>
                </c:pt>
                <c:pt idx="65">
                  <c:v>-2.1550130065502824</c:v>
                </c:pt>
                <c:pt idx="66">
                  <c:v>-2.7500076059509002</c:v>
                </c:pt>
                <c:pt idx="67">
                  <c:v>-3.4967465778020284</c:v>
                </c:pt>
                <c:pt idx="68">
                  <c:v>-2.0319556104574712</c:v>
                </c:pt>
                <c:pt idx="69">
                  <c:v>-0.14761769344122061</c:v>
                </c:pt>
                <c:pt idx="70">
                  <c:v>1.8418512208972091</c:v>
                </c:pt>
                <c:pt idx="71">
                  <c:v>0.7586796116504877</c:v>
                </c:pt>
                <c:pt idx="72">
                  <c:v>0.45004500450045004</c:v>
                </c:pt>
                <c:pt idx="73">
                  <c:v>5.4652616538665023E-2</c:v>
                </c:pt>
                <c:pt idx="74">
                  <c:v>-0.51952404893581372</c:v>
                </c:pt>
                <c:pt idx="75">
                  <c:v>-0.9173160996008336</c:v>
                </c:pt>
                <c:pt idx="76">
                  <c:v>-1.0430908378189745</c:v>
                </c:pt>
                <c:pt idx="77">
                  <c:v>-1.662194380814364</c:v>
                </c:pt>
                <c:pt idx="78">
                  <c:v>-2.8572882477164594</c:v>
                </c:pt>
                <c:pt idx="79">
                  <c:v>-1.8064389566687016</c:v>
                </c:pt>
                <c:pt idx="80">
                  <c:v>-1.1567545181268889E-2</c:v>
                </c:pt>
                <c:pt idx="81">
                  <c:v>0.83736409403071776</c:v>
                </c:pt>
                <c:pt idx="82">
                  <c:v>0.49551363165766399</c:v>
                </c:pt>
                <c:pt idx="83">
                  <c:v>-0.18774288221457391</c:v>
                </c:pt>
                <c:pt idx="84">
                  <c:v>-1.9332900829959105</c:v>
                </c:pt>
                <c:pt idx="85">
                  <c:v>-2.309799630202638</c:v>
                </c:pt>
                <c:pt idx="86">
                  <c:v>-2.1100053999845692</c:v>
                </c:pt>
                <c:pt idx="87">
                  <c:v>-1.2976877020998672</c:v>
                </c:pt>
                <c:pt idx="88">
                  <c:v>-2.4860525026472584</c:v>
                </c:pt>
                <c:pt idx="89">
                  <c:v>-2.0879189013237438</c:v>
                </c:pt>
                <c:pt idx="90">
                  <c:v>-2.4246584642773605</c:v>
                </c:pt>
                <c:pt idx="91">
                  <c:v>-2.911525654337777</c:v>
                </c:pt>
                <c:pt idx="92">
                  <c:v>-2.9489453708104305</c:v>
                </c:pt>
                <c:pt idx="93">
                  <c:v>-1.0233122185955865</c:v>
                </c:pt>
                <c:pt idx="94">
                  <c:v>1.4725546260016156</c:v>
                </c:pt>
                <c:pt idx="95">
                  <c:v>1.1524689687173713</c:v>
                </c:pt>
                <c:pt idx="96">
                  <c:v>1.352751573653743</c:v>
                </c:pt>
                <c:pt idx="97">
                  <c:v>2.0041053773272046</c:v>
                </c:pt>
                <c:pt idx="98">
                  <c:v>1.85080088115596</c:v>
                </c:pt>
                <c:pt idx="99">
                  <c:v>1.481516813737181</c:v>
                </c:pt>
                <c:pt idx="100">
                  <c:v>0.7049302932095779</c:v>
                </c:pt>
                <c:pt idx="101">
                  <c:v>-0.64656506447830631</c:v>
                </c:pt>
                <c:pt idx="102">
                  <c:v>-2.8190797029323966</c:v>
                </c:pt>
                <c:pt idx="103">
                  <c:v>-2.2373301304567899</c:v>
                </c:pt>
                <c:pt idx="104">
                  <c:v>-1.0209345741118043</c:v>
                </c:pt>
                <c:pt idx="105">
                  <c:v>1.8871434914057299</c:v>
                </c:pt>
                <c:pt idx="106">
                  <c:v>3.7911448025549697</c:v>
                </c:pt>
                <c:pt idx="107">
                  <c:v>4.7807274003040492</c:v>
                </c:pt>
                <c:pt idx="108">
                  <c:v>5.9956850691571022</c:v>
                </c:pt>
                <c:pt idx="109">
                  <c:v>6.3470654205607557</c:v>
                </c:pt>
                <c:pt idx="110">
                  <c:v>5.5951265943270423</c:v>
                </c:pt>
                <c:pt idx="111">
                  <c:v>6.9395799929607804</c:v>
                </c:pt>
                <c:pt idx="112">
                  <c:v>6.179149195881509</c:v>
                </c:pt>
                <c:pt idx="113">
                  <c:v>4.4628176455461439</c:v>
                </c:pt>
                <c:pt idx="114">
                  <c:v>2.2402780530191095</c:v>
                </c:pt>
                <c:pt idx="115">
                  <c:v>0.73822543658493134</c:v>
                </c:pt>
                <c:pt idx="116">
                  <c:v>-0.44160533259269541</c:v>
                </c:pt>
                <c:pt idx="117">
                  <c:v>0.75297970578760876</c:v>
                </c:pt>
                <c:pt idx="118">
                  <c:v>2.0276604699087133</c:v>
                </c:pt>
                <c:pt idx="119">
                  <c:v>1.9372472194135446</c:v>
                </c:pt>
                <c:pt idx="120">
                  <c:v>1.174582798459566</c:v>
                </c:pt>
                <c:pt idx="121">
                  <c:v>0.95949439816145043</c:v>
                </c:pt>
                <c:pt idx="122">
                  <c:v>0.15531052681180182</c:v>
                </c:pt>
                <c:pt idx="123">
                  <c:v>6.6108288887374994E-2</c:v>
                </c:pt>
                <c:pt idx="124">
                  <c:v>0.11008300853887121</c:v>
                </c:pt>
                <c:pt idx="125">
                  <c:v>-6.3678374305080207E-2</c:v>
                </c:pt>
                <c:pt idx="126">
                  <c:v>-0.76998628844826356</c:v>
                </c:pt>
                <c:pt idx="127">
                  <c:v>-2.9939559514230645E-2</c:v>
                </c:pt>
                <c:pt idx="128">
                  <c:v>-1.6318158813031109</c:v>
                </c:pt>
                <c:pt idx="129">
                  <c:v>0.72232669134574523</c:v>
                </c:pt>
                <c:pt idx="130">
                  <c:v>4.5539436384859098</c:v>
                </c:pt>
                <c:pt idx="131">
                  <c:v>7.0734306544648726</c:v>
                </c:pt>
                <c:pt idx="132">
                  <c:v>8.2317609016526294</c:v>
                </c:pt>
                <c:pt idx="133">
                  <c:v>8.279592865749958</c:v>
                </c:pt>
                <c:pt idx="134">
                  <c:v>10.554589844603035</c:v>
                </c:pt>
                <c:pt idx="135">
                  <c:v>9.3811779897605607</c:v>
                </c:pt>
                <c:pt idx="136">
                  <c:v>6.4310809554791311</c:v>
                </c:pt>
                <c:pt idx="137">
                  <c:v>3.1690995330367371</c:v>
                </c:pt>
                <c:pt idx="138">
                  <c:v>3.0386438369665476</c:v>
                </c:pt>
                <c:pt idx="139">
                  <c:v>1.4316177348641177</c:v>
                </c:pt>
                <c:pt idx="140">
                  <c:v>0.2475814663951097</c:v>
                </c:pt>
                <c:pt idx="141">
                  <c:v>0.71661237785016718</c:v>
                </c:pt>
                <c:pt idx="142">
                  <c:v>3.0441971031002026</c:v>
                </c:pt>
                <c:pt idx="143">
                  <c:v>2.419792716034622</c:v>
                </c:pt>
                <c:pt idx="144">
                  <c:v>1.0337013469661485</c:v>
                </c:pt>
                <c:pt idx="145">
                  <c:v>0.47569803516028675</c:v>
                </c:pt>
                <c:pt idx="146">
                  <c:v>-7.4585804242828846E-2</c:v>
                </c:pt>
                <c:pt idx="147">
                  <c:v>-0.80652985468120875</c:v>
                </c:pt>
                <c:pt idx="148">
                  <c:v>-1.0689470871191877</c:v>
                </c:pt>
                <c:pt idx="149">
                  <c:v>-0.71455434373824744</c:v>
                </c:pt>
                <c:pt idx="150">
                  <c:v>-1.6294272201786593</c:v>
                </c:pt>
                <c:pt idx="151">
                  <c:v>-1.1767124414110712</c:v>
                </c:pt>
                <c:pt idx="152">
                  <c:v>-2.9718539750786257</c:v>
                </c:pt>
                <c:pt idx="153">
                  <c:v>-2.6798059089120811</c:v>
                </c:pt>
                <c:pt idx="154">
                  <c:v>1.7016610931418179</c:v>
                </c:pt>
                <c:pt idx="155">
                  <c:v>3.9430853261118961</c:v>
                </c:pt>
                <c:pt idx="156">
                  <c:v>3.7473568079433668</c:v>
                </c:pt>
                <c:pt idx="157">
                  <c:v>2.0223209015537456</c:v>
                </c:pt>
                <c:pt idx="158">
                  <c:v>1.7245319180303753</c:v>
                </c:pt>
                <c:pt idx="159">
                  <c:v>1.6584362539171209</c:v>
                </c:pt>
                <c:pt idx="160">
                  <c:v>1.8798027983473444</c:v>
                </c:pt>
                <c:pt idx="161">
                  <c:v>1.0836642394742315</c:v>
                </c:pt>
                <c:pt idx="162">
                  <c:v>-0.81880369223820504</c:v>
                </c:pt>
                <c:pt idx="163">
                  <c:v>-3.070185446854071</c:v>
                </c:pt>
                <c:pt idx="164">
                  <c:v>-4.5067760228110103</c:v>
                </c:pt>
                <c:pt idx="165">
                  <c:v>-3.275856952070038</c:v>
                </c:pt>
                <c:pt idx="166">
                  <c:v>-0.47438020383888574</c:v>
                </c:pt>
                <c:pt idx="167">
                  <c:v>0.86012469959498328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B-4581-9603-26511A45B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314080"/>
        <c:axId val="14943040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Analisis_Entsoe!$C$1</c15:sqref>
                        </c15:formulaRef>
                      </c:ext>
                    </c:extLst>
                    <c:strCache>
                      <c:ptCount val="1"/>
                      <c:pt idx="0">
                        <c:v>value_demanda_real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Analisis_Entsoe!$A$2:$A$169</c15:sqref>
                        </c15:formulaRef>
                      </c:ext>
                    </c:extLst>
                    <c:numCache>
                      <c:formatCode>yyyy\-mm\-dd\ hh:mm:ss</c:formatCode>
                      <c:ptCount val="168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  <c:pt idx="96">
                        <c:v>45758</c:v>
                      </c:pt>
                      <c:pt idx="97">
                        <c:v>45758.041666666664</c:v>
                      </c:pt>
                      <c:pt idx="98">
                        <c:v>45758.083333333336</c:v>
                      </c:pt>
                      <c:pt idx="99">
                        <c:v>45758.125</c:v>
                      </c:pt>
                      <c:pt idx="100">
                        <c:v>45758.166666666664</c:v>
                      </c:pt>
                      <c:pt idx="101">
                        <c:v>45758.208333333336</c:v>
                      </c:pt>
                      <c:pt idx="102">
                        <c:v>45758.25</c:v>
                      </c:pt>
                      <c:pt idx="103">
                        <c:v>45758.291666666664</c:v>
                      </c:pt>
                      <c:pt idx="104">
                        <c:v>45758.333333333336</c:v>
                      </c:pt>
                      <c:pt idx="105">
                        <c:v>45758.375</c:v>
                      </c:pt>
                      <c:pt idx="106">
                        <c:v>45758.416666666664</c:v>
                      </c:pt>
                      <c:pt idx="107">
                        <c:v>45758.458333333336</c:v>
                      </c:pt>
                      <c:pt idx="108">
                        <c:v>45758.5</c:v>
                      </c:pt>
                      <c:pt idx="109">
                        <c:v>45758.541666666664</c:v>
                      </c:pt>
                      <c:pt idx="110">
                        <c:v>45758.583333333336</c:v>
                      </c:pt>
                      <c:pt idx="111">
                        <c:v>45758.625</c:v>
                      </c:pt>
                      <c:pt idx="112">
                        <c:v>45758.666666666664</c:v>
                      </c:pt>
                      <c:pt idx="113">
                        <c:v>45758.708333333336</c:v>
                      </c:pt>
                      <c:pt idx="114">
                        <c:v>45758.75</c:v>
                      </c:pt>
                      <c:pt idx="115">
                        <c:v>45758.791666666664</c:v>
                      </c:pt>
                      <c:pt idx="116">
                        <c:v>45758.833333333336</c:v>
                      </c:pt>
                      <c:pt idx="117">
                        <c:v>45758.875</c:v>
                      </c:pt>
                      <c:pt idx="118">
                        <c:v>45758.916666666664</c:v>
                      </c:pt>
                      <c:pt idx="119">
                        <c:v>45758.958333333336</c:v>
                      </c:pt>
                      <c:pt idx="120">
                        <c:v>45759</c:v>
                      </c:pt>
                      <c:pt idx="121">
                        <c:v>45759.041666666664</c:v>
                      </c:pt>
                      <c:pt idx="122">
                        <c:v>45759.083333333336</c:v>
                      </c:pt>
                      <c:pt idx="123">
                        <c:v>45759.125</c:v>
                      </c:pt>
                      <c:pt idx="124">
                        <c:v>45759.166666666664</c:v>
                      </c:pt>
                      <c:pt idx="125">
                        <c:v>45759.208333333336</c:v>
                      </c:pt>
                      <c:pt idx="126">
                        <c:v>45759.25</c:v>
                      </c:pt>
                      <c:pt idx="127">
                        <c:v>45759.291666666664</c:v>
                      </c:pt>
                      <c:pt idx="128">
                        <c:v>45759.333333333336</c:v>
                      </c:pt>
                      <c:pt idx="129">
                        <c:v>45759.375</c:v>
                      </c:pt>
                      <c:pt idx="130">
                        <c:v>45759.416666666664</c:v>
                      </c:pt>
                      <c:pt idx="131">
                        <c:v>45759.458333333336</c:v>
                      </c:pt>
                      <c:pt idx="132">
                        <c:v>45759.5</c:v>
                      </c:pt>
                      <c:pt idx="133">
                        <c:v>45759.541666666664</c:v>
                      </c:pt>
                      <c:pt idx="134">
                        <c:v>45759.583333333336</c:v>
                      </c:pt>
                      <c:pt idx="135">
                        <c:v>45759.625</c:v>
                      </c:pt>
                      <c:pt idx="136">
                        <c:v>45759.666666666664</c:v>
                      </c:pt>
                      <c:pt idx="137">
                        <c:v>45759.708333333336</c:v>
                      </c:pt>
                      <c:pt idx="138">
                        <c:v>45759.75</c:v>
                      </c:pt>
                      <c:pt idx="139">
                        <c:v>45759.791666666664</c:v>
                      </c:pt>
                      <c:pt idx="140">
                        <c:v>45759.833333333336</c:v>
                      </c:pt>
                      <c:pt idx="141">
                        <c:v>45759.875</c:v>
                      </c:pt>
                      <c:pt idx="142">
                        <c:v>45759.916666666664</c:v>
                      </c:pt>
                      <c:pt idx="143">
                        <c:v>45759.958333333336</c:v>
                      </c:pt>
                      <c:pt idx="144">
                        <c:v>45760</c:v>
                      </c:pt>
                      <c:pt idx="145">
                        <c:v>45760.041666666664</c:v>
                      </c:pt>
                      <c:pt idx="146">
                        <c:v>45760.083333333336</c:v>
                      </c:pt>
                      <c:pt idx="147">
                        <c:v>45760.125</c:v>
                      </c:pt>
                      <c:pt idx="148">
                        <c:v>45760.166666666664</c:v>
                      </c:pt>
                      <c:pt idx="149">
                        <c:v>45760.208333333336</c:v>
                      </c:pt>
                      <c:pt idx="150">
                        <c:v>45760.25</c:v>
                      </c:pt>
                      <c:pt idx="151">
                        <c:v>45760.291666666664</c:v>
                      </c:pt>
                      <c:pt idx="152">
                        <c:v>45760.333333333336</c:v>
                      </c:pt>
                      <c:pt idx="153">
                        <c:v>45760.375</c:v>
                      </c:pt>
                      <c:pt idx="154">
                        <c:v>45760.416666666664</c:v>
                      </c:pt>
                      <c:pt idx="155">
                        <c:v>45760.458333333336</c:v>
                      </c:pt>
                      <c:pt idx="156">
                        <c:v>45760.5</c:v>
                      </c:pt>
                      <c:pt idx="157">
                        <c:v>45760.541666666664</c:v>
                      </c:pt>
                      <c:pt idx="158">
                        <c:v>45760.583333333336</c:v>
                      </c:pt>
                      <c:pt idx="159">
                        <c:v>45760.625</c:v>
                      </c:pt>
                      <c:pt idx="160">
                        <c:v>45760.666666666664</c:v>
                      </c:pt>
                      <c:pt idx="161">
                        <c:v>45760.708333333336</c:v>
                      </c:pt>
                      <c:pt idx="162">
                        <c:v>45760.75</c:v>
                      </c:pt>
                      <c:pt idx="163">
                        <c:v>45760.791666666664</c:v>
                      </c:pt>
                      <c:pt idx="164">
                        <c:v>45760.833333333336</c:v>
                      </c:pt>
                      <c:pt idx="165">
                        <c:v>45760.875</c:v>
                      </c:pt>
                      <c:pt idx="166">
                        <c:v>45760.916666666664</c:v>
                      </c:pt>
                      <c:pt idx="167">
                        <c:v>45760.958333333336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Analisis_Entsoe!$C$2:$C$169</c15:sqref>
                        </c15:formulaRef>
                      </c:ext>
                    </c:extLst>
                    <c:numCache>
                      <c:formatCode>0.00</c:formatCode>
                      <c:ptCount val="168"/>
                      <c:pt idx="0">
                        <c:v>28145.8</c:v>
                      </c:pt>
                      <c:pt idx="1">
                        <c:v>26271.9</c:v>
                      </c:pt>
                      <c:pt idx="2">
                        <c:v>24987.9</c:v>
                      </c:pt>
                      <c:pt idx="3">
                        <c:v>24416.9</c:v>
                      </c:pt>
                      <c:pt idx="4">
                        <c:v>24468.6</c:v>
                      </c:pt>
                      <c:pt idx="5">
                        <c:v>25104.3</c:v>
                      </c:pt>
                      <c:pt idx="6">
                        <c:v>27641.1</c:v>
                      </c:pt>
                      <c:pt idx="7">
                        <c:v>32204.3</c:v>
                      </c:pt>
                      <c:pt idx="8">
                        <c:v>35187.9</c:v>
                      </c:pt>
                      <c:pt idx="9">
                        <c:v>35755.9</c:v>
                      </c:pt>
                      <c:pt idx="10">
                        <c:v>34722.400000000001</c:v>
                      </c:pt>
                      <c:pt idx="11">
                        <c:v>33551.9</c:v>
                      </c:pt>
                      <c:pt idx="12">
                        <c:v>32920.1</c:v>
                      </c:pt>
                      <c:pt idx="13">
                        <c:v>32427.7</c:v>
                      </c:pt>
                      <c:pt idx="14">
                        <c:v>31358</c:v>
                      </c:pt>
                      <c:pt idx="15">
                        <c:v>30737.599999999999</c:v>
                      </c:pt>
                      <c:pt idx="16">
                        <c:v>30543</c:v>
                      </c:pt>
                      <c:pt idx="17">
                        <c:v>31001.1</c:v>
                      </c:pt>
                      <c:pt idx="18">
                        <c:v>31952.7</c:v>
                      </c:pt>
                      <c:pt idx="19">
                        <c:v>33634.400000000001</c:v>
                      </c:pt>
                      <c:pt idx="20">
                        <c:v>35896</c:v>
                      </c:pt>
                      <c:pt idx="21">
                        <c:v>38819</c:v>
                      </c:pt>
                      <c:pt idx="22">
                        <c:v>36181.9</c:v>
                      </c:pt>
                      <c:pt idx="23">
                        <c:v>32754.400000000001</c:v>
                      </c:pt>
                      <c:pt idx="24">
                        <c:v>30187.7</c:v>
                      </c:pt>
                      <c:pt idx="25">
                        <c:v>28299.200000000001</c:v>
                      </c:pt>
                      <c:pt idx="26">
                        <c:v>27121.7</c:v>
                      </c:pt>
                      <c:pt idx="27">
                        <c:v>26442.2</c:v>
                      </c:pt>
                      <c:pt idx="28">
                        <c:v>26223.599999999999</c:v>
                      </c:pt>
                      <c:pt idx="29">
                        <c:v>26588.5</c:v>
                      </c:pt>
                      <c:pt idx="30">
                        <c:v>28815.8</c:v>
                      </c:pt>
                      <c:pt idx="31">
                        <c:v>33059.1</c:v>
                      </c:pt>
                      <c:pt idx="32">
                        <c:v>35401.800000000003</c:v>
                      </c:pt>
                      <c:pt idx="33">
                        <c:v>35613.5</c:v>
                      </c:pt>
                      <c:pt idx="34">
                        <c:v>34701.800000000003</c:v>
                      </c:pt>
                      <c:pt idx="35">
                        <c:v>33276.400000000001</c:v>
                      </c:pt>
                      <c:pt idx="36">
                        <c:v>32166.400000000001</c:v>
                      </c:pt>
                      <c:pt idx="37">
                        <c:v>31563.200000000001</c:v>
                      </c:pt>
                      <c:pt idx="38">
                        <c:v>31185.7</c:v>
                      </c:pt>
                      <c:pt idx="39">
                        <c:v>30419.9</c:v>
                      </c:pt>
                      <c:pt idx="40">
                        <c:v>29923.8</c:v>
                      </c:pt>
                      <c:pt idx="41">
                        <c:v>30432.7</c:v>
                      </c:pt>
                      <c:pt idx="42">
                        <c:v>31832.799999999999</c:v>
                      </c:pt>
                      <c:pt idx="43">
                        <c:v>33684.300000000003</c:v>
                      </c:pt>
                      <c:pt idx="44">
                        <c:v>36388.9</c:v>
                      </c:pt>
                      <c:pt idx="45">
                        <c:v>38390</c:v>
                      </c:pt>
                      <c:pt idx="46">
                        <c:v>35725.699999999997</c:v>
                      </c:pt>
                      <c:pt idx="47">
                        <c:v>32694.2</c:v>
                      </c:pt>
                      <c:pt idx="48">
                        <c:v>29941.8</c:v>
                      </c:pt>
                      <c:pt idx="49">
                        <c:v>28146.799999999999</c:v>
                      </c:pt>
                      <c:pt idx="50">
                        <c:v>26869.1</c:v>
                      </c:pt>
                      <c:pt idx="51">
                        <c:v>26208</c:v>
                      </c:pt>
                      <c:pt idx="52">
                        <c:v>25938.799999999999</c:v>
                      </c:pt>
                      <c:pt idx="53">
                        <c:v>26340.9</c:v>
                      </c:pt>
                      <c:pt idx="54">
                        <c:v>28592</c:v>
                      </c:pt>
                      <c:pt idx="55">
                        <c:v>32414.6</c:v>
                      </c:pt>
                      <c:pt idx="56">
                        <c:v>34766.800000000003</c:v>
                      </c:pt>
                      <c:pt idx="57">
                        <c:v>35330.6</c:v>
                      </c:pt>
                      <c:pt idx="58">
                        <c:v>34225.300000000003</c:v>
                      </c:pt>
                      <c:pt idx="59">
                        <c:v>33054.1</c:v>
                      </c:pt>
                      <c:pt idx="60">
                        <c:v>32655.8</c:v>
                      </c:pt>
                      <c:pt idx="61">
                        <c:v>32055.9</c:v>
                      </c:pt>
                      <c:pt idx="62">
                        <c:v>31436.2</c:v>
                      </c:pt>
                      <c:pt idx="63">
                        <c:v>30899.7</c:v>
                      </c:pt>
                      <c:pt idx="64">
                        <c:v>30835.3</c:v>
                      </c:pt>
                      <c:pt idx="65">
                        <c:v>31219.4</c:v>
                      </c:pt>
                      <c:pt idx="66">
                        <c:v>31965.1</c:v>
                      </c:pt>
                      <c:pt idx="67">
                        <c:v>33592.300000000003</c:v>
                      </c:pt>
                      <c:pt idx="68">
                        <c:v>36283.199999999997</c:v>
                      </c:pt>
                      <c:pt idx="69">
                        <c:v>38623.9</c:v>
                      </c:pt>
                      <c:pt idx="70">
                        <c:v>35868.699999999997</c:v>
                      </c:pt>
                      <c:pt idx="71">
                        <c:v>32431.7</c:v>
                      </c:pt>
                      <c:pt idx="72">
                        <c:v>29853</c:v>
                      </c:pt>
                      <c:pt idx="73">
                        <c:v>28010.3</c:v>
                      </c:pt>
                      <c:pt idx="74">
                        <c:v>26712</c:v>
                      </c:pt>
                      <c:pt idx="75">
                        <c:v>26063.7</c:v>
                      </c:pt>
                      <c:pt idx="76">
                        <c:v>25875.5</c:v>
                      </c:pt>
                      <c:pt idx="77">
                        <c:v>26294.3</c:v>
                      </c:pt>
                      <c:pt idx="78">
                        <c:v>28635</c:v>
                      </c:pt>
                      <c:pt idx="79">
                        <c:v>32535.7</c:v>
                      </c:pt>
                      <c:pt idx="80">
                        <c:v>35007.699999999997</c:v>
                      </c:pt>
                      <c:pt idx="81">
                        <c:v>35753.4</c:v>
                      </c:pt>
                      <c:pt idx="82">
                        <c:v>34944.300000000003</c:v>
                      </c:pt>
                      <c:pt idx="83">
                        <c:v>33839.1</c:v>
                      </c:pt>
                      <c:pt idx="84">
                        <c:v>32877.599999999999</c:v>
                      </c:pt>
                      <c:pt idx="85">
                        <c:v>32361.1</c:v>
                      </c:pt>
                      <c:pt idx="86">
                        <c:v>31723.7</c:v>
                      </c:pt>
                      <c:pt idx="87">
                        <c:v>31363.4</c:v>
                      </c:pt>
                      <c:pt idx="88">
                        <c:v>30850</c:v>
                      </c:pt>
                      <c:pt idx="89">
                        <c:v>31583.5</c:v>
                      </c:pt>
                      <c:pt idx="90">
                        <c:v>32337.200000000001</c:v>
                      </c:pt>
                      <c:pt idx="91">
                        <c:v>33894.800000000003</c:v>
                      </c:pt>
                      <c:pt idx="92">
                        <c:v>36245.9</c:v>
                      </c:pt>
                      <c:pt idx="93">
                        <c:v>38359.9</c:v>
                      </c:pt>
                      <c:pt idx="94">
                        <c:v>35932.699999999997</c:v>
                      </c:pt>
                      <c:pt idx="95">
                        <c:v>32698.799999999999</c:v>
                      </c:pt>
                      <c:pt idx="96">
                        <c:v>30029.3</c:v>
                      </c:pt>
                      <c:pt idx="97">
                        <c:v>28449.200000000001</c:v>
                      </c:pt>
                      <c:pt idx="98">
                        <c:v>27278.7</c:v>
                      </c:pt>
                      <c:pt idx="99">
                        <c:v>26594.5</c:v>
                      </c:pt>
                      <c:pt idx="100">
                        <c:v>26257.3</c:v>
                      </c:pt>
                      <c:pt idx="101">
                        <c:v>26483.9</c:v>
                      </c:pt>
                      <c:pt idx="102">
                        <c:v>28558.799999999999</c:v>
                      </c:pt>
                      <c:pt idx="103">
                        <c:v>32354.799999999999</c:v>
                      </c:pt>
                      <c:pt idx="104">
                        <c:v>34727.300000000003</c:v>
                      </c:pt>
                      <c:pt idx="105">
                        <c:v>36143.699999999997</c:v>
                      </c:pt>
                      <c:pt idx="106">
                        <c:v>36317.300000000003</c:v>
                      </c:pt>
                      <c:pt idx="107">
                        <c:v>35839.199999999997</c:v>
                      </c:pt>
                      <c:pt idx="108">
                        <c:v>35864.699999999997</c:v>
                      </c:pt>
                      <c:pt idx="109">
                        <c:v>35559.800000000003</c:v>
                      </c:pt>
                      <c:pt idx="110">
                        <c:v>34668.199999999997</c:v>
                      </c:pt>
                      <c:pt idx="111">
                        <c:v>34181.9</c:v>
                      </c:pt>
                      <c:pt idx="112">
                        <c:v>33489.699999999997</c:v>
                      </c:pt>
                      <c:pt idx="113">
                        <c:v>33513.5</c:v>
                      </c:pt>
                      <c:pt idx="114">
                        <c:v>33534.300000000003</c:v>
                      </c:pt>
                      <c:pt idx="115">
                        <c:v>34265.1</c:v>
                      </c:pt>
                      <c:pt idx="116">
                        <c:v>35846</c:v>
                      </c:pt>
                      <c:pt idx="117">
                        <c:v>37532.5</c:v>
                      </c:pt>
                      <c:pt idx="118">
                        <c:v>35152.1</c:v>
                      </c:pt>
                      <c:pt idx="119">
                        <c:v>32261.1</c:v>
                      </c:pt>
                      <c:pt idx="120">
                        <c:v>29949.7</c:v>
                      </c:pt>
                      <c:pt idx="121">
                        <c:v>28115.200000000001</c:v>
                      </c:pt>
                      <c:pt idx="122">
                        <c:v>26568.7</c:v>
                      </c:pt>
                      <c:pt idx="123">
                        <c:v>25656.7</c:v>
                      </c:pt>
                      <c:pt idx="124">
                        <c:v>25236</c:v>
                      </c:pt>
                      <c:pt idx="125">
                        <c:v>25031.8</c:v>
                      </c:pt>
                      <c:pt idx="126">
                        <c:v>25510.3</c:v>
                      </c:pt>
                      <c:pt idx="127">
                        <c:v>26712.5</c:v>
                      </c:pt>
                      <c:pt idx="128">
                        <c:v>27696.3</c:v>
                      </c:pt>
                      <c:pt idx="129">
                        <c:v>29861.4</c:v>
                      </c:pt>
                      <c:pt idx="130">
                        <c:v>31350.5</c:v>
                      </c:pt>
                      <c:pt idx="131">
                        <c:v>31649.3</c:v>
                      </c:pt>
                      <c:pt idx="132">
                        <c:v>31713.8</c:v>
                      </c:pt>
                      <c:pt idx="133">
                        <c:v>31675.3</c:v>
                      </c:pt>
                      <c:pt idx="134">
                        <c:v>31641</c:v>
                      </c:pt>
                      <c:pt idx="135">
                        <c:v>30070.799999999999</c:v>
                      </c:pt>
                      <c:pt idx="136">
                        <c:v>28627.3</c:v>
                      </c:pt>
                      <c:pt idx="137">
                        <c:v>28058.9</c:v>
                      </c:pt>
                      <c:pt idx="138">
                        <c:v>28750.1</c:v>
                      </c:pt>
                      <c:pt idx="139">
                        <c:v>29729.1</c:v>
                      </c:pt>
                      <c:pt idx="140">
                        <c:v>31501.8</c:v>
                      </c:pt>
                      <c:pt idx="141">
                        <c:v>33857.4</c:v>
                      </c:pt>
                      <c:pt idx="142">
                        <c:v>32564.799999999999</c:v>
                      </c:pt>
                      <c:pt idx="143">
                        <c:v>29992.1</c:v>
                      </c:pt>
                      <c:pt idx="144">
                        <c:v>27865.599999999999</c:v>
                      </c:pt>
                      <c:pt idx="145">
                        <c:v>25990.3</c:v>
                      </c:pt>
                      <c:pt idx="146">
                        <c:v>24517.200000000001</c:v>
                      </c:pt>
                      <c:pt idx="147">
                        <c:v>23515.3</c:v>
                      </c:pt>
                      <c:pt idx="148">
                        <c:v>23137.5</c:v>
                      </c:pt>
                      <c:pt idx="149">
                        <c:v>23100</c:v>
                      </c:pt>
                      <c:pt idx="150">
                        <c:v>23399.9</c:v>
                      </c:pt>
                      <c:pt idx="151">
                        <c:v>24035.8</c:v>
                      </c:pt>
                      <c:pt idx="152">
                        <c:v>24372.5</c:v>
                      </c:pt>
                      <c:pt idx="153">
                        <c:v>25973.3</c:v>
                      </c:pt>
                      <c:pt idx="154">
                        <c:v>27827.1</c:v>
                      </c:pt>
                      <c:pt idx="155">
                        <c:v>28307.599999999999</c:v>
                      </c:pt>
                      <c:pt idx="156">
                        <c:v>28211.5</c:v>
                      </c:pt>
                      <c:pt idx="157">
                        <c:v>28087</c:v>
                      </c:pt>
                      <c:pt idx="158">
                        <c:v>27599.9</c:v>
                      </c:pt>
                      <c:pt idx="159">
                        <c:v>26195.599999999999</c:v>
                      </c:pt>
                      <c:pt idx="160">
                        <c:v>25521.4</c:v>
                      </c:pt>
                      <c:pt idx="161">
                        <c:v>25647.200000000001</c:v>
                      </c:pt>
                      <c:pt idx="162">
                        <c:v>26351.7</c:v>
                      </c:pt>
                      <c:pt idx="163">
                        <c:v>27610.7</c:v>
                      </c:pt>
                      <c:pt idx="164">
                        <c:v>29806.3</c:v>
                      </c:pt>
                      <c:pt idx="165">
                        <c:v>32591.200000000001</c:v>
                      </c:pt>
                      <c:pt idx="166">
                        <c:v>32005.200000000001</c:v>
                      </c:pt>
                      <c:pt idx="167">
                        <c:v>30007.4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3FB-4581-9603-26511A45B56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Analisis_Entsoe!$D$1</c15:sqref>
                        </c15:formulaRef>
                      </c:ext>
                    </c:extLst>
                    <c:strCache>
                      <c:ptCount val="1"/>
                      <c:pt idx="0">
                        <c:v>value_demanda_prevista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Analisis_Entsoe!$A$2:$A$169</c15:sqref>
                        </c15:formulaRef>
                      </c:ext>
                    </c:extLst>
                    <c:numCache>
                      <c:formatCode>yyyy\-mm\-dd\ hh:mm:ss</c:formatCode>
                      <c:ptCount val="168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  <c:pt idx="96">
                        <c:v>45758</c:v>
                      </c:pt>
                      <c:pt idx="97">
                        <c:v>45758.041666666664</c:v>
                      </c:pt>
                      <c:pt idx="98">
                        <c:v>45758.083333333336</c:v>
                      </c:pt>
                      <c:pt idx="99">
                        <c:v>45758.125</c:v>
                      </c:pt>
                      <c:pt idx="100">
                        <c:v>45758.166666666664</c:v>
                      </c:pt>
                      <c:pt idx="101">
                        <c:v>45758.208333333336</c:v>
                      </c:pt>
                      <c:pt idx="102">
                        <c:v>45758.25</c:v>
                      </c:pt>
                      <c:pt idx="103">
                        <c:v>45758.291666666664</c:v>
                      </c:pt>
                      <c:pt idx="104">
                        <c:v>45758.333333333336</c:v>
                      </c:pt>
                      <c:pt idx="105">
                        <c:v>45758.375</c:v>
                      </c:pt>
                      <c:pt idx="106">
                        <c:v>45758.416666666664</c:v>
                      </c:pt>
                      <c:pt idx="107">
                        <c:v>45758.458333333336</c:v>
                      </c:pt>
                      <c:pt idx="108">
                        <c:v>45758.5</c:v>
                      </c:pt>
                      <c:pt idx="109">
                        <c:v>45758.541666666664</c:v>
                      </c:pt>
                      <c:pt idx="110">
                        <c:v>45758.583333333336</c:v>
                      </c:pt>
                      <c:pt idx="111">
                        <c:v>45758.625</c:v>
                      </c:pt>
                      <c:pt idx="112">
                        <c:v>45758.666666666664</c:v>
                      </c:pt>
                      <c:pt idx="113">
                        <c:v>45758.708333333336</c:v>
                      </c:pt>
                      <c:pt idx="114">
                        <c:v>45758.75</c:v>
                      </c:pt>
                      <c:pt idx="115">
                        <c:v>45758.791666666664</c:v>
                      </c:pt>
                      <c:pt idx="116">
                        <c:v>45758.833333333336</c:v>
                      </c:pt>
                      <c:pt idx="117">
                        <c:v>45758.875</c:v>
                      </c:pt>
                      <c:pt idx="118">
                        <c:v>45758.916666666664</c:v>
                      </c:pt>
                      <c:pt idx="119">
                        <c:v>45758.958333333336</c:v>
                      </c:pt>
                      <c:pt idx="120">
                        <c:v>45759</c:v>
                      </c:pt>
                      <c:pt idx="121">
                        <c:v>45759.041666666664</c:v>
                      </c:pt>
                      <c:pt idx="122">
                        <c:v>45759.083333333336</c:v>
                      </c:pt>
                      <c:pt idx="123">
                        <c:v>45759.125</c:v>
                      </c:pt>
                      <c:pt idx="124">
                        <c:v>45759.166666666664</c:v>
                      </c:pt>
                      <c:pt idx="125">
                        <c:v>45759.208333333336</c:v>
                      </c:pt>
                      <c:pt idx="126">
                        <c:v>45759.25</c:v>
                      </c:pt>
                      <c:pt idx="127">
                        <c:v>45759.291666666664</c:v>
                      </c:pt>
                      <c:pt idx="128">
                        <c:v>45759.333333333336</c:v>
                      </c:pt>
                      <c:pt idx="129">
                        <c:v>45759.375</c:v>
                      </c:pt>
                      <c:pt idx="130">
                        <c:v>45759.416666666664</c:v>
                      </c:pt>
                      <c:pt idx="131">
                        <c:v>45759.458333333336</c:v>
                      </c:pt>
                      <c:pt idx="132">
                        <c:v>45759.5</c:v>
                      </c:pt>
                      <c:pt idx="133">
                        <c:v>45759.541666666664</c:v>
                      </c:pt>
                      <c:pt idx="134">
                        <c:v>45759.583333333336</c:v>
                      </c:pt>
                      <c:pt idx="135">
                        <c:v>45759.625</c:v>
                      </c:pt>
                      <c:pt idx="136">
                        <c:v>45759.666666666664</c:v>
                      </c:pt>
                      <c:pt idx="137">
                        <c:v>45759.708333333336</c:v>
                      </c:pt>
                      <c:pt idx="138">
                        <c:v>45759.75</c:v>
                      </c:pt>
                      <c:pt idx="139">
                        <c:v>45759.791666666664</c:v>
                      </c:pt>
                      <c:pt idx="140">
                        <c:v>45759.833333333336</c:v>
                      </c:pt>
                      <c:pt idx="141">
                        <c:v>45759.875</c:v>
                      </c:pt>
                      <c:pt idx="142">
                        <c:v>45759.916666666664</c:v>
                      </c:pt>
                      <c:pt idx="143">
                        <c:v>45759.958333333336</c:v>
                      </c:pt>
                      <c:pt idx="144">
                        <c:v>45760</c:v>
                      </c:pt>
                      <c:pt idx="145">
                        <c:v>45760.041666666664</c:v>
                      </c:pt>
                      <c:pt idx="146">
                        <c:v>45760.083333333336</c:v>
                      </c:pt>
                      <c:pt idx="147">
                        <c:v>45760.125</c:v>
                      </c:pt>
                      <c:pt idx="148">
                        <c:v>45760.166666666664</c:v>
                      </c:pt>
                      <c:pt idx="149">
                        <c:v>45760.208333333336</c:v>
                      </c:pt>
                      <c:pt idx="150">
                        <c:v>45760.25</c:v>
                      </c:pt>
                      <c:pt idx="151">
                        <c:v>45760.291666666664</c:v>
                      </c:pt>
                      <c:pt idx="152">
                        <c:v>45760.333333333336</c:v>
                      </c:pt>
                      <c:pt idx="153">
                        <c:v>45760.375</c:v>
                      </c:pt>
                      <c:pt idx="154">
                        <c:v>45760.416666666664</c:v>
                      </c:pt>
                      <c:pt idx="155">
                        <c:v>45760.458333333336</c:v>
                      </c:pt>
                      <c:pt idx="156">
                        <c:v>45760.5</c:v>
                      </c:pt>
                      <c:pt idx="157">
                        <c:v>45760.541666666664</c:v>
                      </c:pt>
                      <c:pt idx="158">
                        <c:v>45760.583333333336</c:v>
                      </c:pt>
                      <c:pt idx="159">
                        <c:v>45760.625</c:v>
                      </c:pt>
                      <c:pt idx="160">
                        <c:v>45760.666666666664</c:v>
                      </c:pt>
                      <c:pt idx="161">
                        <c:v>45760.708333333336</c:v>
                      </c:pt>
                      <c:pt idx="162">
                        <c:v>45760.75</c:v>
                      </c:pt>
                      <c:pt idx="163">
                        <c:v>45760.791666666664</c:v>
                      </c:pt>
                      <c:pt idx="164">
                        <c:v>45760.833333333336</c:v>
                      </c:pt>
                      <c:pt idx="165">
                        <c:v>45760.875</c:v>
                      </c:pt>
                      <c:pt idx="166">
                        <c:v>45760.916666666664</c:v>
                      </c:pt>
                      <c:pt idx="167">
                        <c:v>45760.958333333336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Analisis_Entsoe!$D$2:$D$169</c15:sqref>
                        </c15:formulaRef>
                      </c:ext>
                    </c:extLst>
                    <c:numCache>
                      <c:formatCode>0.00</c:formatCode>
                      <c:ptCount val="168"/>
                      <c:pt idx="0">
                        <c:v>27748.25</c:v>
                      </c:pt>
                      <c:pt idx="1">
                        <c:v>26001.75</c:v>
                      </c:pt>
                      <c:pt idx="2">
                        <c:v>24836.5</c:v>
                      </c:pt>
                      <c:pt idx="3">
                        <c:v>24389.75</c:v>
                      </c:pt>
                      <c:pt idx="4">
                        <c:v>24314.5</c:v>
                      </c:pt>
                      <c:pt idx="5">
                        <c:v>25074.25</c:v>
                      </c:pt>
                      <c:pt idx="6">
                        <c:v>28690.75</c:v>
                      </c:pt>
                      <c:pt idx="7">
                        <c:v>33107.75</c:v>
                      </c:pt>
                      <c:pt idx="8">
                        <c:v>35459.75</c:v>
                      </c:pt>
                      <c:pt idx="9">
                        <c:v>35971.5</c:v>
                      </c:pt>
                      <c:pt idx="10">
                        <c:v>35136.5</c:v>
                      </c:pt>
                      <c:pt idx="11">
                        <c:v>33755.25</c:v>
                      </c:pt>
                      <c:pt idx="12">
                        <c:v>33195.25</c:v>
                      </c:pt>
                      <c:pt idx="13">
                        <c:v>33232.75</c:v>
                      </c:pt>
                      <c:pt idx="14">
                        <c:v>32546.75</c:v>
                      </c:pt>
                      <c:pt idx="15">
                        <c:v>32040</c:v>
                      </c:pt>
                      <c:pt idx="16">
                        <c:v>31565</c:v>
                      </c:pt>
                      <c:pt idx="17">
                        <c:v>32280.25</c:v>
                      </c:pt>
                      <c:pt idx="18">
                        <c:v>33115.75</c:v>
                      </c:pt>
                      <c:pt idx="19">
                        <c:v>35134.5</c:v>
                      </c:pt>
                      <c:pt idx="20">
                        <c:v>37233</c:v>
                      </c:pt>
                      <c:pt idx="21">
                        <c:v>39216.25</c:v>
                      </c:pt>
                      <c:pt idx="22">
                        <c:v>36089.25</c:v>
                      </c:pt>
                      <c:pt idx="23">
                        <c:v>32640.25</c:v>
                      </c:pt>
                      <c:pt idx="24">
                        <c:v>29920.25</c:v>
                      </c:pt>
                      <c:pt idx="25">
                        <c:v>28036.5</c:v>
                      </c:pt>
                      <c:pt idx="26">
                        <c:v>26815</c:v>
                      </c:pt>
                      <c:pt idx="27">
                        <c:v>26288.75</c:v>
                      </c:pt>
                      <c:pt idx="28">
                        <c:v>26181.75</c:v>
                      </c:pt>
                      <c:pt idx="29">
                        <c:v>26797.25</c:v>
                      </c:pt>
                      <c:pt idx="30">
                        <c:v>29667.25</c:v>
                      </c:pt>
                      <c:pt idx="31">
                        <c:v>33626</c:v>
                      </c:pt>
                      <c:pt idx="32">
                        <c:v>35358.75</c:v>
                      </c:pt>
                      <c:pt idx="33">
                        <c:v>35686.25</c:v>
                      </c:pt>
                      <c:pt idx="34">
                        <c:v>34637.75</c:v>
                      </c:pt>
                      <c:pt idx="35">
                        <c:v>33182.75</c:v>
                      </c:pt>
                      <c:pt idx="36">
                        <c:v>32778</c:v>
                      </c:pt>
                      <c:pt idx="37">
                        <c:v>32839</c:v>
                      </c:pt>
                      <c:pt idx="38">
                        <c:v>32165.5</c:v>
                      </c:pt>
                      <c:pt idx="39">
                        <c:v>31536</c:v>
                      </c:pt>
                      <c:pt idx="40">
                        <c:v>31437.25</c:v>
                      </c:pt>
                      <c:pt idx="41">
                        <c:v>32058.5</c:v>
                      </c:pt>
                      <c:pt idx="42">
                        <c:v>32928.25</c:v>
                      </c:pt>
                      <c:pt idx="43">
                        <c:v>34634</c:v>
                      </c:pt>
                      <c:pt idx="44">
                        <c:v>37476.75</c:v>
                      </c:pt>
                      <c:pt idx="45">
                        <c:v>38407.25</c:v>
                      </c:pt>
                      <c:pt idx="46">
                        <c:v>35609</c:v>
                      </c:pt>
                      <c:pt idx="47">
                        <c:v>32385.5</c:v>
                      </c:pt>
                      <c:pt idx="48">
                        <c:v>29601.5</c:v>
                      </c:pt>
                      <c:pt idx="49">
                        <c:v>27849.75</c:v>
                      </c:pt>
                      <c:pt idx="50">
                        <c:v>26652.5</c:v>
                      </c:pt>
                      <c:pt idx="51">
                        <c:v>26171.5</c:v>
                      </c:pt>
                      <c:pt idx="52">
                        <c:v>26074</c:v>
                      </c:pt>
                      <c:pt idx="53">
                        <c:v>26669.5</c:v>
                      </c:pt>
                      <c:pt idx="54">
                        <c:v>29426.25</c:v>
                      </c:pt>
                      <c:pt idx="55">
                        <c:v>33489.25</c:v>
                      </c:pt>
                      <c:pt idx="56">
                        <c:v>35227.25</c:v>
                      </c:pt>
                      <c:pt idx="57">
                        <c:v>35373.25</c:v>
                      </c:pt>
                      <c:pt idx="58">
                        <c:v>34629.25</c:v>
                      </c:pt>
                      <c:pt idx="59">
                        <c:v>33509.75</c:v>
                      </c:pt>
                      <c:pt idx="60">
                        <c:v>32976.25</c:v>
                      </c:pt>
                      <c:pt idx="61">
                        <c:v>32681.75</c:v>
                      </c:pt>
                      <c:pt idx="62">
                        <c:v>31967.25</c:v>
                      </c:pt>
                      <c:pt idx="63">
                        <c:v>31375.5</c:v>
                      </c:pt>
                      <c:pt idx="64">
                        <c:v>31239</c:v>
                      </c:pt>
                      <c:pt idx="65">
                        <c:v>31907</c:v>
                      </c:pt>
                      <c:pt idx="66">
                        <c:v>32869</c:v>
                      </c:pt>
                      <c:pt idx="67">
                        <c:v>34809.5</c:v>
                      </c:pt>
                      <c:pt idx="68">
                        <c:v>37035.75</c:v>
                      </c:pt>
                      <c:pt idx="69">
                        <c:v>38681</c:v>
                      </c:pt>
                      <c:pt idx="70">
                        <c:v>35220</c:v>
                      </c:pt>
                      <c:pt idx="71">
                        <c:v>32187.5</c:v>
                      </c:pt>
                      <c:pt idx="72">
                        <c:v>29719.25</c:v>
                      </c:pt>
                      <c:pt idx="73">
                        <c:v>27995</c:v>
                      </c:pt>
                      <c:pt idx="74">
                        <c:v>26851.5</c:v>
                      </c:pt>
                      <c:pt idx="75">
                        <c:v>26305</c:v>
                      </c:pt>
                      <c:pt idx="76">
                        <c:v>26148.25</c:v>
                      </c:pt>
                      <c:pt idx="77">
                        <c:v>26738.75</c:v>
                      </c:pt>
                      <c:pt idx="78">
                        <c:v>29477.25</c:v>
                      </c:pt>
                      <c:pt idx="79">
                        <c:v>33134.25</c:v>
                      </c:pt>
                      <c:pt idx="80">
                        <c:v>35011.75</c:v>
                      </c:pt>
                      <c:pt idx="81">
                        <c:v>35456.5</c:v>
                      </c:pt>
                      <c:pt idx="82">
                        <c:v>34772</c:v>
                      </c:pt>
                      <c:pt idx="83">
                        <c:v>33902.75</c:v>
                      </c:pt>
                      <c:pt idx="84">
                        <c:v>33525.75</c:v>
                      </c:pt>
                      <c:pt idx="85">
                        <c:v>33126.25</c:v>
                      </c:pt>
                      <c:pt idx="86">
                        <c:v>32407.5</c:v>
                      </c:pt>
                      <c:pt idx="87">
                        <c:v>31775.75</c:v>
                      </c:pt>
                      <c:pt idx="88">
                        <c:v>31636.5</c:v>
                      </c:pt>
                      <c:pt idx="89">
                        <c:v>32257</c:v>
                      </c:pt>
                      <c:pt idx="90">
                        <c:v>33140.75</c:v>
                      </c:pt>
                      <c:pt idx="91">
                        <c:v>34911.25</c:v>
                      </c:pt>
                      <c:pt idx="92">
                        <c:v>37347.25</c:v>
                      </c:pt>
                      <c:pt idx="93">
                        <c:v>38756.5</c:v>
                      </c:pt>
                      <c:pt idx="94">
                        <c:v>35411.25</c:v>
                      </c:pt>
                      <c:pt idx="95">
                        <c:v>32326.25</c:v>
                      </c:pt>
                      <c:pt idx="96">
                        <c:v>29628.5</c:v>
                      </c:pt>
                      <c:pt idx="97">
                        <c:v>27890.25</c:v>
                      </c:pt>
                      <c:pt idx="98">
                        <c:v>26783</c:v>
                      </c:pt>
                      <c:pt idx="99">
                        <c:v>26206.25</c:v>
                      </c:pt>
                      <c:pt idx="100">
                        <c:v>26073.5</c:v>
                      </c:pt>
                      <c:pt idx="101">
                        <c:v>26656.25</c:v>
                      </c:pt>
                      <c:pt idx="102">
                        <c:v>29387.25</c:v>
                      </c:pt>
                      <c:pt idx="103">
                        <c:v>33095.25</c:v>
                      </c:pt>
                      <c:pt idx="104">
                        <c:v>35085.5</c:v>
                      </c:pt>
                      <c:pt idx="105">
                        <c:v>35474.25</c:v>
                      </c:pt>
                      <c:pt idx="106">
                        <c:v>34990.75</c:v>
                      </c:pt>
                      <c:pt idx="107">
                        <c:v>34204</c:v>
                      </c:pt>
                      <c:pt idx="108">
                        <c:v>33836</c:v>
                      </c:pt>
                      <c:pt idx="109">
                        <c:v>33437.5</c:v>
                      </c:pt>
                      <c:pt idx="110">
                        <c:v>32831.25</c:v>
                      </c:pt>
                      <c:pt idx="111">
                        <c:v>31963.75</c:v>
                      </c:pt>
                      <c:pt idx="112">
                        <c:v>31540.75</c:v>
                      </c:pt>
                      <c:pt idx="113">
                        <c:v>32081.75</c:v>
                      </c:pt>
                      <c:pt idx="114">
                        <c:v>32799.5</c:v>
                      </c:pt>
                      <c:pt idx="115">
                        <c:v>34014</c:v>
                      </c:pt>
                      <c:pt idx="116">
                        <c:v>36005</c:v>
                      </c:pt>
                      <c:pt idx="117">
                        <c:v>37252</c:v>
                      </c:pt>
                      <c:pt idx="118">
                        <c:v>34453.5</c:v>
                      </c:pt>
                      <c:pt idx="119">
                        <c:v>31648</c:v>
                      </c:pt>
                      <c:pt idx="120">
                        <c:v>29602</c:v>
                      </c:pt>
                      <c:pt idx="121">
                        <c:v>27848</c:v>
                      </c:pt>
                      <c:pt idx="122">
                        <c:v>26527.5</c:v>
                      </c:pt>
                      <c:pt idx="123">
                        <c:v>25639.75</c:v>
                      </c:pt>
                      <c:pt idx="124">
                        <c:v>25208.25</c:v>
                      </c:pt>
                      <c:pt idx="125">
                        <c:v>25047.75</c:v>
                      </c:pt>
                      <c:pt idx="126">
                        <c:v>25708.25</c:v>
                      </c:pt>
                      <c:pt idx="127">
                        <c:v>26720.5</c:v>
                      </c:pt>
                      <c:pt idx="128">
                        <c:v>28155.75</c:v>
                      </c:pt>
                      <c:pt idx="129">
                        <c:v>29647.25</c:v>
                      </c:pt>
                      <c:pt idx="130">
                        <c:v>29985</c:v>
                      </c:pt>
                      <c:pt idx="131">
                        <c:v>29558.5</c:v>
                      </c:pt>
                      <c:pt idx="132">
                        <c:v>29301.75</c:v>
                      </c:pt>
                      <c:pt idx="133">
                        <c:v>29253.25</c:v>
                      </c:pt>
                      <c:pt idx="134">
                        <c:v>28620.25</c:v>
                      </c:pt>
                      <c:pt idx="135">
                        <c:v>27491.75</c:v>
                      </c:pt>
                      <c:pt idx="136">
                        <c:v>26897.5</c:v>
                      </c:pt>
                      <c:pt idx="137">
                        <c:v>27197</c:v>
                      </c:pt>
                      <c:pt idx="138">
                        <c:v>27902.25</c:v>
                      </c:pt>
                      <c:pt idx="139">
                        <c:v>29309.5</c:v>
                      </c:pt>
                      <c:pt idx="140">
                        <c:v>31424</c:v>
                      </c:pt>
                      <c:pt idx="141">
                        <c:v>33616.5</c:v>
                      </c:pt>
                      <c:pt idx="142">
                        <c:v>31602.75</c:v>
                      </c:pt>
                      <c:pt idx="143">
                        <c:v>29283.5</c:v>
                      </c:pt>
                      <c:pt idx="144">
                        <c:v>27580.5</c:v>
                      </c:pt>
                      <c:pt idx="145">
                        <c:v>25867.25</c:v>
                      </c:pt>
                      <c:pt idx="146">
                        <c:v>24535.5</c:v>
                      </c:pt>
                      <c:pt idx="147">
                        <c:v>23706.5</c:v>
                      </c:pt>
                      <c:pt idx="148">
                        <c:v>23387.5</c:v>
                      </c:pt>
                      <c:pt idx="149">
                        <c:v>23266.25</c:v>
                      </c:pt>
                      <c:pt idx="150">
                        <c:v>23787.5</c:v>
                      </c:pt>
                      <c:pt idx="151">
                        <c:v>24322</c:v>
                      </c:pt>
                      <c:pt idx="152">
                        <c:v>25119</c:v>
                      </c:pt>
                      <c:pt idx="153">
                        <c:v>26688.5</c:v>
                      </c:pt>
                      <c:pt idx="154">
                        <c:v>27361.5</c:v>
                      </c:pt>
                      <c:pt idx="155">
                        <c:v>27233.75</c:v>
                      </c:pt>
                      <c:pt idx="156">
                        <c:v>27192.5</c:v>
                      </c:pt>
                      <c:pt idx="157">
                        <c:v>27530.25</c:v>
                      </c:pt>
                      <c:pt idx="158">
                        <c:v>27132</c:v>
                      </c:pt>
                      <c:pt idx="159">
                        <c:v>25768.25</c:v>
                      </c:pt>
                      <c:pt idx="160">
                        <c:v>25050.5</c:v>
                      </c:pt>
                      <c:pt idx="161">
                        <c:v>25372.25</c:v>
                      </c:pt>
                      <c:pt idx="162">
                        <c:v>26569.25</c:v>
                      </c:pt>
                      <c:pt idx="163">
                        <c:v>28485.25</c:v>
                      </c:pt>
                      <c:pt idx="164">
                        <c:v>31213</c:v>
                      </c:pt>
                      <c:pt idx="165">
                        <c:v>33695</c:v>
                      </c:pt>
                      <c:pt idx="166">
                        <c:v>32157.75</c:v>
                      </c:pt>
                      <c:pt idx="167">
                        <c:v>29751.5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3FB-4581-9603-26511A45B56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Analisis_Entsoe!$E$1</c15:sqref>
                        </c15:formulaRef>
                      </c:ext>
                    </c:extLst>
                    <c:strCache>
                      <c:ptCount val="1"/>
                      <c:pt idx="0">
                        <c:v>desviacio_consum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Analisis_Entsoe!$A$2:$A$169</c15:sqref>
                        </c15:formulaRef>
                      </c:ext>
                    </c:extLst>
                    <c:numCache>
                      <c:formatCode>yyyy\-mm\-dd\ hh:mm:ss</c:formatCode>
                      <c:ptCount val="168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  <c:pt idx="96">
                        <c:v>45758</c:v>
                      </c:pt>
                      <c:pt idx="97">
                        <c:v>45758.041666666664</c:v>
                      </c:pt>
                      <c:pt idx="98">
                        <c:v>45758.083333333336</c:v>
                      </c:pt>
                      <c:pt idx="99">
                        <c:v>45758.125</c:v>
                      </c:pt>
                      <c:pt idx="100">
                        <c:v>45758.166666666664</c:v>
                      </c:pt>
                      <c:pt idx="101">
                        <c:v>45758.208333333336</c:v>
                      </c:pt>
                      <c:pt idx="102">
                        <c:v>45758.25</c:v>
                      </c:pt>
                      <c:pt idx="103">
                        <c:v>45758.291666666664</c:v>
                      </c:pt>
                      <c:pt idx="104">
                        <c:v>45758.333333333336</c:v>
                      </c:pt>
                      <c:pt idx="105">
                        <c:v>45758.375</c:v>
                      </c:pt>
                      <c:pt idx="106">
                        <c:v>45758.416666666664</c:v>
                      </c:pt>
                      <c:pt idx="107">
                        <c:v>45758.458333333336</c:v>
                      </c:pt>
                      <c:pt idx="108">
                        <c:v>45758.5</c:v>
                      </c:pt>
                      <c:pt idx="109">
                        <c:v>45758.541666666664</c:v>
                      </c:pt>
                      <c:pt idx="110">
                        <c:v>45758.583333333336</c:v>
                      </c:pt>
                      <c:pt idx="111">
                        <c:v>45758.625</c:v>
                      </c:pt>
                      <c:pt idx="112">
                        <c:v>45758.666666666664</c:v>
                      </c:pt>
                      <c:pt idx="113">
                        <c:v>45758.708333333336</c:v>
                      </c:pt>
                      <c:pt idx="114">
                        <c:v>45758.75</c:v>
                      </c:pt>
                      <c:pt idx="115">
                        <c:v>45758.791666666664</c:v>
                      </c:pt>
                      <c:pt idx="116">
                        <c:v>45758.833333333336</c:v>
                      </c:pt>
                      <c:pt idx="117">
                        <c:v>45758.875</c:v>
                      </c:pt>
                      <c:pt idx="118">
                        <c:v>45758.916666666664</c:v>
                      </c:pt>
                      <c:pt idx="119">
                        <c:v>45758.958333333336</c:v>
                      </c:pt>
                      <c:pt idx="120">
                        <c:v>45759</c:v>
                      </c:pt>
                      <c:pt idx="121">
                        <c:v>45759.041666666664</c:v>
                      </c:pt>
                      <c:pt idx="122">
                        <c:v>45759.083333333336</c:v>
                      </c:pt>
                      <c:pt idx="123">
                        <c:v>45759.125</c:v>
                      </c:pt>
                      <c:pt idx="124">
                        <c:v>45759.166666666664</c:v>
                      </c:pt>
                      <c:pt idx="125">
                        <c:v>45759.208333333336</c:v>
                      </c:pt>
                      <c:pt idx="126">
                        <c:v>45759.25</c:v>
                      </c:pt>
                      <c:pt idx="127">
                        <c:v>45759.291666666664</c:v>
                      </c:pt>
                      <c:pt idx="128">
                        <c:v>45759.333333333336</c:v>
                      </c:pt>
                      <c:pt idx="129">
                        <c:v>45759.375</c:v>
                      </c:pt>
                      <c:pt idx="130">
                        <c:v>45759.416666666664</c:v>
                      </c:pt>
                      <c:pt idx="131">
                        <c:v>45759.458333333336</c:v>
                      </c:pt>
                      <c:pt idx="132">
                        <c:v>45759.5</c:v>
                      </c:pt>
                      <c:pt idx="133">
                        <c:v>45759.541666666664</c:v>
                      </c:pt>
                      <c:pt idx="134">
                        <c:v>45759.583333333336</c:v>
                      </c:pt>
                      <c:pt idx="135">
                        <c:v>45759.625</c:v>
                      </c:pt>
                      <c:pt idx="136">
                        <c:v>45759.666666666664</c:v>
                      </c:pt>
                      <c:pt idx="137">
                        <c:v>45759.708333333336</c:v>
                      </c:pt>
                      <c:pt idx="138">
                        <c:v>45759.75</c:v>
                      </c:pt>
                      <c:pt idx="139">
                        <c:v>45759.791666666664</c:v>
                      </c:pt>
                      <c:pt idx="140">
                        <c:v>45759.833333333336</c:v>
                      </c:pt>
                      <c:pt idx="141">
                        <c:v>45759.875</c:v>
                      </c:pt>
                      <c:pt idx="142">
                        <c:v>45759.916666666664</c:v>
                      </c:pt>
                      <c:pt idx="143">
                        <c:v>45759.958333333336</c:v>
                      </c:pt>
                      <c:pt idx="144">
                        <c:v>45760</c:v>
                      </c:pt>
                      <c:pt idx="145">
                        <c:v>45760.041666666664</c:v>
                      </c:pt>
                      <c:pt idx="146">
                        <c:v>45760.083333333336</c:v>
                      </c:pt>
                      <c:pt idx="147">
                        <c:v>45760.125</c:v>
                      </c:pt>
                      <c:pt idx="148">
                        <c:v>45760.166666666664</c:v>
                      </c:pt>
                      <c:pt idx="149">
                        <c:v>45760.208333333336</c:v>
                      </c:pt>
                      <c:pt idx="150">
                        <c:v>45760.25</c:v>
                      </c:pt>
                      <c:pt idx="151">
                        <c:v>45760.291666666664</c:v>
                      </c:pt>
                      <c:pt idx="152">
                        <c:v>45760.333333333336</c:v>
                      </c:pt>
                      <c:pt idx="153">
                        <c:v>45760.375</c:v>
                      </c:pt>
                      <c:pt idx="154">
                        <c:v>45760.416666666664</c:v>
                      </c:pt>
                      <c:pt idx="155">
                        <c:v>45760.458333333336</c:v>
                      </c:pt>
                      <c:pt idx="156">
                        <c:v>45760.5</c:v>
                      </c:pt>
                      <c:pt idx="157">
                        <c:v>45760.541666666664</c:v>
                      </c:pt>
                      <c:pt idx="158">
                        <c:v>45760.583333333336</c:v>
                      </c:pt>
                      <c:pt idx="159">
                        <c:v>45760.625</c:v>
                      </c:pt>
                      <c:pt idx="160">
                        <c:v>45760.666666666664</c:v>
                      </c:pt>
                      <c:pt idx="161">
                        <c:v>45760.708333333336</c:v>
                      </c:pt>
                      <c:pt idx="162">
                        <c:v>45760.75</c:v>
                      </c:pt>
                      <c:pt idx="163">
                        <c:v>45760.791666666664</c:v>
                      </c:pt>
                      <c:pt idx="164">
                        <c:v>45760.833333333336</c:v>
                      </c:pt>
                      <c:pt idx="165">
                        <c:v>45760.875</c:v>
                      </c:pt>
                      <c:pt idx="166">
                        <c:v>45760.916666666664</c:v>
                      </c:pt>
                      <c:pt idx="167">
                        <c:v>45760.958333333336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Analisis_Entsoe!$E$2:$E$169</c15:sqref>
                        </c15:formulaRef>
                      </c:ext>
                    </c:extLst>
                    <c:numCache>
                      <c:formatCode>0.00</c:formatCode>
                      <c:ptCount val="168"/>
                      <c:pt idx="0">
                        <c:v>397.54999999999927</c:v>
                      </c:pt>
                      <c:pt idx="1">
                        <c:v>270.15000000000146</c:v>
                      </c:pt>
                      <c:pt idx="2">
                        <c:v>151.40000000000146</c:v>
                      </c:pt>
                      <c:pt idx="3">
                        <c:v>27.150000000001455</c:v>
                      </c:pt>
                      <c:pt idx="4">
                        <c:v>154.09999999999854</c:v>
                      </c:pt>
                      <c:pt idx="5">
                        <c:v>30.049999999999272</c:v>
                      </c:pt>
                      <c:pt idx="6">
                        <c:v>-1049.6500000000015</c:v>
                      </c:pt>
                      <c:pt idx="7">
                        <c:v>-903.45000000000073</c:v>
                      </c:pt>
                      <c:pt idx="8">
                        <c:v>-271.84999999999854</c:v>
                      </c:pt>
                      <c:pt idx="9">
                        <c:v>-215.59999999999854</c:v>
                      </c:pt>
                      <c:pt idx="10">
                        <c:v>-414.09999999999854</c:v>
                      </c:pt>
                      <c:pt idx="11">
                        <c:v>-203.34999999999854</c:v>
                      </c:pt>
                      <c:pt idx="12">
                        <c:v>-275.15000000000146</c:v>
                      </c:pt>
                      <c:pt idx="13">
                        <c:v>-805.04999999999927</c:v>
                      </c:pt>
                      <c:pt idx="14">
                        <c:v>-1188.75</c:v>
                      </c:pt>
                      <c:pt idx="15">
                        <c:v>-1302.4000000000015</c:v>
                      </c:pt>
                      <c:pt idx="16">
                        <c:v>-1022</c:v>
                      </c:pt>
                      <c:pt idx="17">
                        <c:v>-1279.1500000000015</c:v>
                      </c:pt>
                      <c:pt idx="18">
                        <c:v>-1163.0499999999993</c:v>
                      </c:pt>
                      <c:pt idx="19">
                        <c:v>-1500.0999999999985</c:v>
                      </c:pt>
                      <c:pt idx="20">
                        <c:v>-1337</c:v>
                      </c:pt>
                      <c:pt idx="21">
                        <c:v>-397.25</c:v>
                      </c:pt>
                      <c:pt idx="22">
                        <c:v>92.650000000001455</c:v>
                      </c:pt>
                      <c:pt idx="23">
                        <c:v>114.15000000000146</c:v>
                      </c:pt>
                      <c:pt idx="24">
                        <c:v>267.45000000000073</c:v>
                      </c:pt>
                      <c:pt idx="25">
                        <c:v>262.70000000000073</c:v>
                      </c:pt>
                      <c:pt idx="26">
                        <c:v>306.70000000000073</c:v>
                      </c:pt>
                      <c:pt idx="27">
                        <c:v>153.45000000000073</c:v>
                      </c:pt>
                      <c:pt idx="28">
                        <c:v>41.849999999998545</c:v>
                      </c:pt>
                      <c:pt idx="29">
                        <c:v>-208.75</c:v>
                      </c:pt>
                      <c:pt idx="30">
                        <c:v>-851.45000000000073</c:v>
                      </c:pt>
                      <c:pt idx="31">
                        <c:v>-566.90000000000146</c:v>
                      </c:pt>
                      <c:pt idx="32">
                        <c:v>43.05000000000291</c:v>
                      </c:pt>
                      <c:pt idx="33">
                        <c:v>-72.75</c:v>
                      </c:pt>
                      <c:pt idx="34">
                        <c:v>64.05000000000291</c:v>
                      </c:pt>
                      <c:pt idx="35">
                        <c:v>93.650000000001455</c:v>
                      </c:pt>
                      <c:pt idx="36">
                        <c:v>-611.59999999999854</c:v>
                      </c:pt>
                      <c:pt idx="37">
                        <c:v>-1275.7999999999993</c:v>
                      </c:pt>
                      <c:pt idx="38">
                        <c:v>-979.79999999999927</c:v>
                      </c:pt>
                      <c:pt idx="39">
                        <c:v>-1116.0999999999985</c:v>
                      </c:pt>
                      <c:pt idx="40">
                        <c:v>-1513.4500000000007</c:v>
                      </c:pt>
                      <c:pt idx="41">
                        <c:v>-1625.7999999999993</c:v>
                      </c:pt>
                      <c:pt idx="42">
                        <c:v>-1095.4500000000007</c:v>
                      </c:pt>
                      <c:pt idx="43">
                        <c:v>-949.69999999999709</c:v>
                      </c:pt>
                      <c:pt idx="44">
                        <c:v>-1087.8499999999985</c:v>
                      </c:pt>
                      <c:pt idx="45">
                        <c:v>-17.25</c:v>
                      </c:pt>
                      <c:pt idx="46">
                        <c:v>116.69999999999709</c:v>
                      </c:pt>
                      <c:pt idx="47">
                        <c:v>308.70000000000073</c:v>
                      </c:pt>
                      <c:pt idx="48">
                        <c:v>340.29999999999927</c:v>
                      </c:pt>
                      <c:pt idx="49">
                        <c:v>297.04999999999927</c:v>
                      </c:pt>
                      <c:pt idx="50">
                        <c:v>216.59999999999854</c:v>
                      </c:pt>
                      <c:pt idx="51">
                        <c:v>36.5</c:v>
                      </c:pt>
                      <c:pt idx="52">
                        <c:v>-135.20000000000073</c:v>
                      </c:pt>
                      <c:pt idx="53">
                        <c:v>-328.59999999999854</c:v>
                      </c:pt>
                      <c:pt idx="54">
                        <c:v>-834.25</c:v>
                      </c:pt>
                      <c:pt idx="55">
                        <c:v>-1074.6500000000015</c:v>
                      </c:pt>
                      <c:pt idx="56">
                        <c:v>-460.44999999999709</c:v>
                      </c:pt>
                      <c:pt idx="57">
                        <c:v>-42.650000000001455</c:v>
                      </c:pt>
                      <c:pt idx="58">
                        <c:v>-403.94999999999709</c:v>
                      </c:pt>
                      <c:pt idx="59">
                        <c:v>-455.65000000000146</c:v>
                      </c:pt>
                      <c:pt idx="60">
                        <c:v>-320.45000000000073</c:v>
                      </c:pt>
                      <c:pt idx="61">
                        <c:v>-625.84999999999854</c:v>
                      </c:pt>
                      <c:pt idx="62">
                        <c:v>-531.04999999999927</c:v>
                      </c:pt>
                      <c:pt idx="63">
                        <c:v>-475.79999999999927</c:v>
                      </c:pt>
                      <c:pt idx="64">
                        <c:v>-403.70000000000073</c:v>
                      </c:pt>
                      <c:pt idx="65">
                        <c:v>-687.59999999999854</c:v>
                      </c:pt>
                      <c:pt idx="66">
                        <c:v>-903.90000000000146</c:v>
                      </c:pt>
                      <c:pt idx="67">
                        <c:v>-1217.1999999999971</c:v>
                      </c:pt>
                      <c:pt idx="68">
                        <c:v>-752.55000000000291</c:v>
                      </c:pt>
                      <c:pt idx="69">
                        <c:v>-57.099999999998545</c:v>
                      </c:pt>
                      <c:pt idx="70">
                        <c:v>648.69999999999709</c:v>
                      </c:pt>
                      <c:pt idx="71">
                        <c:v>244.20000000000073</c:v>
                      </c:pt>
                      <c:pt idx="72">
                        <c:v>133.75</c:v>
                      </c:pt>
                      <c:pt idx="73">
                        <c:v>15.299999999999272</c:v>
                      </c:pt>
                      <c:pt idx="74">
                        <c:v>-139.5</c:v>
                      </c:pt>
                      <c:pt idx="75">
                        <c:v>-241.29999999999927</c:v>
                      </c:pt>
                      <c:pt idx="76">
                        <c:v>-272.75</c:v>
                      </c:pt>
                      <c:pt idx="77">
                        <c:v>-444.45000000000073</c:v>
                      </c:pt>
                      <c:pt idx="78">
                        <c:v>-842.25</c:v>
                      </c:pt>
                      <c:pt idx="79">
                        <c:v>-598.54999999999927</c:v>
                      </c:pt>
                      <c:pt idx="80">
                        <c:v>-4.0500000000029104</c:v>
                      </c:pt>
                      <c:pt idx="81">
                        <c:v>296.90000000000146</c:v>
                      </c:pt>
                      <c:pt idx="82">
                        <c:v>172.30000000000291</c:v>
                      </c:pt>
                      <c:pt idx="83">
                        <c:v>-63.650000000001455</c:v>
                      </c:pt>
                      <c:pt idx="84">
                        <c:v>-648.15000000000146</c:v>
                      </c:pt>
                      <c:pt idx="85">
                        <c:v>-765.15000000000146</c:v>
                      </c:pt>
                      <c:pt idx="86">
                        <c:v>-683.79999999999927</c:v>
                      </c:pt>
                      <c:pt idx="87">
                        <c:v>-412.34999999999854</c:v>
                      </c:pt>
                      <c:pt idx="88">
                        <c:v>-786.5</c:v>
                      </c:pt>
                      <c:pt idx="89">
                        <c:v>-673.5</c:v>
                      </c:pt>
                      <c:pt idx="90">
                        <c:v>-803.54999999999927</c:v>
                      </c:pt>
                      <c:pt idx="91">
                        <c:v>-1016.4499999999971</c:v>
                      </c:pt>
                      <c:pt idx="92">
                        <c:v>-1101.3499999999985</c:v>
                      </c:pt>
                      <c:pt idx="93">
                        <c:v>-396.59999999999854</c:v>
                      </c:pt>
                      <c:pt idx="94">
                        <c:v>521.44999999999709</c:v>
                      </c:pt>
                      <c:pt idx="95">
                        <c:v>372.54999999999927</c:v>
                      </c:pt>
                      <c:pt idx="96">
                        <c:v>400.79999999999927</c:v>
                      </c:pt>
                      <c:pt idx="97">
                        <c:v>558.95000000000073</c:v>
                      </c:pt>
                      <c:pt idx="98">
                        <c:v>495.70000000000073</c:v>
                      </c:pt>
                      <c:pt idx="99">
                        <c:v>388.25</c:v>
                      </c:pt>
                      <c:pt idx="100">
                        <c:v>183.79999999999927</c:v>
                      </c:pt>
                      <c:pt idx="101">
                        <c:v>-172.34999999999854</c:v>
                      </c:pt>
                      <c:pt idx="102">
                        <c:v>-828.45000000000073</c:v>
                      </c:pt>
                      <c:pt idx="103">
                        <c:v>-740.45000000000073</c:v>
                      </c:pt>
                      <c:pt idx="104">
                        <c:v>-358.19999999999709</c:v>
                      </c:pt>
                      <c:pt idx="105">
                        <c:v>669.44999999999709</c:v>
                      </c:pt>
                      <c:pt idx="106">
                        <c:v>1326.5500000000029</c:v>
                      </c:pt>
                      <c:pt idx="107">
                        <c:v>1635.1999999999971</c:v>
                      </c:pt>
                      <c:pt idx="108">
                        <c:v>2028.6999999999971</c:v>
                      </c:pt>
                      <c:pt idx="109">
                        <c:v>2122.3000000000029</c:v>
                      </c:pt>
                      <c:pt idx="110">
                        <c:v>1836.9499999999971</c:v>
                      </c:pt>
                      <c:pt idx="111">
                        <c:v>2218.1500000000015</c:v>
                      </c:pt>
                      <c:pt idx="112">
                        <c:v>1948.9499999999971</c:v>
                      </c:pt>
                      <c:pt idx="113">
                        <c:v>1431.75</c:v>
                      </c:pt>
                      <c:pt idx="114">
                        <c:v>734.80000000000291</c:v>
                      </c:pt>
                      <c:pt idx="115">
                        <c:v>251.09999999999854</c:v>
                      </c:pt>
                      <c:pt idx="116">
                        <c:v>-159</c:v>
                      </c:pt>
                      <c:pt idx="117">
                        <c:v>280.5</c:v>
                      </c:pt>
                      <c:pt idx="118">
                        <c:v>698.59999999999854</c:v>
                      </c:pt>
                      <c:pt idx="119">
                        <c:v>613.09999999999854</c:v>
                      </c:pt>
                      <c:pt idx="120">
                        <c:v>347.70000000000073</c:v>
                      </c:pt>
                      <c:pt idx="121">
                        <c:v>267.20000000000073</c:v>
                      </c:pt>
                      <c:pt idx="122">
                        <c:v>41.200000000000728</c:v>
                      </c:pt>
                      <c:pt idx="123">
                        <c:v>16.950000000000728</c:v>
                      </c:pt>
                      <c:pt idx="124">
                        <c:v>27.75</c:v>
                      </c:pt>
                      <c:pt idx="125">
                        <c:v>-15.950000000000728</c:v>
                      </c:pt>
                      <c:pt idx="126">
                        <c:v>-197.95000000000073</c:v>
                      </c:pt>
                      <c:pt idx="127">
                        <c:v>-8</c:v>
                      </c:pt>
                      <c:pt idx="128">
                        <c:v>-459.45000000000073</c:v>
                      </c:pt>
                      <c:pt idx="129">
                        <c:v>214.15000000000146</c:v>
                      </c:pt>
                      <c:pt idx="130">
                        <c:v>1365.5</c:v>
                      </c:pt>
                      <c:pt idx="131">
                        <c:v>2090.7999999999993</c:v>
                      </c:pt>
                      <c:pt idx="132">
                        <c:v>2412.0499999999993</c:v>
                      </c:pt>
                      <c:pt idx="133">
                        <c:v>2422.0499999999993</c:v>
                      </c:pt>
                      <c:pt idx="134">
                        <c:v>3020.75</c:v>
                      </c:pt>
                      <c:pt idx="135">
                        <c:v>2579.0499999999993</c:v>
                      </c:pt>
                      <c:pt idx="136">
                        <c:v>1729.7999999999993</c:v>
                      </c:pt>
                      <c:pt idx="137">
                        <c:v>861.90000000000146</c:v>
                      </c:pt>
                      <c:pt idx="138">
                        <c:v>847.84999999999854</c:v>
                      </c:pt>
                      <c:pt idx="139">
                        <c:v>419.59999999999854</c:v>
                      </c:pt>
                      <c:pt idx="140">
                        <c:v>77.799999999999272</c:v>
                      </c:pt>
                      <c:pt idx="141">
                        <c:v>240.90000000000146</c:v>
                      </c:pt>
                      <c:pt idx="142">
                        <c:v>962.04999999999927</c:v>
                      </c:pt>
                      <c:pt idx="143">
                        <c:v>708.59999999999854</c:v>
                      </c:pt>
                      <c:pt idx="144">
                        <c:v>285.09999999999854</c:v>
                      </c:pt>
                      <c:pt idx="145">
                        <c:v>123.04999999999927</c:v>
                      </c:pt>
                      <c:pt idx="146">
                        <c:v>-18.299999999999272</c:v>
                      </c:pt>
                      <c:pt idx="147">
                        <c:v>-191.20000000000073</c:v>
                      </c:pt>
                      <c:pt idx="148">
                        <c:v>-250</c:v>
                      </c:pt>
                      <c:pt idx="149">
                        <c:v>-166.25</c:v>
                      </c:pt>
                      <c:pt idx="150">
                        <c:v>-387.59999999999854</c:v>
                      </c:pt>
                      <c:pt idx="151">
                        <c:v>-286.20000000000073</c:v>
                      </c:pt>
                      <c:pt idx="152">
                        <c:v>-746.5</c:v>
                      </c:pt>
                      <c:pt idx="153">
                        <c:v>-715.20000000000073</c:v>
                      </c:pt>
                      <c:pt idx="154">
                        <c:v>465.59999999999854</c:v>
                      </c:pt>
                      <c:pt idx="155">
                        <c:v>1073.8499999999985</c:v>
                      </c:pt>
                      <c:pt idx="156">
                        <c:v>1019</c:v>
                      </c:pt>
                      <c:pt idx="157">
                        <c:v>556.75</c:v>
                      </c:pt>
                      <c:pt idx="158">
                        <c:v>467.90000000000146</c:v>
                      </c:pt>
                      <c:pt idx="159">
                        <c:v>427.34999999999854</c:v>
                      </c:pt>
                      <c:pt idx="160">
                        <c:v>470.90000000000146</c:v>
                      </c:pt>
                      <c:pt idx="161">
                        <c:v>274.95000000000073</c:v>
                      </c:pt>
                      <c:pt idx="162">
                        <c:v>-217.54999999999927</c:v>
                      </c:pt>
                      <c:pt idx="163">
                        <c:v>-874.54999999999927</c:v>
                      </c:pt>
                      <c:pt idx="164">
                        <c:v>-1406.7000000000007</c:v>
                      </c:pt>
                      <c:pt idx="165">
                        <c:v>-1103.7999999999993</c:v>
                      </c:pt>
                      <c:pt idx="166">
                        <c:v>-152.54999999999927</c:v>
                      </c:pt>
                      <c:pt idx="167">
                        <c:v>255.90000000000146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3FB-4581-9603-26511A45B563}"/>
                  </c:ext>
                </c:extLst>
              </c15:ser>
            </c15:filteredScatterSeries>
          </c:ext>
        </c:extLst>
      </c:scatterChart>
      <c:valAx>
        <c:axId val="149431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04000"/>
        <c:crosses val="autoZero"/>
        <c:crossBetween val="midCat"/>
      </c:valAx>
      <c:valAx>
        <c:axId val="14943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Analisis_Entsoe!$E$1</c:f>
              <c:strCache>
                <c:ptCount val="1"/>
                <c:pt idx="0">
                  <c:v>desviacio_consum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Analisis_Entsoe!$A$2:$A$169</c:f>
              <c:numCache>
                <c:formatCode>yyyy\-mm\-dd\ hh:mm:ss</c:formatCode>
                <c:ptCount val="168"/>
                <c:pt idx="0">
                  <c:v>45754</c:v>
                </c:pt>
                <c:pt idx="1">
                  <c:v>45754.041666666664</c:v>
                </c:pt>
                <c:pt idx="2">
                  <c:v>45754.083333333336</c:v>
                </c:pt>
                <c:pt idx="3">
                  <c:v>45754.125</c:v>
                </c:pt>
                <c:pt idx="4">
                  <c:v>45754.166666666664</c:v>
                </c:pt>
                <c:pt idx="5">
                  <c:v>45754.208333333336</c:v>
                </c:pt>
                <c:pt idx="6">
                  <c:v>45754.25</c:v>
                </c:pt>
                <c:pt idx="7">
                  <c:v>45754.291666666664</c:v>
                </c:pt>
                <c:pt idx="8">
                  <c:v>45754.333333333336</c:v>
                </c:pt>
                <c:pt idx="9">
                  <c:v>45754.375</c:v>
                </c:pt>
                <c:pt idx="10">
                  <c:v>45754.416666666664</c:v>
                </c:pt>
                <c:pt idx="11">
                  <c:v>45754.458333333336</c:v>
                </c:pt>
                <c:pt idx="12">
                  <c:v>45754.5</c:v>
                </c:pt>
                <c:pt idx="13">
                  <c:v>45754.541666666664</c:v>
                </c:pt>
                <c:pt idx="14">
                  <c:v>45754.583333333336</c:v>
                </c:pt>
                <c:pt idx="15">
                  <c:v>45754.625</c:v>
                </c:pt>
                <c:pt idx="16">
                  <c:v>45754.666666666664</c:v>
                </c:pt>
                <c:pt idx="17">
                  <c:v>45754.708333333336</c:v>
                </c:pt>
                <c:pt idx="18">
                  <c:v>45754.75</c:v>
                </c:pt>
                <c:pt idx="19">
                  <c:v>45754.791666666664</c:v>
                </c:pt>
                <c:pt idx="20">
                  <c:v>45754.833333333336</c:v>
                </c:pt>
                <c:pt idx="21">
                  <c:v>45754.875</c:v>
                </c:pt>
                <c:pt idx="22">
                  <c:v>45754.916666666664</c:v>
                </c:pt>
                <c:pt idx="23">
                  <c:v>45754.958333333336</c:v>
                </c:pt>
                <c:pt idx="24">
                  <c:v>45755</c:v>
                </c:pt>
                <c:pt idx="25">
                  <c:v>45755.041666666664</c:v>
                </c:pt>
                <c:pt idx="26">
                  <c:v>45755.083333333336</c:v>
                </c:pt>
                <c:pt idx="27">
                  <c:v>45755.125</c:v>
                </c:pt>
                <c:pt idx="28">
                  <c:v>45755.166666666664</c:v>
                </c:pt>
                <c:pt idx="29">
                  <c:v>45755.208333333336</c:v>
                </c:pt>
                <c:pt idx="30">
                  <c:v>45755.25</c:v>
                </c:pt>
                <c:pt idx="31">
                  <c:v>45755.291666666664</c:v>
                </c:pt>
                <c:pt idx="32">
                  <c:v>45755.333333333336</c:v>
                </c:pt>
                <c:pt idx="33">
                  <c:v>45755.375</c:v>
                </c:pt>
                <c:pt idx="34">
                  <c:v>45755.416666666664</c:v>
                </c:pt>
                <c:pt idx="35">
                  <c:v>45755.458333333336</c:v>
                </c:pt>
                <c:pt idx="36">
                  <c:v>45755.5</c:v>
                </c:pt>
                <c:pt idx="37">
                  <c:v>45755.541666666664</c:v>
                </c:pt>
                <c:pt idx="38">
                  <c:v>45755.583333333336</c:v>
                </c:pt>
                <c:pt idx="39">
                  <c:v>45755.625</c:v>
                </c:pt>
                <c:pt idx="40">
                  <c:v>45755.666666666664</c:v>
                </c:pt>
                <c:pt idx="41">
                  <c:v>45755.708333333336</c:v>
                </c:pt>
                <c:pt idx="42">
                  <c:v>45755.75</c:v>
                </c:pt>
                <c:pt idx="43">
                  <c:v>45755.791666666664</c:v>
                </c:pt>
                <c:pt idx="44">
                  <c:v>45755.833333333336</c:v>
                </c:pt>
                <c:pt idx="45">
                  <c:v>45755.875</c:v>
                </c:pt>
                <c:pt idx="46">
                  <c:v>45755.916666666664</c:v>
                </c:pt>
                <c:pt idx="47">
                  <c:v>45755.958333333336</c:v>
                </c:pt>
                <c:pt idx="48">
                  <c:v>45756</c:v>
                </c:pt>
                <c:pt idx="49">
                  <c:v>45756.041666666664</c:v>
                </c:pt>
                <c:pt idx="50">
                  <c:v>45756.083333333336</c:v>
                </c:pt>
                <c:pt idx="51">
                  <c:v>45756.125</c:v>
                </c:pt>
                <c:pt idx="52">
                  <c:v>45756.166666666664</c:v>
                </c:pt>
                <c:pt idx="53">
                  <c:v>45756.208333333336</c:v>
                </c:pt>
                <c:pt idx="54">
                  <c:v>45756.25</c:v>
                </c:pt>
                <c:pt idx="55">
                  <c:v>45756.291666666664</c:v>
                </c:pt>
                <c:pt idx="56">
                  <c:v>45756.333333333336</c:v>
                </c:pt>
                <c:pt idx="57">
                  <c:v>45756.375</c:v>
                </c:pt>
                <c:pt idx="58">
                  <c:v>45756.416666666664</c:v>
                </c:pt>
                <c:pt idx="59">
                  <c:v>45756.458333333336</c:v>
                </c:pt>
                <c:pt idx="60">
                  <c:v>45756.5</c:v>
                </c:pt>
                <c:pt idx="61">
                  <c:v>45756.541666666664</c:v>
                </c:pt>
                <c:pt idx="62">
                  <c:v>45756.583333333336</c:v>
                </c:pt>
                <c:pt idx="63">
                  <c:v>45756.625</c:v>
                </c:pt>
                <c:pt idx="64">
                  <c:v>45756.666666666664</c:v>
                </c:pt>
                <c:pt idx="65">
                  <c:v>45756.708333333336</c:v>
                </c:pt>
                <c:pt idx="66">
                  <c:v>45756.75</c:v>
                </c:pt>
                <c:pt idx="67">
                  <c:v>45756.791666666664</c:v>
                </c:pt>
                <c:pt idx="68">
                  <c:v>45756.833333333336</c:v>
                </c:pt>
                <c:pt idx="69">
                  <c:v>45756.875</c:v>
                </c:pt>
                <c:pt idx="70">
                  <c:v>45756.916666666664</c:v>
                </c:pt>
                <c:pt idx="71">
                  <c:v>45756.958333333336</c:v>
                </c:pt>
                <c:pt idx="72">
                  <c:v>45757</c:v>
                </c:pt>
                <c:pt idx="73">
                  <c:v>45757.041666666664</c:v>
                </c:pt>
                <c:pt idx="74">
                  <c:v>45757.083333333336</c:v>
                </c:pt>
                <c:pt idx="75">
                  <c:v>45757.125</c:v>
                </c:pt>
                <c:pt idx="76">
                  <c:v>45757.166666666664</c:v>
                </c:pt>
                <c:pt idx="77">
                  <c:v>45757.208333333336</c:v>
                </c:pt>
                <c:pt idx="78">
                  <c:v>45757.25</c:v>
                </c:pt>
                <c:pt idx="79">
                  <c:v>45757.291666666664</c:v>
                </c:pt>
                <c:pt idx="80">
                  <c:v>45757.333333333336</c:v>
                </c:pt>
                <c:pt idx="81">
                  <c:v>45757.375</c:v>
                </c:pt>
                <c:pt idx="82">
                  <c:v>45757.416666666664</c:v>
                </c:pt>
                <c:pt idx="83">
                  <c:v>45757.458333333336</c:v>
                </c:pt>
                <c:pt idx="84">
                  <c:v>45757.5</c:v>
                </c:pt>
                <c:pt idx="85">
                  <c:v>45757.541666666664</c:v>
                </c:pt>
                <c:pt idx="86">
                  <c:v>45757.583333333336</c:v>
                </c:pt>
                <c:pt idx="87">
                  <c:v>45757.625</c:v>
                </c:pt>
                <c:pt idx="88">
                  <c:v>45757.666666666664</c:v>
                </c:pt>
                <c:pt idx="89">
                  <c:v>45757.708333333336</c:v>
                </c:pt>
                <c:pt idx="90">
                  <c:v>45757.75</c:v>
                </c:pt>
                <c:pt idx="91">
                  <c:v>45757.791666666664</c:v>
                </c:pt>
                <c:pt idx="92">
                  <c:v>45757.833333333336</c:v>
                </c:pt>
                <c:pt idx="93">
                  <c:v>45757.875</c:v>
                </c:pt>
                <c:pt idx="94">
                  <c:v>45757.916666666664</c:v>
                </c:pt>
                <c:pt idx="95">
                  <c:v>45757.958333333336</c:v>
                </c:pt>
                <c:pt idx="96">
                  <c:v>45758</c:v>
                </c:pt>
                <c:pt idx="97">
                  <c:v>45758.041666666664</c:v>
                </c:pt>
                <c:pt idx="98">
                  <c:v>45758.083333333336</c:v>
                </c:pt>
                <c:pt idx="99">
                  <c:v>45758.125</c:v>
                </c:pt>
                <c:pt idx="100">
                  <c:v>45758.166666666664</c:v>
                </c:pt>
                <c:pt idx="101">
                  <c:v>45758.208333333336</c:v>
                </c:pt>
                <c:pt idx="102">
                  <c:v>45758.25</c:v>
                </c:pt>
                <c:pt idx="103">
                  <c:v>45758.291666666664</c:v>
                </c:pt>
                <c:pt idx="104">
                  <c:v>45758.333333333336</c:v>
                </c:pt>
                <c:pt idx="105">
                  <c:v>45758.375</c:v>
                </c:pt>
                <c:pt idx="106">
                  <c:v>45758.416666666664</c:v>
                </c:pt>
                <c:pt idx="107">
                  <c:v>45758.458333333336</c:v>
                </c:pt>
                <c:pt idx="108">
                  <c:v>45758.5</c:v>
                </c:pt>
                <c:pt idx="109">
                  <c:v>45758.541666666664</c:v>
                </c:pt>
                <c:pt idx="110">
                  <c:v>45758.583333333336</c:v>
                </c:pt>
                <c:pt idx="111">
                  <c:v>45758.625</c:v>
                </c:pt>
                <c:pt idx="112">
                  <c:v>45758.666666666664</c:v>
                </c:pt>
                <c:pt idx="113">
                  <c:v>45758.708333333336</c:v>
                </c:pt>
                <c:pt idx="114">
                  <c:v>45758.75</c:v>
                </c:pt>
                <c:pt idx="115">
                  <c:v>45758.791666666664</c:v>
                </c:pt>
                <c:pt idx="116">
                  <c:v>45758.833333333336</c:v>
                </c:pt>
                <c:pt idx="117">
                  <c:v>45758.875</c:v>
                </c:pt>
                <c:pt idx="118">
                  <c:v>45758.916666666664</c:v>
                </c:pt>
                <c:pt idx="119">
                  <c:v>45758.958333333336</c:v>
                </c:pt>
                <c:pt idx="120">
                  <c:v>45759</c:v>
                </c:pt>
                <c:pt idx="121">
                  <c:v>45759.041666666664</c:v>
                </c:pt>
                <c:pt idx="122">
                  <c:v>45759.083333333336</c:v>
                </c:pt>
                <c:pt idx="123">
                  <c:v>45759.125</c:v>
                </c:pt>
                <c:pt idx="124">
                  <c:v>45759.166666666664</c:v>
                </c:pt>
                <c:pt idx="125">
                  <c:v>45759.208333333336</c:v>
                </c:pt>
                <c:pt idx="126">
                  <c:v>45759.25</c:v>
                </c:pt>
                <c:pt idx="127">
                  <c:v>45759.291666666664</c:v>
                </c:pt>
                <c:pt idx="128">
                  <c:v>45759.333333333336</c:v>
                </c:pt>
                <c:pt idx="129">
                  <c:v>45759.375</c:v>
                </c:pt>
                <c:pt idx="130">
                  <c:v>45759.416666666664</c:v>
                </c:pt>
                <c:pt idx="131">
                  <c:v>45759.458333333336</c:v>
                </c:pt>
                <c:pt idx="132">
                  <c:v>45759.5</c:v>
                </c:pt>
                <c:pt idx="133">
                  <c:v>45759.541666666664</c:v>
                </c:pt>
                <c:pt idx="134">
                  <c:v>45759.583333333336</c:v>
                </c:pt>
                <c:pt idx="135">
                  <c:v>45759.625</c:v>
                </c:pt>
                <c:pt idx="136">
                  <c:v>45759.666666666664</c:v>
                </c:pt>
                <c:pt idx="137">
                  <c:v>45759.708333333336</c:v>
                </c:pt>
                <c:pt idx="138">
                  <c:v>45759.75</c:v>
                </c:pt>
                <c:pt idx="139">
                  <c:v>45759.791666666664</c:v>
                </c:pt>
                <c:pt idx="140">
                  <c:v>45759.833333333336</c:v>
                </c:pt>
                <c:pt idx="141">
                  <c:v>45759.875</c:v>
                </c:pt>
                <c:pt idx="142">
                  <c:v>45759.916666666664</c:v>
                </c:pt>
                <c:pt idx="143">
                  <c:v>45759.958333333336</c:v>
                </c:pt>
                <c:pt idx="144">
                  <c:v>45760</c:v>
                </c:pt>
                <c:pt idx="145">
                  <c:v>45760.041666666664</c:v>
                </c:pt>
                <c:pt idx="146">
                  <c:v>45760.083333333336</c:v>
                </c:pt>
                <c:pt idx="147">
                  <c:v>45760.125</c:v>
                </c:pt>
                <c:pt idx="148">
                  <c:v>45760.166666666664</c:v>
                </c:pt>
                <c:pt idx="149">
                  <c:v>45760.208333333336</c:v>
                </c:pt>
                <c:pt idx="150">
                  <c:v>45760.25</c:v>
                </c:pt>
                <c:pt idx="151">
                  <c:v>45760.291666666664</c:v>
                </c:pt>
                <c:pt idx="152">
                  <c:v>45760.333333333336</c:v>
                </c:pt>
                <c:pt idx="153">
                  <c:v>45760.375</c:v>
                </c:pt>
                <c:pt idx="154">
                  <c:v>45760.416666666664</c:v>
                </c:pt>
                <c:pt idx="155">
                  <c:v>45760.458333333336</c:v>
                </c:pt>
                <c:pt idx="156">
                  <c:v>45760.5</c:v>
                </c:pt>
                <c:pt idx="157">
                  <c:v>45760.541666666664</c:v>
                </c:pt>
                <c:pt idx="158">
                  <c:v>45760.583333333336</c:v>
                </c:pt>
                <c:pt idx="159">
                  <c:v>45760.625</c:v>
                </c:pt>
                <c:pt idx="160">
                  <c:v>45760.666666666664</c:v>
                </c:pt>
                <c:pt idx="161">
                  <c:v>45760.708333333336</c:v>
                </c:pt>
                <c:pt idx="162">
                  <c:v>45760.75</c:v>
                </c:pt>
                <c:pt idx="163">
                  <c:v>45760.791666666664</c:v>
                </c:pt>
                <c:pt idx="164">
                  <c:v>45760.833333333336</c:v>
                </c:pt>
                <c:pt idx="165">
                  <c:v>45760.875</c:v>
                </c:pt>
                <c:pt idx="166">
                  <c:v>45760.916666666664</c:v>
                </c:pt>
                <c:pt idx="167">
                  <c:v>45760.958333333336</c:v>
                </c:pt>
              </c:numCache>
            </c:numRef>
          </c:xVal>
          <c:yVal>
            <c:numRef>
              <c:f>Analisis_Entsoe!$E$2:$E$169</c:f>
              <c:numCache>
                <c:formatCode>0.00</c:formatCode>
                <c:ptCount val="168"/>
                <c:pt idx="0">
                  <c:v>397.54999999999927</c:v>
                </c:pt>
                <c:pt idx="1">
                  <c:v>270.15000000000146</c:v>
                </c:pt>
                <c:pt idx="2">
                  <c:v>151.40000000000146</c:v>
                </c:pt>
                <c:pt idx="3">
                  <c:v>27.150000000001455</c:v>
                </c:pt>
                <c:pt idx="4">
                  <c:v>154.09999999999854</c:v>
                </c:pt>
                <c:pt idx="5">
                  <c:v>30.049999999999272</c:v>
                </c:pt>
                <c:pt idx="6">
                  <c:v>-1049.6500000000015</c:v>
                </c:pt>
                <c:pt idx="7">
                  <c:v>-903.45000000000073</c:v>
                </c:pt>
                <c:pt idx="8">
                  <c:v>-271.84999999999854</c:v>
                </c:pt>
                <c:pt idx="9">
                  <c:v>-215.59999999999854</c:v>
                </c:pt>
                <c:pt idx="10">
                  <c:v>-414.09999999999854</c:v>
                </c:pt>
                <c:pt idx="11">
                  <c:v>-203.34999999999854</c:v>
                </c:pt>
                <c:pt idx="12">
                  <c:v>-275.15000000000146</c:v>
                </c:pt>
                <c:pt idx="13">
                  <c:v>-805.04999999999927</c:v>
                </c:pt>
                <c:pt idx="14">
                  <c:v>-1188.75</c:v>
                </c:pt>
                <c:pt idx="15">
                  <c:v>-1302.4000000000015</c:v>
                </c:pt>
                <c:pt idx="16">
                  <c:v>-1022</c:v>
                </c:pt>
                <c:pt idx="17">
                  <c:v>-1279.1500000000015</c:v>
                </c:pt>
                <c:pt idx="18">
                  <c:v>-1163.0499999999993</c:v>
                </c:pt>
                <c:pt idx="19">
                  <c:v>-1500.0999999999985</c:v>
                </c:pt>
                <c:pt idx="20">
                  <c:v>-1337</c:v>
                </c:pt>
                <c:pt idx="21">
                  <c:v>-397.25</c:v>
                </c:pt>
                <c:pt idx="22">
                  <c:v>92.650000000001455</c:v>
                </c:pt>
                <c:pt idx="23">
                  <c:v>114.15000000000146</c:v>
                </c:pt>
                <c:pt idx="24">
                  <c:v>267.45000000000073</c:v>
                </c:pt>
                <c:pt idx="25">
                  <c:v>262.70000000000073</c:v>
                </c:pt>
                <c:pt idx="26">
                  <c:v>306.70000000000073</c:v>
                </c:pt>
                <c:pt idx="27">
                  <c:v>153.45000000000073</c:v>
                </c:pt>
                <c:pt idx="28">
                  <c:v>41.849999999998545</c:v>
                </c:pt>
                <c:pt idx="29">
                  <c:v>-208.75</c:v>
                </c:pt>
                <c:pt idx="30">
                  <c:v>-851.45000000000073</c:v>
                </c:pt>
                <c:pt idx="31">
                  <c:v>-566.90000000000146</c:v>
                </c:pt>
                <c:pt idx="32">
                  <c:v>43.05000000000291</c:v>
                </c:pt>
                <c:pt idx="33">
                  <c:v>-72.75</c:v>
                </c:pt>
                <c:pt idx="34">
                  <c:v>64.05000000000291</c:v>
                </c:pt>
                <c:pt idx="35">
                  <c:v>93.650000000001455</c:v>
                </c:pt>
                <c:pt idx="36">
                  <c:v>-611.59999999999854</c:v>
                </c:pt>
                <c:pt idx="37">
                  <c:v>-1275.7999999999993</c:v>
                </c:pt>
                <c:pt idx="38">
                  <c:v>-979.79999999999927</c:v>
                </c:pt>
                <c:pt idx="39">
                  <c:v>-1116.0999999999985</c:v>
                </c:pt>
                <c:pt idx="40">
                  <c:v>-1513.4500000000007</c:v>
                </c:pt>
                <c:pt idx="41">
                  <c:v>-1625.7999999999993</c:v>
                </c:pt>
                <c:pt idx="42">
                  <c:v>-1095.4500000000007</c:v>
                </c:pt>
                <c:pt idx="43">
                  <c:v>-949.69999999999709</c:v>
                </c:pt>
                <c:pt idx="44">
                  <c:v>-1087.8499999999985</c:v>
                </c:pt>
                <c:pt idx="45">
                  <c:v>-17.25</c:v>
                </c:pt>
                <c:pt idx="46">
                  <c:v>116.69999999999709</c:v>
                </c:pt>
                <c:pt idx="47">
                  <c:v>308.70000000000073</c:v>
                </c:pt>
                <c:pt idx="48">
                  <c:v>340.29999999999927</c:v>
                </c:pt>
                <c:pt idx="49">
                  <c:v>297.04999999999927</c:v>
                </c:pt>
                <c:pt idx="50">
                  <c:v>216.59999999999854</c:v>
                </c:pt>
                <c:pt idx="51">
                  <c:v>36.5</c:v>
                </c:pt>
                <c:pt idx="52">
                  <c:v>-135.20000000000073</c:v>
                </c:pt>
                <c:pt idx="53">
                  <c:v>-328.59999999999854</c:v>
                </c:pt>
                <c:pt idx="54">
                  <c:v>-834.25</c:v>
                </c:pt>
                <c:pt idx="55">
                  <c:v>-1074.6500000000015</c:v>
                </c:pt>
                <c:pt idx="56">
                  <c:v>-460.44999999999709</c:v>
                </c:pt>
                <c:pt idx="57">
                  <c:v>-42.650000000001455</c:v>
                </c:pt>
                <c:pt idx="58">
                  <c:v>-403.94999999999709</c:v>
                </c:pt>
                <c:pt idx="59">
                  <c:v>-455.65000000000146</c:v>
                </c:pt>
                <c:pt idx="60">
                  <c:v>-320.45000000000073</c:v>
                </c:pt>
                <c:pt idx="61">
                  <c:v>-625.84999999999854</c:v>
                </c:pt>
                <c:pt idx="62">
                  <c:v>-531.04999999999927</c:v>
                </c:pt>
                <c:pt idx="63">
                  <c:v>-475.79999999999927</c:v>
                </c:pt>
                <c:pt idx="64">
                  <c:v>-403.70000000000073</c:v>
                </c:pt>
                <c:pt idx="65">
                  <c:v>-687.59999999999854</c:v>
                </c:pt>
                <c:pt idx="66">
                  <c:v>-903.90000000000146</c:v>
                </c:pt>
                <c:pt idx="67">
                  <c:v>-1217.1999999999971</c:v>
                </c:pt>
                <c:pt idx="68">
                  <c:v>-752.55000000000291</c:v>
                </c:pt>
                <c:pt idx="69">
                  <c:v>-57.099999999998545</c:v>
                </c:pt>
                <c:pt idx="70">
                  <c:v>648.69999999999709</c:v>
                </c:pt>
                <c:pt idx="71">
                  <c:v>244.20000000000073</c:v>
                </c:pt>
                <c:pt idx="72">
                  <c:v>133.75</c:v>
                </c:pt>
                <c:pt idx="73">
                  <c:v>15.299999999999272</c:v>
                </c:pt>
                <c:pt idx="74">
                  <c:v>-139.5</c:v>
                </c:pt>
                <c:pt idx="75">
                  <c:v>-241.29999999999927</c:v>
                </c:pt>
                <c:pt idx="76">
                  <c:v>-272.75</c:v>
                </c:pt>
                <c:pt idx="77">
                  <c:v>-444.45000000000073</c:v>
                </c:pt>
                <c:pt idx="78">
                  <c:v>-842.25</c:v>
                </c:pt>
                <c:pt idx="79">
                  <c:v>-598.54999999999927</c:v>
                </c:pt>
                <c:pt idx="80">
                  <c:v>-4.0500000000029104</c:v>
                </c:pt>
                <c:pt idx="81">
                  <c:v>296.90000000000146</c:v>
                </c:pt>
                <c:pt idx="82">
                  <c:v>172.30000000000291</c:v>
                </c:pt>
                <c:pt idx="83">
                  <c:v>-63.650000000001455</c:v>
                </c:pt>
                <c:pt idx="84">
                  <c:v>-648.15000000000146</c:v>
                </c:pt>
                <c:pt idx="85">
                  <c:v>-765.15000000000146</c:v>
                </c:pt>
                <c:pt idx="86">
                  <c:v>-683.79999999999927</c:v>
                </c:pt>
                <c:pt idx="87">
                  <c:v>-412.34999999999854</c:v>
                </c:pt>
                <c:pt idx="88">
                  <c:v>-786.5</c:v>
                </c:pt>
                <c:pt idx="89">
                  <c:v>-673.5</c:v>
                </c:pt>
                <c:pt idx="90">
                  <c:v>-803.54999999999927</c:v>
                </c:pt>
                <c:pt idx="91">
                  <c:v>-1016.4499999999971</c:v>
                </c:pt>
                <c:pt idx="92">
                  <c:v>-1101.3499999999985</c:v>
                </c:pt>
                <c:pt idx="93">
                  <c:v>-396.59999999999854</c:v>
                </c:pt>
                <c:pt idx="94">
                  <c:v>521.44999999999709</c:v>
                </c:pt>
                <c:pt idx="95">
                  <c:v>372.54999999999927</c:v>
                </c:pt>
                <c:pt idx="96">
                  <c:v>400.79999999999927</c:v>
                </c:pt>
                <c:pt idx="97">
                  <c:v>558.95000000000073</c:v>
                </c:pt>
                <c:pt idx="98">
                  <c:v>495.70000000000073</c:v>
                </c:pt>
                <c:pt idx="99">
                  <c:v>388.25</c:v>
                </c:pt>
                <c:pt idx="100">
                  <c:v>183.79999999999927</c:v>
                </c:pt>
                <c:pt idx="101">
                  <c:v>-172.34999999999854</c:v>
                </c:pt>
                <c:pt idx="102">
                  <c:v>-828.45000000000073</c:v>
                </c:pt>
                <c:pt idx="103">
                  <c:v>-740.45000000000073</c:v>
                </c:pt>
                <c:pt idx="104">
                  <c:v>-358.19999999999709</c:v>
                </c:pt>
                <c:pt idx="105">
                  <c:v>669.44999999999709</c:v>
                </c:pt>
                <c:pt idx="106">
                  <c:v>1326.5500000000029</c:v>
                </c:pt>
                <c:pt idx="107">
                  <c:v>1635.1999999999971</c:v>
                </c:pt>
                <c:pt idx="108">
                  <c:v>2028.6999999999971</c:v>
                </c:pt>
                <c:pt idx="109">
                  <c:v>2122.3000000000029</c:v>
                </c:pt>
                <c:pt idx="110">
                  <c:v>1836.9499999999971</c:v>
                </c:pt>
                <c:pt idx="111">
                  <c:v>2218.1500000000015</c:v>
                </c:pt>
                <c:pt idx="112">
                  <c:v>1948.9499999999971</c:v>
                </c:pt>
                <c:pt idx="113">
                  <c:v>1431.75</c:v>
                </c:pt>
                <c:pt idx="114">
                  <c:v>734.80000000000291</c:v>
                </c:pt>
                <c:pt idx="115">
                  <c:v>251.09999999999854</c:v>
                </c:pt>
                <c:pt idx="116">
                  <c:v>-159</c:v>
                </c:pt>
                <c:pt idx="117">
                  <c:v>280.5</c:v>
                </c:pt>
                <c:pt idx="118">
                  <c:v>698.59999999999854</c:v>
                </c:pt>
                <c:pt idx="119">
                  <c:v>613.09999999999854</c:v>
                </c:pt>
                <c:pt idx="120">
                  <c:v>347.70000000000073</c:v>
                </c:pt>
                <c:pt idx="121">
                  <c:v>267.20000000000073</c:v>
                </c:pt>
                <c:pt idx="122">
                  <c:v>41.200000000000728</c:v>
                </c:pt>
                <c:pt idx="123">
                  <c:v>16.950000000000728</c:v>
                </c:pt>
                <c:pt idx="124">
                  <c:v>27.75</c:v>
                </c:pt>
                <c:pt idx="125">
                  <c:v>-15.950000000000728</c:v>
                </c:pt>
                <c:pt idx="126">
                  <c:v>-197.95000000000073</c:v>
                </c:pt>
                <c:pt idx="127">
                  <c:v>-8</c:v>
                </c:pt>
                <c:pt idx="128">
                  <c:v>-459.45000000000073</c:v>
                </c:pt>
                <c:pt idx="129">
                  <c:v>214.15000000000146</c:v>
                </c:pt>
                <c:pt idx="130">
                  <c:v>1365.5</c:v>
                </c:pt>
                <c:pt idx="131">
                  <c:v>2090.7999999999993</c:v>
                </c:pt>
                <c:pt idx="132">
                  <c:v>2412.0499999999993</c:v>
                </c:pt>
                <c:pt idx="133">
                  <c:v>2422.0499999999993</c:v>
                </c:pt>
                <c:pt idx="134">
                  <c:v>3020.75</c:v>
                </c:pt>
                <c:pt idx="135">
                  <c:v>2579.0499999999993</c:v>
                </c:pt>
                <c:pt idx="136">
                  <c:v>1729.7999999999993</c:v>
                </c:pt>
                <c:pt idx="137">
                  <c:v>861.90000000000146</c:v>
                </c:pt>
                <c:pt idx="138">
                  <c:v>847.84999999999854</c:v>
                </c:pt>
                <c:pt idx="139">
                  <c:v>419.59999999999854</c:v>
                </c:pt>
                <c:pt idx="140">
                  <c:v>77.799999999999272</c:v>
                </c:pt>
                <c:pt idx="141">
                  <c:v>240.90000000000146</c:v>
                </c:pt>
                <c:pt idx="142">
                  <c:v>962.04999999999927</c:v>
                </c:pt>
                <c:pt idx="143">
                  <c:v>708.59999999999854</c:v>
                </c:pt>
                <c:pt idx="144">
                  <c:v>285.09999999999854</c:v>
                </c:pt>
                <c:pt idx="145">
                  <c:v>123.04999999999927</c:v>
                </c:pt>
                <c:pt idx="146">
                  <c:v>-18.299999999999272</c:v>
                </c:pt>
                <c:pt idx="147">
                  <c:v>-191.20000000000073</c:v>
                </c:pt>
                <c:pt idx="148">
                  <c:v>-250</c:v>
                </c:pt>
                <c:pt idx="149">
                  <c:v>-166.25</c:v>
                </c:pt>
                <c:pt idx="150">
                  <c:v>-387.59999999999854</c:v>
                </c:pt>
                <c:pt idx="151">
                  <c:v>-286.20000000000073</c:v>
                </c:pt>
                <c:pt idx="152">
                  <c:v>-746.5</c:v>
                </c:pt>
                <c:pt idx="153">
                  <c:v>-715.20000000000073</c:v>
                </c:pt>
                <c:pt idx="154">
                  <c:v>465.59999999999854</c:v>
                </c:pt>
                <c:pt idx="155">
                  <c:v>1073.8499999999985</c:v>
                </c:pt>
                <c:pt idx="156">
                  <c:v>1019</c:v>
                </c:pt>
                <c:pt idx="157">
                  <c:v>556.75</c:v>
                </c:pt>
                <c:pt idx="158">
                  <c:v>467.90000000000146</c:v>
                </c:pt>
                <c:pt idx="159">
                  <c:v>427.34999999999854</c:v>
                </c:pt>
                <c:pt idx="160">
                  <c:v>470.90000000000146</c:v>
                </c:pt>
                <c:pt idx="161">
                  <c:v>274.95000000000073</c:v>
                </c:pt>
                <c:pt idx="162">
                  <c:v>-217.54999999999927</c:v>
                </c:pt>
                <c:pt idx="163">
                  <c:v>-874.54999999999927</c:v>
                </c:pt>
                <c:pt idx="164">
                  <c:v>-1406.7000000000007</c:v>
                </c:pt>
                <c:pt idx="165">
                  <c:v>-1103.7999999999993</c:v>
                </c:pt>
                <c:pt idx="166">
                  <c:v>-152.54999999999927</c:v>
                </c:pt>
                <c:pt idx="167">
                  <c:v>255.90000000000146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D-4AD9-AB63-B44947903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314080"/>
        <c:axId val="14943040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Analisis_Entsoe!$C$1</c15:sqref>
                        </c15:formulaRef>
                      </c:ext>
                    </c:extLst>
                    <c:strCache>
                      <c:ptCount val="1"/>
                      <c:pt idx="0">
                        <c:v>value_demanda_real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Analisis_Entsoe!$A$2:$A$169</c15:sqref>
                        </c15:formulaRef>
                      </c:ext>
                    </c:extLst>
                    <c:numCache>
                      <c:formatCode>yyyy\-mm\-dd\ hh:mm:ss</c:formatCode>
                      <c:ptCount val="168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  <c:pt idx="96">
                        <c:v>45758</c:v>
                      </c:pt>
                      <c:pt idx="97">
                        <c:v>45758.041666666664</c:v>
                      </c:pt>
                      <c:pt idx="98">
                        <c:v>45758.083333333336</c:v>
                      </c:pt>
                      <c:pt idx="99">
                        <c:v>45758.125</c:v>
                      </c:pt>
                      <c:pt idx="100">
                        <c:v>45758.166666666664</c:v>
                      </c:pt>
                      <c:pt idx="101">
                        <c:v>45758.208333333336</c:v>
                      </c:pt>
                      <c:pt idx="102">
                        <c:v>45758.25</c:v>
                      </c:pt>
                      <c:pt idx="103">
                        <c:v>45758.291666666664</c:v>
                      </c:pt>
                      <c:pt idx="104">
                        <c:v>45758.333333333336</c:v>
                      </c:pt>
                      <c:pt idx="105">
                        <c:v>45758.375</c:v>
                      </c:pt>
                      <c:pt idx="106">
                        <c:v>45758.416666666664</c:v>
                      </c:pt>
                      <c:pt idx="107">
                        <c:v>45758.458333333336</c:v>
                      </c:pt>
                      <c:pt idx="108">
                        <c:v>45758.5</c:v>
                      </c:pt>
                      <c:pt idx="109">
                        <c:v>45758.541666666664</c:v>
                      </c:pt>
                      <c:pt idx="110">
                        <c:v>45758.583333333336</c:v>
                      </c:pt>
                      <c:pt idx="111">
                        <c:v>45758.625</c:v>
                      </c:pt>
                      <c:pt idx="112">
                        <c:v>45758.666666666664</c:v>
                      </c:pt>
                      <c:pt idx="113">
                        <c:v>45758.708333333336</c:v>
                      </c:pt>
                      <c:pt idx="114">
                        <c:v>45758.75</c:v>
                      </c:pt>
                      <c:pt idx="115">
                        <c:v>45758.791666666664</c:v>
                      </c:pt>
                      <c:pt idx="116">
                        <c:v>45758.833333333336</c:v>
                      </c:pt>
                      <c:pt idx="117">
                        <c:v>45758.875</c:v>
                      </c:pt>
                      <c:pt idx="118">
                        <c:v>45758.916666666664</c:v>
                      </c:pt>
                      <c:pt idx="119">
                        <c:v>45758.958333333336</c:v>
                      </c:pt>
                      <c:pt idx="120">
                        <c:v>45759</c:v>
                      </c:pt>
                      <c:pt idx="121">
                        <c:v>45759.041666666664</c:v>
                      </c:pt>
                      <c:pt idx="122">
                        <c:v>45759.083333333336</c:v>
                      </c:pt>
                      <c:pt idx="123">
                        <c:v>45759.125</c:v>
                      </c:pt>
                      <c:pt idx="124">
                        <c:v>45759.166666666664</c:v>
                      </c:pt>
                      <c:pt idx="125">
                        <c:v>45759.208333333336</c:v>
                      </c:pt>
                      <c:pt idx="126">
                        <c:v>45759.25</c:v>
                      </c:pt>
                      <c:pt idx="127">
                        <c:v>45759.291666666664</c:v>
                      </c:pt>
                      <c:pt idx="128">
                        <c:v>45759.333333333336</c:v>
                      </c:pt>
                      <c:pt idx="129">
                        <c:v>45759.375</c:v>
                      </c:pt>
                      <c:pt idx="130">
                        <c:v>45759.416666666664</c:v>
                      </c:pt>
                      <c:pt idx="131">
                        <c:v>45759.458333333336</c:v>
                      </c:pt>
                      <c:pt idx="132">
                        <c:v>45759.5</c:v>
                      </c:pt>
                      <c:pt idx="133">
                        <c:v>45759.541666666664</c:v>
                      </c:pt>
                      <c:pt idx="134">
                        <c:v>45759.583333333336</c:v>
                      </c:pt>
                      <c:pt idx="135">
                        <c:v>45759.625</c:v>
                      </c:pt>
                      <c:pt idx="136">
                        <c:v>45759.666666666664</c:v>
                      </c:pt>
                      <c:pt idx="137">
                        <c:v>45759.708333333336</c:v>
                      </c:pt>
                      <c:pt idx="138">
                        <c:v>45759.75</c:v>
                      </c:pt>
                      <c:pt idx="139">
                        <c:v>45759.791666666664</c:v>
                      </c:pt>
                      <c:pt idx="140">
                        <c:v>45759.833333333336</c:v>
                      </c:pt>
                      <c:pt idx="141">
                        <c:v>45759.875</c:v>
                      </c:pt>
                      <c:pt idx="142">
                        <c:v>45759.916666666664</c:v>
                      </c:pt>
                      <c:pt idx="143">
                        <c:v>45759.958333333336</c:v>
                      </c:pt>
                      <c:pt idx="144">
                        <c:v>45760</c:v>
                      </c:pt>
                      <c:pt idx="145">
                        <c:v>45760.041666666664</c:v>
                      </c:pt>
                      <c:pt idx="146">
                        <c:v>45760.083333333336</c:v>
                      </c:pt>
                      <c:pt idx="147">
                        <c:v>45760.125</c:v>
                      </c:pt>
                      <c:pt idx="148">
                        <c:v>45760.166666666664</c:v>
                      </c:pt>
                      <c:pt idx="149">
                        <c:v>45760.208333333336</c:v>
                      </c:pt>
                      <c:pt idx="150">
                        <c:v>45760.25</c:v>
                      </c:pt>
                      <c:pt idx="151">
                        <c:v>45760.291666666664</c:v>
                      </c:pt>
                      <c:pt idx="152">
                        <c:v>45760.333333333336</c:v>
                      </c:pt>
                      <c:pt idx="153">
                        <c:v>45760.375</c:v>
                      </c:pt>
                      <c:pt idx="154">
                        <c:v>45760.416666666664</c:v>
                      </c:pt>
                      <c:pt idx="155">
                        <c:v>45760.458333333336</c:v>
                      </c:pt>
                      <c:pt idx="156">
                        <c:v>45760.5</c:v>
                      </c:pt>
                      <c:pt idx="157">
                        <c:v>45760.541666666664</c:v>
                      </c:pt>
                      <c:pt idx="158">
                        <c:v>45760.583333333336</c:v>
                      </c:pt>
                      <c:pt idx="159">
                        <c:v>45760.625</c:v>
                      </c:pt>
                      <c:pt idx="160">
                        <c:v>45760.666666666664</c:v>
                      </c:pt>
                      <c:pt idx="161">
                        <c:v>45760.708333333336</c:v>
                      </c:pt>
                      <c:pt idx="162">
                        <c:v>45760.75</c:v>
                      </c:pt>
                      <c:pt idx="163">
                        <c:v>45760.791666666664</c:v>
                      </c:pt>
                      <c:pt idx="164">
                        <c:v>45760.833333333336</c:v>
                      </c:pt>
                      <c:pt idx="165">
                        <c:v>45760.875</c:v>
                      </c:pt>
                      <c:pt idx="166">
                        <c:v>45760.916666666664</c:v>
                      </c:pt>
                      <c:pt idx="167">
                        <c:v>45760.958333333336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Analisis_Entsoe!$C$2:$C$169</c15:sqref>
                        </c15:formulaRef>
                      </c:ext>
                    </c:extLst>
                    <c:numCache>
                      <c:formatCode>0.00</c:formatCode>
                      <c:ptCount val="168"/>
                      <c:pt idx="0">
                        <c:v>28145.8</c:v>
                      </c:pt>
                      <c:pt idx="1">
                        <c:v>26271.9</c:v>
                      </c:pt>
                      <c:pt idx="2">
                        <c:v>24987.9</c:v>
                      </c:pt>
                      <c:pt idx="3">
                        <c:v>24416.9</c:v>
                      </c:pt>
                      <c:pt idx="4">
                        <c:v>24468.6</c:v>
                      </c:pt>
                      <c:pt idx="5">
                        <c:v>25104.3</c:v>
                      </c:pt>
                      <c:pt idx="6">
                        <c:v>27641.1</c:v>
                      </c:pt>
                      <c:pt idx="7">
                        <c:v>32204.3</c:v>
                      </c:pt>
                      <c:pt idx="8">
                        <c:v>35187.9</c:v>
                      </c:pt>
                      <c:pt idx="9">
                        <c:v>35755.9</c:v>
                      </c:pt>
                      <c:pt idx="10">
                        <c:v>34722.400000000001</c:v>
                      </c:pt>
                      <c:pt idx="11">
                        <c:v>33551.9</c:v>
                      </c:pt>
                      <c:pt idx="12">
                        <c:v>32920.1</c:v>
                      </c:pt>
                      <c:pt idx="13">
                        <c:v>32427.7</c:v>
                      </c:pt>
                      <c:pt idx="14">
                        <c:v>31358</c:v>
                      </c:pt>
                      <c:pt idx="15">
                        <c:v>30737.599999999999</c:v>
                      </c:pt>
                      <c:pt idx="16">
                        <c:v>30543</c:v>
                      </c:pt>
                      <c:pt idx="17">
                        <c:v>31001.1</c:v>
                      </c:pt>
                      <c:pt idx="18">
                        <c:v>31952.7</c:v>
                      </c:pt>
                      <c:pt idx="19">
                        <c:v>33634.400000000001</c:v>
                      </c:pt>
                      <c:pt idx="20">
                        <c:v>35896</c:v>
                      </c:pt>
                      <c:pt idx="21">
                        <c:v>38819</c:v>
                      </c:pt>
                      <c:pt idx="22">
                        <c:v>36181.9</c:v>
                      </c:pt>
                      <c:pt idx="23">
                        <c:v>32754.400000000001</c:v>
                      </c:pt>
                      <c:pt idx="24">
                        <c:v>30187.7</c:v>
                      </c:pt>
                      <c:pt idx="25">
                        <c:v>28299.200000000001</c:v>
                      </c:pt>
                      <c:pt idx="26">
                        <c:v>27121.7</c:v>
                      </c:pt>
                      <c:pt idx="27">
                        <c:v>26442.2</c:v>
                      </c:pt>
                      <c:pt idx="28">
                        <c:v>26223.599999999999</c:v>
                      </c:pt>
                      <c:pt idx="29">
                        <c:v>26588.5</c:v>
                      </c:pt>
                      <c:pt idx="30">
                        <c:v>28815.8</c:v>
                      </c:pt>
                      <c:pt idx="31">
                        <c:v>33059.1</c:v>
                      </c:pt>
                      <c:pt idx="32">
                        <c:v>35401.800000000003</c:v>
                      </c:pt>
                      <c:pt idx="33">
                        <c:v>35613.5</c:v>
                      </c:pt>
                      <c:pt idx="34">
                        <c:v>34701.800000000003</c:v>
                      </c:pt>
                      <c:pt idx="35">
                        <c:v>33276.400000000001</c:v>
                      </c:pt>
                      <c:pt idx="36">
                        <c:v>32166.400000000001</c:v>
                      </c:pt>
                      <c:pt idx="37">
                        <c:v>31563.200000000001</c:v>
                      </c:pt>
                      <c:pt idx="38">
                        <c:v>31185.7</c:v>
                      </c:pt>
                      <c:pt idx="39">
                        <c:v>30419.9</c:v>
                      </c:pt>
                      <c:pt idx="40">
                        <c:v>29923.8</c:v>
                      </c:pt>
                      <c:pt idx="41">
                        <c:v>30432.7</c:v>
                      </c:pt>
                      <c:pt idx="42">
                        <c:v>31832.799999999999</c:v>
                      </c:pt>
                      <c:pt idx="43">
                        <c:v>33684.300000000003</c:v>
                      </c:pt>
                      <c:pt idx="44">
                        <c:v>36388.9</c:v>
                      </c:pt>
                      <c:pt idx="45">
                        <c:v>38390</c:v>
                      </c:pt>
                      <c:pt idx="46">
                        <c:v>35725.699999999997</c:v>
                      </c:pt>
                      <c:pt idx="47">
                        <c:v>32694.2</c:v>
                      </c:pt>
                      <c:pt idx="48">
                        <c:v>29941.8</c:v>
                      </c:pt>
                      <c:pt idx="49">
                        <c:v>28146.799999999999</c:v>
                      </c:pt>
                      <c:pt idx="50">
                        <c:v>26869.1</c:v>
                      </c:pt>
                      <c:pt idx="51">
                        <c:v>26208</c:v>
                      </c:pt>
                      <c:pt idx="52">
                        <c:v>25938.799999999999</c:v>
                      </c:pt>
                      <c:pt idx="53">
                        <c:v>26340.9</c:v>
                      </c:pt>
                      <c:pt idx="54">
                        <c:v>28592</c:v>
                      </c:pt>
                      <c:pt idx="55">
                        <c:v>32414.6</c:v>
                      </c:pt>
                      <c:pt idx="56">
                        <c:v>34766.800000000003</c:v>
                      </c:pt>
                      <c:pt idx="57">
                        <c:v>35330.6</c:v>
                      </c:pt>
                      <c:pt idx="58">
                        <c:v>34225.300000000003</c:v>
                      </c:pt>
                      <c:pt idx="59">
                        <c:v>33054.1</c:v>
                      </c:pt>
                      <c:pt idx="60">
                        <c:v>32655.8</c:v>
                      </c:pt>
                      <c:pt idx="61">
                        <c:v>32055.9</c:v>
                      </c:pt>
                      <c:pt idx="62">
                        <c:v>31436.2</c:v>
                      </c:pt>
                      <c:pt idx="63">
                        <c:v>30899.7</c:v>
                      </c:pt>
                      <c:pt idx="64">
                        <c:v>30835.3</c:v>
                      </c:pt>
                      <c:pt idx="65">
                        <c:v>31219.4</c:v>
                      </c:pt>
                      <c:pt idx="66">
                        <c:v>31965.1</c:v>
                      </c:pt>
                      <c:pt idx="67">
                        <c:v>33592.300000000003</c:v>
                      </c:pt>
                      <c:pt idx="68">
                        <c:v>36283.199999999997</c:v>
                      </c:pt>
                      <c:pt idx="69">
                        <c:v>38623.9</c:v>
                      </c:pt>
                      <c:pt idx="70">
                        <c:v>35868.699999999997</c:v>
                      </c:pt>
                      <c:pt idx="71">
                        <c:v>32431.7</c:v>
                      </c:pt>
                      <c:pt idx="72">
                        <c:v>29853</c:v>
                      </c:pt>
                      <c:pt idx="73">
                        <c:v>28010.3</c:v>
                      </c:pt>
                      <c:pt idx="74">
                        <c:v>26712</c:v>
                      </c:pt>
                      <c:pt idx="75">
                        <c:v>26063.7</c:v>
                      </c:pt>
                      <c:pt idx="76">
                        <c:v>25875.5</c:v>
                      </c:pt>
                      <c:pt idx="77">
                        <c:v>26294.3</c:v>
                      </c:pt>
                      <c:pt idx="78">
                        <c:v>28635</c:v>
                      </c:pt>
                      <c:pt idx="79">
                        <c:v>32535.7</c:v>
                      </c:pt>
                      <c:pt idx="80">
                        <c:v>35007.699999999997</c:v>
                      </c:pt>
                      <c:pt idx="81">
                        <c:v>35753.4</c:v>
                      </c:pt>
                      <c:pt idx="82">
                        <c:v>34944.300000000003</c:v>
                      </c:pt>
                      <c:pt idx="83">
                        <c:v>33839.1</c:v>
                      </c:pt>
                      <c:pt idx="84">
                        <c:v>32877.599999999999</c:v>
                      </c:pt>
                      <c:pt idx="85">
                        <c:v>32361.1</c:v>
                      </c:pt>
                      <c:pt idx="86">
                        <c:v>31723.7</c:v>
                      </c:pt>
                      <c:pt idx="87">
                        <c:v>31363.4</c:v>
                      </c:pt>
                      <c:pt idx="88">
                        <c:v>30850</c:v>
                      </c:pt>
                      <c:pt idx="89">
                        <c:v>31583.5</c:v>
                      </c:pt>
                      <c:pt idx="90">
                        <c:v>32337.200000000001</c:v>
                      </c:pt>
                      <c:pt idx="91">
                        <c:v>33894.800000000003</c:v>
                      </c:pt>
                      <c:pt idx="92">
                        <c:v>36245.9</c:v>
                      </c:pt>
                      <c:pt idx="93">
                        <c:v>38359.9</c:v>
                      </c:pt>
                      <c:pt idx="94">
                        <c:v>35932.699999999997</c:v>
                      </c:pt>
                      <c:pt idx="95">
                        <c:v>32698.799999999999</c:v>
                      </c:pt>
                      <c:pt idx="96">
                        <c:v>30029.3</c:v>
                      </c:pt>
                      <c:pt idx="97">
                        <c:v>28449.200000000001</c:v>
                      </c:pt>
                      <c:pt idx="98">
                        <c:v>27278.7</c:v>
                      </c:pt>
                      <c:pt idx="99">
                        <c:v>26594.5</c:v>
                      </c:pt>
                      <c:pt idx="100">
                        <c:v>26257.3</c:v>
                      </c:pt>
                      <c:pt idx="101">
                        <c:v>26483.9</c:v>
                      </c:pt>
                      <c:pt idx="102">
                        <c:v>28558.799999999999</c:v>
                      </c:pt>
                      <c:pt idx="103">
                        <c:v>32354.799999999999</c:v>
                      </c:pt>
                      <c:pt idx="104">
                        <c:v>34727.300000000003</c:v>
                      </c:pt>
                      <c:pt idx="105">
                        <c:v>36143.699999999997</c:v>
                      </c:pt>
                      <c:pt idx="106">
                        <c:v>36317.300000000003</c:v>
                      </c:pt>
                      <c:pt idx="107">
                        <c:v>35839.199999999997</c:v>
                      </c:pt>
                      <c:pt idx="108">
                        <c:v>35864.699999999997</c:v>
                      </c:pt>
                      <c:pt idx="109">
                        <c:v>35559.800000000003</c:v>
                      </c:pt>
                      <c:pt idx="110">
                        <c:v>34668.199999999997</c:v>
                      </c:pt>
                      <c:pt idx="111">
                        <c:v>34181.9</c:v>
                      </c:pt>
                      <c:pt idx="112">
                        <c:v>33489.699999999997</c:v>
                      </c:pt>
                      <c:pt idx="113">
                        <c:v>33513.5</c:v>
                      </c:pt>
                      <c:pt idx="114">
                        <c:v>33534.300000000003</c:v>
                      </c:pt>
                      <c:pt idx="115">
                        <c:v>34265.1</c:v>
                      </c:pt>
                      <c:pt idx="116">
                        <c:v>35846</c:v>
                      </c:pt>
                      <c:pt idx="117">
                        <c:v>37532.5</c:v>
                      </c:pt>
                      <c:pt idx="118">
                        <c:v>35152.1</c:v>
                      </c:pt>
                      <c:pt idx="119">
                        <c:v>32261.1</c:v>
                      </c:pt>
                      <c:pt idx="120">
                        <c:v>29949.7</c:v>
                      </c:pt>
                      <c:pt idx="121">
                        <c:v>28115.200000000001</c:v>
                      </c:pt>
                      <c:pt idx="122">
                        <c:v>26568.7</c:v>
                      </c:pt>
                      <c:pt idx="123">
                        <c:v>25656.7</c:v>
                      </c:pt>
                      <c:pt idx="124">
                        <c:v>25236</c:v>
                      </c:pt>
                      <c:pt idx="125">
                        <c:v>25031.8</c:v>
                      </c:pt>
                      <c:pt idx="126">
                        <c:v>25510.3</c:v>
                      </c:pt>
                      <c:pt idx="127">
                        <c:v>26712.5</c:v>
                      </c:pt>
                      <c:pt idx="128">
                        <c:v>27696.3</c:v>
                      </c:pt>
                      <c:pt idx="129">
                        <c:v>29861.4</c:v>
                      </c:pt>
                      <c:pt idx="130">
                        <c:v>31350.5</c:v>
                      </c:pt>
                      <c:pt idx="131">
                        <c:v>31649.3</c:v>
                      </c:pt>
                      <c:pt idx="132">
                        <c:v>31713.8</c:v>
                      </c:pt>
                      <c:pt idx="133">
                        <c:v>31675.3</c:v>
                      </c:pt>
                      <c:pt idx="134">
                        <c:v>31641</c:v>
                      </c:pt>
                      <c:pt idx="135">
                        <c:v>30070.799999999999</c:v>
                      </c:pt>
                      <c:pt idx="136">
                        <c:v>28627.3</c:v>
                      </c:pt>
                      <c:pt idx="137">
                        <c:v>28058.9</c:v>
                      </c:pt>
                      <c:pt idx="138">
                        <c:v>28750.1</c:v>
                      </c:pt>
                      <c:pt idx="139">
                        <c:v>29729.1</c:v>
                      </c:pt>
                      <c:pt idx="140">
                        <c:v>31501.8</c:v>
                      </c:pt>
                      <c:pt idx="141">
                        <c:v>33857.4</c:v>
                      </c:pt>
                      <c:pt idx="142">
                        <c:v>32564.799999999999</c:v>
                      </c:pt>
                      <c:pt idx="143">
                        <c:v>29992.1</c:v>
                      </c:pt>
                      <c:pt idx="144">
                        <c:v>27865.599999999999</c:v>
                      </c:pt>
                      <c:pt idx="145">
                        <c:v>25990.3</c:v>
                      </c:pt>
                      <c:pt idx="146">
                        <c:v>24517.200000000001</c:v>
                      </c:pt>
                      <c:pt idx="147">
                        <c:v>23515.3</c:v>
                      </c:pt>
                      <c:pt idx="148">
                        <c:v>23137.5</c:v>
                      </c:pt>
                      <c:pt idx="149">
                        <c:v>23100</c:v>
                      </c:pt>
                      <c:pt idx="150">
                        <c:v>23399.9</c:v>
                      </c:pt>
                      <c:pt idx="151">
                        <c:v>24035.8</c:v>
                      </c:pt>
                      <c:pt idx="152">
                        <c:v>24372.5</c:v>
                      </c:pt>
                      <c:pt idx="153">
                        <c:v>25973.3</c:v>
                      </c:pt>
                      <c:pt idx="154">
                        <c:v>27827.1</c:v>
                      </c:pt>
                      <c:pt idx="155">
                        <c:v>28307.599999999999</c:v>
                      </c:pt>
                      <c:pt idx="156">
                        <c:v>28211.5</c:v>
                      </c:pt>
                      <c:pt idx="157">
                        <c:v>28087</c:v>
                      </c:pt>
                      <c:pt idx="158">
                        <c:v>27599.9</c:v>
                      </c:pt>
                      <c:pt idx="159">
                        <c:v>26195.599999999999</c:v>
                      </c:pt>
                      <c:pt idx="160">
                        <c:v>25521.4</c:v>
                      </c:pt>
                      <c:pt idx="161">
                        <c:v>25647.200000000001</c:v>
                      </c:pt>
                      <c:pt idx="162">
                        <c:v>26351.7</c:v>
                      </c:pt>
                      <c:pt idx="163">
                        <c:v>27610.7</c:v>
                      </c:pt>
                      <c:pt idx="164">
                        <c:v>29806.3</c:v>
                      </c:pt>
                      <c:pt idx="165">
                        <c:v>32591.200000000001</c:v>
                      </c:pt>
                      <c:pt idx="166">
                        <c:v>32005.200000000001</c:v>
                      </c:pt>
                      <c:pt idx="167">
                        <c:v>30007.4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98D-4AD9-AB63-B449479032D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Analisis_Entsoe!$D$1</c15:sqref>
                        </c15:formulaRef>
                      </c:ext>
                    </c:extLst>
                    <c:strCache>
                      <c:ptCount val="1"/>
                      <c:pt idx="0">
                        <c:v>value_demanda_prevista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Analisis_Entsoe!$A$2:$A$169</c15:sqref>
                        </c15:formulaRef>
                      </c:ext>
                    </c:extLst>
                    <c:numCache>
                      <c:formatCode>yyyy\-mm\-dd\ hh:mm:ss</c:formatCode>
                      <c:ptCount val="168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  <c:pt idx="96">
                        <c:v>45758</c:v>
                      </c:pt>
                      <c:pt idx="97">
                        <c:v>45758.041666666664</c:v>
                      </c:pt>
                      <c:pt idx="98">
                        <c:v>45758.083333333336</c:v>
                      </c:pt>
                      <c:pt idx="99">
                        <c:v>45758.125</c:v>
                      </c:pt>
                      <c:pt idx="100">
                        <c:v>45758.166666666664</c:v>
                      </c:pt>
                      <c:pt idx="101">
                        <c:v>45758.208333333336</c:v>
                      </c:pt>
                      <c:pt idx="102">
                        <c:v>45758.25</c:v>
                      </c:pt>
                      <c:pt idx="103">
                        <c:v>45758.291666666664</c:v>
                      </c:pt>
                      <c:pt idx="104">
                        <c:v>45758.333333333336</c:v>
                      </c:pt>
                      <c:pt idx="105">
                        <c:v>45758.375</c:v>
                      </c:pt>
                      <c:pt idx="106">
                        <c:v>45758.416666666664</c:v>
                      </c:pt>
                      <c:pt idx="107">
                        <c:v>45758.458333333336</c:v>
                      </c:pt>
                      <c:pt idx="108">
                        <c:v>45758.5</c:v>
                      </c:pt>
                      <c:pt idx="109">
                        <c:v>45758.541666666664</c:v>
                      </c:pt>
                      <c:pt idx="110">
                        <c:v>45758.583333333336</c:v>
                      </c:pt>
                      <c:pt idx="111">
                        <c:v>45758.625</c:v>
                      </c:pt>
                      <c:pt idx="112">
                        <c:v>45758.666666666664</c:v>
                      </c:pt>
                      <c:pt idx="113">
                        <c:v>45758.708333333336</c:v>
                      </c:pt>
                      <c:pt idx="114">
                        <c:v>45758.75</c:v>
                      </c:pt>
                      <c:pt idx="115">
                        <c:v>45758.791666666664</c:v>
                      </c:pt>
                      <c:pt idx="116">
                        <c:v>45758.833333333336</c:v>
                      </c:pt>
                      <c:pt idx="117">
                        <c:v>45758.875</c:v>
                      </c:pt>
                      <c:pt idx="118">
                        <c:v>45758.916666666664</c:v>
                      </c:pt>
                      <c:pt idx="119">
                        <c:v>45758.958333333336</c:v>
                      </c:pt>
                      <c:pt idx="120">
                        <c:v>45759</c:v>
                      </c:pt>
                      <c:pt idx="121">
                        <c:v>45759.041666666664</c:v>
                      </c:pt>
                      <c:pt idx="122">
                        <c:v>45759.083333333336</c:v>
                      </c:pt>
                      <c:pt idx="123">
                        <c:v>45759.125</c:v>
                      </c:pt>
                      <c:pt idx="124">
                        <c:v>45759.166666666664</c:v>
                      </c:pt>
                      <c:pt idx="125">
                        <c:v>45759.208333333336</c:v>
                      </c:pt>
                      <c:pt idx="126">
                        <c:v>45759.25</c:v>
                      </c:pt>
                      <c:pt idx="127">
                        <c:v>45759.291666666664</c:v>
                      </c:pt>
                      <c:pt idx="128">
                        <c:v>45759.333333333336</c:v>
                      </c:pt>
                      <c:pt idx="129">
                        <c:v>45759.375</c:v>
                      </c:pt>
                      <c:pt idx="130">
                        <c:v>45759.416666666664</c:v>
                      </c:pt>
                      <c:pt idx="131">
                        <c:v>45759.458333333336</c:v>
                      </c:pt>
                      <c:pt idx="132">
                        <c:v>45759.5</c:v>
                      </c:pt>
                      <c:pt idx="133">
                        <c:v>45759.541666666664</c:v>
                      </c:pt>
                      <c:pt idx="134">
                        <c:v>45759.583333333336</c:v>
                      </c:pt>
                      <c:pt idx="135">
                        <c:v>45759.625</c:v>
                      </c:pt>
                      <c:pt idx="136">
                        <c:v>45759.666666666664</c:v>
                      </c:pt>
                      <c:pt idx="137">
                        <c:v>45759.708333333336</c:v>
                      </c:pt>
                      <c:pt idx="138">
                        <c:v>45759.75</c:v>
                      </c:pt>
                      <c:pt idx="139">
                        <c:v>45759.791666666664</c:v>
                      </c:pt>
                      <c:pt idx="140">
                        <c:v>45759.833333333336</c:v>
                      </c:pt>
                      <c:pt idx="141">
                        <c:v>45759.875</c:v>
                      </c:pt>
                      <c:pt idx="142">
                        <c:v>45759.916666666664</c:v>
                      </c:pt>
                      <c:pt idx="143">
                        <c:v>45759.958333333336</c:v>
                      </c:pt>
                      <c:pt idx="144">
                        <c:v>45760</c:v>
                      </c:pt>
                      <c:pt idx="145">
                        <c:v>45760.041666666664</c:v>
                      </c:pt>
                      <c:pt idx="146">
                        <c:v>45760.083333333336</c:v>
                      </c:pt>
                      <c:pt idx="147">
                        <c:v>45760.125</c:v>
                      </c:pt>
                      <c:pt idx="148">
                        <c:v>45760.166666666664</c:v>
                      </c:pt>
                      <c:pt idx="149">
                        <c:v>45760.208333333336</c:v>
                      </c:pt>
                      <c:pt idx="150">
                        <c:v>45760.25</c:v>
                      </c:pt>
                      <c:pt idx="151">
                        <c:v>45760.291666666664</c:v>
                      </c:pt>
                      <c:pt idx="152">
                        <c:v>45760.333333333336</c:v>
                      </c:pt>
                      <c:pt idx="153">
                        <c:v>45760.375</c:v>
                      </c:pt>
                      <c:pt idx="154">
                        <c:v>45760.416666666664</c:v>
                      </c:pt>
                      <c:pt idx="155">
                        <c:v>45760.458333333336</c:v>
                      </c:pt>
                      <c:pt idx="156">
                        <c:v>45760.5</c:v>
                      </c:pt>
                      <c:pt idx="157">
                        <c:v>45760.541666666664</c:v>
                      </c:pt>
                      <c:pt idx="158">
                        <c:v>45760.583333333336</c:v>
                      </c:pt>
                      <c:pt idx="159">
                        <c:v>45760.625</c:v>
                      </c:pt>
                      <c:pt idx="160">
                        <c:v>45760.666666666664</c:v>
                      </c:pt>
                      <c:pt idx="161">
                        <c:v>45760.708333333336</c:v>
                      </c:pt>
                      <c:pt idx="162">
                        <c:v>45760.75</c:v>
                      </c:pt>
                      <c:pt idx="163">
                        <c:v>45760.791666666664</c:v>
                      </c:pt>
                      <c:pt idx="164">
                        <c:v>45760.833333333336</c:v>
                      </c:pt>
                      <c:pt idx="165">
                        <c:v>45760.875</c:v>
                      </c:pt>
                      <c:pt idx="166">
                        <c:v>45760.916666666664</c:v>
                      </c:pt>
                      <c:pt idx="167">
                        <c:v>45760.958333333336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Analisis_Entsoe!$D$2:$D$169</c15:sqref>
                        </c15:formulaRef>
                      </c:ext>
                    </c:extLst>
                    <c:numCache>
                      <c:formatCode>0.00</c:formatCode>
                      <c:ptCount val="168"/>
                      <c:pt idx="0">
                        <c:v>27748.25</c:v>
                      </c:pt>
                      <c:pt idx="1">
                        <c:v>26001.75</c:v>
                      </c:pt>
                      <c:pt idx="2">
                        <c:v>24836.5</c:v>
                      </c:pt>
                      <c:pt idx="3">
                        <c:v>24389.75</c:v>
                      </c:pt>
                      <c:pt idx="4">
                        <c:v>24314.5</c:v>
                      </c:pt>
                      <c:pt idx="5">
                        <c:v>25074.25</c:v>
                      </c:pt>
                      <c:pt idx="6">
                        <c:v>28690.75</c:v>
                      </c:pt>
                      <c:pt idx="7">
                        <c:v>33107.75</c:v>
                      </c:pt>
                      <c:pt idx="8">
                        <c:v>35459.75</c:v>
                      </c:pt>
                      <c:pt idx="9">
                        <c:v>35971.5</c:v>
                      </c:pt>
                      <c:pt idx="10">
                        <c:v>35136.5</c:v>
                      </c:pt>
                      <c:pt idx="11">
                        <c:v>33755.25</c:v>
                      </c:pt>
                      <c:pt idx="12">
                        <c:v>33195.25</c:v>
                      </c:pt>
                      <c:pt idx="13">
                        <c:v>33232.75</c:v>
                      </c:pt>
                      <c:pt idx="14">
                        <c:v>32546.75</c:v>
                      </c:pt>
                      <c:pt idx="15">
                        <c:v>32040</c:v>
                      </c:pt>
                      <c:pt idx="16">
                        <c:v>31565</c:v>
                      </c:pt>
                      <c:pt idx="17">
                        <c:v>32280.25</c:v>
                      </c:pt>
                      <c:pt idx="18">
                        <c:v>33115.75</c:v>
                      </c:pt>
                      <c:pt idx="19">
                        <c:v>35134.5</c:v>
                      </c:pt>
                      <c:pt idx="20">
                        <c:v>37233</c:v>
                      </c:pt>
                      <c:pt idx="21">
                        <c:v>39216.25</c:v>
                      </c:pt>
                      <c:pt idx="22">
                        <c:v>36089.25</c:v>
                      </c:pt>
                      <c:pt idx="23">
                        <c:v>32640.25</c:v>
                      </c:pt>
                      <c:pt idx="24">
                        <c:v>29920.25</c:v>
                      </c:pt>
                      <c:pt idx="25">
                        <c:v>28036.5</c:v>
                      </c:pt>
                      <c:pt idx="26">
                        <c:v>26815</c:v>
                      </c:pt>
                      <c:pt idx="27">
                        <c:v>26288.75</c:v>
                      </c:pt>
                      <c:pt idx="28">
                        <c:v>26181.75</c:v>
                      </c:pt>
                      <c:pt idx="29">
                        <c:v>26797.25</c:v>
                      </c:pt>
                      <c:pt idx="30">
                        <c:v>29667.25</c:v>
                      </c:pt>
                      <c:pt idx="31">
                        <c:v>33626</c:v>
                      </c:pt>
                      <c:pt idx="32">
                        <c:v>35358.75</c:v>
                      </c:pt>
                      <c:pt idx="33">
                        <c:v>35686.25</c:v>
                      </c:pt>
                      <c:pt idx="34">
                        <c:v>34637.75</c:v>
                      </c:pt>
                      <c:pt idx="35">
                        <c:v>33182.75</c:v>
                      </c:pt>
                      <c:pt idx="36">
                        <c:v>32778</c:v>
                      </c:pt>
                      <c:pt idx="37">
                        <c:v>32839</c:v>
                      </c:pt>
                      <c:pt idx="38">
                        <c:v>32165.5</c:v>
                      </c:pt>
                      <c:pt idx="39">
                        <c:v>31536</c:v>
                      </c:pt>
                      <c:pt idx="40">
                        <c:v>31437.25</c:v>
                      </c:pt>
                      <c:pt idx="41">
                        <c:v>32058.5</c:v>
                      </c:pt>
                      <c:pt idx="42">
                        <c:v>32928.25</c:v>
                      </c:pt>
                      <c:pt idx="43">
                        <c:v>34634</c:v>
                      </c:pt>
                      <c:pt idx="44">
                        <c:v>37476.75</c:v>
                      </c:pt>
                      <c:pt idx="45">
                        <c:v>38407.25</c:v>
                      </c:pt>
                      <c:pt idx="46">
                        <c:v>35609</c:v>
                      </c:pt>
                      <c:pt idx="47">
                        <c:v>32385.5</c:v>
                      </c:pt>
                      <c:pt idx="48">
                        <c:v>29601.5</c:v>
                      </c:pt>
                      <c:pt idx="49">
                        <c:v>27849.75</c:v>
                      </c:pt>
                      <c:pt idx="50">
                        <c:v>26652.5</c:v>
                      </c:pt>
                      <c:pt idx="51">
                        <c:v>26171.5</c:v>
                      </c:pt>
                      <c:pt idx="52">
                        <c:v>26074</c:v>
                      </c:pt>
                      <c:pt idx="53">
                        <c:v>26669.5</c:v>
                      </c:pt>
                      <c:pt idx="54">
                        <c:v>29426.25</c:v>
                      </c:pt>
                      <c:pt idx="55">
                        <c:v>33489.25</c:v>
                      </c:pt>
                      <c:pt idx="56">
                        <c:v>35227.25</c:v>
                      </c:pt>
                      <c:pt idx="57">
                        <c:v>35373.25</c:v>
                      </c:pt>
                      <c:pt idx="58">
                        <c:v>34629.25</c:v>
                      </c:pt>
                      <c:pt idx="59">
                        <c:v>33509.75</c:v>
                      </c:pt>
                      <c:pt idx="60">
                        <c:v>32976.25</c:v>
                      </c:pt>
                      <c:pt idx="61">
                        <c:v>32681.75</c:v>
                      </c:pt>
                      <c:pt idx="62">
                        <c:v>31967.25</c:v>
                      </c:pt>
                      <c:pt idx="63">
                        <c:v>31375.5</c:v>
                      </c:pt>
                      <c:pt idx="64">
                        <c:v>31239</c:v>
                      </c:pt>
                      <c:pt idx="65">
                        <c:v>31907</c:v>
                      </c:pt>
                      <c:pt idx="66">
                        <c:v>32869</c:v>
                      </c:pt>
                      <c:pt idx="67">
                        <c:v>34809.5</c:v>
                      </c:pt>
                      <c:pt idx="68">
                        <c:v>37035.75</c:v>
                      </c:pt>
                      <c:pt idx="69">
                        <c:v>38681</c:v>
                      </c:pt>
                      <c:pt idx="70">
                        <c:v>35220</c:v>
                      </c:pt>
                      <c:pt idx="71">
                        <c:v>32187.5</c:v>
                      </c:pt>
                      <c:pt idx="72">
                        <c:v>29719.25</c:v>
                      </c:pt>
                      <c:pt idx="73">
                        <c:v>27995</c:v>
                      </c:pt>
                      <c:pt idx="74">
                        <c:v>26851.5</c:v>
                      </c:pt>
                      <c:pt idx="75">
                        <c:v>26305</c:v>
                      </c:pt>
                      <c:pt idx="76">
                        <c:v>26148.25</c:v>
                      </c:pt>
                      <c:pt idx="77">
                        <c:v>26738.75</c:v>
                      </c:pt>
                      <c:pt idx="78">
                        <c:v>29477.25</c:v>
                      </c:pt>
                      <c:pt idx="79">
                        <c:v>33134.25</c:v>
                      </c:pt>
                      <c:pt idx="80">
                        <c:v>35011.75</c:v>
                      </c:pt>
                      <c:pt idx="81">
                        <c:v>35456.5</c:v>
                      </c:pt>
                      <c:pt idx="82">
                        <c:v>34772</c:v>
                      </c:pt>
                      <c:pt idx="83">
                        <c:v>33902.75</c:v>
                      </c:pt>
                      <c:pt idx="84">
                        <c:v>33525.75</c:v>
                      </c:pt>
                      <c:pt idx="85">
                        <c:v>33126.25</c:v>
                      </c:pt>
                      <c:pt idx="86">
                        <c:v>32407.5</c:v>
                      </c:pt>
                      <c:pt idx="87">
                        <c:v>31775.75</c:v>
                      </c:pt>
                      <c:pt idx="88">
                        <c:v>31636.5</c:v>
                      </c:pt>
                      <c:pt idx="89">
                        <c:v>32257</c:v>
                      </c:pt>
                      <c:pt idx="90">
                        <c:v>33140.75</c:v>
                      </c:pt>
                      <c:pt idx="91">
                        <c:v>34911.25</c:v>
                      </c:pt>
                      <c:pt idx="92">
                        <c:v>37347.25</c:v>
                      </c:pt>
                      <c:pt idx="93">
                        <c:v>38756.5</c:v>
                      </c:pt>
                      <c:pt idx="94">
                        <c:v>35411.25</c:v>
                      </c:pt>
                      <c:pt idx="95">
                        <c:v>32326.25</c:v>
                      </c:pt>
                      <c:pt idx="96">
                        <c:v>29628.5</c:v>
                      </c:pt>
                      <c:pt idx="97">
                        <c:v>27890.25</c:v>
                      </c:pt>
                      <c:pt idx="98">
                        <c:v>26783</c:v>
                      </c:pt>
                      <c:pt idx="99">
                        <c:v>26206.25</c:v>
                      </c:pt>
                      <c:pt idx="100">
                        <c:v>26073.5</c:v>
                      </c:pt>
                      <c:pt idx="101">
                        <c:v>26656.25</c:v>
                      </c:pt>
                      <c:pt idx="102">
                        <c:v>29387.25</c:v>
                      </c:pt>
                      <c:pt idx="103">
                        <c:v>33095.25</c:v>
                      </c:pt>
                      <c:pt idx="104">
                        <c:v>35085.5</c:v>
                      </c:pt>
                      <c:pt idx="105">
                        <c:v>35474.25</c:v>
                      </c:pt>
                      <c:pt idx="106">
                        <c:v>34990.75</c:v>
                      </c:pt>
                      <c:pt idx="107">
                        <c:v>34204</c:v>
                      </c:pt>
                      <c:pt idx="108">
                        <c:v>33836</c:v>
                      </c:pt>
                      <c:pt idx="109">
                        <c:v>33437.5</c:v>
                      </c:pt>
                      <c:pt idx="110">
                        <c:v>32831.25</c:v>
                      </c:pt>
                      <c:pt idx="111">
                        <c:v>31963.75</c:v>
                      </c:pt>
                      <c:pt idx="112">
                        <c:v>31540.75</c:v>
                      </c:pt>
                      <c:pt idx="113">
                        <c:v>32081.75</c:v>
                      </c:pt>
                      <c:pt idx="114">
                        <c:v>32799.5</c:v>
                      </c:pt>
                      <c:pt idx="115">
                        <c:v>34014</c:v>
                      </c:pt>
                      <c:pt idx="116">
                        <c:v>36005</c:v>
                      </c:pt>
                      <c:pt idx="117">
                        <c:v>37252</c:v>
                      </c:pt>
                      <c:pt idx="118">
                        <c:v>34453.5</c:v>
                      </c:pt>
                      <c:pt idx="119">
                        <c:v>31648</c:v>
                      </c:pt>
                      <c:pt idx="120">
                        <c:v>29602</c:v>
                      </c:pt>
                      <c:pt idx="121">
                        <c:v>27848</c:v>
                      </c:pt>
                      <c:pt idx="122">
                        <c:v>26527.5</c:v>
                      </c:pt>
                      <c:pt idx="123">
                        <c:v>25639.75</c:v>
                      </c:pt>
                      <c:pt idx="124">
                        <c:v>25208.25</c:v>
                      </c:pt>
                      <c:pt idx="125">
                        <c:v>25047.75</c:v>
                      </c:pt>
                      <c:pt idx="126">
                        <c:v>25708.25</c:v>
                      </c:pt>
                      <c:pt idx="127">
                        <c:v>26720.5</c:v>
                      </c:pt>
                      <c:pt idx="128">
                        <c:v>28155.75</c:v>
                      </c:pt>
                      <c:pt idx="129">
                        <c:v>29647.25</c:v>
                      </c:pt>
                      <c:pt idx="130">
                        <c:v>29985</c:v>
                      </c:pt>
                      <c:pt idx="131">
                        <c:v>29558.5</c:v>
                      </c:pt>
                      <c:pt idx="132">
                        <c:v>29301.75</c:v>
                      </c:pt>
                      <c:pt idx="133">
                        <c:v>29253.25</c:v>
                      </c:pt>
                      <c:pt idx="134">
                        <c:v>28620.25</c:v>
                      </c:pt>
                      <c:pt idx="135">
                        <c:v>27491.75</c:v>
                      </c:pt>
                      <c:pt idx="136">
                        <c:v>26897.5</c:v>
                      </c:pt>
                      <c:pt idx="137">
                        <c:v>27197</c:v>
                      </c:pt>
                      <c:pt idx="138">
                        <c:v>27902.25</c:v>
                      </c:pt>
                      <c:pt idx="139">
                        <c:v>29309.5</c:v>
                      </c:pt>
                      <c:pt idx="140">
                        <c:v>31424</c:v>
                      </c:pt>
                      <c:pt idx="141">
                        <c:v>33616.5</c:v>
                      </c:pt>
                      <c:pt idx="142">
                        <c:v>31602.75</c:v>
                      </c:pt>
                      <c:pt idx="143">
                        <c:v>29283.5</c:v>
                      </c:pt>
                      <c:pt idx="144">
                        <c:v>27580.5</c:v>
                      </c:pt>
                      <c:pt idx="145">
                        <c:v>25867.25</c:v>
                      </c:pt>
                      <c:pt idx="146">
                        <c:v>24535.5</c:v>
                      </c:pt>
                      <c:pt idx="147">
                        <c:v>23706.5</c:v>
                      </c:pt>
                      <c:pt idx="148">
                        <c:v>23387.5</c:v>
                      </c:pt>
                      <c:pt idx="149">
                        <c:v>23266.25</c:v>
                      </c:pt>
                      <c:pt idx="150">
                        <c:v>23787.5</c:v>
                      </c:pt>
                      <c:pt idx="151">
                        <c:v>24322</c:v>
                      </c:pt>
                      <c:pt idx="152">
                        <c:v>25119</c:v>
                      </c:pt>
                      <c:pt idx="153">
                        <c:v>26688.5</c:v>
                      </c:pt>
                      <c:pt idx="154">
                        <c:v>27361.5</c:v>
                      </c:pt>
                      <c:pt idx="155">
                        <c:v>27233.75</c:v>
                      </c:pt>
                      <c:pt idx="156">
                        <c:v>27192.5</c:v>
                      </c:pt>
                      <c:pt idx="157">
                        <c:v>27530.25</c:v>
                      </c:pt>
                      <c:pt idx="158">
                        <c:v>27132</c:v>
                      </c:pt>
                      <c:pt idx="159">
                        <c:v>25768.25</c:v>
                      </c:pt>
                      <c:pt idx="160">
                        <c:v>25050.5</c:v>
                      </c:pt>
                      <c:pt idx="161">
                        <c:v>25372.25</c:v>
                      </c:pt>
                      <c:pt idx="162">
                        <c:v>26569.25</c:v>
                      </c:pt>
                      <c:pt idx="163">
                        <c:v>28485.25</c:v>
                      </c:pt>
                      <c:pt idx="164">
                        <c:v>31213</c:v>
                      </c:pt>
                      <c:pt idx="165">
                        <c:v>33695</c:v>
                      </c:pt>
                      <c:pt idx="166">
                        <c:v>32157.75</c:v>
                      </c:pt>
                      <c:pt idx="167">
                        <c:v>29751.5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98D-4AD9-AB63-B449479032D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Analisis_Entsoe!$F$1</c15:sqref>
                        </c15:formulaRef>
                      </c:ext>
                    </c:extLst>
                    <c:strCache>
                      <c:ptCount val="1"/>
                      <c:pt idx="0">
                        <c:v>desviacio_consum_percent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Analisis_Entsoe!$A$2:$A$169</c15:sqref>
                        </c15:formulaRef>
                      </c:ext>
                    </c:extLst>
                    <c:numCache>
                      <c:formatCode>yyyy\-mm\-dd\ hh:mm:ss</c:formatCode>
                      <c:ptCount val="168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  <c:pt idx="96">
                        <c:v>45758</c:v>
                      </c:pt>
                      <c:pt idx="97">
                        <c:v>45758.041666666664</c:v>
                      </c:pt>
                      <c:pt idx="98">
                        <c:v>45758.083333333336</c:v>
                      </c:pt>
                      <c:pt idx="99">
                        <c:v>45758.125</c:v>
                      </c:pt>
                      <c:pt idx="100">
                        <c:v>45758.166666666664</c:v>
                      </c:pt>
                      <c:pt idx="101">
                        <c:v>45758.208333333336</c:v>
                      </c:pt>
                      <c:pt idx="102">
                        <c:v>45758.25</c:v>
                      </c:pt>
                      <c:pt idx="103">
                        <c:v>45758.291666666664</c:v>
                      </c:pt>
                      <c:pt idx="104">
                        <c:v>45758.333333333336</c:v>
                      </c:pt>
                      <c:pt idx="105">
                        <c:v>45758.375</c:v>
                      </c:pt>
                      <c:pt idx="106">
                        <c:v>45758.416666666664</c:v>
                      </c:pt>
                      <c:pt idx="107">
                        <c:v>45758.458333333336</c:v>
                      </c:pt>
                      <c:pt idx="108">
                        <c:v>45758.5</c:v>
                      </c:pt>
                      <c:pt idx="109">
                        <c:v>45758.541666666664</c:v>
                      </c:pt>
                      <c:pt idx="110">
                        <c:v>45758.583333333336</c:v>
                      </c:pt>
                      <c:pt idx="111">
                        <c:v>45758.625</c:v>
                      </c:pt>
                      <c:pt idx="112">
                        <c:v>45758.666666666664</c:v>
                      </c:pt>
                      <c:pt idx="113">
                        <c:v>45758.708333333336</c:v>
                      </c:pt>
                      <c:pt idx="114">
                        <c:v>45758.75</c:v>
                      </c:pt>
                      <c:pt idx="115">
                        <c:v>45758.791666666664</c:v>
                      </c:pt>
                      <c:pt idx="116">
                        <c:v>45758.833333333336</c:v>
                      </c:pt>
                      <c:pt idx="117">
                        <c:v>45758.875</c:v>
                      </c:pt>
                      <c:pt idx="118">
                        <c:v>45758.916666666664</c:v>
                      </c:pt>
                      <c:pt idx="119">
                        <c:v>45758.958333333336</c:v>
                      </c:pt>
                      <c:pt idx="120">
                        <c:v>45759</c:v>
                      </c:pt>
                      <c:pt idx="121">
                        <c:v>45759.041666666664</c:v>
                      </c:pt>
                      <c:pt idx="122">
                        <c:v>45759.083333333336</c:v>
                      </c:pt>
                      <c:pt idx="123">
                        <c:v>45759.125</c:v>
                      </c:pt>
                      <c:pt idx="124">
                        <c:v>45759.166666666664</c:v>
                      </c:pt>
                      <c:pt idx="125">
                        <c:v>45759.208333333336</c:v>
                      </c:pt>
                      <c:pt idx="126">
                        <c:v>45759.25</c:v>
                      </c:pt>
                      <c:pt idx="127">
                        <c:v>45759.291666666664</c:v>
                      </c:pt>
                      <c:pt idx="128">
                        <c:v>45759.333333333336</c:v>
                      </c:pt>
                      <c:pt idx="129">
                        <c:v>45759.375</c:v>
                      </c:pt>
                      <c:pt idx="130">
                        <c:v>45759.416666666664</c:v>
                      </c:pt>
                      <c:pt idx="131">
                        <c:v>45759.458333333336</c:v>
                      </c:pt>
                      <c:pt idx="132">
                        <c:v>45759.5</c:v>
                      </c:pt>
                      <c:pt idx="133">
                        <c:v>45759.541666666664</c:v>
                      </c:pt>
                      <c:pt idx="134">
                        <c:v>45759.583333333336</c:v>
                      </c:pt>
                      <c:pt idx="135">
                        <c:v>45759.625</c:v>
                      </c:pt>
                      <c:pt idx="136">
                        <c:v>45759.666666666664</c:v>
                      </c:pt>
                      <c:pt idx="137">
                        <c:v>45759.708333333336</c:v>
                      </c:pt>
                      <c:pt idx="138">
                        <c:v>45759.75</c:v>
                      </c:pt>
                      <c:pt idx="139">
                        <c:v>45759.791666666664</c:v>
                      </c:pt>
                      <c:pt idx="140">
                        <c:v>45759.833333333336</c:v>
                      </c:pt>
                      <c:pt idx="141">
                        <c:v>45759.875</c:v>
                      </c:pt>
                      <c:pt idx="142">
                        <c:v>45759.916666666664</c:v>
                      </c:pt>
                      <c:pt idx="143">
                        <c:v>45759.958333333336</c:v>
                      </c:pt>
                      <c:pt idx="144">
                        <c:v>45760</c:v>
                      </c:pt>
                      <c:pt idx="145">
                        <c:v>45760.041666666664</c:v>
                      </c:pt>
                      <c:pt idx="146">
                        <c:v>45760.083333333336</c:v>
                      </c:pt>
                      <c:pt idx="147">
                        <c:v>45760.125</c:v>
                      </c:pt>
                      <c:pt idx="148">
                        <c:v>45760.166666666664</c:v>
                      </c:pt>
                      <c:pt idx="149">
                        <c:v>45760.208333333336</c:v>
                      </c:pt>
                      <c:pt idx="150">
                        <c:v>45760.25</c:v>
                      </c:pt>
                      <c:pt idx="151">
                        <c:v>45760.291666666664</c:v>
                      </c:pt>
                      <c:pt idx="152">
                        <c:v>45760.333333333336</c:v>
                      </c:pt>
                      <c:pt idx="153">
                        <c:v>45760.375</c:v>
                      </c:pt>
                      <c:pt idx="154">
                        <c:v>45760.416666666664</c:v>
                      </c:pt>
                      <c:pt idx="155">
                        <c:v>45760.458333333336</c:v>
                      </c:pt>
                      <c:pt idx="156">
                        <c:v>45760.5</c:v>
                      </c:pt>
                      <c:pt idx="157">
                        <c:v>45760.541666666664</c:v>
                      </c:pt>
                      <c:pt idx="158">
                        <c:v>45760.583333333336</c:v>
                      </c:pt>
                      <c:pt idx="159">
                        <c:v>45760.625</c:v>
                      </c:pt>
                      <c:pt idx="160">
                        <c:v>45760.666666666664</c:v>
                      </c:pt>
                      <c:pt idx="161">
                        <c:v>45760.708333333336</c:v>
                      </c:pt>
                      <c:pt idx="162">
                        <c:v>45760.75</c:v>
                      </c:pt>
                      <c:pt idx="163">
                        <c:v>45760.791666666664</c:v>
                      </c:pt>
                      <c:pt idx="164">
                        <c:v>45760.833333333336</c:v>
                      </c:pt>
                      <c:pt idx="165">
                        <c:v>45760.875</c:v>
                      </c:pt>
                      <c:pt idx="166">
                        <c:v>45760.916666666664</c:v>
                      </c:pt>
                      <c:pt idx="167">
                        <c:v>45760.958333333336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Analisis_Entsoe!$F$2:$F$169</c15:sqref>
                        </c15:formulaRef>
                      </c:ext>
                    </c:extLst>
                    <c:numCache>
                      <c:formatCode>0.00</c:formatCode>
                      <c:ptCount val="168"/>
                      <c:pt idx="0">
                        <c:v>1.432702963249932</c:v>
                      </c:pt>
                      <c:pt idx="1">
                        <c:v>1.0389685309642678</c:v>
                      </c:pt>
                      <c:pt idx="2">
                        <c:v>0.6095866969983752</c:v>
                      </c:pt>
                      <c:pt idx="3">
                        <c:v>0.111317254174403</c:v>
                      </c:pt>
                      <c:pt idx="4">
                        <c:v>0.633778198194487</c:v>
                      </c:pt>
                      <c:pt idx="5">
                        <c:v>0.11984406313249357</c:v>
                      </c:pt>
                      <c:pt idx="6">
                        <c:v>-3.6584962052229426</c:v>
                      </c:pt>
                      <c:pt idx="7">
                        <c:v>-2.7288172708806875</c:v>
                      </c:pt>
                      <c:pt idx="8">
                        <c:v>-0.76664387086766983</c:v>
                      </c:pt>
                      <c:pt idx="9">
                        <c:v>-0.59936338490193219</c:v>
                      </c:pt>
                      <c:pt idx="10">
                        <c:v>-1.1785465256926517</c:v>
                      </c:pt>
                      <c:pt idx="11">
                        <c:v>-0.60242480799282638</c:v>
                      </c:pt>
                      <c:pt idx="12">
                        <c:v>-0.82888365052229307</c:v>
                      </c:pt>
                      <c:pt idx="13">
                        <c:v>-2.4224597723631036</c:v>
                      </c:pt>
                      <c:pt idx="14">
                        <c:v>-3.6524384155099976</c:v>
                      </c:pt>
                      <c:pt idx="15">
                        <c:v>-4.06491885143571</c:v>
                      </c:pt>
                      <c:pt idx="16">
                        <c:v>-3.2377633454775858</c:v>
                      </c:pt>
                      <c:pt idx="17">
                        <c:v>-3.9626396945500777</c:v>
                      </c:pt>
                      <c:pt idx="18">
                        <c:v>-3.5120750700195504</c:v>
                      </c:pt>
                      <c:pt idx="19">
                        <c:v>-4.2695925657117604</c:v>
                      </c:pt>
                      <c:pt idx="20">
                        <c:v>-3.5909005452152662</c:v>
                      </c:pt>
                      <c:pt idx="21">
                        <c:v>-1.0129729385140089</c:v>
                      </c:pt>
                      <c:pt idx="22">
                        <c:v>0.25672464792147653</c:v>
                      </c:pt>
                      <c:pt idx="23">
                        <c:v>0.34972158607854242</c:v>
                      </c:pt>
                      <c:pt idx="24">
                        <c:v>0.89387622095403862</c:v>
                      </c:pt>
                      <c:pt idx="25">
                        <c:v>0.93699284860806697</c:v>
                      </c:pt>
                      <c:pt idx="26">
                        <c:v>1.1437628193175489</c:v>
                      </c:pt>
                      <c:pt idx="27">
                        <c:v>0.58370976178023193</c:v>
                      </c:pt>
                      <c:pt idx="28">
                        <c:v>0.15984416626084408</c:v>
                      </c:pt>
                      <c:pt idx="29">
                        <c:v>-0.77899784492811763</c:v>
                      </c:pt>
                      <c:pt idx="30">
                        <c:v>-2.8699997471959846</c:v>
                      </c:pt>
                      <c:pt idx="31">
                        <c:v>-1.6858978171652932</c:v>
                      </c:pt>
                      <c:pt idx="32">
                        <c:v>0.12175204157387609</c:v>
                      </c:pt>
                      <c:pt idx="33">
                        <c:v>-0.20386003012364703</c:v>
                      </c:pt>
                      <c:pt idx="34">
                        <c:v>0.18491385843480859</c:v>
                      </c:pt>
                      <c:pt idx="35">
                        <c:v>0.28222495121712776</c:v>
                      </c:pt>
                      <c:pt idx="36">
                        <c:v>-1.865885655012504</c:v>
                      </c:pt>
                      <c:pt idx="37">
                        <c:v>-3.8850147690246333</c:v>
                      </c:pt>
                      <c:pt idx="38">
                        <c:v>-3.0461208437611704</c:v>
                      </c:pt>
                      <c:pt idx="39">
                        <c:v>-3.5391298833079605</c:v>
                      </c:pt>
                      <c:pt idx="40">
                        <c:v>-4.8141933534262726</c:v>
                      </c:pt>
                      <c:pt idx="41">
                        <c:v>-5.0713539310947153</c:v>
                      </c:pt>
                      <c:pt idx="42">
                        <c:v>-3.3267786778829751</c:v>
                      </c:pt>
                      <c:pt idx="43">
                        <c:v>-2.7421031356470436</c:v>
                      </c:pt>
                      <c:pt idx="44">
                        <c:v>-2.9027330278105721</c:v>
                      </c:pt>
                      <c:pt idx="45">
                        <c:v>-4.4913395257405828E-2</c:v>
                      </c:pt>
                      <c:pt idx="46">
                        <c:v>0.32772613665083855</c:v>
                      </c:pt>
                      <c:pt idx="47">
                        <c:v>0.9532043661515206</c:v>
                      </c:pt>
                      <c:pt idx="48">
                        <c:v>1.149603905207504</c:v>
                      </c:pt>
                      <c:pt idx="49">
                        <c:v>1.0666163969155891</c:v>
                      </c:pt>
                      <c:pt idx="50">
                        <c:v>0.81268173717286774</c:v>
                      </c:pt>
                      <c:pt idx="51">
                        <c:v>0.13946468486712646</c:v>
                      </c:pt>
                      <c:pt idx="52">
                        <c:v>-0.51852420035284474</c:v>
                      </c:pt>
                      <c:pt idx="53">
                        <c:v>-1.2321190873469638</c:v>
                      </c:pt>
                      <c:pt idx="54">
                        <c:v>-2.8350537360350025</c:v>
                      </c:pt>
                      <c:pt idx="55">
                        <c:v>-3.2089401822973089</c:v>
                      </c:pt>
                      <c:pt idx="56">
                        <c:v>-1.3070847142481945</c:v>
                      </c:pt>
                      <c:pt idx="57">
                        <c:v>-0.12057133568445494</c:v>
                      </c:pt>
                      <c:pt idx="58">
                        <c:v>-1.166499418843888</c:v>
                      </c:pt>
                      <c:pt idx="59">
                        <c:v>-1.3597535045770306</c:v>
                      </c:pt>
                      <c:pt idx="60">
                        <c:v>-0.97175997877260378</c:v>
                      </c:pt>
                      <c:pt idx="61">
                        <c:v>-1.9149831327881723</c:v>
                      </c:pt>
                      <c:pt idx="62">
                        <c:v>-1.6612314165278506</c:v>
                      </c:pt>
                      <c:pt idx="63">
                        <c:v>-1.5164698570540684</c:v>
                      </c:pt>
                      <c:pt idx="64">
                        <c:v>-1.2922948878005083</c:v>
                      </c:pt>
                      <c:pt idx="65">
                        <c:v>-2.1550130065502824</c:v>
                      </c:pt>
                      <c:pt idx="66">
                        <c:v>-2.7500076059509002</c:v>
                      </c:pt>
                      <c:pt idx="67">
                        <c:v>-3.4967465778020284</c:v>
                      </c:pt>
                      <c:pt idx="68">
                        <c:v>-2.0319556104574712</c:v>
                      </c:pt>
                      <c:pt idx="69">
                        <c:v>-0.14761769344122061</c:v>
                      </c:pt>
                      <c:pt idx="70">
                        <c:v>1.8418512208972091</c:v>
                      </c:pt>
                      <c:pt idx="71">
                        <c:v>0.7586796116504877</c:v>
                      </c:pt>
                      <c:pt idx="72">
                        <c:v>0.45004500450045004</c:v>
                      </c:pt>
                      <c:pt idx="73">
                        <c:v>5.4652616538665023E-2</c:v>
                      </c:pt>
                      <c:pt idx="74">
                        <c:v>-0.51952404893581372</c:v>
                      </c:pt>
                      <c:pt idx="75">
                        <c:v>-0.9173160996008336</c:v>
                      </c:pt>
                      <c:pt idx="76">
                        <c:v>-1.0430908378189745</c:v>
                      </c:pt>
                      <c:pt idx="77">
                        <c:v>-1.662194380814364</c:v>
                      </c:pt>
                      <c:pt idx="78">
                        <c:v>-2.8572882477164594</c:v>
                      </c:pt>
                      <c:pt idx="79">
                        <c:v>-1.8064389566687016</c:v>
                      </c:pt>
                      <c:pt idx="80">
                        <c:v>-1.1567545181268889E-2</c:v>
                      </c:pt>
                      <c:pt idx="81">
                        <c:v>0.83736409403071776</c:v>
                      </c:pt>
                      <c:pt idx="82">
                        <c:v>0.49551363165766399</c:v>
                      </c:pt>
                      <c:pt idx="83">
                        <c:v>-0.18774288221457391</c:v>
                      </c:pt>
                      <c:pt idx="84">
                        <c:v>-1.9332900829959105</c:v>
                      </c:pt>
                      <c:pt idx="85">
                        <c:v>-2.309799630202638</c:v>
                      </c:pt>
                      <c:pt idx="86">
                        <c:v>-2.1100053999845692</c:v>
                      </c:pt>
                      <c:pt idx="87">
                        <c:v>-1.2976877020998672</c:v>
                      </c:pt>
                      <c:pt idx="88">
                        <c:v>-2.4860525026472584</c:v>
                      </c:pt>
                      <c:pt idx="89">
                        <c:v>-2.0879189013237438</c:v>
                      </c:pt>
                      <c:pt idx="90">
                        <c:v>-2.4246584642773605</c:v>
                      </c:pt>
                      <c:pt idx="91">
                        <c:v>-2.911525654337777</c:v>
                      </c:pt>
                      <c:pt idx="92">
                        <c:v>-2.9489453708104305</c:v>
                      </c:pt>
                      <c:pt idx="93">
                        <c:v>-1.0233122185955865</c:v>
                      </c:pt>
                      <c:pt idx="94">
                        <c:v>1.4725546260016156</c:v>
                      </c:pt>
                      <c:pt idx="95">
                        <c:v>1.1524689687173713</c:v>
                      </c:pt>
                      <c:pt idx="96">
                        <c:v>1.352751573653743</c:v>
                      </c:pt>
                      <c:pt idx="97">
                        <c:v>2.0041053773272046</c:v>
                      </c:pt>
                      <c:pt idx="98">
                        <c:v>1.85080088115596</c:v>
                      </c:pt>
                      <c:pt idx="99">
                        <c:v>1.481516813737181</c:v>
                      </c:pt>
                      <c:pt idx="100">
                        <c:v>0.7049302932095779</c:v>
                      </c:pt>
                      <c:pt idx="101">
                        <c:v>-0.64656506447830631</c:v>
                      </c:pt>
                      <c:pt idx="102">
                        <c:v>-2.8190797029323966</c:v>
                      </c:pt>
                      <c:pt idx="103">
                        <c:v>-2.2373301304567899</c:v>
                      </c:pt>
                      <c:pt idx="104">
                        <c:v>-1.0209345741118043</c:v>
                      </c:pt>
                      <c:pt idx="105">
                        <c:v>1.8871434914057299</c:v>
                      </c:pt>
                      <c:pt idx="106">
                        <c:v>3.7911448025549697</c:v>
                      </c:pt>
                      <c:pt idx="107">
                        <c:v>4.7807274003040492</c:v>
                      </c:pt>
                      <c:pt idx="108">
                        <c:v>5.9956850691571022</c:v>
                      </c:pt>
                      <c:pt idx="109">
                        <c:v>6.3470654205607557</c:v>
                      </c:pt>
                      <c:pt idx="110">
                        <c:v>5.5951265943270423</c:v>
                      </c:pt>
                      <c:pt idx="111">
                        <c:v>6.9395799929607804</c:v>
                      </c:pt>
                      <c:pt idx="112">
                        <c:v>6.179149195881509</c:v>
                      </c:pt>
                      <c:pt idx="113">
                        <c:v>4.4628176455461439</c:v>
                      </c:pt>
                      <c:pt idx="114">
                        <c:v>2.2402780530191095</c:v>
                      </c:pt>
                      <c:pt idx="115">
                        <c:v>0.73822543658493134</c:v>
                      </c:pt>
                      <c:pt idx="116">
                        <c:v>-0.44160533259269541</c:v>
                      </c:pt>
                      <c:pt idx="117">
                        <c:v>0.75297970578760876</c:v>
                      </c:pt>
                      <c:pt idx="118">
                        <c:v>2.0276604699087133</c:v>
                      </c:pt>
                      <c:pt idx="119">
                        <c:v>1.9372472194135446</c:v>
                      </c:pt>
                      <c:pt idx="120">
                        <c:v>1.174582798459566</c:v>
                      </c:pt>
                      <c:pt idx="121">
                        <c:v>0.95949439816145043</c:v>
                      </c:pt>
                      <c:pt idx="122">
                        <c:v>0.15531052681180182</c:v>
                      </c:pt>
                      <c:pt idx="123">
                        <c:v>6.6108288887374994E-2</c:v>
                      </c:pt>
                      <c:pt idx="124">
                        <c:v>0.11008300853887121</c:v>
                      </c:pt>
                      <c:pt idx="125">
                        <c:v>-6.3678374305080207E-2</c:v>
                      </c:pt>
                      <c:pt idx="126">
                        <c:v>-0.76998628844826356</c:v>
                      </c:pt>
                      <c:pt idx="127">
                        <c:v>-2.9939559514230645E-2</c:v>
                      </c:pt>
                      <c:pt idx="128">
                        <c:v>-1.6318158813031109</c:v>
                      </c:pt>
                      <c:pt idx="129">
                        <c:v>0.72232669134574523</c:v>
                      </c:pt>
                      <c:pt idx="130">
                        <c:v>4.5539436384859098</c:v>
                      </c:pt>
                      <c:pt idx="131">
                        <c:v>7.0734306544648726</c:v>
                      </c:pt>
                      <c:pt idx="132">
                        <c:v>8.2317609016526294</c:v>
                      </c:pt>
                      <c:pt idx="133">
                        <c:v>8.279592865749958</c:v>
                      </c:pt>
                      <c:pt idx="134">
                        <c:v>10.554589844603035</c:v>
                      </c:pt>
                      <c:pt idx="135">
                        <c:v>9.3811779897605607</c:v>
                      </c:pt>
                      <c:pt idx="136">
                        <c:v>6.4310809554791311</c:v>
                      </c:pt>
                      <c:pt idx="137">
                        <c:v>3.1690995330367371</c:v>
                      </c:pt>
                      <c:pt idx="138">
                        <c:v>3.0386438369665476</c:v>
                      </c:pt>
                      <c:pt idx="139">
                        <c:v>1.4316177348641177</c:v>
                      </c:pt>
                      <c:pt idx="140">
                        <c:v>0.2475814663951097</c:v>
                      </c:pt>
                      <c:pt idx="141">
                        <c:v>0.71661237785016718</c:v>
                      </c:pt>
                      <c:pt idx="142">
                        <c:v>3.0441971031002026</c:v>
                      </c:pt>
                      <c:pt idx="143">
                        <c:v>2.419792716034622</c:v>
                      </c:pt>
                      <c:pt idx="144">
                        <c:v>1.0337013469661485</c:v>
                      </c:pt>
                      <c:pt idx="145">
                        <c:v>0.47569803516028675</c:v>
                      </c:pt>
                      <c:pt idx="146">
                        <c:v>-7.4585804242828846E-2</c:v>
                      </c:pt>
                      <c:pt idx="147">
                        <c:v>-0.80652985468120875</c:v>
                      </c:pt>
                      <c:pt idx="148">
                        <c:v>-1.0689470871191877</c:v>
                      </c:pt>
                      <c:pt idx="149">
                        <c:v>-0.71455434373824744</c:v>
                      </c:pt>
                      <c:pt idx="150">
                        <c:v>-1.6294272201786593</c:v>
                      </c:pt>
                      <c:pt idx="151">
                        <c:v>-1.1767124414110712</c:v>
                      </c:pt>
                      <c:pt idx="152">
                        <c:v>-2.9718539750786257</c:v>
                      </c:pt>
                      <c:pt idx="153">
                        <c:v>-2.6798059089120811</c:v>
                      </c:pt>
                      <c:pt idx="154">
                        <c:v>1.7016610931418179</c:v>
                      </c:pt>
                      <c:pt idx="155">
                        <c:v>3.9430853261118961</c:v>
                      </c:pt>
                      <c:pt idx="156">
                        <c:v>3.7473568079433668</c:v>
                      </c:pt>
                      <c:pt idx="157">
                        <c:v>2.0223209015537456</c:v>
                      </c:pt>
                      <c:pt idx="158">
                        <c:v>1.7245319180303753</c:v>
                      </c:pt>
                      <c:pt idx="159">
                        <c:v>1.6584362539171209</c:v>
                      </c:pt>
                      <c:pt idx="160">
                        <c:v>1.8798027983473444</c:v>
                      </c:pt>
                      <c:pt idx="161">
                        <c:v>1.0836642394742315</c:v>
                      </c:pt>
                      <c:pt idx="162">
                        <c:v>-0.81880369223820504</c:v>
                      </c:pt>
                      <c:pt idx="163">
                        <c:v>-3.070185446854071</c:v>
                      </c:pt>
                      <c:pt idx="164">
                        <c:v>-4.5067760228110103</c:v>
                      </c:pt>
                      <c:pt idx="165">
                        <c:v>-3.275856952070038</c:v>
                      </c:pt>
                      <c:pt idx="166">
                        <c:v>-0.47438020383888574</c:v>
                      </c:pt>
                      <c:pt idx="167">
                        <c:v>0.86012469959498328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98D-4AD9-AB63-B449479032DE}"/>
                  </c:ext>
                </c:extLst>
              </c15:ser>
            </c15:filteredScatterSeries>
          </c:ext>
        </c:extLst>
      </c:scatterChart>
      <c:valAx>
        <c:axId val="149431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04000"/>
        <c:crosses val="autoZero"/>
        <c:crossBetween val="midCat"/>
      </c:valAx>
      <c:valAx>
        <c:axId val="14943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Analisis_Entsoe!$G$1</c:f>
              <c:strCache>
                <c:ptCount val="1"/>
                <c:pt idx="0">
                  <c:v>abs_desviacio_consum_percent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Analisis_Entsoe!$A$2:$A$97</c:f>
              <c:numCache>
                <c:formatCode>yyyy\-mm\-dd\ hh:mm:ss</c:formatCode>
                <c:ptCount val="96"/>
                <c:pt idx="0">
                  <c:v>45754</c:v>
                </c:pt>
                <c:pt idx="1">
                  <c:v>45754.041666666664</c:v>
                </c:pt>
                <c:pt idx="2">
                  <c:v>45754.083333333336</c:v>
                </c:pt>
                <c:pt idx="3">
                  <c:v>45754.125</c:v>
                </c:pt>
                <c:pt idx="4">
                  <c:v>45754.166666666664</c:v>
                </c:pt>
                <c:pt idx="5">
                  <c:v>45754.208333333336</c:v>
                </c:pt>
                <c:pt idx="6">
                  <c:v>45754.25</c:v>
                </c:pt>
                <c:pt idx="7">
                  <c:v>45754.291666666664</c:v>
                </c:pt>
                <c:pt idx="8">
                  <c:v>45754.333333333336</c:v>
                </c:pt>
                <c:pt idx="9">
                  <c:v>45754.375</c:v>
                </c:pt>
                <c:pt idx="10">
                  <c:v>45754.416666666664</c:v>
                </c:pt>
                <c:pt idx="11">
                  <c:v>45754.458333333336</c:v>
                </c:pt>
                <c:pt idx="12">
                  <c:v>45754.5</c:v>
                </c:pt>
                <c:pt idx="13">
                  <c:v>45754.541666666664</c:v>
                </c:pt>
                <c:pt idx="14">
                  <c:v>45754.583333333336</c:v>
                </c:pt>
                <c:pt idx="15">
                  <c:v>45754.625</c:v>
                </c:pt>
                <c:pt idx="16">
                  <c:v>45754.666666666664</c:v>
                </c:pt>
                <c:pt idx="17">
                  <c:v>45754.708333333336</c:v>
                </c:pt>
                <c:pt idx="18">
                  <c:v>45754.75</c:v>
                </c:pt>
                <c:pt idx="19">
                  <c:v>45754.791666666664</c:v>
                </c:pt>
                <c:pt idx="20">
                  <c:v>45754.833333333336</c:v>
                </c:pt>
                <c:pt idx="21">
                  <c:v>45754.875</c:v>
                </c:pt>
                <c:pt idx="22">
                  <c:v>45754.916666666664</c:v>
                </c:pt>
                <c:pt idx="23">
                  <c:v>45754.958333333336</c:v>
                </c:pt>
                <c:pt idx="24">
                  <c:v>45755</c:v>
                </c:pt>
                <c:pt idx="25">
                  <c:v>45755.041666666664</c:v>
                </c:pt>
                <c:pt idx="26">
                  <c:v>45755.083333333336</c:v>
                </c:pt>
                <c:pt idx="27">
                  <c:v>45755.125</c:v>
                </c:pt>
                <c:pt idx="28">
                  <c:v>45755.166666666664</c:v>
                </c:pt>
                <c:pt idx="29">
                  <c:v>45755.208333333336</c:v>
                </c:pt>
                <c:pt idx="30">
                  <c:v>45755.25</c:v>
                </c:pt>
                <c:pt idx="31">
                  <c:v>45755.291666666664</c:v>
                </c:pt>
                <c:pt idx="32">
                  <c:v>45755.333333333336</c:v>
                </c:pt>
                <c:pt idx="33">
                  <c:v>45755.375</c:v>
                </c:pt>
                <c:pt idx="34">
                  <c:v>45755.416666666664</c:v>
                </c:pt>
                <c:pt idx="35">
                  <c:v>45755.458333333336</c:v>
                </c:pt>
                <c:pt idx="36">
                  <c:v>45755.5</c:v>
                </c:pt>
                <c:pt idx="37">
                  <c:v>45755.541666666664</c:v>
                </c:pt>
                <c:pt idx="38">
                  <c:v>45755.583333333336</c:v>
                </c:pt>
                <c:pt idx="39">
                  <c:v>45755.625</c:v>
                </c:pt>
                <c:pt idx="40">
                  <c:v>45755.666666666664</c:v>
                </c:pt>
                <c:pt idx="41">
                  <c:v>45755.708333333336</c:v>
                </c:pt>
                <c:pt idx="42">
                  <c:v>45755.75</c:v>
                </c:pt>
                <c:pt idx="43">
                  <c:v>45755.791666666664</c:v>
                </c:pt>
                <c:pt idx="44">
                  <c:v>45755.833333333336</c:v>
                </c:pt>
                <c:pt idx="45">
                  <c:v>45755.875</c:v>
                </c:pt>
                <c:pt idx="46">
                  <c:v>45755.916666666664</c:v>
                </c:pt>
                <c:pt idx="47">
                  <c:v>45755.958333333336</c:v>
                </c:pt>
                <c:pt idx="48">
                  <c:v>45756</c:v>
                </c:pt>
                <c:pt idx="49">
                  <c:v>45756.041666666664</c:v>
                </c:pt>
                <c:pt idx="50">
                  <c:v>45756.083333333336</c:v>
                </c:pt>
                <c:pt idx="51">
                  <c:v>45756.125</c:v>
                </c:pt>
                <c:pt idx="52">
                  <c:v>45756.166666666664</c:v>
                </c:pt>
                <c:pt idx="53">
                  <c:v>45756.208333333336</c:v>
                </c:pt>
                <c:pt idx="54">
                  <c:v>45756.25</c:v>
                </c:pt>
                <c:pt idx="55">
                  <c:v>45756.291666666664</c:v>
                </c:pt>
                <c:pt idx="56">
                  <c:v>45756.333333333336</c:v>
                </c:pt>
                <c:pt idx="57">
                  <c:v>45756.375</c:v>
                </c:pt>
                <c:pt idx="58">
                  <c:v>45756.416666666664</c:v>
                </c:pt>
                <c:pt idx="59">
                  <c:v>45756.458333333336</c:v>
                </c:pt>
                <c:pt idx="60">
                  <c:v>45756.5</c:v>
                </c:pt>
                <c:pt idx="61">
                  <c:v>45756.541666666664</c:v>
                </c:pt>
                <c:pt idx="62">
                  <c:v>45756.583333333336</c:v>
                </c:pt>
                <c:pt idx="63">
                  <c:v>45756.625</c:v>
                </c:pt>
                <c:pt idx="64">
                  <c:v>45756.666666666664</c:v>
                </c:pt>
                <c:pt idx="65">
                  <c:v>45756.708333333336</c:v>
                </c:pt>
                <c:pt idx="66">
                  <c:v>45756.75</c:v>
                </c:pt>
                <c:pt idx="67">
                  <c:v>45756.791666666664</c:v>
                </c:pt>
                <c:pt idx="68">
                  <c:v>45756.833333333336</c:v>
                </c:pt>
                <c:pt idx="69">
                  <c:v>45756.875</c:v>
                </c:pt>
                <c:pt idx="70">
                  <c:v>45756.916666666664</c:v>
                </c:pt>
                <c:pt idx="71">
                  <c:v>45756.958333333336</c:v>
                </c:pt>
                <c:pt idx="72">
                  <c:v>45757</c:v>
                </c:pt>
                <c:pt idx="73">
                  <c:v>45757.041666666664</c:v>
                </c:pt>
                <c:pt idx="74">
                  <c:v>45757.083333333336</c:v>
                </c:pt>
                <c:pt idx="75">
                  <c:v>45757.125</c:v>
                </c:pt>
                <c:pt idx="76">
                  <c:v>45757.166666666664</c:v>
                </c:pt>
                <c:pt idx="77">
                  <c:v>45757.208333333336</c:v>
                </c:pt>
                <c:pt idx="78">
                  <c:v>45757.25</c:v>
                </c:pt>
                <c:pt idx="79">
                  <c:v>45757.291666666664</c:v>
                </c:pt>
                <c:pt idx="80">
                  <c:v>45757.333333333336</c:v>
                </c:pt>
                <c:pt idx="81">
                  <c:v>45757.375</c:v>
                </c:pt>
                <c:pt idx="82">
                  <c:v>45757.416666666664</c:v>
                </c:pt>
                <c:pt idx="83">
                  <c:v>45757.458333333336</c:v>
                </c:pt>
                <c:pt idx="84">
                  <c:v>45757.5</c:v>
                </c:pt>
                <c:pt idx="85">
                  <c:v>45757.541666666664</c:v>
                </c:pt>
                <c:pt idx="86">
                  <c:v>45757.583333333336</c:v>
                </c:pt>
                <c:pt idx="87">
                  <c:v>45757.625</c:v>
                </c:pt>
                <c:pt idx="88">
                  <c:v>45757.666666666664</c:v>
                </c:pt>
                <c:pt idx="89">
                  <c:v>45757.708333333336</c:v>
                </c:pt>
                <c:pt idx="90">
                  <c:v>45757.75</c:v>
                </c:pt>
                <c:pt idx="91">
                  <c:v>45757.791666666664</c:v>
                </c:pt>
                <c:pt idx="92">
                  <c:v>45757.833333333336</c:v>
                </c:pt>
                <c:pt idx="93">
                  <c:v>45757.875</c:v>
                </c:pt>
                <c:pt idx="94">
                  <c:v>45757.916666666664</c:v>
                </c:pt>
                <c:pt idx="95">
                  <c:v>45757.958333333336</c:v>
                </c:pt>
              </c:numCache>
            </c:numRef>
          </c:xVal>
          <c:yVal>
            <c:numRef>
              <c:f>Analisis_Entsoe!$G$2:$G$97</c:f>
              <c:numCache>
                <c:formatCode>0.00</c:formatCode>
                <c:ptCount val="96"/>
                <c:pt idx="0">
                  <c:v>1.432702963249932</c:v>
                </c:pt>
                <c:pt idx="1">
                  <c:v>1.0389685309642678</c:v>
                </c:pt>
                <c:pt idx="2">
                  <c:v>0.6095866969983752</c:v>
                </c:pt>
                <c:pt idx="3">
                  <c:v>0.111317254174403</c:v>
                </c:pt>
                <c:pt idx="4">
                  <c:v>0.633778198194487</c:v>
                </c:pt>
                <c:pt idx="5">
                  <c:v>0.11984406313249357</c:v>
                </c:pt>
                <c:pt idx="6">
                  <c:v>3.6584962052229426</c:v>
                </c:pt>
                <c:pt idx="7">
                  <c:v>2.7288172708806875</c:v>
                </c:pt>
                <c:pt idx="8">
                  <c:v>0.76664387086766983</c:v>
                </c:pt>
                <c:pt idx="9">
                  <c:v>0.59936338490193219</c:v>
                </c:pt>
                <c:pt idx="10">
                  <c:v>1.1785465256926517</c:v>
                </c:pt>
                <c:pt idx="11">
                  <c:v>0.60242480799282638</c:v>
                </c:pt>
                <c:pt idx="12">
                  <c:v>0.82888365052229307</c:v>
                </c:pt>
                <c:pt idx="13">
                  <c:v>2.4224597723631036</c:v>
                </c:pt>
                <c:pt idx="14">
                  <c:v>3.6524384155099976</c:v>
                </c:pt>
                <c:pt idx="15">
                  <c:v>4.06491885143571</c:v>
                </c:pt>
                <c:pt idx="16">
                  <c:v>3.2377633454775858</c:v>
                </c:pt>
                <c:pt idx="17">
                  <c:v>3.9626396945500777</c:v>
                </c:pt>
                <c:pt idx="18">
                  <c:v>3.5120750700195504</c:v>
                </c:pt>
                <c:pt idx="19">
                  <c:v>4.2695925657117604</c:v>
                </c:pt>
                <c:pt idx="20">
                  <c:v>3.5909005452152662</c:v>
                </c:pt>
                <c:pt idx="21">
                  <c:v>1.0129729385140089</c:v>
                </c:pt>
                <c:pt idx="22">
                  <c:v>0.25672464792147653</c:v>
                </c:pt>
                <c:pt idx="23">
                  <c:v>0.34972158607854242</c:v>
                </c:pt>
                <c:pt idx="24">
                  <c:v>0.89387622095403862</c:v>
                </c:pt>
                <c:pt idx="25">
                  <c:v>0.93699284860806697</c:v>
                </c:pt>
                <c:pt idx="26">
                  <c:v>1.1437628193175489</c:v>
                </c:pt>
                <c:pt idx="27">
                  <c:v>0.58370976178023193</c:v>
                </c:pt>
                <c:pt idx="28">
                  <c:v>0.15984416626084408</c:v>
                </c:pt>
                <c:pt idx="29">
                  <c:v>0.77899784492811763</c:v>
                </c:pt>
                <c:pt idx="30">
                  <c:v>2.8699997471959846</c:v>
                </c:pt>
                <c:pt idx="31">
                  <c:v>1.6858978171652932</c:v>
                </c:pt>
                <c:pt idx="32">
                  <c:v>0.12175204157387609</c:v>
                </c:pt>
                <c:pt idx="33">
                  <c:v>0.20386003012364703</c:v>
                </c:pt>
                <c:pt idx="34">
                  <c:v>0.18491385843480859</c:v>
                </c:pt>
                <c:pt idx="35">
                  <c:v>0.28222495121712776</c:v>
                </c:pt>
                <c:pt idx="36">
                  <c:v>1.865885655012504</c:v>
                </c:pt>
                <c:pt idx="37">
                  <c:v>3.8850147690246333</c:v>
                </c:pt>
                <c:pt idx="38">
                  <c:v>3.0461208437611704</c:v>
                </c:pt>
                <c:pt idx="39">
                  <c:v>3.5391298833079605</c:v>
                </c:pt>
                <c:pt idx="40">
                  <c:v>4.8141933534262726</c:v>
                </c:pt>
                <c:pt idx="41">
                  <c:v>5.0713539310947153</c:v>
                </c:pt>
                <c:pt idx="42">
                  <c:v>3.3267786778829751</c:v>
                </c:pt>
                <c:pt idx="43">
                  <c:v>2.7421031356470436</c:v>
                </c:pt>
                <c:pt idx="44">
                  <c:v>2.9027330278105721</c:v>
                </c:pt>
                <c:pt idx="45">
                  <c:v>4.4913395257405828E-2</c:v>
                </c:pt>
                <c:pt idx="46">
                  <c:v>0.32772613665083855</c:v>
                </c:pt>
                <c:pt idx="47">
                  <c:v>0.9532043661515206</c:v>
                </c:pt>
                <c:pt idx="48">
                  <c:v>1.149603905207504</c:v>
                </c:pt>
                <c:pt idx="49">
                  <c:v>1.0666163969155891</c:v>
                </c:pt>
                <c:pt idx="50">
                  <c:v>0.81268173717286774</c:v>
                </c:pt>
                <c:pt idx="51">
                  <c:v>0.13946468486712646</c:v>
                </c:pt>
                <c:pt idx="52">
                  <c:v>0.51852420035284474</c:v>
                </c:pt>
                <c:pt idx="53">
                  <c:v>1.2321190873469638</c:v>
                </c:pt>
                <c:pt idx="54">
                  <c:v>2.8350537360350025</c:v>
                </c:pt>
                <c:pt idx="55">
                  <c:v>3.2089401822973089</c:v>
                </c:pt>
                <c:pt idx="56">
                  <c:v>1.3070847142481945</c:v>
                </c:pt>
                <c:pt idx="57">
                  <c:v>0.12057133568445494</c:v>
                </c:pt>
                <c:pt idx="58">
                  <c:v>1.166499418843888</c:v>
                </c:pt>
                <c:pt idx="59">
                  <c:v>1.3597535045770306</c:v>
                </c:pt>
                <c:pt idx="60">
                  <c:v>0.97175997877260378</c:v>
                </c:pt>
                <c:pt idx="61">
                  <c:v>1.9149831327881723</c:v>
                </c:pt>
                <c:pt idx="62">
                  <c:v>1.6612314165278506</c:v>
                </c:pt>
                <c:pt idx="63">
                  <c:v>1.5164698570540684</c:v>
                </c:pt>
                <c:pt idx="64">
                  <c:v>1.2922948878005083</c:v>
                </c:pt>
                <c:pt idx="65">
                  <c:v>2.1550130065502824</c:v>
                </c:pt>
                <c:pt idx="66">
                  <c:v>2.7500076059509002</c:v>
                </c:pt>
                <c:pt idx="67">
                  <c:v>3.4967465778020284</c:v>
                </c:pt>
                <c:pt idx="68">
                  <c:v>2.0319556104574712</c:v>
                </c:pt>
                <c:pt idx="69">
                  <c:v>0.14761769344122061</c:v>
                </c:pt>
                <c:pt idx="70">
                  <c:v>1.8418512208972091</c:v>
                </c:pt>
                <c:pt idx="71">
                  <c:v>0.7586796116504877</c:v>
                </c:pt>
                <c:pt idx="72">
                  <c:v>0.45004500450045004</c:v>
                </c:pt>
                <c:pt idx="73">
                  <c:v>5.4652616538665023E-2</c:v>
                </c:pt>
                <c:pt idx="74">
                  <c:v>0.51952404893581372</c:v>
                </c:pt>
                <c:pt idx="75">
                  <c:v>0.9173160996008336</c:v>
                </c:pt>
                <c:pt idx="76">
                  <c:v>1.0430908378189745</c:v>
                </c:pt>
                <c:pt idx="77">
                  <c:v>1.662194380814364</c:v>
                </c:pt>
                <c:pt idx="78">
                  <c:v>2.8572882477164594</c:v>
                </c:pt>
                <c:pt idx="79">
                  <c:v>1.8064389566687016</c:v>
                </c:pt>
                <c:pt idx="80">
                  <c:v>1.1567545181268889E-2</c:v>
                </c:pt>
                <c:pt idx="81">
                  <c:v>0.83736409403071776</c:v>
                </c:pt>
                <c:pt idx="82">
                  <c:v>0.49551363165766399</c:v>
                </c:pt>
                <c:pt idx="83">
                  <c:v>0.18774288221457391</c:v>
                </c:pt>
                <c:pt idx="84">
                  <c:v>1.9332900829959105</c:v>
                </c:pt>
                <c:pt idx="85">
                  <c:v>2.309799630202638</c:v>
                </c:pt>
                <c:pt idx="86">
                  <c:v>2.1100053999845692</c:v>
                </c:pt>
                <c:pt idx="87">
                  <c:v>1.2976877020998672</c:v>
                </c:pt>
                <c:pt idx="88">
                  <c:v>2.4860525026472584</c:v>
                </c:pt>
                <c:pt idx="89">
                  <c:v>2.0879189013237438</c:v>
                </c:pt>
                <c:pt idx="90">
                  <c:v>2.4246584642773605</c:v>
                </c:pt>
                <c:pt idx="91">
                  <c:v>2.911525654337777</c:v>
                </c:pt>
                <c:pt idx="92">
                  <c:v>2.9489453708104305</c:v>
                </c:pt>
                <c:pt idx="93">
                  <c:v>1.0233122185955865</c:v>
                </c:pt>
                <c:pt idx="94">
                  <c:v>1.4725546260016156</c:v>
                </c:pt>
                <c:pt idx="95">
                  <c:v>1.1524689687173713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CE-4004-A159-0C30BB730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314080"/>
        <c:axId val="14943040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Analisis_Entsoe!$C$1</c15:sqref>
                        </c15:formulaRef>
                      </c:ext>
                    </c:extLst>
                    <c:strCache>
                      <c:ptCount val="1"/>
                      <c:pt idx="0">
                        <c:v>value_demanda_real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Analisis_Entsoe!$A$2:$A$97</c15:sqref>
                        </c15:formulaRef>
                      </c:ext>
                    </c:extLst>
                    <c:numCache>
                      <c:formatCode>yyyy\-mm\-dd\ hh:mm:ss</c:formatCode>
                      <c:ptCount val="96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Analisis_Entsoe!$C$2:$C$97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28145.8</c:v>
                      </c:pt>
                      <c:pt idx="1">
                        <c:v>26271.9</c:v>
                      </c:pt>
                      <c:pt idx="2">
                        <c:v>24987.9</c:v>
                      </c:pt>
                      <c:pt idx="3">
                        <c:v>24416.9</c:v>
                      </c:pt>
                      <c:pt idx="4">
                        <c:v>24468.6</c:v>
                      </c:pt>
                      <c:pt idx="5">
                        <c:v>25104.3</c:v>
                      </c:pt>
                      <c:pt idx="6">
                        <c:v>27641.1</c:v>
                      </c:pt>
                      <c:pt idx="7">
                        <c:v>32204.3</c:v>
                      </c:pt>
                      <c:pt idx="8">
                        <c:v>35187.9</c:v>
                      </c:pt>
                      <c:pt idx="9">
                        <c:v>35755.9</c:v>
                      </c:pt>
                      <c:pt idx="10">
                        <c:v>34722.400000000001</c:v>
                      </c:pt>
                      <c:pt idx="11">
                        <c:v>33551.9</c:v>
                      </c:pt>
                      <c:pt idx="12">
                        <c:v>32920.1</c:v>
                      </c:pt>
                      <c:pt idx="13">
                        <c:v>32427.7</c:v>
                      </c:pt>
                      <c:pt idx="14">
                        <c:v>31358</c:v>
                      </c:pt>
                      <c:pt idx="15">
                        <c:v>30737.599999999999</c:v>
                      </c:pt>
                      <c:pt idx="16">
                        <c:v>30543</c:v>
                      </c:pt>
                      <c:pt idx="17">
                        <c:v>31001.1</c:v>
                      </c:pt>
                      <c:pt idx="18">
                        <c:v>31952.7</c:v>
                      </c:pt>
                      <c:pt idx="19">
                        <c:v>33634.400000000001</c:v>
                      </c:pt>
                      <c:pt idx="20">
                        <c:v>35896</c:v>
                      </c:pt>
                      <c:pt idx="21">
                        <c:v>38819</c:v>
                      </c:pt>
                      <c:pt idx="22">
                        <c:v>36181.9</c:v>
                      </c:pt>
                      <c:pt idx="23">
                        <c:v>32754.400000000001</c:v>
                      </c:pt>
                      <c:pt idx="24">
                        <c:v>30187.7</c:v>
                      </c:pt>
                      <c:pt idx="25">
                        <c:v>28299.200000000001</c:v>
                      </c:pt>
                      <c:pt idx="26">
                        <c:v>27121.7</c:v>
                      </c:pt>
                      <c:pt idx="27">
                        <c:v>26442.2</c:v>
                      </c:pt>
                      <c:pt idx="28">
                        <c:v>26223.599999999999</c:v>
                      </c:pt>
                      <c:pt idx="29">
                        <c:v>26588.5</c:v>
                      </c:pt>
                      <c:pt idx="30">
                        <c:v>28815.8</c:v>
                      </c:pt>
                      <c:pt idx="31">
                        <c:v>33059.1</c:v>
                      </c:pt>
                      <c:pt idx="32">
                        <c:v>35401.800000000003</c:v>
                      </c:pt>
                      <c:pt idx="33">
                        <c:v>35613.5</c:v>
                      </c:pt>
                      <c:pt idx="34">
                        <c:v>34701.800000000003</c:v>
                      </c:pt>
                      <c:pt idx="35">
                        <c:v>33276.400000000001</c:v>
                      </c:pt>
                      <c:pt idx="36">
                        <c:v>32166.400000000001</c:v>
                      </c:pt>
                      <c:pt idx="37">
                        <c:v>31563.200000000001</c:v>
                      </c:pt>
                      <c:pt idx="38">
                        <c:v>31185.7</c:v>
                      </c:pt>
                      <c:pt idx="39">
                        <c:v>30419.9</c:v>
                      </c:pt>
                      <c:pt idx="40">
                        <c:v>29923.8</c:v>
                      </c:pt>
                      <c:pt idx="41">
                        <c:v>30432.7</c:v>
                      </c:pt>
                      <c:pt idx="42">
                        <c:v>31832.799999999999</c:v>
                      </c:pt>
                      <c:pt idx="43">
                        <c:v>33684.300000000003</c:v>
                      </c:pt>
                      <c:pt idx="44">
                        <c:v>36388.9</c:v>
                      </c:pt>
                      <c:pt idx="45">
                        <c:v>38390</c:v>
                      </c:pt>
                      <c:pt idx="46">
                        <c:v>35725.699999999997</c:v>
                      </c:pt>
                      <c:pt idx="47">
                        <c:v>32694.2</c:v>
                      </c:pt>
                      <c:pt idx="48">
                        <c:v>29941.8</c:v>
                      </c:pt>
                      <c:pt idx="49">
                        <c:v>28146.799999999999</c:v>
                      </c:pt>
                      <c:pt idx="50">
                        <c:v>26869.1</c:v>
                      </c:pt>
                      <c:pt idx="51">
                        <c:v>26208</c:v>
                      </c:pt>
                      <c:pt idx="52">
                        <c:v>25938.799999999999</c:v>
                      </c:pt>
                      <c:pt idx="53">
                        <c:v>26340.9</c:v>
                      </c:pt>
                      <c:pt idx="54">
                        <c:v>28592</c:v>
                      </c:pt>
                      <c:pt idx="55">
                        <c:v>32414.6</c:v>
                      </c:pt>
                      <c:pt idx="56">
                        <c:v>34766.800000000003</c:v>
                      </c:pt>
                      <c:pt idx="57">
                        <c:v>35330.6</c:v>
                      </c:pt>
                      <c:pt idx="58">
                        <c:v>34225.300000000003</c:v>
                      </c:pt>
                      <c:pt idx="59">
                        <c:v>33054.1</c:v>
                      </c:pt>
                      <c:pt idx="60">
                        <c:v>32655.8</c:v>
                      </c:pt>
                      <c:pt idx="61">
                        <c:v>32055.9</c:v>
                      </c:pt>
                      <c:pt idx="62">
                        <c:v>31436.2</c:v>
                      </c:pt>
                      <c:pt idx="63">
                        <c:v>30899.7</c:v>
                      </c:pt>
                      <c:pt idx="64">
                        <c:v>30835.3</c:v>
                      </c:pt>
                      <c:pt idx="65">
                        <c:v>31219.4</c:v>
                      </c:pt>
                      <c:pt idx="66">
                        <c:v>31965.1</c:v>
                      </c:pt>
                      <c:pt idx="67">
                        <c:v>33592.300000000003</c:v>
                      </c:pt>
                      <c:pt idx="68">
                        <c:v>36283.199999999997</c:v>
                      </c:pt>
                      <c:pt idx="69">
                        <c:v>38623.9</c:v>
                      </c:pt>
                      <c:pt idx="70">
                        <c:v>35868.699999999997</c:v>
                      </c:pt>
                      <c:pt idx="71">
                        <c:v>32431.7</c:v>
                      </c:pt>
                      <c:pt idx="72">
                        <c:v>29853</c:v>
                      </c:pt>
                      <c:pt idx="73">
                        <c:v>28010.3</c:v>
                      </c:pt>
                      <c:pt idx="74">
                        <c:v>26712</c:v>
                      </c:pt>
                      <c:pt idx="75">
                        <c:v>26063.7</c:v>
                      </c:pt>
                      <c:pt idx="76">
                        <c:v>25875.5</c:v>
                      </c:pt>
                      <c:pt idx="77">
                        <c:v>26294.3</c:v>
                      </c:pt>
                      <c:pt idx="78">
                        <c:v>28635</c:v>
                      </c:pt>
                      <c:pt idx="79">
                        <c:v>32535.7</c:v>
                      </c:pt>
                      <c:pt idx="80">
                        <c:v>35007.699999999997</c:v>
                      </c:pt>
                      <c:pt idx="81">
                        <c:v>35753.4</c:v>
                      </c:pt>
                      <c:pt idx="82">
                        <c:v>34944.300000000003</c:v>
                      </c:pt>
                      <c:pt idx="83">
                        <c:v>33839.1</c:v>
                      </c:pt>
                      <c:pt idx="84">
                        <c:v>32877.599999999999</c:v>
                      </c:pt>
                      <c:pt idx="85">
                        <c:v>32361.1</c:v>
                      </c:pt>
                      <c:pt idx="86">
                        <c:v>31723.7</c:v>
                      </c:pt>
                      <c:pt idx="87">
                        <c:v>31363.4</c:v>
                      </c:pt>
                      <c:pt idx="88">
                        <c:v>30850</c:v>
                      </c:pt>
                      <c:pt idx="89">
                        <c:v>31583.5</c:v>
                      </c:pt>
                      <c:pt idx="90">
                        <c:v>32337.200000000001</c:v>
                      </c:pt>
                      <c:pt idx="91">
                        <c:v>33894.800000000003</c:v>
                      </c:pt>
                      <c:pt idx="92">
                        <c:v>36245.9</c:v>
                      </c:pt>
                      <c:pt idx="93">
                        <c:v>38359.9</c:v>
                      </c:pt>
                      <c:pt idx="94">
                        <c:v>35932.699999999997</c:v>
                      </c:pt>
                      <c:pt idx="95">
                        <c:v>32698.799999999999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7CE-4004-A159-0C30BB730D0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Analisis_Entsoe!$D$1</c15:sqref>
                        </c15:formulaRef>
                      </c:ext>
                    </c:extLst>
                    <c:strCache>
                      <c:ptCount val="1"/>
                      <c:pt idx="0">
                        <c:v>value_demanda_prevista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Analisis_Entsoe!$A$2:$A$97</c15:sqref>
                        </c15:formulaRef>
                      </c:ext>
                    </c:extLst>
                    <c:numCache>
                      <c:formatCode>yyyy\-mm\-dd\ hh:mm:ss</c:formatCode>
                      <c:ptCount val="96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Analisis_Entsoe!$D$2:$D$97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27748.25</c:v>
                      </c:pt>
                      <c:pt idx="1">
                        <c:v>26001.75</c:v>
                      </c:pt>
                      <c:pt idx="2">
                        <c:v>24836.5</c:v>
                      </c:pt>
                      <c:pt idx="3">
                        <c:v>24389.75</c:v>
                      </c:pt>
                      <c:pt idx="4">
                        <c:v>24314.5</c:v>
                      </c:pt>
                      <c:pt idx="5">
                        <c:v>25074.25</c:v>
                      </c:pt>
                      <c:pt idx="6">
                        <c:v>28690.75</c:v>
                      </c:pt>
                      <c:pt idx="7">
                        <c:v>33107.75</c:v>
                      </c:pt>
                      <c:pt idx="8">
                        <c:v>35459.75</c:v>
                      </c:pt>
                      <c:pt idx="9">
                        <c:v>35971.5</c:v>
                      </c:pt>
                      <c:pt idx="10">
                        <c:v>35136.5</c:v>
                      </c:pt>
                      <c:pt idx="11">
                        <c:v>33755.25</c:v>
                      </c:pt>
                      <c:pt idx="12">
                        <c:v>33195.25</c:v>
                      </c:pt>
                      <c:pt idx="13">
                        <c:v>33232.75</c:v>
                      </c:pt>
                      <c:pt idx="14">
                        <c:v>32546.75</c:v>
                      </c:pt>
                      <c:pt idx="15">
                        <c:v>32040</c:v>
                      </c:pt>
                      <c:pt idx="16">
                        <c:v>31565</c:v>
                      </c:pt>
                      <c:pt idx="17">
                        <c:v>32280.25</c:v>
                      </c:pt>
                      <c:pt idx="18">
                        <c:v>33115.75</c:v>
                      </c:pt>
                      <c:pt idx="19">
                        <c:v>35134.5</c:v>
                      </c:pt>
                      <c:pt idx="20">
                        <c:v>37233</c:v>
                      </c:pt>
                      <c:pt idx="21">
                        <c:v>39216.25</c:v>
                      </c:pt>
                      <c:pt idx="22">
                        <c:v>36089.25</c:v>
                      </c:pt>
                      <c:pt idx="23">
                        <c:v>32640.25</c:v>
                      </c:pt>
                      <c:pt idx="24">
                        <c:v>29920.25</c:v>
                      </c:pt>
                      <c:pt idx="25">
                        <c:v>28036.5</c:v>
                      </c:pt>
                      <c:pt idx="26">
                        <c:v>26815</c:v>
                      </c:pt>
                      <c:pt idx="27">
                        <c:v>26288.75</c:v>
                      </c:pt>
                      <c:pt idx="28">
                        <c:v>26181.75</c:v>
                      </c:pt>
                      <c:pt idx="29">
                        <c:v>26797.25</c:v>
                      </c:pt>
                      <c:pt idx="30">
                        <c:v>29667.25</c:v>
                      </c:pt>
                      <c:pt idx="31">
                        <c:v>33626</c:v>
                      </c:pt>
                      <c:pt idx="32">
                        <c:v>35358.75</c:v>
                      </c:pt>
                      <c:pt idx="33">
                        <c:v>35686.25</c:v>
                      </c:pt>
                      <c:pt idx="34">
                        <c:v>34637.75</c:v>
                      </c:pt>
                      <c:pt idx="35">
                        <c:v>33182.75</c:v>
                      </c:pt>
                      <c:pt idx="36">
                        <c:v>32778</c:v>
                      </c:pt>
                      <c:pt idx="37">
                        <c:v>32839</c:v>
                      </c:pt>
                      <c:pt idx="38">
                        <c:v>32165.5</c:v>
                      </c:pt>
                      <c:pt idx="39">
                        <c:v>31536</c:v>
                      </c:pt>
                      <c:pt idx="40">
                        <c:v>31437.25</c:v>
                      </c:pt>
                      <c:pt idx="41">
                        <c:v>32058.5</c:v>
                      </c:pt>
                      <c:pt idx="42">
                        <c:v>32928.25</c:v>
                      </c:pt>
                      <c:pt idx="43">
                        <c:v>34634</c:v>
                      </c:pt>
                      <c:pt idx="44">
                        <c:v>37476.75</c:v>
                      </c:pt>
                      <c:pt idx="45">
                        <c:v>38407.25</c:v>
                      </c:pt>
                      <c:pt idx="46">
                        <c:v>35609</c:v>
                      </c:pt>
                      <c:pt idx="47">
                        <c:v>32385.5</c:v>
                      </c:pt>
                      <c:pt idx="48">
                        <c:v>29601.5</c:v>
                      </c:pt>
                      <c:pt idx="49">
                        <c:v>27849.75</c:v>
                      </c:pt>
                      <c:pt idx="50">
                        <c:v>26652.5</c:v>
                      </c:pt>
                      <c:pt idx="51">
                        <c:v>26171.5</c:v>
                      </c:pt>
                      <c:pt idx="52">
                        <c:v>26074</c:v>
                      </c:pt>
                      <c:pt idx="53">
                        <c:v>26669.5</c:v>
                      </c:pt>
                      <c:pt idx="54">
                        <c:v>29426.25</c:v>
                      </c:pt>
                      <c:pt idx="55">
                        <c:v>33489.25</c:v>
                      </c:pt>
                      <c:pt idx="56">
                        <c:v>35227.25</c:v>
                      </c:pt>
                      <c:pt idx="57">
                        <c:v>35373.25</c:v>
                      </c:pt>
                      <c:pt idx="58">
                        <c:v>34629.25</c:v>
                      </c:pt>
                      <c:pt idx="59">
                        <c:v>33509.75</c:v>
                      </c:pt>
                      <c:pt idx="60">
                        <c:v>32976.25</c:v>
                      </c:pt>
                      <c:pt idx="61">
                        <c:v>32681.75</c:v>
                      </c:pt>
                      <c:pt idx="62">
                        <c:v>31967.25</c:v>
                      </c:pt>
                      <c:pt idx="63">
                        <c:v>31375.5</c:v>
                      </c:pt>
                      <c:pt idx="64">
                        <c:v>31239</c:v>
                      </c:pt>
                      <c:pt idx="65">
                        <c:v>31907</c:v>
                      </c:pt>
                      <c:pt idx="66">
                        <c:v>32869</c:v>
                      </c:pt>
                      <c:pt idx="67">
                        <c:v>34809.5</c:v>
                      </c:pt>
                      <c:pt idx="68">
                        <c:v>37035.75</c:v>
                      </c:pt>
                      <c:pt idx="69">
                        <c:v>38681</c:v>
                      </c:pt>
                      <c:pt idx="70">
                        <c:v>35220</c:v>
                      </c:pt>
                      <c:pt idx="71">
                        <c:v>32187.5</c:v>
                      </c:pt>
                      <c:pt idx="72">
                        <c:v>29719.25</c:v>
                      </c:pt>
                      <c:pt idx="73">
                        <c:v>27995</c:v>
                      </c:pt>
                      <c:pt idx="74">
                        <c:v>26851.5</c:v>
                      </c:pt>
                      <c:pt idx="75">
                        <c:v>26305</c:v>
                      </c:pt>
                      <c:pt idx="76">
                        <c:v>26148.25</c:v>
                      </c:pt>
                      <c:pt idx="77">
                        <c:v>26738.75</c:v>
                      </c:pt>
                      <c:pt idx="78">
                        <c:v>29477.25</c:v>
                      </c:pt>
                      <c:pt idx="79">
                        <c:v>33134.25</c:v>
                      </c:pt>
                      <c:pt idx="80">
                        <c:v>35011.75</c:v>
                      </c:pt>
                      <c:pt idx="81">
                        <c:v>35456.5</c:v>
                      </c:pt>
                      <c:pt idx="82">
                        <c:v>34772</c:v>
                      </c:pt>
                      <c:pt idx="83">
                        <c:v>33902.75</c:v>
                      </c:pt>
                      <c:pt idx="84">
                        <c:v>33525.75</c:v>
                      </c:pt>
                      <c:pt idx="85">
                        <c:v>33126.25</c:v>
                      </c:pt>
                      <c:pt idx="86">
                        <c:v>32407.5</c:v>
                      </c:pt>
                      <c:pt idx="87">
                        <c:v>31775.75</c:v>
                      </c:pt>
                      <c:pt idx="88">
                        <c:v>31636.5</c:v>
                      </c:pt>
                      <c:pt idx="89">
                        <c:v>32257</c:v>
                      </c:pt>
                      <c:pt idx="90">
                        <c:v>33140.75</c:v>
                      </c:pt>
                      <c:pt idx="91">
                        <c:v>34911.25</c:v>
                      </c:pt>
                      <c:pt idx="92">
                        <c:v>37347.25</c:v>
                      </c:pt>
                      <c:pt idx="93">
                        <c:v>38756.5</c:v>
                      </c:pt>
                      <c:pt idx="94">
                        <c:v>35411.25</c:v>
                      </c:pt>
                      <c:pt idx="95">
                        <c:v>32326.25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7CE-4004-A159-0C30BB730D0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Analisis_Entsoe!$E$1</c15:sqref>
                        </c15:formulaRef>
                      </c:ext>
                    </c:extLst>
                    <c:strCache>
                      <c:ptCount val="1"/>
                      <c:pt idx="0">
                        <c:v>desviacio_consum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Analisis_Entsoe!$A$2:$A$97</c15:sqref>
                        </c15:formulaRef>
                      </c:ext>
                    </c:extLst>
                    <c:numCache>
                      <c:formatCode>yyyy\-mm\-dd\ hh:mm:ss</c:formatCode>
                      <c:ptCount val="96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Analisis_Entsoe!$E$2:$E$97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397.54999999999927</c:v>
                      </c:pt>
                      <c:pt idx="1">
                        <c:v>270.15000000000146</c:v>
                      </c:pt>
                      <c:pt idx="2">
                        <c:v>151.40000000000146</c:v>
                      </c:pt>
                      <c:pt idx="3">
                        <c:v>27.150000000001455</c:v>
                      </c:pt>
                      <c:pt idx="4">
                        <c:v>154.09999999999854</c:v>
                      </c:pt>
                      <c:pt idx="5">
                        <c:v>30.049999999999272</c:v>
                      </c:pt>
                      <c:pt idx="6">
                        <c:v>-1049.6500000000015</c:v>
                      </c:pt>
                      <c:pt idx="7">
                        <c:v>-903.45000000000073</c:v>
                      </c:pt>
                      <c:pt idx="8">
                        <c:v>-271.84999999999854</c:v>
                      </c:pt>
                      <c:pt idx="9">
                        <c:v>-215.59999999999854</c:v>
                      </c:pt>
                      <c:pt idx="10">
                        <c:v>-414.09999999999854</c:v>
                      </c:pt>
                      <c:pt idx="11">
                        <c:v>-203.34999999999854</c:v>
                      </c:pt>
                      <c:pt idx="12">
                        <c:v>-275.15000000000146</c:v>
                      </c:pt>
                      <c:pt idx="13">
                        <c:v>-805.04999999999927</c:v>
                      </c:pt>
                      <c:pt idx="14">
                        <c:v>-1188.75</c:v>
                      </c:pt>
                      <c:pt idx="15">
                        <c:v>-1302.4000000000015</c:v>
                      </c:pt>
                      <c:pt idx="16">
                        <c:v>-1022</c:v>
                      </c:pt>
                      <c:pt idx="17">
                        <c:v>-1279.1500000000015</c:v>
                      </c:pt>
                      <c:pt idx="18">
                        <c:v>-1163.0499999999993</c:v>
                      </c:pt>
                      <c:pt idx="19">
                        <c:v>-1500.0999999999985</c:v>
                      </c:pt>
                      <c:pt idx="20">
                        <c:v>-1337</c:v>
                      </c:pt>
                      <c:pt idx="21">
                        <c:v>-397.25</c:v>
                      </c:pt>
                      <c:pt idx="22">
                        <c:v>92.650000000001455</c:v>
                      </c:pt>
                      <c:pt idx="23">
                        <c:v>114.15000000000146</c:v>
                      </c:pt>
                      <c:pt idx="24">
                        <c:v>267.45000000000073</c:v>
                      </c:pt>
                      <c:pt idx="25">
                        <c:v>262.70000000000073</c:v>
                      </c:pt>
                      <c:pt idx="26">
                        <c:v>306.70000000000073</c:v>
                      </c:pt>
                      <c:pt idx="27">
                        <c:v>153.45000000000073</c:v>
                      </c:pt>
                      <c:pt idx="28">
                        <c:v>41.849999999998545</c:v>
                      </c:pt>
                      <c:pt idx="29">
                        <c:v>-208.75</c:v>
                      </c:pt>
                      <c:pt idx="30">
                        <c:v>-851.45000000000073</c:v>
                      </c:pt>
                      <c:pt idx="31">
                        <c:v>-566.90000000000146</c:v>
                      </c:pt>
                      <c:pt idx="32">
                        <c:v>43.05000000000291</c:v>
                      </c:pt>
                      <c:pt idx="33">
                        <c:v>-72.75</c:v>
                      </c:pt>
                      <c:pt idx="34">
                        <c:v>64.05000000000291</c:v>
                      </c:pt>
                      <c:pt idx="35">
                        <c:v>93.650000000001455</c:v>
                      </c:pt>
                      <c:pt idx="36">
                        <c:v>-611.59999999999854</c:v>
                      </c:pt>
                      <c:pt idx="37">
                        <c:v>-1275.7999999999993</c:v>
                      </c:pt>
                      <c:pt idx="38">
                        <c:v>-979.79999999999927</c:v>
                      </c:pt>
                      <c:pt idx="39">
                        <c:v>-1116.0999999999985</c:v>
                      </c:pt>
                      <c:pt idx="40">
                        <c:v>-1513.4500000000007</c:v>
                      </c:pt>
                      <c:pt idx="41">
                        <c:v>-1625.7999999999993</c:v>
                      </c:pt>
                      <c:pt idx="42">
                        <c:v>-1095.4500000000007</c:v>
                      </c:pt>
                      <c:pt idx="43">
                        <c:v>-949.69999999999709</c:v>
                      </c:pt>
                      <c:pt idx="44">
                        <c:v>-1087.8499999999985</c:v>
                      </c:pt>
                      <c:pt idx="45">
                        <c:v>-17.25</c:v>
                      </c:pt>
                      <c:pt idx="46">
                        <c:v>116.69999999999709</c:v>
                      </c:pt>
                      <c:pt idx="47">
                        <c:v>308.70000000000073</c:v>
                      </c:pt>
                      <c:pt idx="48">
                        <c:v>340.29999999999927</c:v>
                      </c:pt>
                      <c:pt idx="49">
                        <c:v>297.04999999999927</c:v>
                      </c:pt>
                      <c:pt idx="50">
                        <c:v>216.59999999999854</c:v>
                      </c:pt>
                      <c:pt idx="51">
                        <c:v>36.5</c:v>
                      </c:pt>
                      <c:pt idx="52">
                        <c:v>-135.20000000000073</c:v>
                      </c:pt>
                      <c:pt idx="53">
                        <c:v>-328.59999999999854</c:v>
                      </c:pt>
                      <c:pt idx="54">
                        <c:v>-834.25</c:v>
                      </c:pt>
                      <c:pt idx="55">
                        <c:v>-1074.6500000000015</c:v>
                      </c:pt>
                      <c:pt idx="56">
                        <c:v>-460.44999999999709</c:v>
                      </c:pt>
                      <c:pt idx="57">
                        <c:v>-42.650000000001455</c:v>
                      </c:pt>
                      <c:pt idx="58">
                        <c:v>-403.94999999999709</c:v>
                      </c:pt>
                      <c:pt idx="59">
                        <c:v>-455.65000000000146</c:v>
                      </c:pt>
                      <c:pt idx="60">
                        <c:v>-320.45000000000073</c:v>
                      </c:pt>
                      <c:pt idx="61">
                        <c:v>-625.84999999999854</c:v>
                      </c:pt>
                      <c:pt idx="62">
                        <c:v>-531.04999999999927</c:v>
                      </c:pt>
                      <c:pt idx="63">
                        <c:v>-475.79999999999927</c:v>
                      </c:pt>
                      <c:pt idx="64">
                        <c:v>-403.70000000000073</c:v>
                      </c:pt>
                      <c:pt idx="65">
                        <c:v>-687.59999999999854</c:v>
                      </c:pt>
                      <c:pt idx="66">
                        <c:v>-903.90000000000146</c:v>
                      </c:pt>
                      <c:pt idx="67">
                        <c:v>-1217.1999999999971</c:v>
                      </c:pt>
                      <c:pt idx="68">
                        <c:v>-752.55000000000291</c:v>
                      </c:pt>
                      <c:pt idx="69">
                        <c:v>-57.099999999998545</c:v>
                      </c:pt>
                      <c:pt idx="70">
                        <c:v>648.69999999999709</c:v>
                      </c:pt>
                      <c:pt idx="71">
                        <c:v>244.20000000000073</c:v>
                      </c:pt>
                      <c:pt idx="72">
                        <c:v>133.75</c:v>
                      </c:pt>
                      <c:pt idx="73">
                        <c:v>15.299999999999272</c:v>
                      </c:pt>
                      <c:pt idx="74">
                        <c:v>-139.5</c:v>
                      </c:pt>
                      <c:pt idx="75">
                        <c:v>-241.29999999999927</c:v>
                      </c:pt>
                      <c:pt idx="76">
                        <c:v>-272.75</c:v>
                      </c:pt>
                      <c:pt idx="77">
                        <c:v>-444.45000000000073</c:v>
                      </c:pt>
                      <c:pt idx="78">
                        <c:v>-842.25</c:v>
                      </c:pt>
                      <c:pt idx="79">
                        <c:v>-598.54999999999927</c:v>
                      </c:pt>
                      <c:pt idx="80">
                        <c:v>-4.0500000000029104</c:v>
                      </c:pt>
                      <c:pt idx="81">
                        <c:v>296.90000000000146</c:v>
                      </c:pt>
                      <c:pt idx="82">
                        <c:v>172.30000000000291</c:v>
                      </c:pt>
                      <c:pt idx="83">
                        <c:v>-63.650000000001455</c:v>
                      </c:pt>
                      <c:pt idx="84">
                        <c:v>-648.15000000000146</c:v>
                      </c:pt>
                      <c:pt idx="85">
                        <c:v>-765.15000000000146</c:v>
                      </c:pt>
                      <c:pt idx="86">
                        <c:v>-683.79999999999927</c:v>
                      </c:pt>
                      <c:pt idx="87">
                        <c:v>-412.34999999999854</c:v>
                      </c:pt>
                      <c:pt idx="88">
                        <c:v>-786.5</c:v>
                      </c:pt>
                      <c:pt idx="89">
                        <c:v>-673.5</c:v>
                      </c:pt>
                      <c:pt idx="90">
                        <c:v>-803.54999999999927</c:v>
                      </c:pt>
                      <c:pt idx="91">
                        <c:v>-1016.4499999999971</c:v>
                      </c:pt>
                      <c:pt idx="92">
                        <c:v>-1101.3499999999985</c:v>
                      </c:pt>
                      <c:pt idx="93">
                        <c:v>-396.59999999999854</c:v>
                      </c:pt>
                      <c:pt idx="94">
                        <c:v>521.44999999999709</c:v>
                      </c:pt>
                      <c:pt idx="95">
                        <c:v>372.54999999999927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7CE-4004-A159-0C30BB730D0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Analisis_Entsoe!$F$1</c15:sqref>
                        </c15:formulaRef>
                      </c:ext>
                    </c:extLst>
                    <c:strCache>
                      <c:ptCount val="1"/>
                      <c:pt idx="0">
                        <c:v>desviacio_consum_percent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Analisis_Entsoe!$A$2:$A$97</c15:sqref>
                        </c15:formulaRef>
                      </c:ext>
                    </c:extLst>
                    <c:numCache>
                      <c:formatCode>yyyy\-mm\-dd\ hh:mm:ss</c:formatCode>
                      <c:ptCount val="96"/>
                      <c:pt idx="0">
                        <c:v>45754</c:v>
                      </c:pt>
                      <c:pt idx="1">
                        <c:v>45754.041666666664</c:v>
                      </c:pt>
                      <c:pt idx="2">
                        <c:v>45754.083333333336</c:v>
                      </c:pt>
                      <c:pt idx="3">
                        <c:v>45754.125</c:v>
                      </c:pt>
                      <c:pt idx="4">
                        <c:v>45754.166666666664</c:v>
                      </c:pt>
                      <c:pt idx="5">
                        <c:v>45754.208333333336</c:v>
                      </c:pt>
                      <c:pt idx="6">
                        <c:v>45754.25</c:v>
                      </c:pt>
                      <c:pt idx="7">
                        <c:v>45754.291666666664</c:v>
                      </c:pt>
                      <c:pt idx="8">
                        <c:v>45754.333333333336</c:v>
                      </c:pt>
                      <c:pt idx="9">
                        <c:v>45754.375</c:v>
                      </c:pt>
                      <c:pt idx="10">
                        <c:v>45754.416666666664</c:v>
                      </c:pt>
                      <c:pt idx="11">
                        <c:v>45754.458333333336</c:v>
                      </c:pt>
                      <c:pt idx="12">
                        <c:v>45754.5</c:v>
                      </c:pt>
                      <c:pt idx="13">
                        <c:v>45754.541666666664</c:v>
                      </c:pt>
                      <c:pt idx="14">
                        <c:v>45754.583333333336</c:v>
                      </c:pt>
                      <c:pt idx="15">
                        <c:v>45754.625</c:v>
                      </c:pt>
                      <c:pt idx="16">
                        <c:v>45754.666666666664</c:v>
                      </c:pt>
                      <c:pt idx="17">
                        <c:v>45754.708333333336</c:v>
                      </c:pt>
                      <c:pt idx="18">
                        <c:v>45754.75</c:v>
                      </c:pt>
                      <c:pt idx="19">
                        <c:v>45754.791666666664</c:v>
                      </c:pt>
                      <c:pt idx="20">
                        <c:v>45754.833333333336</c:v>
                      </c:pt>
                      <c:pt idx="21">
                        <c:v>45754.875</c:v>
                      </c:pt>
                      <c:pt idx="22">
                        <c:v>45754.916666666664</c:v>
                      </c:pt>
                      <c:pt idx="23">
                        <c:v>45754.958333333336</c:v>
                      </c:pt>
                      <c:pt idx="24">
                        <c:v>45755</c:v>
                      </c:pt>
                      <c:pt idx="25">
                        <c:v>45755.041666666664</c:v>
                      </c:pt>
                      <c:pt idx="26">
                        <c:v>45755.083333333336</c:v>
                      </c:pt>
                      <c:pt idx="27">
                        <c:v>45755.125</c:v>
                      </c:pt>
                      <c:pt idx="28">
                        <c:v>45755.166666666664</c:v>
                      </c:pt>
                      <c:pt idx="29">
                        <c:v>45755.208333333336</c:v>
                      </c:pt>
                      <c:pt idx="30">
                        <c:v>45755.25</c:v>
                      </c:pt>
                      <c:pt idx="31">
                        <c:v>45755.291666666664</c:v>
                      </c:pt>
                      <c:pt idx="32">
                        <c:v>45755.333333333336</c:v>
                      </c:pt>
                      <c:pt idx="33">
                        <c:v>45755.375</c:v>
                      </c:pt>
                      <c:pt idx="34">
                        <c:v>45755.416666666664</c:v>
                      </c:pt>
                      <c:pt idx="35">
                        <c:v>45755.458333333336</c:v>
                      </c:pt>
                      <c:pt idx="36">
                        <c:v>45755.5</c:v>
                      </c:pt>
                      <c:pt idx="37">
                        <c:v>45755.541666666664</c:v>
                      </c:pt>
                      <c:pt idx="38">
                        <c:v>45755.583333333336</c:v>
                      </c:pt>
                      <c:pt idx="39">
                        <c:v>45755.625</c:v>
                      </c:pt>
                      <c:pt idx="40">
                        <c:v>45755.666666666664</c:v>
                      </c:pt>
                      <c:pt idx="41">
                        <c:v>45755.708333333336</c:v>
                      </c:pt>
                      <c:pt idx="42">
                        <c:v>45755.75</c:v>
                      </c:pt>
                      <c:pt idx="43">
                        <c:v>45755.791666666664</c:v>
                      </c:pt>
                      <c:pt idx="44">
                        <c:v>45755.833333333336</c:v>
                      </c:pt>
                      <c:pt idx="45">
                        <c:v>45755.875</c:v>
                      </c:pt>
                      <c:pt idx="46">
                        <c:v>45755.916666666664</c:v>
                      </c:pt>
                      <c:pt idx="47">
                        <c:v>45755.958333333336</c:v>
                      </c:pt>
                      <c:pt idx="48">
                        <c:v>45756</c:v>
                      </c:pt>
                      <c:pt idx="49">
                        <c:v>45756.041666666664</c:v>
                      </c:pt>
                      <c:pt idx="50">
                        <c:v>45756.083333333336</c:v>
                      </c:pt>
                      <c:pt idx="51">
                        <c:v>45756.125</c:v>
                      </c:pt>
                      <c:pt idx="52">
                        <c:v>45756.166666666664</c:v>
                      </c:pt>
                      <c:pt idx="53">
                        <c:v>45756.208333333336</c:v>
                      </c:pt>
                      <c:pt idx="54">
                        <c:v>45756.25</c:v>
                      </c:pt>
                      <c:pt idx="55">
                        <c:v>45756.291666666664</c:v>
                      </c:pt>
                      <c:pt idx="56">
                        <c:v>45756.333333333336</c:v>
                      </c:pt>
                      <c:pt idx="57">
                        <c:v>45756.375</c:v>
                      </c:pt>
                      <c:pt idx="58">
                        <c:v>45756.416666666664</c:v>
                      </c:pt>
                      <c:pt idx="59">
                        <c:v>45756.458333333336</c:v>
                      </c:pt>
                      <c:pt idx="60">
                        <c:v>45756.5</c:v>
                      </c:pt>
                      <c:pt idx="61">
                        <c:v>45756.541666666664</c:v>
                      </c:pt>
                      <c:pt idx="62">
                        <c:v>45756.583333333336</c:v>
                      </c:pt>
                      <c:pt idx="63">
                        <c:v>45756.625</c:v>
                      </c:pt>
                      <c:pt idx="64">
                        <c:v>45756.666666666664</c:v>
                      </c:pt>
                      <c:pt idx="65">
                        <c:v>45756.708333333336</c:v>
                      </c:pt>
                      <c:pt idx="66">
                        <c:v>45756.75</c:v>
                      </c:pt>
                      <c:pt idx="67">
                        <c:v>45756.791666666664</c:v>
                      </c:pt>
                      <c:pt idx="68">
                        <c:v>45756.833333333336</c:v>
                      </c:pt>
                      <c:pt idx="69">
                        <c:v>45756.875</c:v>
                      </c:pt>
                      <c:pt idx="70">
                        <c:v>45756.916666666664</c:v>
                      </c:pt>
                      <c:pt idx="71">
                        <c:v>45756.958333333336</c:v>
                      </c:pt>
                      <c:pt idx="72">
                        <c:v>45757</c:v>
                      </c:pt>
                      <c:pt idx="73">
                        <c:v>45757.041666666664</c:v>
                      </c:pt>
                      <c:pt idx="74">
                        <c:v>45757.083333333336</c:v>
                      </c:pt>
                      <c:pt idx="75">
                        <c:v>45757.125</c:v>
                      </c:pt>
                      <c:pt idx="76">
                        <c:v>45757.166666666664</c:v>
                      </c:pt>
                      <c:pt idx="77">
                        <c:v>45757.208333333336</c:v>
                      </c:pt>
                      <c:pt idx="78">
                        <c:v>45757.25</c:v>
                      </c:pt>
                      <c:pt idx="79">
                        <c:v>45757.291666666664</c:v>
                      </c:pt>
                      <c:pt idx="80">
                        <c:v>45757.333333333336</c:v>
                      </c:pt>
                      <c:pt idx="81">
                        <c:v>45757.375</c:v>
                      </c:pt>
                      <c:pt idx="82">
                        <c:v>45757.416666666664</c:v>
                      </c:pt>
                      <c:pt idx="83">
                        <c:v>45757.458333333336</c:v>
                      </c:pt>
                      <c:pt idx="84">
                        <c:v>45757.5</c:v>
                      </c:pt>
                      <c:pt idx="85">
                        <c:v>45757.541666666664</c:v>
                      </c:pt>
                      <c:pt idx="86">
                        <c:v>45757.583333333336</c:v>
                      </c:pt>
                      <c:pt idx="87">
                        <c:v>45757.625</c:v>
                      </c:pt>
                      <c:pt idx="88">
                        <c:v>45757.666666666664</c:v>
                      </c:pt>
                      <c:pt idx="89">
                        <c:v>45757.708333333336</c:v>
                      </c:pt>
                      <c:pt idx="90">
                        <c:v>45757.75</c:v>
                      </c:pt>
                      <c:pt idx="91">
                        <c:v>45757.791666666664</c:v>
                      </c:pt>
                      <c:pt idx="92">
                        <c:v>45757.833333333336</c:v>
                      </c:pt>
                      <c:pt idx="93">
                        <c:v>45757.875</c:v>
                      </c:pt>
                      <c:pt idx="94">
                        <c:v>45757.916666666664</c:v>
                      </c:pt>
                      <c:pt idx="95">
                        <c:v>45757.958333333336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Analisis_Entsoe!$F$2:$F$97</c15:sqref>
                        </c15:formulaRef>
                      </c:ext>
                    </c:extLst>
                    <c:numCache>
                      <c:formatCode>0.00</c:formatCode>
                      <c:ptCount val="96"/>
                      <c:pt idx="0">
                        <c:v>1.432702963249932</c:v>
                      </c:pt>
                      <c:pt idx="1">
                        <c:v>1.0389685309642678</c:v>
                      </c:pt>
                      <c:pt idx="2">
                        <c:v>0.6095866969983752</c:v>
                      </c:pt>
                      <c:pt idx="3">
                        <c:v>0.111317254174403</c:v>
                      </c:pt>
                      <c:pt idx="4">
                        <c:v>0.633778198194487</c:v>
                      </c:pt>
                      <c:pt idx="5">
                        <c:v>0.11984406313249357</c:v>
                      </c:pt>
                      <c:pt idx="6">
                        <c:v>-3.6584962052229426</c:v>
                      </c:pt>
                      <c:pt idx="7">
                        <c:v>-2.7288172708806875</c:v>
                      </c:pt>
                      <c:pt idx="8">
                        <c:v>-0.76664387086766983</c:v>
                      </c:pt>
                      <c:pt idx="9">
                        <c:v>-0.59936338490193219</c:v>
                      </c:pt>
                      <c:pt idx="10">
                        <c:v>-1.1785465256926517</c:v>
                      </c:pt>
                      <c:pt idx="11">
                        <c:v>-0.60242480799282638</c:v>
                      </c:pt>
                      <c:pt idx="12">
                        <c:v>-0.82888365052229307</c:v>
                      </c:pt>
                      <c:pt idx="13">
                        <c:v>-2.4224597723631036</c:v>
                      </c:pt>
                      <c:pt idx="14">
                        <c:v>-3.6524384155099976</c:v>
                      </c:pt>
                      <c:pt idx="15">
                        <c:v>-4.06491885143571</c:v>
                      </c:pt>
                      <c:pt idx="16">
                        <c:v>-3.2377633454775858</c:v>
                      </c:pt>
                      <c:pt idx="17">
                        <c:v>-3.9626396945500777</c:v>
                      </c:pt>
                      <c:pt idx="18">
                        <c:v>-3.5120750700195504</c:v>
                      </c:pt>
                      <c:pt idx="19">
                        <c:v>-4.2695925657117604</c:v>
                      </c:pt>
                      <c:pt idx="20">
                        <c:v>-3.5909005452152662</c:v>
                      </c:pt>
                      <c:pt idx="21">
                        <c:v>-1.0129729385140089</c:v>
                      </c:pt>
                      <c:pt idx="22">
                        <c:v>0.25672464792147653</c:v>
                      </c:pt>
                      <c:pt idx="23">
                        <c:v>0.34972158607854242</c:v>
                      </c:pt>
                      <c:pt idx="24">
                        <c:v>0.89387622095403862</c:v>
                      </c:pt>
                      <c:pt idx="25">
                        <c:v>0.93699284860806697</c:v>
                      </c:pt>
                      <c:pt idx="26">
                        <c:v>1.1437628193175489</c:v>
                      </c:pt>
                      <c:pt idx="27">
                        <c:v>0.58370976178023193</c:v>
                      </c:pt>
                      <c:pt idx="28">
                        <c:v>0.15984416626084408</c:v>
                      </c:pt>
                      <c:pt idx="29">
                        <c:v>-0.77899784492811763</c:v>
                      </c:pt>
                      <c:pt idx="30">
                        <c:v>-2.8699997471959846</c:v>
                      </c:pt>
                      <c:pt idx="31">
                        <c:v>-1.6858978171652932</c:v>
                      </c:pt>
                      <c:pt idx="32">
                        <c:v>0.12175204157387609</c:v>
                      </c:pt>
                      <c:pt idx="33">
                        <c:v>-0.20386003012364703</c:v>
                      </c:pt>
                      <c:pt idx="34">
                        <c:v>0.18491385843480859</c:v>
                      </c:pt>
                      <c:pt idx="35">
                        <c:v>0.28222495121712776</c:v>
                      </c:pt>
                      <c:pt idx="36">
                        <c:v>-1.865885655012504</c:v>
                      </c:pt>
                      <c:pt idx="37">
                        <c:v>-3.8850147690246333</c:v>
                      </c:pt>
                      <c:pt idx="38">
                        <c:v>-3.0461208437611704</c:v>
                      </c:pt>
                      <c:pt idx="39">
                        <c:v>-3.5391298833079605</c:v>
                      </c:pt>
                      <c:pt idx="40">
                        <c:v>-4.8141933534262726</c:v>
                      </c:pt>
                      <c:pt idx="41">
                        <c:v>-5.0713539310947153</c:v>
                      </c:pt>
                      <c:pt idx="42">
                        <c:v>-3.3267786778829751</c:v>
                      </c:pt>
                      <c:pt idx="43">
                        <c:v>-2.7421031356470436</c:v>
                      </c:pt>
                      <c:pt idx="44">
                        <c:v>-2.9027330278105721</c:v>
                      </c:pt>
                      <c:pt idx="45">
                        <c:v>-4.4913395257405828E-2</c:v>
                      </c:pt>
                      <c:pt idx="46">
                        <c:v>0.32772613665083855</c:v>
                      </c:pt>
                      <c:pt idx="47">
                        <c:v>0.9532043661515206</c:v>
                      </c:pt>
                      <c:pt idx="48">
                        <c:v>1.149603905207504</c:v>
                      </c:pt>
                      <c:pt idx="49">
                        <c:v>1.0666163969155891</c:v>
                      </c:pt>
                      <c:pt idx="50">
                        <c:v>0.81268173717286774</c:v>
                      </c:pt>
                      <c:pt idx="51">
                        <c:v>0.13946468486712646</c:v>
                      </c:pt>
                      <c:pt idx="52">
                        <c:v>-0.51852420035284474</c:v>
                      </c:pt>
                      <c:pt idx="53">
                        <c:v>-1.2321190873469638</c:v>
                      </c:pt>
                      <c:pt idx="54">
                        <c:v>-2.8350537360350025</c:v>
                      </c:pt>
                      <c:pt idx="55">
                        <c:v>-3.2089401822973089</c:v>
                      </c:pt>
                      <c:pt idx="56">
                        <c:v>-1.3070847142481945</c:v>
                      </c:pt>
                      <c:pt idx="57">
                        <c:v>-0.12057133568445494</c:v>
                      </c:pt>
                      <c:pt idx="58">
                        <c:v>-1.166499418843888</c:v>
                      </c:pt>
                      <c:pt idx="59">
                        <c:v>-1.3597535045770306</c:v>
                      </c:pt>
                      <c:pt idx="60">
                        <c:v>-0.97175997877260378</c:v>
                      </c:pt>
                      <c:pt idx="61">
                        <c:v>-1.9149831327881723</c:v>
                      </c:pt>
                      <c:pt idx="62">
                        <c:v>-1.6612314165278506</c:v>
                      </c:pt>
                      <c:pt idx="63">
                        <c:v>-1.5164698570540684</c:v>
                      </c:pt>
                      <c:pt idx="64">
                        <c:v>-1.2922948878005083</c:v>
                      </c:pt>
                      <c:pt idx="65">
                        <c:v>-2.1550130065502824</c:v>
                      </c:pt>
                      <c:pt idx="66">
                        <c:v>-2.7500076059509002</c:v>
                      </c:pt>
                      <c:pt idx="67">
                        <c:v>-3.4967465778020284</c:v>
                      </c:pt>
                      <c:pt idx="68">
                        <c:v>-2.0319556104574712</c:v>
                      </c:pt>
                      <c:pt idx="69">
                        <c:v>-0.14761769344122061</c:v>
                      </c:pt>
                      <c:pt idx="70">
                        <c:v>1.8418512208972091</c:v>
                      </c:pt>
                      <c:pt idx="71">
                        <c:v>0.7586796116504877</c:v>
                      </c:pt>
                      <c:pt idx="72">
                        <c:v>0.45004500450045004</c:v>
                      </c:pt>
                      <c:pt idx="73">
                        <c:v>5.4652616538665023E-2</c:v>
                      </c:pt>
                      <c:pt idx="74">
                        <c:v>-0.51952404893581372</c:v>
                      </c:pt>
                      <c:pt idx="75">
                        <c:v>-0.9173160996008336</c:v>
                      </c:pt>
                      <c:pt idx="76">
                        <c:v>-1.0430908378189745</c:v>
                      </c:pt>
                      <c:pt idx="77">
                        <c:v>-1.662194380814364</c:v>
                      </c:pt>
                      <c:pt idx="78">
                        <c:v>-2.8572882477164594</c:v>
                      </c:pt>
                      <c:pt idx="79">
                        <c:v>-1.8064389566687016</c:v>
                      </c:pt>
                      <c:pt idx="80">
                        <c:v>-1.1567545181268889E-2</c:v>
                      </c:pt>
                      <c:pt idx="81">
                        <c:v>0.83736409403071776</c:v>
                      </c:pt>
                      <c:pt idx="82">
                        <c:v>0.49551363165766399</c:v>
                      </c:pt>
                      <c:pt idx="83">
                        <c:v>-0.18774288221457391</c:v>
                      </c:pt>
                      <c:pt idx="84">
                        <c:v>-1.9332900829959105</c:v>
                      </c:pt>
                      <c:pt idx="85">
                        <c:v>-2.309799630202638</c:v>
                      </c:pt>
                      <c:pt idx="86">
                        <c:v>-2.1100053999845692</c:v>
                      </c:pt>
                      <c:pt idx="87">
                        <c:v>-1.2976877020998672</c:v>
                      </c:pt>
                      <c:pt idx="88">
                        <c:v>-2.4860525026472584</c:v>
                      </c:pt>
                      <c:pt idx="89">
                        <c:v>-2.0879189013237438</c:v>
                      </c:pt>
                      <c:pt idx="90">
                        <c:v>-2.4246584642773605</c:v>
                      </c:pt>
                      <c:pt idx="91">
                        <c:v>-2.911525654337777</c:v>
                      </c:pt>
                      <c:pt idx="92">
                        <c:v>-2.9489453708104305</c:v>
                      </c:pt>
                      <c:pt idx="93">
                        <c:v>-1.0233122185955865</c:v>
                      </c:pt>
                      <c:pt idx="94">
                        <c:v>1.4725546260016156</c:v>
                      </c:pt>
                      <c:pt idx="95">
                        <c:v>1.1524689687173713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7CE-4004-A159-0C30BB730D02}"/>
                  </c:ext>
                </c:extLst>
              </c15:ser>
            </c15:filteredScatterSeries>
          </c:ext>
        </c:extLst>
      </c:scatterChart>
      <c:valAx>
        <c:axId val="149431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04000"/>
        <c:crosses val="autoZero"/>
        <c:crossBetween val="midCat"/>
      </c:valAx>
      <c:valAx>
        <c:axId val="149430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344714</xdr:colOff>
      <xdr:row>16</xdr:row>
      <xdr:rowOff>36285</xdr:rowOff>
    </xdr:from>
    <xdr:to>
      <xdr:col>26</xdr:col>
      <xdr:colOff>216540</xdr:colOff>
      <xdr:row>31</xdr:row>
      <xdr:rowOff>14726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5B78A-74A4-4E04-9DD0-8B791AB04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253999</xdr:colOff>
      <xdr:row>0</xdr:row>
      <xdr:rowOff>54429</xdr:rowOff>
    </xdr:from>
    <xdr:to>
      <xdr:col>27</xdr:col>
      <xdr:colOff>277091</xdr:colOff>
      <xdr:row>14</xdr:row>
      <xdr:rowOff>164353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76A14C-10C3-43FC-9C21-3D158DDED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426357</xdr:colOff>
      <xdr:row>32</xdr:row>
      <xdr:rowOff>145143</xdr:rowOff>
    </xdr:from>
    <xdr:to>
      <xdr:col>26</xdr:col>
      <xdr:colOff>298183</xdr:colOff>
      <xdr:row>47</xdr:row>
      <xdr:rowOff>123584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BB0A11-557D-413E-982F-31A1E8FCF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DDB7-445F-4049-86A1-723D71892B40}">
  <dimension ref="A1:G673"/>
  <sheetViews>
    <sheetView zoomScale="70" zoomScaleNormal="70" workbookViewId="0">
      <selection activeCell="I3" sqref="I3"/>
    </sheetView>
  </sheetViews>
  <sheetFormatPr defaultRowHeight="14.5" x14ac:dyDescent="0.35"/>
  <cols>
    <col min="1" max="1" width="19.26953125" style="1" customWidth="1"/>
    <col min="2" max="2" width="19.7265625" style="1" bestFit="1" customWidth="1"/>
    <col min="3" max="3" width="23" style="1" bestFit="1" customWidth="1"/>
    <col min="4" max="4" width="20.54296875" style="1" bestFit="1" customWidth="1"/>
    <col min="5" max="5" width="23.81640625" style="1" bestFit="1" customWidth="1"/>
    <col min="6" max="6" width="22.81640625" style="6" bestFit="1" customWidth="1"/>
    <col min="7" max="7" width="26.08984375" style="6" bestFit="1" customWidth="1"/>
  </cols>
  <sheetData>
    <row r="1" spans="1:7" x14ac:dyDescent="0.35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6" t="s">
        <v>10</v>
      </c>
      <c r="G1" s="6" t="s">
        <v>11</v>
      </c>
    </row>
    <row r="2" spans="1:7" x14ac:dyDescent="0.35">
      <c r="A2" s="5">
        <v>45754</v>
      </c>
      <c r="B2" s="4">
        <v>5377.8</v>
      </c>
      <c r="C2" s="4">
        <v>5418</v>
      </c>
      <c r="D2" s="4">
        <v>22768</v>
      </c>
      <c r="E2" s="4">
        <v>22330.25</v>
      </c>
      <c r="F2" s="6">
        <f>B2+D2</f>
        <v>28145.8</v>
      </c>
      <c r="G2" s="6">
        <f>C2+E2</f>
        <v>27748.25</v>
      </c>
    </row>
    <row r="3" spans="1:7" x14ac:dyDescent="0.35">
      <c r="A3" s="5">
        <v>45754.041666666664</v>
      </c>
      <c r="B3" s="4">
        <v>4935.8999999999996</v>
      </c>
      <c r="C3" s="4">
        <v>5049</v>
      </c>
      <c r="D3" s="4">
        <v>21336</v>
      </c>
      <c r="E3" s="4">
        <v>20952.75</v>
      </c>
      <c r="F3" s="6">
        <f t="shared" ref="F3:F66" si="0">B3+D3</f>
        <v>26271.9</v>
      </c>
      <c r="G3" s="6">
        <f t="shared" ref="G3:G66" si="1">C3+E3</f>
        <v>26001.75</v>
      </c>
    </row>
    <row r="4" spans="1:7" x14ac:dyDescent="0.35">
      <c r="A4" s="5">
        <v>45754.083333333336</v>
      </c>
      <c r="B4" s="4">
        <v>4595.8999999999996</v>
      </c>
      <c r="C4" s="4">
        <v>4736</v>
      </c>
      <c r="D4" s="4">
        <v>20392</v>
      </c>
      <c r="E4" s="4">
        <v>20100.5</v>
      </c>
      <c r="F4" s="6">
        <f t="shared" si="0"/>
        <v>24987.9</v>
      </c>
      <c r="G4" s="6">
        <f t="shared" si="1"/>
        <v>24836.5</v>
      </c>
    </row>
    <row r="5" spans="1:7" x14ac:dyDescent="0.35">
      <c r="A5" s="5">
        <v>45754.125</v>
      </c>
      <c r="B5" s="4">
        <v>4414.8999999999996</v>
      </c>
      <c r="C5" s="4">
        <v>4551</v>
      </c>
      <c r="D5" s="4">
        <v>20002</v>
      </c>
      <c r="E5" s="4">
        <v>19838.75</v>
      </c>
      <c r="F5" s="6">
        <f t="shared" si="0"/>
        <v>24416.9</v>
      </c>
      <c r="G5" s="6">
        <f t="shared" si="1"/>
        <v>24389.75</v>
      </c>
    </row>
    <row r="6" spans="1:7" x14ac:dyDescent="0.35">
      <c r="A6" s="5">
        <v>45754.166666666664</v>
      </c>
      <c r="B6" s="4">
        <v>4342.6000000000004</v>
      </c>
      <c r="C6" s="4">
        <v>4449</v>
      </c>
      <c r="D6" s="4">
        <v>20126</v>
      </c>
      <c r="E6" s="4">
        <v>19865.5</v>
      </c>
      <c r="F6" s="6">
        <f t="shared" si="0"/>
        <v>24468.6</v>
      </c>
      <c r="G6" s="6">
        <f t="shared" si="1"/>
        <v>24314.5</v>
      </c>
    </row>
    <row r="7" spans="1:7" x14ac:dyDescent="0.35">
      <c r="A7" s="5">
        <v>45754.208333333336</v>
      </c>
      <c r="B7" s="4">
        <v>4324.3</v>
      </c>
      <c r="C7" s="4">
        <v>4441</v>
      </c>
      <c r="D7" s="4">
        <v>20780</v>
      </c>
      <c r="E7" s="4">
        <v>20633.25</v>
      </c>
      <c r="F7" s="6">
        <f t="shared" si="0"/>
        <v>25104.3</v>
      </c>
      <c r="G7" s="6">
        <f t="shared" si="1"/>
        <v>25074.25</v>
      </c>
    </row>
    <row r="8" spans="1:7" x14ac:dyDescent="0.35">
      <c r="A8" s="5">
        <v>45754.25</v>
      </c>
      <c r="B8" s="4">
        <v>4468.1000000000004</v>
      </c>
      <c r="C8" s="4">
        <v>4578</v>
      </c>
      <c r="D8" s="4">
        <v>23173</v>
      </c>
      <c r="E8" s="4">
        <v>24112.75</v>
      </c>
      <c r="F8" s="6">
        <f t="shared" si="0"/>
        <v>27641.1</v>
      </c>
      <c r="G8" s="6">
        <f t="shared" si="1"/>
        <v>28690.75</v>
      </c>
    </row>
    <row r="9" spans="1:7" x14ac:dyDescent="0.35">
      <c r="A9" s="5">
        <v>45754.291666666664</v>
      </c>
      <c r="B9" s="4">
        <v>4985.3</v>
      </c>
      <c r="C9" s="4">
        <v>4979</v>
      </c>
      <c r="D9" s="4">
        <v>27219</v>
      </c>
      <c r="E9" s="4">
        <v>28128.75</v>
      </c>
      <c r="F9" s="6">
        <f t="shared" si="0"/>
        <v>32204.3</v>
      </c>
      <c r="G9" s="6">
        <f t="shared" si="1"/>
        <v>33107.75</v>
      </c>
    </row>
    <row r="10" spans="1:7" x14ac:dyDescent="0.35">
      <c r="A10" s="5">
        <v>45754.333333333336</v>
      </c>
      <c r="B10" s="4">
        <v>5632.9</v>
      </c>
      <c r="C10" s="4">
        <v>5648</v>
      </c>
      <c r="D10" s="4">
        <v>29555</v>
      </c>
      <c r="E10" s="4">
        <v>29811.75</v>
      </c>
      <c r="F10" s="6">
        <f t="shared" si="0"/>
        <v>35187.9</v>
      </c>
      <c r="G10" s="6">
        <f t="shared" si="1"/>
        <v>35459.75</v>
      </c>
    </row>
    <row r="11" spans="1:7" x14ac:dyDescent="0.35">
      <c r="A11" s="5">
        <v>45754.375</v>
      </c>
      <c r="B11" s="4">
        <v>6393.9</v>
      </c>
      <c r="C11" s="4">
        <v>6439</v>
      </c>
      <c r="D11" s="4">
        <v>29362</v>
      </c>
      <c r="E11" s="4">
        <v>29532.5</v>
      </c>
      <c r="F11" s="6">
        <f t="shared" si="0"/>
        <v>35755.9</v>
      </c>
      <c r="G11" s="6">
        <f t="shared" si="1"/>
        <v>35971.5</v>
      </c>
    </row>
    <row r="12" spans="1:7" x14ac:dyDescent="0.35">
      <c r="A12" s="5">
        <v>45754.416666666664</v>
      </c>
      <c r="B12" s="4">
        <v>6510.4</v>
      </c>
      <c r="C12" s="4">
        <v>6602</v>
      </c>
      <c r="D12" s="4">
        <v>28212</v>
      </c>
      <c r="E12" s="4">
        <v>28534.5</v>
      </c>
      <c r="F12" s="6">
        <f t="shared" si="0"/>
        <v>34722.400000000001</v>
      </c>
      <c r="G12" s="6">
        <f t="shared" si="1"/>
        <v>35136.5</v>
      </c>
    </row>
    <row r="13" spans="1:7" x14ac:dyDescent="0.35">
      <c r="A13" s="5">
        <v>45754.458333333336</v>
      </c>
      <c r="B13" s="4">
        <v>6325.9</v>
      </c>
      <c r="C13" s="4">
        <v>6477</v>
      </c>
      <c r="D13" s="4">
        <v>27226</v>
      </c>
      <c r="E13" s="4">
        <v>27278.25</v>
      </c>
      <c r="F13" s="6">
        <f t="shared" si="0"/>
        <v>33551.9</v>
      </c>
      <c r="G13" s="6">
        <f t="shared" si="1"/>
        <v>33755.25</v>
      </c>
    </row>
    <row r="14" spans="1:7" x14ac:dyDescent="0.35">
      <c r="A14" s="5">
        <v>45754.5</v>
      </c>
      <c r="B14" s="4">
        <v>6206.1</v>
      </c>
      <c r="C14" s="4">
        <v>6450</v>
      </c>
      <c r="D14" s="4">
        <v>26714</v>
      </c>
      <c r="E14" s="4">
        <v>26745.25</v>
      </c>
      <c r="F14" s="6">
        <f t="shared" si="0"/>
        <v>32920.1</v>
      </c>
      <c r="G14" s="6">
        <f t="shared" si="1"/>
        <v>33195.25</v>
      </c>
    </row>
    <row r="15" spans="1:7" x14ac:dyDescent="0.35">
      <c r="A15" s="5">
        <v>45754.541666666664</v>
      </c>
      <c r="B15" s="4">
        <v>6008.7</v>
      </c>
      <c r="C15" s="4">
        <v>6226</v>
      </c>
      <c r="D15" s="4">
        <v>26419</v>
      </c>
      <c r="E15" s="4">
        <v>27006.75</v>
      </c>
      <c r="F15" s="6">
        <f t="shared" si="0"/>
        <v>32427.7</v>
      </c>
      <c r="G15" s="6">
        <f t="shared" si="1"/>
        <v>33232.75</v>
      </c>
    </row>
    <row r="16" spans="1:7" x14ac:dyDescent="0.35">
      <c r="A16" s="5">
        <v>45754.583333333336</v>
      </c>
      <c r="B16" s="4">
        <v>5889</v>
      </c>
      <c r="C16" s="4">
        <v>6031</v>
      </c>
      <c r="D16" s="4">
        <v>25469</v>
      </c>
      <c r="E16" s="4">
        <v>26515.75</v>
      </c>
      <c r="F16" s="6">
        <f t="shared" si="0"/>
        <v>31358</v>
      </c>
      <c r="G16" s="6">
        <f t="shared" si="1"/>
        <v>32546.75</v>
      </c>
    </row>
    <row r="17" spans="1:7" x14ac:dyDescent="0.35">
      <c r="A17" s="5">
        <v>45754.625</v>
      </c>
      <c r="B17" s="4">
        <v>6012.6</v>
      </c>
      <c r="C17" s="4">
        <v>6101</v>
      </c>
      <c r="D17" s="4">
        <v>24725</v>
      </c>
      <c r="E17" s="4">
        <v>25939</v>
      </c>
      <c r="F17" s="6">
        <f t="shared" si="0"/>
        <v>30737.599999999999</v>
      </c>
      <c r="G17" s="6">
        <f t="shared" si="1"/>
        <v>32040</v>
      </c>
    </row>
    <row r="18" spans="1:7" x14ac:dyDescent="0.35">
      <c r="A18" s="5">
        <v>45754.666666666664</v>
      </c>
      <c r="B18" s="4">
        <v>5811</v>
      </c>
      <c r="C18" s="4">
        <v>6043</v>
      </c>
      <c r="D18" s="4">
        <v>24732</v>
      </c>
      <c r="E18" s="4">
        <v>25522</v>
      </c>
      <c r="F18" s="6">
        <f t="shared" si="0"/>
        <v>30543</v>
      </c>
      <c r="G18" s="6">
        <f t="shared" si="1"/>
        <v>31565</v>
      </c>
    </row>
    <row r="19" spans="1:7" x14ac:dyDescent="0.35">
      <c r="A19" s="5">
        <v>45754.708333333336</v>
      </c>
      <c r="B19" s="4">
        <v>5817.1</v>
      </c>
      <c r="C19" s="4">
        <v>6006</v>
      </c>
      <c r="D19" s="4">
        <v>25184</v>
      </c>
      <c r="E19" s="4">
        <v>26274.25</v>
      </c>
      <c r="F19" s="6">
        <f t="shared" si="0"/>
        <v>31001.1</v>
      </c>
      <c r="G19" s="6">
        <f t="shared" si="1"/>
        <v>32280.25</v>
      </c>
    </row>
    <row r="20" spans="1:7" x14ac:dyDescent="0.35">
      <c r="A20" s="5">
        <v>45754.75</v>
      </c>
      <c r="B20" s="4">
        <v>5798.7</v>
      </c>
      <c r="C20" s="4">
        <v>6008</v>
      </c>
      <c r="D20" s="4">
        <v>26154</v>
      </c>
      <c r="E20" s="4">
        <v>27107.75</v>
      </c>
      <c r="F20" s="6">
        <f t="shared" si="0"/>
        <v>31952.7</v>
      </c>
      <c r="G20" s="6">
        <f t="shared" si="1"/>
        <v>33115.75</v>
      </c>
    </row>
    <row r="21" spans="1:7" x14ac:dyDescent="0.35">
      <c r="A21" s="5">
        <v>45754.791666666664</v>
      </c>
      <c r="B21" s="4">
        <v>6070.4</v>
      </c>
      <c r="C21" s="4">
        <v>6259</v>
      </c>
      <c r="D21" s="4">
        <v>27564</v>
      </c>
      <c r="E21" s="4">
        <v>28875.5</v>
      </c>
      <c r="F21" s="6">
        <f t="shared" si="0"/>
        <v>33634.400000000001</v>
      </c>
      <c r="G21" s="6">
        <f t="shared" si="1"/>
        <v>35134.5</v>
      </c>
    </row>
    <row r="22" spans="1:7" x14ac:dyDescent="0.35">
      <c r="A22" s="5">
        <v>45754.833333333336</v>
      </c>
      <c r="B22" s="4">
        <v>6693</v>
      </c>
      <c r="C22" s="4">
        <v>6790</v>
      </c>
      <c r="D22" s="4">
        <v>29203</v>
      </c>
      <c r="E22" s="4">
        <v>30443</v>
      </c>
      <c r="F22" s="6">
        <f t="shared" si="0"/>
        <v>35896</v>
      </c>
      <c r="G22" s="6">
        <f t="shared" si="1"/>
        <v>37233</v>
      </c>
    </row>
    <row r="23" spans="1:7" x14ac:dyDescent="0.35">
      <c r="A23" s="5">
        <v>45754.875</v>
      </c>
      <c r="B23" s="4">
        <v>7223</v>
      </c>
      <c r="C23" s="4">
        <v>7361</v>
      </c>
      <c r="D23" s="4">
        <v>31596</v>
      </c>
      <c r="E23" s="4">
        <v>31855.25</v>
      </c>
      <c r="F23" s="6">
        <f t="shared" si="0"/>
        <v>38819</v>
      </c>
      <c r="G23" s="6">
        <f t="shared" si="1"/>
        <v>39216.25</v>
      </c>
    </row>
    <row r="24" spans="1:7" x14ac:dyDescent="0.35">
      <c r="A24" s="5">
        <v>45754.916666666664</v>
      </c>
      <c r="B24" s="4">
        <v>6894.9</v>
      </c>
      <c r="C24" s="4">
        <v>7022</v>
      </c>
      <c r="D24" s="4">
        <v>29287</v>
      </c>
      <c r="E24" s="4">
        <v>29067.25</v>
      </c>
      <c r="F24" s="6">
        <f t="shared" si="0"/>
        <v>36181.9</v>
      </c>
      <c r="G24" s="6">
        <f t="shared" si="1"/>
        <v>36089.25</v>
      </c>
    </row>
    <row r="25" spans="1:7" x14ac:dyDescent="0.35">
      <c r="A25" s="5">
        <v>45754.958333333336</v>
      </c>
      <c r="B25" s="4">
        <v>6333.4</v>
      </c>
      <c r="C25" s="4">
        <v>6497</v>
      </c>
      <c r="D25" s="4">
        <v>26421</v>
      </c>
      <c r="E25" s="4">
        <v>26143.25</v>
      </c>
      <c r="F25" s="6">
        <f t="shared" si="0"/>
        <v>32754.400000000001</v>
      </c>
      <c r="G25" s="6">
        <f t="shared" si="1"/>
        <v>32640.25</v>
      </c>
    </row>
    <row r="26" spans="1:7" x14ac:dyDescent="0.35">
      <c r="A26" s="5">
        <v>45755</v>
      </c>
      <c r="B26" s="4">
        <v>5775.7</v>
      </c>
      <c r="C26" s="4">
        <v>5877</v>
      </c>
      <c r="D26" s="4">
        <v>24412</v>
      </c>
      <c r="E26" s="4">
        <v>24043.25</v>
      </c>
      <c r="F26" s="6">
        <f t="shared" si="0"/>
        <v>30187.7</v>
      </c>
      <c r="G26" s="6">
        <f t="shared" si="1"/>
        <v>29920.25</v>
      </c>
    </row>
    <row r="27" spans="1:7" x14ac:dyDescent="0.35">
      <c r="A27" s="5">
        <v>45755.041666666664</v>
      </c>
      <c r="B27" s="4">
        <v>5247.2</v>
      </c>
      <c r="C27" s="4">
        <v>5336</v>
      </c>
      <c r="D27" s="4">
        <v>23052</v>
      </c>
      <c r="E27" s="4">
        <v>22700.5</v>
      </c>
      <c r="F27" s="6">
        <f t="shared" si="0"/>
        <v>28299.200000000001</v>
      </c>
      <c r="G27" s="6">
        <f t="shared" si="1"/>
        <v>28036.5</v>
      </c>
    </row>
    <row r="28" spans="1:7" x14ac:dyDescent="0.35">
      <c r="A28" s="5">
        <v>45755.083333333336</v>
      </c>
      <c r="B28" s="4">
        <v>4909.7</v>
      </c>
      <c r="C28" s="4">
        <v>5023</v>
      </c>
      <c r="D28" s="4">
        <v>22212</v>
      </c>
      <c r="E28" s="4">
        <v>21792</v>
      </c>
      <c r="F28" s="6">
        <f t="shared" si="0"/>
        <v>27121.7</v>
      </c>
      <c r="G28" s="6">
        <f t="shared" si="1"/>
        <v>26815</v>
      </c>
    </row>
    <row r="29" spans="1:7" x14ac:dyDescent="0.35">
      <c r="A29" s="5">
        <v>45755.125</v>
      </c>
      <c r="B29" s="4">
        <v>4727.2</v>
      </c>
      <c r="C29" s="4">
        <v>4822</v>
      </c>
      <c r="D29" s="4">
        <v>21715</v>
      </c>
      <c r="E29" s="4">
        <v>21466.75</v>
      </c>
      <c r="F29" s="6">
        <f t="shared" si="0"/>
        <v>26442.2</v>
      </c>
      <c r="G29" s="6">
        <f t="shared" si="1"/>
        <v>26288.75</v>
      </c>
    </row>
    <row r="30" spans="1:7" x14ac:dyDescent="0.35">
      <c r="A30" s="5">
        <v>45755.166666666664</v>
      </c>
      <c r="B30" s="4">
        <v>4638.6000000000004</v>
      </c>
      <c r="C30" s="4">
        <v>4715</v>
      </c>
      <c r="D30" s="4">
        <v>21585</v>
      </c>
      <c r="E30" s="4">
        <v>21466.75</v>
      </c>
      <c r="F30" s="6">
        <f t="shared" si="0"/>
        <v>26223.599999999999</v>
      </c>
      <c r="G30" s="6">
        <f t="shared" si="1"/>
        <v>26181.75</v>
      </c>
    </row>
    <row r="31" spans="1:7" x14ac:dyDescent="0.35">
      <c r="A31" s="5">
        <v>45755.208333333336</v>
      </c>
      <c r="B31" s="4">
        <v>4584.5</v>
      </c>
      <c r="C31" s="4">
        <v>4678</v>
      </c>
      <c r="D31" s="4">
        <v>22004</v>
      </c>
      <c r="E31" s="4">
        <v>22119.25</v>
      </c>
      <c r="F31" s="6">
        <f t="shared" si="0"/>
        <v>26588.5</v>
      </c>
      <c r="G31" s="6">
        <f t="shared" si="1"/>
        <v>26797.25</v>
      </c>
    </row>
    <row r="32" spans="1:7" x14ac:dyDescent="0.35">
      <c r="A32" s="5">
        <v>45755.25</v>
      </c>
      <c r="B32" s="4">
        <v>4697.8</v>
      </c>
      <c r="C32" s="4">
        <v>4785</v>
      </c>
      <c r="D32" s="4">
        <v>24118</v>
      </c>
      <c r="E32" s="4">
        <v>24882.25</v>
      </c>
      <c r="F32" s="6">
        <f t="shared" si="0"/>
        <v>28815.8</v>
      </c>
      <c r="G32" s="6">
        <f t="shared" si="1"/>
        <v>29667.25</v>
      </c>
    </row>
    <row r="33" spans="1:7" x14ac:dyDescent="0.35">
      <c r="A33" s="5">
        <v>45755.291666666664</v>
      </c>
      <c r="B33" s="4">
        <v>5133.1000000000004</v>
      </c>
      <c r="C33" s="4">
        <v>5123</v>
      </c>
      <c r="D33" s="4">
        <v>27926</v>
      </c>
      <c r="E33" s="4">
        <v>28503</v>
      </c>
      <c r="F33" s="6">
        <f t="shared" si="0"/>
        <v>33059.1</v>
      </c>
      <c r="G33" s="6">
        <f t="shared" si="1"/>
        <v>33626</v>
      </c>
    </row>
    <row r="34" spans="1:7" x14ac:dyDescent="0.35">
      <c r="A34" s="5">
        <v>45755.333333333336</v>
      </c>
      <c r="B34" s="4">
        <v>5747.8</v>
      </c>
      <c r="C34" s="4">
        <v>5689</v>
      </c>
      <c r="D34" s="4">
        <v>29654</v>
      </c>
      <c r="E34" s="4">
        <v>29669.75</v>
      </c>
      <c r="F34" s="6">
        <f t="shared" si="0"/>
        <v>35401.800000000003</v>
      </c>
      <c r="G34" s="6">
        <f t="shared" si="1"/>
        <v>35358.75</v>
      </c>
    </row>
    <row r="35" spans="1:7" x14ac:dyDescent="0.35">
      <c r="A35" s="5">
        <v>45755.375</v>
      </c>
      <c r="B35" s="4">
        <v>6479.5</v>
      </c>
      <c r="C35" s="4">
        <v>6410</v>
      </c>
      <c r="D35" s="4">
        <v>29134</v>
      </c>
      <c r="E35" s="4">
        <v>29276.25</v>
      </c>
      <c r="F35" s="6">
        <f t="shared" si="0"/>
        <v>35613.5</v>
      </c>
      <c r="G35" s="6">
        <f t="shared" si="1"/>
        <v>35686.25</v>
      </c>
    </row>
    <row r="36" spans="1:7" x14ac:dyDescent="0.35">
      <c r="A36" s="5">
        <v>45755.416666666664</v>
      </c>
      <c r="B36" s="4">
        <v>6627.8</v>
      </c>
      <c r="C36" s="4">
        <v>6437</v>
      </c>
      <c r="D36" s="4">
        <v>28074</v>
      </c>
      <c r="E36" s="4">
        <v>28200.75</v>
      </c>
      <c r="F36" s="6">
        <f t="shared" si="0"/>
        <v>34701.800000000003</v>
      </c>
      <c r="G36" s="6">
        <f t="shared" si="1"/>
        <v>34637.75</v>
      </c>
    </row>
    <row r="37" spans="1:7" x14ac:dyDescent="0.35">
      <c r="A37" s="5">
        <v>45755.458333333336</v>
      </c>
      <c r="B37" s="4">
        <v>6328.4</v>
      </c>
      <c r="C37" s="4">
        <v>6233</v>
      </c>
      <c r="D37" s="4">
        <v>26948</v>
      </c>
      <c r="E37" s="4">
        <v>26949.75</v>
      </c>
      <c r="F37" s="6">
        <f t="shared" si="0"/>
        <v>33276.400000000001</v>
      </c>
      <c r="G37" s="6">
        <f t="shared" si="1"/>
        <v>33182.75</v>
      </c>
    </row>
    <row r="38" spans="1:7" x14ac:dyDescent="0.35">
      <c r="A38" s="5">
        <v>45755.5</v>
      </c>
      <c r="B38" s="4">
        <v>6218.4</v>
      </c>
      <c r="C38" s="4">
        <v>6204</v>
      </c>
      <c r="D38" s="4">
        <v>25948</v>
      </c>
      <c r="E38" s="4">
        <v>26574</v>
      </c>
      <c r="F38" s="6">
        <f t="shared" si="0"/>
        <v>32166.400000000001</v>
      </c>
      <c r="G38" s="6">
        <f t="shared" si="1"/>
        <v>32778</v>
      </c>
    </row>
    <row r="39" spans="1:7" x14ac:dyDescent="0.35">
      <c r="A39" s="5">
        <v>45755.541666666664</v>
      </c>
      <c r="B39" s="4">
        <v>6002.2</v>
      </c>
      <c r="C39" s="4">
        <v>5986</v>
      </c>
      <c r="D39" s="4">
        <v>25561</v>
      </c>
      <c r="E39" s="4">
        <v>26853</v>
      </c>
      <c r="F39" s="6">
        <f t="shared" si="0"/>
        <v>31563.200000000001</v>
      </c>
      <c r="G39" s="6">
        <f t="shared" si="1"/>
        <v>32839</v>
      </c>
    </row>
    <row r="40" spans="1:7" x14ac:dyDescent="0.35">
      <c r="A40" s="5">
        <v>45755.583333333336</v>
      </c>
      <c r="B40" s="4">
        <v>5862.7</v>
      </c>
      <c r="C40" s="4">
        <v>5818</v>
      </c>
      <c r="D40" s="4">
        <v>25323</v>
      </c>
      <c r="E40" s="4">
        <v>26347.5</v>
      </c>
      <c r="F40" s="6">
        <f t="shared" si="0"/>
        <v>31185.7</v>
      </c>
      <c r="G40" s="6">
        <f t="shared" si="1"/>
        <v>32165.5</v>
      </c>
    </row>
    <row r="41" spans="1:7" x14ac:dyDescent="0.35">
      <c r="A41" s="5">
        <v>45755.625</v>
      </c>
      <c r="B41" s="4">
        <v>5898.9</v>
      </c>
      <c r="C41" s="4">
        <v>5922</v>
      </c>
      <c r="D41" s="4">
        <v>24521</v>
      </c>
      <c r="E41" s="4">
        <v>25614</v>
      </c>
      <c r="F41" s="6">
        <f t="shared" si="0"/>
        <v>30419.9</v>
      </c>
      <c r="G41" s="6">
        <f t="shared" si="1"/>
        <v>31536</v>
      </c>
    </row>
    <row r="42" spans="1:7" x14ac:dyDescent="0.35">
      <c r="A42" s="5">
        <v>45755.666666666664</v>
      </c>
      <c r="B42" s="4">
        <v>5832.8</v>
      </c>
      <c r="C42" s="4">
        <v>5893</v>
      </c>
      <c r="D42" s="4">
        <v>24091</v>
      </c>
      <c r="E42" s="4">
        <v>25544.25</v>
      </c>
      <c r="F42" s="6">
        <f t="shared" si="0"/>
        <v>29923.8</v>
      </c>
      <c r="G42" s="6">
        <f t="shared" si="1"/>
        <v>31437.25</v>
      </c>
    </row>
    <row r="43" spans="1:7" x14ac:dyDescent="0.35">
      <c r="A43" s="5">
        <v>45755.708333333336</v>
      </c>
      <c r="B43" s="4">
        <v>5920.7</v>
      </c>
      <c r="C43" s="4">
        <v>5889</v>
      </c>
      <c r="D43" s="4">
        <v>24512</v>
      </c>
      <c r="E43" s="4">
        <v>26169.5</v>
      </c>
      <c r="F43" s="6">
        <f t="shared" si="0"/>
        <v>30432.7</v>
      </c>
      <c r="G43" s="6">
        <f t="shared" si="1"/>
        <v>32058.5</v>
      </c>
    </row>
    <row r="44" spans="1:7" x14ac:dyDescent="0.35">
      <c r="A44" s="5">
        <v>45755.75</v>
      </c>
      <c r="B44" s="4">
        <v>6011.8</v>
      </c>
      <c r="C44" s="4">
        <v>5947</v>
      </c>
      <c r="D44" s="4">
        <v>25821</v>
      </c>
      <c r="E44" s="4">
        <v>26981.25</v>
      </c>
      <c r="F44" s="6">
        <f t="shared" si="0"/>
        <v>31832.799999999999</v>
      </c>
      <c r="G44" s="6">
        <f t="shared" si="1"/>
        <v>32928.25</v>
      </c>
    </row>
    <row r="45" spans="1:7" x14ac:dyDescent="0.35">
      <c r="A45" s="5">
        <v>45755.791666666664</v>
      </c>
      <c r="B45" s="4">
        <v>6264.3</v>
      </c>
      <c r="C45" s="4">
        <v>6233</v>
      </c>
      <c r="D45" s="4">
        <v>27420</v>
      </c>
      <c r="E45" s="4">
        <v>28401</v>
      </c>
      <c r="F45" s="6">
        <f t="shared" si="0"/>
        <v>33684.300000000003</v>
      </c>
      <c r="G45" s="6">
        <f t="shared" si="1"/>
        <v>34634</v>
      </c>
    </row>
    <row r="46" spans="1:7" x14ac:dyDescent="0.35">
      <c r="A46" s="5">
        <v>45755.833333333336</v>
      </c>
      <c r="B46" s="4">
        <v>6719.9</v>
      </c>
      <c r="C46" s="4">
        <v>6763</v>
      </c>
      <c r="D46" s="4">
        <v>29669</v>
      </c>
      <c r="E46" s="4">
        <v>30713.75</v>
      </c>
      <c r="F46" s="6">
        <f t="shared" si="0"/>
        <v>36388.9</v>
      </c>
      <c r="G46" s="6">
        <f t="shared" si="1"/>
        <v>37476.75</v>
      </c>
    </row>
    <row r="47" spans="1:7" x14ac:dyDescent="0.35">
      <c r="A47" s="5">
        <v>45755.875</v>
      </c>
      <c r="B47" s="4">
        <v>7118</v>
      </c>
      <c r="C47" s="4">
        <v>7217</v>
      </c>
      <c r="D47" s="4">
        <v>31272</v>
      </c>
      <c r="E47" s="4">
        <v>31190.25</v>
      </c>
      <c r="F47" s="6">
        <f t="shared" si="0"/>
        <v>38390</v>
      </c>
      <c r="G47" s="6">
        <f t="shared" si="1"/>
        <v>38407.25</v>
      </c>
    </row>
    <row r="48" spans="1:7" x14ac:dyDescent="0.35">
      <c r="A48" s="5">
        <v>45755.916666666664</v>
      </c>
      <c r="B48" s="4">
        <v>6882.7</v>
      </c>
      <c r="C48" s="4">
        <v>6855</v>
      </c>
      <c r="D48" s="4">
        <v>28843</v>
      </c>
      <c r="E48" s="4">
        <v>28754</v>
      </c>
      <c r="F48" s="6">
        <f t="shared" si="0"/>
        <v>35725.699999999997</v>
      </c>
      <c r="G48" s="6">
        <f t="shared" si="1"/>
        <v>35609</v>
      </c>
    </row>
    <row r="49" spans="1:7" x14ac:dyDescent="0.35">
      <c r="A49" s="5">
        <v>45755.958333333336</v>
      </c>
      <c r="B49" s="4">
        <v>6325.2</v>
      </c>
      <c r="C49" s="4">
        <v>6346</v>
      </c>
      <c r="D49" s="4">
        <v>26369</v>
      </c>
      <c r="E49" s="4">
        <v>26039.5</v>
      </c>
      <c r="F49" s="6">
        <f t="shared" si="0"/>
        <v>32694.2</v>
      </c>
      <c r="G49" s="6">
        <f t="shared" si="1"/>
        <v>32385.5</v>
      </c>
    </row>
    <row r="50" spans="1:7" x14ac:dyDescent="0.35">
      <c r="A50" s="5">
        <v>45756</v>
      </c>
      <c r="B50" s="4">
        <v>5759.8</v>
      </c>
      <c r="C50" s="4">
        <v>5757</v>
      </c>
      <c r="D50" s="4">
        <v>24182</v>
      </c>
      <c r="E50" s="4">
        <v>23844.5</v>
      </c>
      <c r="F50" s="6">
        <f t="shared" si="0"/>
        <v>29941.8</v>
      </c>
      <c r="G50" s="6">
        <f t="shared" si="1"/>
        <v>29601.5</v>
      </c>
    </row>
    <row r="51" spans="1:7" x14ac:dyDescent="0.35">
      <c r="A51" s="5">
        <v>45756.041666666664</v>
      </c>
      <c r="B51" s="4">
        <v>5297.8</v>
      </c>
      <c r="C51" s="4">
        <v>5276</v>
      </c>
      <c r="D51" s="4">
        <v>22849</v>
      </c>
      <c r="E51" s="4">
        <v>22573.75</v>
      </c>
      <c r="F51" s="6">
        <f t="shared" si="0"/>
        <v>28146.799999999999</v>
      </c>
      <c r="G51" s="6">
        <f t="shared" si="1"/>
        <v>27849.75</v>
      </c>
    </row>
    <row r="52" spans="1:7" x14ac:dyDescent="0.35">
      <c r="A52" s="5">
        <v>45756.083333333336</v>
      </c>
      <c r="B52" s="4">
        <v>4960.1000000000004</v>
      </c>
      <c r="C52" s="4">
        <v>4978</v>
      </c>
      <c r="D52" s="4">
        <v>21909</v>
      </c>
      <c r="E52" s="4">
        <v>21674.5</v>
      </c>
      <c r="F52" s="6">
        <f t="shared" si="0"/>
        <v>26869.1</v>
      </c>
      <c r="G52" s="6">
        <f t="shared" si="1"/>
        <v>26652.5</v>
      </c>
    </row>
    <row r="53" spans="1:7" x14ac:dyDescent="0.35">
      <c r="A53" s="5">
        <v>45756.125</v>
      </c>
      <c r="B53" s="4">
        <v>4766</v>
      </c>
      <c r="C53" s="4">
        <v>4785</v>
      </c>
      <c r="D53" s="4">
        <v>21442</v>
      </c>
      <c r="E53" s="4">
        <v>21386.5</v>
      </c>
      <c r="F53" s="6">
        <f t="shared" si="0"/>
        <v>26208</v>
      </c>
      <c r="G53" s="6">
        <f t="shared" si="1"/>
        <v>26171.5</v>
      </c>
    </row>
    <row r="54" spans="1:7" x14ac:dyDescent="0.35">
      <c r="A54" s="5">
        <v>45756.166666666664</v>
      </c>
      <c r="B54" s="4">
        <v>4642.8</v>
      </c>
      <c r="C54" s="4">
        <v>4678</v>
      </c>
      <c r="D54" s="4">
        <v>21296</v>
      </c>
      <c r="E54" s="4">
        <v>21396</v>
      </c>
      <c r="F54" s="6">
        <f t="shared" si="0"/>
        <v>25938.799999999999</v>
      </c>
      <c r="G54" s="6">
        <f t="shared" si="1"/>
        <v>26074</v>
      </c>
    </row>
    <row r="55" spans="1:7" x14ac:dyDescent="0.35">
      <c r="A55" s="5">
        <v>45756.208333333336</v>
      </c>
      <c r="B55" s="4">
        <v>4585.8999999999996</v>
      </c>
      <c r="C55" s="4">
        <v>4638</v>
      </c>
      <c r="D55" s="4">
        <v>21755</v>
      </c>
      <c r="E55" s="4">
        <v>22031.5</v>
      </c>
      <c r="F55" s="6">
        <f t="shared" si="0"/>
        <v>26340.9</v>
      </c>
      <c r="G55" s="6">
        <f t="shared" si="1"/>
        <v>26669.5</v>
      </c>
    </row>
    <row r="56" spans="1:7" x14ac:dyDescent="0.35">
      <c r="A56" s="5">
        <v>45756.25</v>
      </c>
      <c r="B56" s="4">
        <v>4670</v>
      </c>
      <c r="C56" s="4">
        <v>4727</v>
      </c>
      <c r="D56" s="4">
        <v>23922</v>
      </c>
      <c r="E56" s="4">
        <v>24699.25</v>
      </c>
      <c r="F56" s="6">
        <f t="shared" si="0"/>
        <v>28592</v>
      </c>
      <c r="G56" s="6">
        <f t="shared" si="1"/>
        <v>29426.25</v>
      </c>
    </row>
    <row r="57" spans="1:7" x14ac:dyDescent="0.35">
      <c r="A57" s="5">
        <v>45756.291666666664</v>
      </c>
      <c r="B57" s="4">
        <v>5039.6000000000004</v>
      </c>
      <c r="C57" s="4">
        <v>5079</v>
      </c>
      <c r="D57" s="4">
        <v>27375</v>
      </c>
      <c r="E57" s="4">
        <v>28410.25</v>
      </c>
      <c r="F57" s="6">
        <f t="shared" si="0"/>
        <v>32414.6</v>
      </c>
      <c r="G57" s="6">
        <f t="shared" si="1"/>
        <v>33489.25</v>
      </c>
    </row>
    <row r="58" spans="1:7" x14ac:dyDescent="0.35">
      <c r="A58" s="5">
        <v>45756.333333333336</v>
      </c>
      <c r="B58" s="4">
        <v>5653.8</v>
      </c>
      <c r="C58" s="4">
        <v>5618</v>
      </c>
      <c r="D58" s="4">
        <v>29113</v>
      </c>
      <c r="E58" s="4">
        <v>29609.25</v>
      </c>
      <c r="F58" s="6">
        <f t="shared" si="0"/>
        <v>34766.800000000003</v>
      </c>
      <c r="G58" s="6">
        <f t="shared" si="1"/>
        <v>35227.25</v>
      </c>
    </row>
    <row r="59" spans="1:7" x14ac:dyDescent="0.35">
      <c r="A59" s="5">
        <v>45756.375</v>
      </c>
      <c r="B59" s="4">
        <v>6347.6</v>
      </c>
      <c r="C59" s="4">
        <v>6294</v>
      </c>
      <c r="D59" s="4">
        <v>28983</v>
      </c>
      <c r="E59" s="4">
        <v>29079.25</v>
      </c>
      <c r="F59" s="6">
        <f t="shared" si="0"/>
        <v>35330.6</v>
      </c>
      <c r="G59" s="6">
        <f t="shared" si="1"/>
        <v>35373.25</v>
      </c>
    </row>
    <row r="60" spans="1:7" x14ac:dyDescent="0.35">
      <c r="A60" s="5">
        <v>45756.416666666664</v>
      </c>
      <c r="B60" s="4">
        <v>6442.3</v>
      </c>
      <c r="C60" s="4">
        <v>6344</v>
      </c>
      <c r="D60" s="4">
        <v>27783</v>
      </c>
      <c r="E60" s="4">
        <v>28285.25</v>
      </c>
      <c r="F60" s="6">
        <f t="shared" si="0"/>
        <v>34225.300000000003</v>
      </c>
      <c r="G60" s="6">
        <f t="shared" si="1"/>
        <v>34629.25</v>
      </c>
    </row>
    <row r="61" spans="1:7" x14ac:dyDescent="0.35">
      <c r="A61" s="5">
        <v>45756.458333333336</v>
      </c>
      <c r="B61" s="4">
        <v>6233.1</v>
      </c>
      <c r="C61" s="4">
        <v>6146</v>
      </c>
      <c r="D61" s="4">
        <v>26821</v>
      </c>
      <c r="E61" s="4">
        <v>27363.75</v>
      </c>
      <c r="F61" s="6">
        <f t="shared" si="0"/>
        <v>33054.1</v>
      </c>
      <c r="G61" s="6">
        <f t="shared" si="1"/>
        <v>33509.75</v>
      </c>
    </row>
    <row r="62" spans="1:7" x14ac:dyDescent="0.35">
      <c r="A62" s="5">
        <v>45756.5</v>
      </c>
      <c r="B62" s="4">
        <v>6182.8</v>
      </c>
      <c r="C62" s="4">
        <v>6106</v>
      </c>
      <c r="D62" s="4">
        <v>26473</v>
      </c>
      <c r="E62" s="4">
        <v>26870.25</v>
      </c>
      <c r="F62" s="6">
        <f t="shared" si="0"/>
        <v>32655.8</v>
      </c>
      <c r="G62" s="6">
        <f t="shared" si="1"/>
        <v>32976.25</v>
      </c>
    </row>
    <row r="63" spans="1:7" x14ac:dyDescent="0.35">
      <c r="A63" s="5">
        <v>45756.541666666664</v>
      </c>
      <c r="B63" s="4">
        <v>5979.9</v>
      </c>
      <c r="C63" s="4">
        <v>5911</v>
      </c>
      <c r="D63" s="4">
        <v>26076</v>
      </c>
      <c r="E63" s="4">
        <v>26770.75</v>
      </c>
      <c r="F63" s="6">
        <f t="shared" si="0"/>
        <v>32055.9</v>
      </c>
      <c r="G63" s="6">
        <f t="shared" si="1"/>
        <v>32681.75</v>
      </c>
    </row>
    <row r="64" spans="1:7" x14ac:dyDescent="0.35">
      <c r="A64" s="5">
        <v>45756.583333333336</v>
      </c>
      <c r="B64" s="4">
        <v>5832.2</v>
      </c>
      <c r="C64" s="4">
        <v>5754</v>
      </c>
      <c r="D64" s="4">
        <v>25604</v>
      </c>
      <c r="E64" s="4">
        <v>26213.25</v>
      </c>
      <c r="F64" s="6">
        <f t="shared" si="0"/>
        <v>31436.2</v>
      </c>
      <c r="G64" s="6">
        <f t="shared" si="1"/>
        <v>31967.25</v>
      </c>
    </row>
    <row r="65" spans="1:7" x14ac:dyDescent="0.35">
      <c r="A65" s="5">
        <v>45756.625</v>
      </c>
      <c r="B65" s="4">
        <v>5963.7</v>
      </c>
      <c r="C65" s="4">
        <v>5883</v>
      </c>
      <c r="D65" s="4">
        <v>24936</v>
      </c>
      <c r="E65" s="4">
        <v>25492.5</v>
      </c>
      <c r="F65" s="6">
        <f t="shared" si="0"/>
        <v>30899.7</v>
      </c>
      <c r="G65" s="6">
        <f t="shared" si="1"/>
        <v>31375.5</v>
      </c>
    </row>
    <row r="66" spans="1:7" x14ac:dyDescent="0.35">
      <c r="A66" s="5">
        <v>45756.666666666664</v>
      </c>
      <c r="B66" s="4">
        <v>5934.3</v>
      </c>
      <c r="C66" s="4">
        <v>5889</v>
      </c>
      <c r="D66" s="4">
        <v>24901</v>
      </c>
      <c r="E66" s="4">
        <v>25350</v>
      </c>
      <c r="F66" s="6">
        <f t="shared" si="0"/>
        <v>30835.3</v>
      </c>
      <c r="G66" s="6">
        <f t="shared" si="1"/>
        <v>31239</v>
      </c>
    </row>
    <row r="67" spans="1:7" x14ac:dyDescent="0.35">
      <c r="A67" s="5">
        <v>45756.708333333336</v>
      </c>
      <c r="B67" s="4">
        <v>5976.4</v>
      </c>
      <c r="C67" s="4">
        <v>5899</v>
      </c>
      <c r="D67" s="4">
        <v>25243</v>
      </c>
      <c r="E67" s="4">
        <v>26008</v>
      </c>
      <c r="F67" s="6">
        <f t="shared" ref="F67:F130" si="2">B67+D67</f>
        <v>31219.4</v>
      </c>
      <c r="G67" s="6">
        <f t="shared" ref="G67:G130" si="3">C67+E67</f>
        <v>31907</v>
      </c>
    </row>
    <row r="68" spans="1:7" x14ac:dyDescent="0.35">
      <c r="A68" s="5">
        <v>45756.75</v>
      </c>
      <c r="B68" s="4">
        <v>6040.1</v>
      </c>
      <c r="C68" s="4">
        <v>5974</v>
      </c>
      <c r="D68" s="4">
        <v>25925</v>
      </c>
      <c r="E68" s="4">
        <v>26895</v>
      </c>
      <c r="F68" s="6">
        <f t="shared" si="2"/>
        <v>31965.1</v>
      </c>
      <c r="G68" s="6">
        <f t="shared" si="3"/>
        <v>32869</v>
      </c>
    </row>
    <row r="69" spans="1:7" x14ac:dyDescent="0.35">
      <c r="A69" s="5">
        <v>45756.791666666664</v>
      </c>
      <c r="B69" s="4">
        <v>6271.3</v>
      </c>
      <c r="C69" s="4">
        <v>6280</v>
      </c>
      <c r="D69" s="4">
        <v>27321</v>
      </c>
      <c r="E69" s="4">
        <v>28529.5</v>
      </c>
      <c r="F69" s="6">
        <f t="shared" si="2"/>
        <v>33592.300000000003</v>
      </c>
      <c r="G69" s="6">
        <f t="shared" si="3"/>
        <v>34809.5</v>
      </c>
    </row>
    <row r="70" spans="1:7" x14ac:dyDescent="0.35">
      <c r="A70" s="5">
        <v>45756.833333333336</v>
      </c>
      <c r="B70" s="4">
        <v>6742.2</v>
      </c>
      <c r="C70" s="4">
        <v>6763</v>
      </c>
      <c r="D70" s="4">
        <v>29541</v>
      </c>
      <c r="E70" s="4">
        <v>30272.75</v>
      </c>
      <c r="F70" s="6">
        <f t="shared" si="2"/>
        <v>36283.199999999997</v>
      </c>
      <c r="G70" s="6">
        <f t="shared" si="3"/>
        <v>37035.75</v>
      </c>
    </row>
    <row r="71" spans="1:7" x14ac:dyDescent="0.35">
      <c r="A71" s="5">
        <v>45756.875</v>
      </c>
      <c r="B71" s="4">
        <v>7121.9</v>
      </c>
      <c r="C71" s="4">
        <v>7170</v>
      </c>
      <c r="D71" s="4">
        <v>31502</v>
      </c>
      <c r="E71" s="4">
        <v>31511</v>
      </c>
      <c r="F71" s="6">
        <f t="shared" si="2"/>
        <v>38623.9</v>
      </c>
      <c r="G71" s="6">
        <f t="shared" si="3"/>
        <v>38681</v>
      </c>
    </row>
    <row r="72" spans="1:7" x14ac:dyDescent="0.35">
      <c r="A72" s="5">
        <v>45756.916666666664</v>
      </c>
      <c r="B72" s="4">
        <v>6794.7</v>
      </c>
      <c r="C72" s="4">
        <v>6798</v>
      </c>
      <c r="D72" s="4">
        <v>29074</v>
      </c>
      <c r="E72" s="4">
        <v>28422</v>
      </c>
      <c r="F72" s="6">
        <f t="shared" si="2"/>
        <v>35868.699999999997</v>
      </c>
      <c r="G72" s="6">
        <f t="shared" si="3"/>
        <v>35220</v>
      </c>
    </row>
    <row r="73" spans="1:7" x14ac:dyDescent="0.35">
      <c r="A73" s="5">
        <v>45756.958333333336</v>
      </c>
      <c r="B73" s="4">
        <v>6219.7</v>
      </c>
      <c r="C73" s="4">
        <v>6301</v>
      </c>
      <c r="D73" s="4">
        <v>26212</v>
      </c>
      <c r="E73" s="4">
        <v>25886.5</v>
      </c>
      <c r="F73" s="6">
        <f t="shared" si="2"/>
        <v>32431.7</v>
      </c>
      <c r="G73" s="6">
        <f t="shared" si="3"/>
        <v>32187.5</v>
      </c>
    </row>
    <row r="74" spans="1:7" x14ac:dyDescent="0.35">
      <c r="A74" s="5">
        <v>45757</v>
      </c>
      <c r="B74" s="4">
        <v>5691</v>
      </c>
      <c r="C74" s="4">
        <v>5719</v>
      </c>
      <c r="D74" s="4">
        <v>24162</v>
      </c>
      <c r="E74" s="4">
        <v>24000.25</v>
      </c>
      <c r="F74" s="6">
        <f t="shared" si="2"/>
        <v>29853</v>
      </c>
      <c r="G74" s="6">
        <f t="shared" si="3"/>
        <v>29719.25</v>
      </c>
    </row>
    <row r="75" spans="1:7" x14ac:dyDescent="0.35">
      <c r="A75" s="5">
        <v>45757.041666666664</v>
      </c>
      <c r="B75" s="4">
        <v>5285.3</v>
      </c>
      <c r="C75" s="4">
        <v>5256</v>
      </c>
      <c r="D75" s="4">
        <v>22725</v>
      </c>
      <c r="E75" s="4">
        <v>22739</v>
      </c>
      <c r="F75" s="6">
        <f t="shared" si="2"/>
        <v>28010.3</v>
      </c>
      <c r="G75" s="6">
        <f t="shared" si="3"/>
        <v>27995</v>
      </c>
    </row>
    <row r="76" spans="1:7" x14ac:dyDescent="0.35">
      <c r="A76" s="5">
        <v>45757.083333333336</v>
      </c>
      <c r="B76" s="4">
        <v>4953</v>
      </c>
      <c r="C76" s="4">
        <v>4961</v>
      </c>
      <c r="D76" s="4">
        <v>21759</v>
      </c>
      <c r="E76" s="4">
        <v>21890.5</v>
      </c>
      <c r="F76" s="6">
        <f t="shared" si="2"/>
        <v>26712</v>
      </c>
      <c r="G76" s="6">
        <f t="shared" si="3"/>
        <v>26851.5</v>
      </c>
    </row>
    <row r="77" spans="1:7" x14ac:dyDescent="0.35">
      <c r="A77" s="5">
        <v>45757.125</v>
      </c>
      <c r="B77" s="4">
        <v>4760.7</v>
      </c>
      <c r="C77" s="4">
        <v>4768</v>
      </c>
      <c r="D77" s="4">
        <v>21303</v>
      </c>
      <c r="E77" s="4">
        <v>21537</v>
      </c>
      <c r="F77" s="6">
        <f t="shared" si="2"/>
        <v>26063.7</v>
      </c>
      <c r="G77" s="6">
        <f t="shared" si="3"/>
        <v>26305</v>
      </c>
    </row>
    <row r="78" spans="1:7" x14ac:dyDescent="0.35">
      <c r="A78" s="5">
        <v>45757.166666666664</v>
      </c>
      <c r="B78" s="4">
        <v>4648.5</v>
      </c>
      <c r="C78" s="4">
        <v>4673</v>
      </c>
      <c r="D78" s="4">
        <v>21227</v>
      </c>
      <c r="E78" s="4">
        <v>21475.25</v>
      </c>
      <c r="F78" s="6">
        <f t="shared" si="2"/>
        <v>25875.5</v>
      </c>
      <c r="G78" s="6">
        <f t="shared" si="3"/>
        <v>26148.25</v>
      </c>
    </row>
    <row r="79" spans="1:7" x14ac:dyDescent="0.35">
      <c r="A79" s="5">
        <v>45757.208333333336</v>
      </c>
      <c r="B79" s="4">
        <v>4623.3</v>
      </c>
      <c r="C79" s="4">
        <v>4628</v>
      </c>
      <c r="D79" s="4">
        <v>21671</v>
      </c>
      <c r="E79" s="4">
        <v>22110.75</v>
      </c>
      <c r="F79" s="6">
        <f t="shared" si="2"/>
        <v>26294.3</v>
      </c>
      <c r="G79" s="6">
        <f t="shared" si="3"/>
        <v>26738.75</v>
      </c>
    </row>
    <row r="80" spans="1:7" x14ac:dyDescent="0.35">
      <c r="A80" s="5">
        <v>45757.25</v>
      </c>
      <c r="B80" s="4">
        <v>4691</v>
      </c>
      <c r="C80" s="4">
        <v>4705</v>
      </c>
      <c r="D80" s="4">
        <v>23944</v>
      </c>
      <c r="E80" s="4">
        <v>24772.25</v>
      </c>
      <c r="F80" s="6">
        <f t="shared" si="2"/>
        <v>28635</v>
      </c>
      <c r="G80" s="6">
        <f t="shared" si="3"/>
        <v>29477.25</v>
      </c>
    </row>
    <row r="81" spans="1:7" x14ac:dyDescent="0.35">
      <c r="A81" s="5">
        <v>45757.291666666664</v>
      </c>
      <c r="B81" s="4">
        <v>5060.7</v>
      </c>
      <c r="C81" s="4">
        <v>5066</v>
      </c>
      <c r="D81" s="4">
        <v>27475</v>
      </c>
      <c r="E81" s="4">
        <v>28068.25</v>
      </c>
      <c r="F81" s="6">
        <f t="shared" si="2"/>
        <v>32535.7</v>
      </c>
      <c r="G81" s="6">
        <f t="shared" si="3"/>
        <v>33134.25</v>
      </c>
    </row>
    <row r="82" spans="1:7" x14ac:dyDescent="0.35">
      <c r="A82" s="5">
        <v>45757.333333333336</v>
      </c>
      <c r="B82" s="4">
        <v>5627.7</v>
      </c>
      <c r="C82" s="4">
        <v>5604</v>
      </c>
      <c r="D82" s="4">
        <v>29380</v>
      </c>
      <c r="E82" s="4">
        <v>29407.75</v>
      </c>
      <c r="F82" s="6">
        <f t="shared" si="2"/>
        <v>35007.699999999997</v>
      </c>
      <c r="G82" s="6">
        <f t="shared" si="3"/>
        <v>35011.75</v>
      </c>
    </row>
    <row r="83" spans="1:7" x14ac:dyDescent="0.35">
      <c r="A83" s="5">
        <v>45757.375</v>
      </c>
      <c r="B83" s="4">
        <v>6374.4</v>
      </c>
      <c r="C83" s="4">
        <v>6308</v>
      </c>
      <c r="D83" s="4">
        <v>29379</v>
      </c>
      <c r="E83" s="4">
        <v>29148.5</v>
      </c>
      <c r="F83" s="6">
        <f t="shared" si="2"/>
        <v>35753.4</v>
      </c>
      <c r="G83" s="6">
        <f t="shared" si="3"/>
        <v>35456.5</v>
      </c>
    </row>
    <row r="84" spans="1:7" x14ac:dyDescent="0.35">
      <c r="A84" s="5">
        <v>45757.416666666664</v>
      </c>
      <c r="B84" s="4">
        <v>6547.3</v>
      </c>
      <c r="C84" s="4">
        <v>6465</v>
      </c>
      <c r="D84" s="4">
        <v>28397</v>
      </c>
      <c r="E84" s="4">
        <v>28307</v>
      </c>
      <c r="F84" s="6">
        <f t="shared" si="2"/>
        <v>34944.300000000003</v>
      </c>
      <c r="G84" s="6">
        <f t="shared" si="3"/>
        <v>34772</v>
      </c>
    </row>
    <row r="85" spans="1:7" x14ac:dyDescent="0.35">
      <c r="A85" s="5">
        <v>45757.458333333336</v>
      </c>
      <c r="B85" s="4">
        <v>6381.1</v>
      </c>
      <c r="C85" s="4">
        <v>6293</v>
      </c>
      <c r="D85" s="4">
        <v>27458</v>
      </c>
      <c r="E85" s="4">
        <v>27609.75</v>
      </c>
      <c r="F85" s="6">
        <f t="shared" si="2"/>
        <v>33839.1</v>
      </c>
      <c r="G85" s="6">
        <f t="shared" si="3"/>
        <v>33902.75</v>
      </c>
    </row>
    <row r="86" spans="1:7" x14ac:dyDescent="0.35">
      <c r="A86" s="5">
        <v>45757.5</v>
      </c>
      <c r="B86" s="4">
        <v>6330.6</v>
      </c>
      <c r="C86" s="4">
        <v>6215</v>
      </c>
      <c r="D86" s="4">
        <v>26547</v>
      </c>
      <c r="E86" s="4">
        <v>27310.75</v>
      </c>
      <c r="F86" s="6">
        <f t="shared" si="2"/>
        <v>32877.599999999999</v>
      </c>
      <c r="G86" s="6">
        <f t="shared" si="3"/>
        <v>33525.75</v>
      </c>
    </row>
    <row r="87" spans="1:7" x14ac:dyDescent="0.35">
      <c r="A87" s="5">
        <v>45757.541666666664</v>
      </c>
      <c r="B87" s="4">
        <v>6182.1</v>
      </c>
      <c r="C87" s="4">
        <v>6022</v>
      </c>
      <c r="D87" s="4">
        <v>26179</v>
      </c>
      <c r="E87" s="4">
        <v>27104.25</v>
      </c>
      <c r="F87" s="6">
        <f t="shared" si="2"/>
        <v>32361.1</v>
      </c>
      <c r="G87" s="6">
        <f t="shared" si="3"/>
        <v>33126.25</v>
      </c>
    </row>
    <row r="88" spans="1:7" x14ac:dyDescent="0.35">
      <c r="A88" s="5">
        <v>45757.583333333336</v>
      </c>
      <c r="B88" s="4">
        <v>6012.7</v>
      </c>
      <c r="C88" s="4">
        <v>5871</v>
      </c>
      <c r="D88" s="4">
        <v>25711</v>
      </c>
      <c r="E88" s="4">
        <v>26536.5</v>
      </c>
      <c r="F88" s="6">
        <f t="shared" si="2"/>
        <v>31723.7</v>
      </c>
      <c r="G88" s="6">
        <f t="shared" si="3"/>
        <v>32407.5</v>
      </c>
    </row>
    <row r="89" spans="1:7" x14ac:dyDescent="0.35">
      <c r="A89" s="5">
        <v>45757.625</v>
      </c>
      <c r="B89" s="4">
        <v>6049.4</v>
      </c>
      <c r="C89" s="4">
        <v>5985</v>
      </c>
      <c r="D89" s="4">
        <v>25314</v>
      </c>
      <c r="E89" s="4">
        <v>25790.75</v>
      </c>
      <c r="F89" s="6">
        <f t="shared" si="2"/>
        <v>31363.4</v>
      </c>
      <c r="G89" s="6">
        <f t="shared" si="3"/>
        <v>31775.75</v>
      </c>
    </row>
    <row r="90" spans="1:7" x14ac:dyDescent="0.35">
      <c r="A90" s="5">
        <v>45757.666666666664</v>
      </c>
      <c r="B90" s="4">
        <v>5974</v>
      </c>
      <c r="C90" s="4">
        <v>5972</v>
      </c>
      <c r="D90" s="4">
        <v>24876</v>
      </c>
      <c r="E90" s="4">
        <v>25664.5</v>
      </c>
      <c r="F90" s="6">
        <f t="shared" si="2"/>
        <v>30850</v>
      </c>
      <c r="G90" s="6">
        <f t="shared" si="3"/>
        <v>31636.5</v>
      </c>
    </row>
    <row r="91" spans="1:7" x14ac:dyDescent="0.35">
      <c r="A91" s="5">
        <v>45757.708333333336</v>
      </c>
      <c r="B91" s="4">
        <v>6101.5</v>
      </c>
      <c r="C91" s="4">
        <v>6046</v>
      </c>
      <c r="D91" s="4">
        <v>25482</v>
      </c>
      <c r="E91" s="4">
        <v>26211</v>
      </c>
      <c r="F91" s="6">
        <f t="shared" si="2"/>
        <v>31583.5</v>
      </c>
      <c r="G91" s="6">
        <f t="shared" si="3"/>
        <v>32257</v>
      </c>
    </row>
    <row r="92" spans="1:7" x14ac:dyDescent="0.35">
      <c r="A92" s="5">
        <v>45757.75</v>
      </c>
      <c r="B92" s="4">
        <v>6100.2</v>
      </c>
      <c r="C92" s="4">
        <v>6133</v>
      </c>
      <c r="D92" s="4">
        <v>26237</v>
      </c>
      <c r="E92" s="4">
        <v>27007.75</v>
      </c>
      <c r="F92" s="6">
        <f t="shared" si="2"/>
        <v>32337.200000000001</v>
      </c>
      <c r="G92" s="6">
        <f t="shared" si="3"/>
        <v>33140.75</v>
      </c>
    </row>
    <row r="93" spans="1:7" x14ac:dyDescent="0.35">
      <c r="A93" s="5">
        <v>45757.791666666664</v>
      </c>
      <c r="B93" s="4">
        <v>6276.8</v>
      </c>
      <c r="C93" s="4">
        <v>6399</v>
      </c>
      <c r="D93" s="4">
        <v>27618</v>
      </c>
      <c r="E93" s="4">
        <v>28512.25</v>
      </c>
      <c r="F93" s="6">
        <f t="shared" si="2"/>
        <v>33894.800000000003</v>
      </c>
      <c r="G93" s="6">
        <f t="shared" si="3"/>
        <v>34911.25</v>
      </c>
    </row>
    <row r="94" spans="1:7" x14ac:dyDescent="0.35">
      <c r="A94" s="5">
        <v>45757.833333333336</v>
      </c>
      <c r="B94" s="4">
        <v>6751.9</v>
      </c>
      <c r="C94" s="4">
        <v>6796</v>
      </c>
      <c r="D94" s="4">
        <v>29494</v>
      </c>
      <c r="E94" s="4">
        <v>30551.25</v>
      </c>
      <c r="F94" s="6">
        <f t="shared" si="2"/>
        <v>36245.9</v>
      </c>
      <c r="G94" s="6">
        <f t="shared" si="3"/>
        <v>37347.25</v>
      </c>
    </row>
    <row r="95" spans="1:7" x14ac:dyDescent="0.35">
      <c r="A95" s="5">
        <v>45757.875</v>
      </c>
      <c r="B95" s="4">
        <v>7070.9</v>
      </c>
      <c r="C95" s="4">
        <v>7192</v>
      </c>
      <c r="D95" s="4">
        <v>31289</v>
      </c>
      <c r="E95" s="4">
        <v>31564.5</v>
      </c>
      <c r="F95" s="6">
        <f t="shared" si="2"/>
        <v>38359.9</v>
      </c>
      <c r="G95" s="6">
        <f t="shared" si="3"/>
        <v>38756.5</v>
      </c>
    </row>
    <row r="96" spans="1:7" x14ac:dyDescent="0.35">
      <c r="A96" s="5">
        <v>45757.916666666664</v>
      </c>
      <c r="B96" s="4">
        <v>6741.7</v>
      </c>
      <c r="C96" s="4">
        <v>6812</v>
      </c>
      <c r="D96" s="4">
        <v>29191</v>
      </c>
      <c r="E96" s="4">
        <v>28599.25</v>
      </c>
      <c r="F96" s="6">
        <f t="shared" si="2"/>
        <v>35932.699999999997</v>
      </c>
      <c r="G96" s="6">
        <f t="shared" si="3"/>
        <v>35411.25</v>
      </c>
    </row>
    <row r="97" spans="1:7" x14ac:dyDescent="0.35">
      <c r="A97" s="5">
        <v>45757.958333333336</v>
      </c>
      <c r="B97" s="4">
        <v>6255.8</v>
      </c>
      <c r="C97" s="4">
        <v>6285</v>
      </c>
      <c r="D97" s="4">
        <v>26443</v>
      </c>
      <c r="E97" s="4">
        <v>26041.25</v>
      </c>
      <c r="F97" s="6">
        <f t="shared" si="2"/>
        <v>32698.799999999999</v>
      </c>
      <c r="G97" s="6">
        <f t="shared" si="3"/>
        <v>32326.25</v>
      </c>
    </row>
    <row r="98" spans="1:7" x14ac:dyDescent="0.35">
      <c r="A98" s="5">
        <v>45758</v>
      </c>
      <c r="B98" s="4">
        <v>5671.3</v>
      </c>
      <c r="C98" s="4">
        <v>5706</v>
      </c>
      <c r="D98" s="4">
        <v>24358</v>
      </c>
      <c r="E98" s="4">
        <v>23922.5</v>
      </c>
      <c r="F98" s="6">
        <f t="shared" si="2"/>
        <v>30029.3</v>
      </c>
      <c r="G98" s="6">
        <f t="shared" si="3"/>
        <v>29628.5</v>
      </c>
    </row>
    <row r="99" spans="1:7" x14ac:dyDescent="0.35">
      <c r="A99" s="5">
        <v>45758.041666666664</v>
      </c>
      <c r="B99" s="4">
        <v>5261.2</v>
      </c>
      <c r="C99" s="4">
        <v>5235</v>
      </c>
      <c r="D99" s="4">
        <v>23188</v>
      </c>
      <c r="E99" s="4">
        <v>22655.25</v>
      </c>
      <c r="F99" s="6">
        <f t="shared" si="2"/>
        <v>28449.200000000001</v>
      </c>
      <c r="G99" s="6">
        <f t="shared" si="3"/>
        <v>27890.25</v>
      </c>
    </row>
    <row r="100" spans="1:7" x14ac:dyDescent="0.35">
      <c r="A100" s="5">
        <v>45758.083333333336</v>
      </c>
      <c r="B100" s="4">
        <v>5000.7</v>
      </c>
      <c r="C100" s="4">
        <v>4941</v>
      </c>
      <c r="D100" s="4">
        <v>22278</v>
      </c>
      <c r="E100" s="4">
        <v>21842</v>
      </c>
      <c r="F100" s="6">
        <f t="shared" si="2"/>
        <v>27278.7</v>
      </c>
      <c r="G100" s="6">
        <f t="shared" si="3"/>
        <v>26783</v>
      </c>
    </row>
    <row r="101" spans="1:7" x14ac:dyDescent="0.35">
      <c r="A101" s="5">
        <v>45758.125</v>
      </c>
      <c r="B101" s="4">
        <v>4780.5</v>
      </c>
      <c r="C101" s="4">
        <v>4757</v>
      </c>
      <c r="D101" s="4">
        <v>21814</v>
      </c>
      <c r="E101" s="4">
        <v>21449.25</v>
      </c>
      <c r="F101" s="6">
        <f t="shared" si="2"/>
        <v>26594.5</v>
      </c>
      <c r="G101" s="6">
        <f t="shared" si="3"/>
        <v>26206.25</v>
      </c>
    </row>
    <row r="102" spans="1:7" x14ac:dyDescent="0.35">
      <c r="A102" s="5">
        <v>45758.166666666664</v>
      </c>
      <c r="B102" s="4">
        <v>4683.3</v>
      </c>
      <c r="C102" s="4">
        <v>4665</v>
      </c>
      <c r="D102" s="4">
        <v>21574</v>
      </c>
      <c r="E102" s="4">
        <v>21408.5</v>
      </c>
      <c r="F102" s="6">
        <f t="shared" si="2"/>
        <v>26257.3</v>
      </c>
      <c r="G102" s="6">
        <f t="shared" si="3"/>
        <v>26073.5</v>
      </c>
    </row>
    <row r="103" spans="1:7" x14ac:dyDescent="0.35">
      <c r="A103" s="5">
        <v>45758.208333333336</v>
      </c>
      <c r="B103" s="4">
        <v>4624.8999999999996</v>
      </c>
      <c r="C103" s="4">
        <v>4627</v>
      </c>
      <c r="D103" s="4">
        <v>21859</v>
      </c>
      <c r="E103" s="4">
        <v>22029.25</v>
      </c>
      <c r="F103" s="6">
        <f t="shared" si="2"/>
        <v>26483.9</v>
      </c>
      <c r="G103" s="6">
        <f t="shared" si="3"/>
        <v>26656.25</v>
      </c>
    </row>
    <row r="104" spans="1:7" x14ac:dyDescent="0.35">
      <c r="A104" s="5">
        <v>45758.25</v>
      </c>
      <c r="B104" s="4">
        <v>4667.8</v>
      </c>
      <c r="C104" s="4">
        <v>4708</v>
      </c>
      <c r="D104" s="4">
        <v>23891</v>
      </c>
      <c r="E104" s="4">
        <v>24679.25</v>
      </c>
      <c r="F104" s="6">
        <f t="shared" si="2"/>
        <v>28558.799999999999</v>
      </c>
      <c r="G104" s="6">
        <f t="shared" si="3"/>
        <v>29387.25</v>
      </c>
    </row>
    <row r="105" spans="1:7" x14ac:dyDescent="0.35">
      <c r="A105" s="5">
        <v>45758.291666666664</v>
      </c>
      <c r="B105" s="4">
        <v>5100.8</v>
      </c>
      <c r="C105" s="4">
        <v>5071</v>
      </c>
      <c r="D105" s="4">
        <v>27254</v>
      </c>
      <c r="E105" s="4">
        <v>28024.25</v>
      </c>
      <c r="F105" s="6">
        <f t="shared" si="2"/>
        <v>32354.799999999999</v>
      </c>
      <c r="G105" s="6">
        <f t="shared" si="3"/>
        <v>33095.25</v>
      </c>
    </row>
    <row r="106" spans="1:7" x14ac:dyDescent="0.35">
      <c r="A106" s="5">
        <v>45758.333333333336</v>
      </c>
      <c r="B106" s="4">
        <v>5666.3</v>
      </c>
      <c r="C106" s="4">
        <v>5651</v>
      </c>
      <c r="D106" s="4">
        <v>29061</v>
      </c>
      <c r="E106" s="4">
        <v>29434.5</v>
      </c>
      <c r="F106" s="6">
        <f t="shared" si="2"/>
        <v>34727.300000000003</v>
      </c>
      <c r="G106" s="6">
        <f t="shared" si="3"/>
        <v>35085.5</v>
      </c>
    </row>
    <row r="107" spans="1:7" x14ac:dyDescent="0.35">
      <c r="A107" s="5">
        <v>45758.375</v>
      </c>
      <c r="B107" s="4">
        <v>6566.7</v>
      </c>
      <c r="C107" s="4">
        <v>6397</v>
      </c>
      <c r="D107" s="4">
        <v>29577</v>
      </c>
      <c r="E107" s="4">
        <v>29077.25</v>
      </c>
      <c r="F107" s="6">
        <f t="shared" si="2"/>
        <v>36143.699999999997</v>
      </c>
      <c r="G107" s="6">
        <f t="shared" si="3"/>
        <v>35474.25</v>
      </c>
    </row>
    <row r="108" spans="1:7" x14ac:dyDescent="0.35">
      <c r="A108" s="5">
        <v>45758.416666666664</v>
      </c>
      <c r="B108" s="4">
        <v>6909.3</v>
      </c>
      <c r="C108" s="4">
        <v>6710</v>
      </c>
      <c r="D108" s="4">
        <v>29408</v>
      </c>
      <c r="E108" s="4">
        <v>28280.75</v>
      </c>
      <c r="F108" s="6">
        <f t="shared" si="2"/>
        <v>36317.300000000003</v>
      </c>
      <c r="G108" s="6">
        <f t="shared" si="3"/>
        <v>34990.75</v>
      </c>
    </row>
    <row r="109" spans="1:7" x14ac:dyDescent="0.35">
      <c r="A109" s="5">
        <v>45758.458333333336</v>
      </c>
      <c r="B109" s="4">
        <v>6915.2</v>
      </c>
      <c r="C109" s="4">
        <v>6729</v>
      </c>
      <c r="D109" s="4">
        <v>28924</v>
      </c>
      <c r="E109" s="4">
        <v>27475</v>
      </c>
      <c r="F109" s="6">
        <f t="shared" si="2"/>
        <v>35839.199999999997</v>
      </c>
      <c r="G109" s="6">
        <f t="shared" si="3"/>
        <v>34204</v>
      </c>
    </row>
    <row r="110" spans="1:7" x14ac:dyDescent="0.35">
      <c r="A110" s="5">
        <v>45758.5</v>
      </c>
      <c r="B110" s="4">
        <v>7048.7</v>
      </c>
      <c r="C110" s="4">
        <v>6836</v>
      </c>
      <c r="D110" s="4">
        <v>28816</v>
      </c>
      <c r="E110" s="4">
        <v>27000</v>
      </c>
      <c r="F110" s="6">
        <f t="shared" si="2"/>
        <v>35864.699999999997</v>
      </c>
      <c r="G110" s="6">
        <f t="shared" si="3"/>
        <v>33836</v>
      </c>
    </row>
    <row r="111" spans="1:7" x14ac:dyDescent="0.35">
      <c r="A111" s="5">
        <v>45758.541666666664</v>
      </c>
      <c r="B111" s="4">
        <v>6849.8</v>
      </c>
      <c r="C111" s="4">
        <v>6676</v>
      </c>
      <c r="D111" s="4">
        <v>28710</v>
      </c>
      <c r="E111" s="4">
        <v>26761.5</v>
      </c>
      <c r="F111" s="6">
        <f t="shared" si="2"/>
        <v>35559.800000000003</v>
      </c>
      <c r="G111" s="6">
        <f t="shared" si="3"/>
        <v>33437.5</v>
      </c>
    </row>
    <row r="112" spans="1:7" x14ac:dyDescent="0.35">
      <c r="A112" s="5">
        <v>45758.583333333336</v>
      </c>
      <c r="B112" s="4">
        <v>6640.2</v>
      </c>
      <c r="C112" s="4">
        <v>6607</v>
      </c>
      <c r="D112" s="4">
        <v>28028</v>
      </c>
      <c r="E112" s="4">
        <v>26224.25</v>
      </c>
      <c r="F112" s="6">
        <f t="shared" si="2"/>
        <v>34668.199999999997</v>
      </c>
      <c r="G112" s="6">
        <f t="shared" si="3"/>
        <v>32831.25</v>
      </c>
    </row>
    <row r="113" spans="1:7" x14ac:dyDescent="0.35">
      <c r="A113" s="5">
        <v>45758.625</v>
      </c>
      <c r="B113" s="4">
        <v>6756.9</v>
      </c>
      <c r="C113" s="4">
        <v>6618</v>
      </c>
      <c r="D113" s="4">
        <v>27425</v>
      </c>
      <c r="E113" s="4">
        <v>25345.75</v>
      </c>
      <c r="F113" s="6">
        <f t="shared" si="2"/>
        <v>34181.9</v>
      </c>
      <c r="G113" s="6">
        <f t="shared" si="3"/>
        <v>31963.75</v>
      </c>
    </row>
    <row r="114" spans="1:7" x14ac:dyDescent="0.35">
      <c r="A114" s="5">
        <v>45758.666666666664</v>
      </c>
      <c r="B114" s="4">
        <v>6641.7</v>
      </c>
      <c r="C114" s="4">
        <v>6457</v>
      </c>
      <c r="D114" s="4">
        <v>26848</v>
      </c>
      <c r="E114" s="4">
        <v>25083.75</v>
      </c>
      <c r="F114" s="6">
        <f t="shared" si="2"/>
        <v>33489.699999999997</v>
      </c>
      <c r="G114" s="6">
        <f t="shared" si="3"/>
        <v>31540.75</v>
      </c>
    </row>
    <row r="115" spans="1:7" x14ac:dyDescent="0.35">
      <c r="A115" s="5">
        <v>45758.708333333336</v>
      </c>
      <c r="B115" s="4">
        <v>6545.5</v>
      </c>
      <c r="C115" s="4">
        <v>6371</v>
      </c>
      <c r="D115" s="4">
        <v>26968</v>
      </c>
      <c r="E115" s="4">
        <v>25710.75</v>
      </c>
      <c r="F115" s="6">
        <f t="shared" si="2"/>
        <v>33513.5</v>
      </c>
      <c r="G115" s="6">
        <f t="shared" si="3"/>
        <v>32081.75</v>
      </c>
    </row>
    <row r="116" spans="1:7" x14ac:dyDescent="0.35">
      <c r="A116" s="5">
        <v>45758.75</v>
      </c>
      <c r="B116" s="4">
        <v>6404.3</v>
      </c>
      <c r="C116" s="4">
        <v>6319</v>
      </c>
      <c r="D116" s="4">
        <v>27130</v>
      </c>
      <c r="E116" s="4">
        <v>26480.5</v>
      </c>
      <c r="F116" s="6">
        <f t="shared" si="2"/>
        <v>33534.300000000003</v>
      </c>
      <c r="G116" s="6">
        <f t="shared" si="3"/>
        <v>32799.5</v>
      </c>
    </row>
    <row r="117" spans="1:7" x14ac:dyDescent="0.35">
      <c r="A117" s="5">
        <v>45758.791666666664</v>
      </c>
      <c r="B117" s="4">
        <v>6503.1</v>
      </c>
      <c r="C117" s="4">
        <v>6417</v>
      </c>
      <c r="D117" s="4">
        <v>27762</v>
      </c>
      <c r="E117" s="4">
        <v>27597</v>
      </c>
      <c r="F117" s="6">
        <f t="shared" si="2"/>
        <v>34265.1</v>
      </c>
      <c r="G117" s="6">
        <f t="shared" si="3"/>
        <v>34014</v>
      </c>
    </row>
    <row r="118" spans="1:7" x14ac:dyDescent="0.35">
      <c r="A118" s="5">
        <v>45758.833333333336</v>
      </c>
      <c r="B118" s="4">
        <v>6787</v>
      </c>
      <c r="C118" s="4">
        <v>6766</v>
      </c>
      <c r="D118" s="4">
        <v>29059</v>
      </c>
      <c r="E118" s="4">
        <v>29239</v>
      </c>
      <c r="F118" s="6">
        <f t="shared" si="2"/>
        <v>35846</v>
      </c>
      <c r="G118" s="6">
        <f t="shared" si="3"/>
        <v>36005</v>
      </c>
    </row>
    <row r="119" spans="1:7" x14ac:dyDescent="0.35">
      <c r="A119" s="5">
        <v>45758.875</v>
      </c>
      <c r="B119" s="4">
        <v>7041.5</v>
      </c>
      <c r="C119" s="4">
        <v>7018</v>
      </c>
      <c r="D119" s="4">
        <v>30491</v>
      </c>
      <c r="E119" s="4">
        <v>30234</v>
      </c>
      <c r="F119" s="6">
        <f t="shared" si="2"/>
        <v>37532.5</v>
      </c>
      <c r="G119" s="6">
        <f t="shared" si="3"/>
        <v>37252</v>
      </c>
    </row>
    <row r="120" spans="1:7" x14ac:dyDescent="0.35">
      <c r="A120" s="5">
        <v>45758.916666666664</v>
      </c>
      <c r="B120" s="4">
        <v>6705.1</v>
      </c>
      <c r="C120" s="4">
        <v>6665</v>
      </c>
      <c r="D120" s="4">
        <v>28447</v>
      </c>
      <c r="E120" s="4">
        <v>27788.5</v>
      </c>
      <c r="F120" s="6">
        <f t="shared" si="2"/>
        <v>35152.1</v>
      </c>
      <c r="G120" s="6">
        <f t="shared" si="3"/>
        <v>34453.5</v>
      </c>
    </row>
    <row r="121" spans="1:7" x14ac:dyDescent="0.35">
      <c r="A121" s="5">
        <v>45758.958333333336</v>
      </c>
      <c r="B121" s="4">
        <v>6152.1</v>
      </c>
      <c r="C121" s="4">
        <v>6131</v>
      </c>
      <c r="D121" s="4">
        <v>26109</v>
      </c>
      <c r="E121" s="4">
        <v>25517</v>
      </c>
      <c r="F121" s="6">
        <f t="shared" si="2"/>
        <v>32261.1</v>
      </c>
      <c r="G121" s="6">
        <f t="shared" si="3"/>
        <v>31648</v>
      </c>
    </row>
    <row r="122" spans="1:7" x14ac:dyDescent="0.35">
      <c r="A122" s="5">
        <v>45759</v>
      </c>
      <c r="B122" s="4">
        <v>5653.7</v>
      </c>
      <c r="C122" s="4">
        <v>5594</v>
      </c>
      <c r="D122" s="4">
        <v>24296</v>
      </c>
      <c r="E122" s="4">
        <v>24008</v>
      </c>
      <c r="F122" s="6">
        <f t="shared" si="2"/>
        <v>29949.7</v>
      </c>
      <c r="G122" s="6">
        <f t="shared" si="3"/>
        <v>29602</v>
      </c>
    </row>
    <row r="123" spans="1:7" x14ac:dyDescent="0.35">
      <c r="A123" s="5">
        <v>45759.041666666664</v>
      </c>
      <c r="B123" s="4">
        <v>5203.2</v>
      </c>
      <c r="C123" s="4">
        <v>5150</v>
      </c>
      <c r="D123" s="4">
        <v>22912</v>
      </c>
      <c r="E123" s="4">
        <v>22698</v>
      </c>
      <c r="F123" s="6">
        <f t="shared" si="2"/>
        <v>28115.200000000001</v>
      </c>
      <c r="G123" s="6">
        <f t="shared" si="3"/>
        <v>27848</v>
      </c>
    </row>
    <row r="124" spans="1:7" x14ac:dyDescent="0.35">
      <c r="A124" s="5">
        <v>45759.083333333336</v>
      </c>
      <c r="B124" s="4">
        <v>4854.7</v>
      </c>
      <c r="C124" s="4">
        <v>4834</v>
      </c>
      <c r="D124" s="4">
        <v>21714</v>
      </c>
      <c r="E124" s="4">
        <v>21693.5</v>
      </c>
      <c r="F124" s="6">
        <f t="shared" si="2"/>
        <v>26568.7</v>
      </c>
      <c r="G124" s="6">
        <f t="shared" si="3"/>
        <v>26527.5</v>
      </c>
    </row>
    <row r="125" spans="1:7" x14ac:dyDescent="0.35">
      <c r="A125" s="5">
        <v>45759.125</v>
      </c>
      <c r="B125" s="4">
        <v>4625.7</v>
      </c>
      <c r="C125" s="4">
        <v>4634</v>
      </c>
      <c r="D125" s="4">
        <v>21031</v>
      </c>
      <c r="E125" s="4">
        <v>21005.75</v>
      </c>
      <c r="F125" s="6">
        <f t="shared" si="2"/>
        <v>25656.7</v>
      </c>
      <c r="G125" s="6">
        <f t="shared" si="3"/>
        <v>25639.75</v>
      </c>
    </row>
    <row r="126" spans="1:7" x14ac:dyDescent="0.35">
      <c r="A126" s="5">
        <v>45759.166666666664</v>
      </c>
      <c r="B126" s="4">
        <v>4491</v>
      </c>
      <c r="C126" s="4">
        <v>4482</v>
      </c>
      <c r="D126" s="4">
        <v>20745</v>
      </c>
      <c r="E126" s="4">
        <v>20726.25</v>
      </c>
      <c r="F126" s="6">
        <f t="shared" si="2"/>
        <v>25236</v>
      </c>
      <c r="G126" s="6">
        <f t="shared" si="3"/>
        <v>25208.25</v>
      </c>
    </row>
    <row r="127" spans="1:7" x14ac:dyDescent="0.35">
      <c r="A127" s="5">
        <v>45759.208333333336</v>
      </c>
      <c r="B127" s="4">
        <v>4409.8</v>
      </c>
      <c r="C127" s="4">
        <v>4417</v>
      </c>
      <c r="D127" s="4">
        <v>20622</v>
      </c>
      <c r="E127" s="4">
        <v>20630.75</v>
      </c>
      <c r="F127" s="6">
        <f t="shared" si="2"/>
        <v>25031.8</v>
      </c>
      <c r="G127" s="6">
        <f t="shared" si="3"/>
        <v>25047.75</v>
      </c>
    </row>
    <row r="128" spans="1:7" x14ac:dyDescent="0.35">
      <c r="A128" s="5">
        <v>45759.25</v>
      </c>
      <c r="B128" s="4">
        <v>4408.3</v>
      </c>
      <c r="C128" s="4">
        <v>4429</v>
      </c>
      <c r="D128" s="4">
        <v>21102</v>
      </c>
      <c r="E128" s="4">
        <v>21279.25</v>
      </c>
      <c r="F128" s="6">
        <f t="shared" si="2"/>
        <v>25510.3</v>
      </c>
      <c r="G128" s="6">
        <f t="shared" si="3"/>
        <v>25708.25</v>
      </c>
    </row>
    <row r="129" spans="1:7" x14ac:dyDescent="0.35">
      <c r="A129" s="5">
        <v>45759.291666666664</v>
      </c>
      <c r="B129" s="4">
        <v>4537.5</v>
      </c>
      <c r="C129" s="4">
        <v>4507</v>
      </c>
      <c r="D129" s="4">
        <v>22175</v>
      </c>
      <c r="E129" s="4">
        <v>22213.5</v>
      </c>
      <c r="F129" s="6">
        <f t="shared" si="2"/>
        <v>26712.5</v>
      </c>
      <c r="G129" s="6">
        <f t="shared" si="3"/>
        <v>26720.5</v>
      </c>
    </row>
    <row r="130" spans="1:7" x14ac:dyDescent="0.35">
      <c r="A130" s="5">
        <v>45759.333333333336</v>
      </c>
      <c r="B130" s="4">
        <v>4701.3</v>
      </c>
      <c r="C130" s="4">
        <v>4665</v>
      </c>
      <c r="D130" s="4">
        <v>22995</v>
      </c>
      <c r="E130" s="4">
        <v>23490.75</v>
      </c>
      <c r="F130" s="6">
        <f t="shared" si="2"/>
        <v>27696.3</v>
      </c>
      <c r="G130" s="6">
        <f t="shared" si="3"/>
        <v>28155.75</v>
      </c>
    </row>
    <row r="131" spans="1:7" x14ac:dyDescent="0.35">
      <c r="A131" s="5">
        <v>45759.375</v>
      </c>
      <c r="B131" s="4">
        <v>5099.3999999999996</v>
      </c>
      <c r="C131" s="4">
        <v>5084</v>
      </c>
      <c r="D131" s="4">
        <v>24762</v>
      </c>
      <c r="E131" s="4">
        <v>24563.25</v>
      </c>
      <c r="F131" s="6">
        <f t="shared" ref="F131:F169" si="4">B131+D131</f>
        <v>29861.4</v>
      </c>
      <c r="G131" s="6">
        <f t="shared" ref="G131:G169" si="5">C131+E131</f>
        <v>29647.25</v>
      </c>
    </row>
    <row r="132" spans="1:7" x14ac:dyDescent="0.35">
      <c r="A132" s="5">
        <v>45759.416666666664</v>
      </c>
      <c r="B132" s="4">
        <v>5444.5</v>
      </c>
      <c r="C132" s="4">
        <v>5379</v>
      </c>
      <c r="D132" s="4">
        <v>25906</v>
      </c>
      <c r="E132" s="4">
        <v>24606</v>
      </c>
      <c r="F132" s="6">
        <f t="shared" si="4"/>
        <v>31350.5</v>
      </c>
      <c r="G132" s="6">
        <f t="shared" si="5"/>
        <v>29985</v>
      </c>
    </row>
    <row r="133" spans="1:7" x14ac:dyDescent="0.35">
      <c r="A133" s="5">
        <v>45759.458333333336</v>
      </c>
      <c r="B133" s="4">
        <v>5583.3</v>
      </c>
      <c r="C133" s="4">
        <v>5487</v>
      </c>
      <c r="D133" s="4">
        <v>26066</v>
      </c>
      <c r="E133" s="4">
        <v>24071.5</v>
      </c>
      <c r="F133" s="6">
        <f t="shared" si="4"/>
        <v>31649.3</v>
      </c>
      <c r="G133" s="6">
        <f t="shared" si="5"/>
        <v>29558.5</v>
      </c>
    </row>
    <row r="134" spans="1:7" x14ac:dyDescent="0.35">
      <c r="A134" s="5">
        <v>45759.5</v>
      </c>
      <c r="B134" s="4">
        <v>5781.8</v>
      </c>
      <c r="C134" s="4">
        <v>5539</v>
      </c>
      <c r="D134" s="4">
        <v>25932</v>
      </c>
      <c r="E134" s="4">
        <v>23762.75</v>
      </c>
      <c r="F134" s="6">
        <f t="shared" si="4"/>
        <v>31713.8</v>
      </c>
      <c r="G134" s="6">
        <f t="shared" si="5"/>
        <v>29301.75</v>
      </c>
    </row>
    <row r="135" spans="1:7" x14ac:dyDescent="0.35">
      <c r="A135" s="5">
        <v>45759.541666666664</v>
      </c>
      <c r="B135" s="4">
        <v>5824.3</v>
      </c>
      <c r="C135" s="4">
        <v>5543</v>
      </c>
      <c r="D135" s="4">
        <v>25851</v>
      </c>
      <c r="E135" s="4">
        <v>23710.25</v>
      </c>
      <c r="F135" s="6">
        <f t="shared" si="4"/>
        <v>31675.3</v>
      </c>
      <c r="G135" s="6">
        <f t="shared" si="5"/>
        <v>29253.25</v>
      </c>
    </row>
    <row r="136" spans="1:7" x14ac:dyDescent="0.35">
      <c r="A136" s="5">
        <v>45759.583333333336</v>
      </c>
      <c r="B136" s="4">
        <v>5561</v>
      </c>
      <c r="C136" s="4">
        <v>5318</v>
      </c>
      <c r="D136" s="4">
        <v>26080</v>
      </c>
      <c r="E136" s="4">
        <v>23302.25</v>
      </c>
      <c r="F136" s="6">
        <f t="shared" si="4"/>
        <v>31641</v>
      </c>
      <c r="G136" s="6">
        <f t="shared" si="5"/>
        <v>28620.25</v>
      </c>
    </row>
    <row r="137" spans="1:7" x14ac:dyDescent="0.35">
      <c r="A137" s="5">
        <v>45759.625</v>
      </c>
      <c r="B137" s="4">
        <v>5257.8</v>
      </c>
      <c r="C137" s="4">
        <v>5186</v>
      </c>
      <c r="D137" s="4">
        <v>24813</v>
      </c>
      <c r="E137" s="4">
        <v>22305.75</v>
      </c>
      <c r="F137" s="6">
        <f t="shared" si="4"/>
        <v>30070.799999999999</v>
      </c>
      <c r="G137" s="6">
        <f t="shared" si="5"/>
        <v>27491.75</v>
      </c>
    </row>
    <row r="138" spans="1:7" x14ac:dyDescent="0.35">
      <c r="A138" s="5">
        <v>45759.666666666664</v>
      </c>
      <c r="B138" s="4">
        <v>5067.3</v>
      </c>
      <c r="C138" s="4">
        <v>5050</v>
      </c>
      <c r="D138" s="4">
        <v>23560</v>
      </c>
      <c r="E138" s="4">
        <v>21847.5</v>
      </c>
      <c r="F138" s="6">
        <f t="shared" si="4"/>
        <v>28627.3</v>
      </c>
      <c r="G138" s="6">
        <f t="shared" si="5"/>
        <v>26897.5</v>
      </c>
    </row>
    <row r="139" spans="1:7" x14ac:dyDescent="0.35">
      <c r="A139" s="5">
        <v>45759.708333333336</v>
      </c>
      <c r="B139" s="4">
        <v>5000.8999999999996</v>
      </c>
      <c r="C139" s="4">
        <v>4981</v>
      </c>
      <c r="D139" s="4">
        <v>23058</v>
      </c>
      <c r="E139" s="4">
        <v>22216</v>
      </c>
      <c r="F139" s="6">
        <f t="shared" si="4"/>
        <v>28058.9</v>
      </c>
      <c r="G139" s="6">
        <f t="shared" si="5"/>
        <v>27197</v>
      </c>
    </row>
    <row r="140" spans="1:7" x14ac:dyDescent="0.35">
      <c r="A140" s="5">
        <v>45759.75</v>
      </c>
      <c r="B140" s="4">
        <v>5092.1000000000004</v>
      </c>
      <c r="C140" s="4">
        <v>5122</v>
      </c>
      <c r="D140" s="4">
        <v>23658</v>
      </c>
      <c r="E140" s="4">
        <v>22780.25</v>
      </c>
      <c r="F140" s="6">
        <f t="shared" si="4"/>
        <v>28750.1</v>
      </c>
      <c r="G140" s="6">
        <f t="shared" si="5"/>
        <v>27902.25</v>
      </c>
    </row>
    <row r="141" spans="1:7" x14ac:dyDescent="0.35">
      <c r="A141" s="5">
        <v>45759.791666666664</v>
      </c>
      <c r="B141" s="4">
        <v>5356.1</v>
      </c>
      <c r="C141" s="4">
        <v>5443</v>
      </c>
      <c r="D141" s="4">
        <v>24373</v>
      </c>
      <c r="E141" s="4">
        <v>23866.5</v>
      </c>
      <c r="F141" s="6">
        <f t="shared" si="4"/>
        <v>29729.1</v>
      </c>
      <c r="G141" s="6">
        <f t="shared" si="5"/>
        <v>29309.5</v>
      </c>
    </row>
    <row r="142" spans="1:7" x14ac:dyDescent="0.35">
      <c r="A142" s="5">
        <v>45759.833333333336</v>
      </c>
      <c r="B142" s="4">
        <v>5723.8</v>
      </c>
      <c r="C142" s="4">
        <v>5822</v>
      </c>
      <c r="D142" s="4">
        <v>25778</v>
      </c>
      <c r="E142" s="4">
        <v>25602</v>
      </c>
      <c r="F142" s="6">
        <f t="shared" si="4"/>
        <v>31501.8</v>
      </c>
      <c r="G142" s="6">
        <f t="shared" si="5"/>
        <v>31424</v>
      </c>
    </row>
    <row r="143" spans="1:7" x14ac:dyDescent="0.35">
      <c r="A143" s="5">
        <v>45759.875</v>
      </c>
      <c r="B143" s="4">
        <v>6087.4</v>
      </c>
      <c r="C143" s="4">
        <v>6268</v>
      </c>
      <c r="D143" s="4">
        <v>27770</v>
      </c>
      <c r="E143" s="4">
        <v>27348.5</v>
      </c>
      <c r="F143" s="6">
        <f t="shared" si="4"/>
        <v>33857.4</v>
      </c>
      <c r="G143" s="6">
        <f t="shared" si="5"/>
        <v>33616.5</v>
      </c>
    </row>
    <row r="144" spans="1:7" x14ac:dyDescent="0.35">
      <c r="A144" s="5">
        <v>45759.916666666664</v>
      </c>
      <c r="B144" s="4">
        <v>5854.8</v>
      </c>
      <c r="C144" s="4">
        <v>5918</v>
      </c>
      <c r="D144" s="4">
        <v>26710</v>
      </c>
      <c r="E144" s="4">
        <v>25684.75</v>
      </c>
      <c r="F144" s="6">
        <f t="shared" si="4"/>
        <v>32564.799999999999</v>
      </c>
      <c r="G144" s="6">
        <f t="shared" si="5"/>
        <v>31602.75</v>
      </c>
    </row>
    <row r="145" spans="1:7" x14ac:dyDescent="0.35">
      <c r="A145" s="5">
        <v>45759.958333333336</v>
      </c>
      <c r="B145" s="4">
        <v>5487.1</v>
      </c>
      <c r="C145" s="4">
        <v>5514</v>
      </c>
      <c r="D145" s="4">
        <v>24505</v>
      </c>
      <c r="E145" s="4">
        <v>23769.5</v>
      </c>
      <c r="F145" s="6">
        <f t="shared" si="4"/>
        <v>29992.1</v>
      </c>
      <c r="G145" s="6">
        <f t="shared" si="5"/>
        <v>29283.5</v>
      </c>
    </row>
    <row r="146" spans="1:7" x14ac:dyDescent="0.35">
      <c r="A146" s="5">
        <v>45760</v>
      </c>
      <c r="B146" s="4">
        <v>5110.6000000000004</v>
      </c>
      <c r="C146" s="4">
        <v>5107</v>
      </c>
      <c r="D146" s="4">
        <v>22755</v>
      </c>
      <c r="E146" s="4">
        <v>22473.5</v>
      </c>
      <c r="F146" s="6">
        <f t="shared" si="4"/>
        <v>27865.599999999999</v>
      </c>
      <c r="G146" s="6">
        <f t="shared" si="5"/>
        <v>27580.5</v>
      </c>
    </row>
    <row r="147" spans="1:7" x14ac:dyDescent="0.35">
      <c r="A147" s="5">
        <v>45760.041666666664</v>
      </c>
      <c r="B147" s="4">
        <v>4704.3</v>
      </c>
      <c r="C147" s="4">
        <v>4701</v>
      </c>
      <c r="D147" s="4">
        <v>21286</v>
      </c>
      <c r="E147" s="4">
        <v>21166.25</v>
      </c>
      <c r="F147" s="6">
        <f t="shared" si="4"/>
        <v>25990.3</v>
      </c>
      <c r="G147" s="6">
        <f t="shared" si="5"/>
        <v>25867.25</v>
      </c>
    </row>
    <row r="148" spans="1:7" x14ac:dyDescent="0.35">
      <c r="A148" s="5">
        <v>45760.083333333336</v>
      </c>
      <c r="B148" s="4">
        <v>4409.2</v>
      </c>
      <c r="C148" s="4">
        <v>4421</v>
      </c>
      <c r="D148" s="4">
        <v>20108</v>
      </c>
      <c r="E148" s="4">
        <v>20114.5</v>
      </c>
      <c r="F148" s="6">
        <f t="shared" si="4"/>
        <v>24517.200000000001</v>
      </c>
      <c r="G148" s="6">
        <f t="shared" si="5"/>
        <v>24535.5</v>
      </c>
    </row>
    <row r="149" spans="1:7" x14ac:dyDescent="0.35">
      <c r="A149" s="5">
        <v>45760.125</v>
      </c>
      <c r="B149" s="4">
        <v>4215.3</v>
      </c>
      <c r="C149" s="4">
        <v>4233</v>
      </c>
      <c r="D149" s="4">
        <v>19300</v>
      </c>
      <c r="E149" s="4">
        <v>19473.5</v>
      </c>
      <c r="F149" s="6">
        <f t="shared" si="4"/>
        <v>23515.3</v>
      </c>
      <c r="G149" s="6">
        <f t="shared" si="5"/>
        <v>23706.5</v>
      </c>
    </row>
    <row r="150" spans="1:7" x14ac:dyDescent="0.35">
      <c r="A150" s="5">
        <v>45760.166666666664</v>
      </c>
      <c r="B150" s="4">
        <v>4084.5</v>
      </c>
      <c r="C150" s="4">
        <v>4117</v>
      </c>
      <c r="D150" s="4">
        <v>19053</v>
      </c>
      <c r="E150" s="4">
        <v>19270.5</v>
      </c>
      <c r="F150" s="6">
        <f t="shared" si="4"/>
        <v>23137.5</v>
      </c>
      <c r="G150" s="6">
        <f t="shared" si="5"/>
        <v>23387.5</v>
      </c>
    </row>
    <row r="151" spans="1:7" x14ac:dyDescent="0.35">
      <c r="A151" s="5">
        <v>45760.208333333336</v>
      </c>
      <c r="B151" s="4">
        <v>4022</v>
      </c>
      <c r="C151" s="4">
        <v>4046</v>
      </c>
      <c r="D151" s="4">
        <v>19078</v>
      </c>
      <c r="E151" s="4">
        <v>19220.25</v>
      </c>
      <c r="F151" s="6">
        <f t="shared" si="4"/>
        <v>23100</v>
      </c>
      <c r="G151" s="6">
        <f t="shared" si="5"/>
        <v>23266.25</v>
      </c>
    </row>
    <row r="152" spans="1:7" x14ac:dyDescent="0.35">
      <c r="A152" s="5">
        <v>45760.25</v>
      </c>
      <c r="B152" s="4">
        <v>4033.9</v>
      </c>
      <c r="C152" s="4">
        <v>4039</v>
      </c>
      <c r="D152" s="4">
        <v>19366</v>
      </c>
      <c r="E152" s="4">
        <v>19748.5</v>
      </c>
      <c r="F152" s="6">
        <f t="shared" si="4"/>
        <v>23399.9</v>
      </c>
      <c r="G152" s="6">
        <f t="shared" si="5"/>
        <v>23787.5</v>
      </c>
    </row>
    <row r="153" spans="1:7" x14ac:dyDescent="0.35">
      <c r="A153" s="5">
        <v>45760.291666666664</v>
      </c>
      <c r="B153" s="4">
        <v>4121.8</v>
      </c>
      <c r="C153" s="4">
        <v>4134</v>
      </c>
      <c r="D153" s="4">
        <v>19914</v>
      </c>
      <c r="E153" s="4">
        <v>20188</v>
      </c>
      <c r="F153" s="6">
        <f t="shared" si="4"/>
        <v>24035.8</v>
      </c>
      <c r="G153" s="6">
        <f t="shared" si="5"/>
        <v>24322</v>
      </c>
    </row>
    <row r="154" spans="1:7" x14ac:dyDescent="0.35">
      <c r="A154" s="5">
        <v>45760.333333333336</v>
      </c>
      <c r="B154" s="4">
        <v>4147.5</v>
      </c>
      <c r="C154" s="4">
        <v>4169</v>
      </c>
      <c r="D154" s="4">
        <v>20225</v>
      </c>
      <c r="E154" s="4">
        <v>20950</v>
      </c>
      <c r="F154" s="6">
        <f t="shared" si="4"/>
        <v>24372.5</v>
      </c>
      <c r="G154" s="6">
        <f t="shared" si="5"/>
        <v>25119</v>
      </c>
    </row>
    <row r="155" spans="1:7" x14ac:dyDescent="0.35">
      <c r="A155" s="5">
        <v>45760.375</v>
      </c>
      <c r="B155" s="4">
        <v>4439.3</v>
      </c>
      <c r="C155" s="4">
        <v>4403</v>
      </c>
      <c r="D155" s="4">
        <v>21534</v>
      </c>
      <c r="E155" s="4">
        <v>22285.5</v>
      </c>
      <c r="F155" s="6">
        <f t="shared" si="4"/>
        <v>25973.3</v>
      </c>
      <c r="G155" s="6">
        <f t="shared" si="5"/>
        <v>26688.5</v>
      </c>
    </row>
    <row r="156" spans="1:7" x14ac:dyDescent="0.35">
      <c r="A156" s="5">
        <v>45760.416666666664</v>
      </c>
      <c r="B156" s="4">
        <v>4814.1000000000004</v>
      </c>
      <c r="C156" s="4">
        <v>4679</v>
      </c>
      <c r="D156" s="4">
        <v>23013</v>
      </c>
      <c r="E156" s="4">
        <v>22682.5</v>
      </c>
      <c r="F156" s="6">
        <f t="shared" si="4"/>
        <v>27827.1</v>
      </c>
      <c r="G156" s="6">
        <f t="shared" si="5"/>
        <v>27361.5</v>
      </c>
    </row>
    <row r="157" spans="1:7" x14ac:dyDescent="0.35">
      <c r="A157" s="5">
        <v>45760.458333333336</v>
      </c>
      <c r="B157" s="4">
        <v>5031.6000000000004</v>
      </c>
      <c r="C157" s="4">
        <v>4881</v>
      </c>
      <c r="D157" s="4">
        <v>23276</v>
      </c>
      <c r="E157" s="4">
        <v>22352.75</v>
      </c>
      <c r="F157" s="6">
        <f t="shared" si="4"/>
        <v>28307.599999999999</v>
      </c>
      <c r="G157" s="6">
        <f t="shared" si="5"/>
        <v>27233.75</v>
      </c>
    </row>
    <row r="158" spans="1:7" x14ac:dyDescent="0.35">
      <c r="A158" s="5">
        <v>45760.5</v>
      </c>
      <c r="B158" s="4">
        <v>5202.5</v>
      </c>
      <c r="C158" s="4">
        <v>5035</v>
      </c>
      <c r="D158" s="4">
        <v>23009</v>
      </c>
      <c r="E158" s="4">
        <v>22157.5</v>
      </c>
      <c r="F158" s="6">
        <f t="shared" si="4"/>
        <v>28211.5</v>
      </c>
      <c r="G158" s="6">
        <f t="shared" si="5"/>
        <v>27192.5</v>
      </c>
    </row>
    <row r="159" spans="1:7" x14ac:dyDescent="0.35">
      <c r="A159" s="5">
        <v>45760.541666666664</v>
      </c>
      <c r="B159" s="4">
        <v>5252</v>
      </c>
      <c r="C159" s="4">
        <v>5066</v>
      </c>
      <c r="D159" s="4">
        <v>22835</v>
      </c>
      <c r="E159" s="4">
        <v>22464.25</v>
      </c>
      <c r="F159" s="6">
        <f t="shared" si="4"/>
        <v>28087</v>
      </c>
      <c r="G159" s="6">
        <f t="shared" si="5"/>
        <v>27530.25</v>
      </c>
    </row>
    <row r="160" spans="1:7" x14ac:dyDescent="0.35">
      <c r="A160" s="5">
        <v>45760.583333333336</v>
      </c>
      <c r="B160" s="4">
        <v>4843.8999999999996</v>
      </c>
      <c r="C160" s="4">
        <v>4753</v>
      </c>
      <c r="D160" s="4">
        <v>22756</v>
      </c>
      <c r="E160" s="4">
        <v>22379</v>
      </c>
      <c r="F160" s="6">
        <f t="shared" si="4"/>
        <v>27599.9</v>
      </c>
      <c r="G160" s="6">
        <f t="shared" si="5"/>
        <v>27132</v>
      </c>
    </row>
    <row r="161" spans="1:7" x14ac:dyDescent="0.35">
      <c r="A161" s="5">
        <v>45760.625</v>
      </c>
      <c r="B161" s="4">
        <v>4535.6000000000004</v>
      </c>
      <c r="C161" s="4">
        <v>4482</v>
      </c>
      <c r="D161" s="4">
        <v>21660</v>
      </c>
      <c r="E161" s="4">
        <v>21286.25</v>
      </c>
      <c r="F161" s="6">
        <f t="shared" si="4"/>
        <v>26195.599999999999</v>
      </c>
      <c r="G161" s="6">
        <f t="shared" si="5"/>
        <v>25768.25</v>
      </c>
    </row>
    <row r="162" spans="1:7" x14ac:dyDescent="0.35">
      <c r="A162" s="5">
        <v>45760.666666666664</v>
      </c>
      <c r="B162" s="4">
        <v>4324.3999999999996</v>
      </c>
      <c r="C162" s="4">
        <v>4306</v>
      </c>
      <c r="D162" s="4">
        <v>21197</v>
      </c>
      <c r="E162" s="4">
        <v>20744.5</v>
      </c>
      <c r="F162" s="6">
        <f t="shared" si="4"/>
        <v>25521.4</v>
      </c>
      <c r="G162" s="6">
        <f t="shared" si="5"/>
        <v>25050.5</v>
      </c>
    </row>
    <row r="163" spans="1:7" x14ac:dyDescent="0.35">
      <c r="A163" s="5">
        <v>45760.708333333336</v>
      </c>
      <c r="B163" s="4">
        <v>4302.2</v>
      </c>
      <c r="C163" s="4">
        <v>4286</v>
      </c>
      <c r="D163" s="4">
        <v>21345</v>
      </c>
      <c r="E163" s="4">
        <v>21086.25</v>
      </c>
      <c r="F163" s="6">
        <f t="shared" si="4"/>
        <v>25647.200000000001</v>
      </c>
      <c r="G163" s="6">
        <f t="shared" si="5"/>
        <v>25372.25</v>
      </c>
    </row>
    <row r="164" spans="1:7" x14ac:dyDescent="0.35">
      <c r="A164" s="5">
        <v>45760.75</v>
      </c>
      <c r="B164" s="4">
        <v>4461.7</v>
      </c>
      <c r="C164" s="4">
        <v>4476</v>
      </c>
      <c r="D164" s="4">
        <v>21890</v>
      </c>
      <c r="E164" s="4">
        <v>22093.25</v>
      </c>
      <c r="F164" s="6">
        <f t="shared" si="4"/>
        <v>26351.7</v>
      </c>
      <c r="G164" s="6">
        <f t="shared" si="5"/>
        <v>26569.25</v>
      </c>
    </row>
    <row r="165" spans="1:7" x14ac:dyDescent="0.35">
      <c r="A165" s="5">
        <v>45760.791666666664</v>
      </c>
      <c r="B165" s="4">
        <v>4878.7</v>
      </c>
      <c r="C165" s="4">
        <v>4908</v>
      </c>
      <c r="D165" s="4">
        <v>22732</v>
      </c>
      <c r="E165" s="4">
        <v>23577.25</v>
      </c>
      <c r="F165" s="6">
        <f t="shared" si="4"/>
        <v>27610.7</v>
      </c>
      <c r="G165" s="6">
        <f t="shared" si="5"/>
        <v>28485.25</v>
      </c>
    </row>
    <row r="166" spans="1:7" x14ac:dyDescent="0.35">
      <c r="A166" s="5">
        <v>45760.833333333336</v>
      </c>
      <c r="B166" s="4">
        <v>5434.3</v>
      </c>
      <c r="C166" s="4">
        <v>5438</v>
      </c>
      <c r="D166" s="4">
        <v>24372</v>
      </c>
      <c r="E166" s="4">
        <v>25775</v>
      </c>
      <c r="F166" s="6">
        <f t="shared" si="4"/>
        <v>29806.3</v>
      </c>
      <c r="G166" s="6">
        <f t="shared" si="5"/>
        <v>31213</v>
      </c>
    </row>
    <row r="167" spans="1:7" x14ac:dyDescent="0.35">
      <c r="A167" s="5">
        <v>45760.875</v>
      </c>
      <c r="B167" s="4">
        <v>5860.2</v>
      </c>
      <c r="C167" s="4">
        <v>6090</v>
      </c>
      <c r="D167" s="4">
        <v>26731</v>
      </c>
      <c r="E167" s="4">
        <v>27605</v>
      </c>
      <c r="F167" s="6">
        <f t="shared" si="4"/>
        <v>32591.200000000001</v>
      </c>
      <c r="G167" s="6">
        <f t="shared" si="5"/>
        <v>33695</v>
      </c>
    </row>
    <row r="168" spans="1:7" x14ac:dyDescent="0.35">
      <c r="A168" s="5">
        <v>45760.916666666664</v>
      </c>
      <c r="B168" s="4">
        <v>5748.2</v>
      </c>
      <c r="C168" s="4">
        <v>5886</v>
      </c>
      <c r="D168" s="4">
        <v>26257</v>
      </c>
      <c r="E168" s="4">
        <v>26271.75</v>
      </c>
      <c r="F168" s="6">
        <f t="shared" si="4"/>
        <v>32005.200000000001</v>
      </c>
      <c r="G168" s="6">
        <f t="shared" si="5"/>
        <v>32157.75</v>
      </c>
    </row>
    <row r="169" spans="1:7" x14ac:dyDescent="0.35">
      <c r="A169" s="5">
        <v>45760.958333333336</v>
      </c>
      <c r="B169" s="4">
        <v>5519.4</v>
      </c>
      <c r="C169" s="4">
        <v>5528</v>
      </c>
      <c r="D169" s="4">
        <v>24488</v>
      </c>
      <c r="E169" s="4">
        <v>24223.5</v>
      </c>
      <c r="F169" s="6">
        <f t="shared" si="4"/>
        <v>30007.4</v>
      </c>
      <c r="G169" s="6">
        <f t="shared" si="5"/>
        <v>29751.5</v>
      </c>
    </row>
    <row r="170" spans="1:7" x14ac:dyDescent="0.35">
      <c r="B170" s="3"/>
    </row>
    <row r="171" spans="1:7" x14ac:dyDescent="0.35">
      <c r="B171" s="3"/>
    </row>
    <row r="172" spans="1:7" x14ac:dyDescent="0.35">
      <c r="B172" s="3"/>
    </row>
    <row r="173" spans="1:7" x14ac:dyDescent="0.35">
      <c r="B173" s="3"/>
    </row>
    <row r="174" spans="1:7" x14ac:dyDescent="0.35">
      <c r="B174" s="3"/>
    </row>
    <row r="175" spans="1:7" x14ac:dyDescent="0.35">
      <c r="B175" s="3"/>
    </row>
    <row r="176" spans="1:7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  <row r="194" spans="2:2" x14ac:dyDescent="0.35">
      <c r="B194" s="3"/>
    </row>
    <row r="195" spans="2:2" x14ac:dyDescent="0.35">
      <c r="B195" s="3"/>
    </row>
    <row r="196" spans="2:2" x14ac:dyDescent="0.35">
      <c r="B196" s="3"/>
    </row>
    <row r="197" spans="2:2" x14ac:dyDescent="0.35">
      <c r="B197" s="3"/>
    </row>
    <row r="198" spans="2:2" x14ac:dyDescent="0.35">
      <c r="B198" s="3"/>
    </row>
    <row r="199" spans="2:2" x14ac:dyDescent="0.35">
      <c r="B199" s="3"/>
    </row>
    <row r="200" spans="2:2" x14ac:dyDescent="0.35">
      <c r="B200" s="3"/>
    </row>
    <row r="201" spans="2:2" x14ac:dyDescent="0.35">
      <c r="B201" s="3"/>
    </row>
    <row r="202" spans="2:2" x14ac:dyDescent="0.35">
      <c r="B202" s="3"/>
    </row>
    <row r="203" spans="2:2" x14ac:dyDescent="0.35">
      <c r="B203" s="3"/>
    </row>
    <row r="204" spans="2:2" x14ac:dyDescent="0.35">
      <c r="B204" s="3"/>
    </row>
    <row r="205" spans="2:2" x14ac:dyDescent="0.35">
      <c r="B205" s="3"/>
    </row>
    <row r="206" spans="2:2" x14ac:dyDescent="0.35">
      <c r="B206" s="3"/>
    </row>
    <row r="207" spans="2:2" x14ac:dyDescent="0.35">
      <c r="B207" s="3"/>
    </row>
    <row r="208" spans="2:2" x14ac:dyDescent="0.35">
      <c r="B208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5" spans="2:2" x14ac:dyDescent="0.35">
      <c r="B215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2:2" x14ac:dyDescent="0.35">
      <c r="B225" s="3"/>
    </row>
    <row r="226" spans="2:2" x14ac:dyDescent="0.35">
      <c r="B226" s="3"/>
    </row>
    <row r="227" spans="2:2" x14ac:dyDescent="0.35">
      <c r="B227" s="3"/>
    </row>
    <row r="228" spans="2:2" x14ac:dyDescent="0.35">
      <c r="B228" s="3"/>
    </row>
    <row r="229" spans="2:2" x14ac:dyDescent="0.35">
      <c r="B229" s="3"/>
    </row>
    <row r="230" spans="2:2" x14ac:dyDescent="0.35">
      <c r="B230" s="3"/>
    </row>
    <row r="231" spans="2:2" x14ac:dyDescent="0.35">
      <c r="B231" s="3"/>
    </row>
    <row r="232" spans="2:2" x14ac:dyDescent="0.35">
      <c r="B232" s="3"/>
    </row>
    <row r="233" spans="2:2" x14ac:dyDescent="0.35">
      <c r="B233" s="3"/>
    </row>
    <row r="234" spans="2:2" x14ac:dyDescent="0.35">
      <c r="B234" s="3"/>
    </row>
    <row r="235" spans="2:2" x14ac:dyDescent="0.35">
      <c r="B235" s="3"/>
    </row>
    <row r="236" spans="2:2" x14ac:dyDescent="0.35">
      <c r="B236" s="3"/>
    </row>
    <row r="237" spans="2:2" x14ac:dyDescent="0.35">
      <c r="B237" s="3"/>
    </row>
    <row r="238" spans="2:2" x14ac:dyDescent="0.35">
      <c r="B238" s="3"/>
    </row>
    <row r="239" spans="2:2" x14ac:dyDescent="0.35">
      <c r="B239" s="3"/>
    </row>
    <row r="240" spans="2:2" x14ac:dyDescent="0.35">
      <c r="B240" s="3"/>
    </row>
    <row r="241" spans="2:2" x14ac:dyDescent="0.35">
      <c r="B241" s="3"/>
    </row>
    <row r="242" spans="2:2" x14ac:dyDescent="0.35">
      <c r="B242" s="3"/>
    </row>
    <row r="243" spans="2:2" x14ac:dyDescent="0.35">
      <c r="B243" s="3"/>
    </row>
    <row r="244" spans="2:2" x14ac:dyDescent="0.35">
      <c r="B244" s="3"/>
    </row>
    <row r="245" spans="2:2" x14ac:dyDescent="0.35">
      <c r="B245" s="3"/>
    </row>
    <row r="246" spans="2:2" x14ac:dyDescent="0.35">
      <c r="B246" s="3"/>
    </row>
    <row r="247" spans="2:2" x14ac:dyDescent="0.35">
      <c r="B247" s="3"/>
    </row>
    <row r="248" spans="2:2" x14ac:dyDescent="0.35">
      <c r="B248" s="3"/>
    </row>
    <row r="249" spans="2:2" x14ac:dyDescent="0.35">
      <c r="B249" s="3"/>
    </row>
    <row r="250" spans="2:2" x14ac:dyDescent="0.35">
      <c r="B250" s="3"/>
    </row>
    <row r="251" spans="2:2" x14ac:dyDescent="0.35">
      <c r="B251" s="3"/>
    </row>
    <row r="252" spans="2:2" x14ac:dyDescent="0.35">
      <c r="B252" s="3"/>
    </row>
    <row r="253" spans="2:2" x14ac:dyDescent="0.35">
      <c r="B253" s="3"/>
    </row>
    <row r="254" spans="2:2" x14ac:dyDescent="0.35">
      <c r="B254" s="3"/>
    </row>
    <row r="255" spans="2:2" x14ac:dyDescent="0.35">
      <c r="B255" s="3"/>
    </row>
    <row r="256" spans="2:2" x14ac:dyDescent="0.35">
      <c r="B256" s="3"/>
    </row>
    <row r="257" spans="2:2" x14ac:dyDescent="0.35">
      <c r="B257" s="3"/>
    </row>
    <row r="258" spans="2:2" x14ac:dyDescent="0.35">
      <c r="B258" s="3"/>
    </row>
    <row r="259" spans="2:2" x14ac:dyDescent="0.35">
      <c r="B259" s="3"/>
    </row>
    <row r="260" spans="2:2" x14ac:dyDescent="0.35">
      <c r="B260" s="3"/>
    </row>
    <row r="261" spans="2:2" x14ac:dyDescent="0.35">
      <c r="B261" s="3"/>
    </row>
    <row r="262" spans="2:2" x14ac:dyDescent="0.35">
      <c r="B262" s="3"/>
    </row>
    <row r="263" spans="2:2" x14ac:dyDescent="0.35">
      <c r="B263" s="3"/>
    </row>
    <row r="264" spans="2:2" x14ac:dyDescent="0.35">
      <c r="B264" s="3"/>
    </row>
    <row r="265" spans="2:2" x14ac:dyDescent="0.35">
      <c r="B265" s="3"/>
    </row>
    <row r="266" spans="2:2" x14ac:dyDescent="0.35">
      <c r="B266" s="3"/>
    </row>
    <row r="267" spans="2:2" x14ac:dyDescent="0.35">
      <c r="B267" s="3"/>
    </row>
    <row r="268" spans="2:2" x14ac:dyDescent="0.35">
      <c r="B268" s="3"/>
    </row>
    <row r="269" spans="2:2" x14ac:dyDescent="0.35">
      <c r="B269" s="3"/>
    </row>
    <row r="270" spans="2:2" x14ac:dyDescent="0.35">
      <c r="B270" s="3"/>
    </row>
    <row r="271" spans="2:2" x14ac:dyDescent="0.35">
      <c r="B271" s="3"/>
    </row>
    <row r="272" spans="2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  <row r="297" spans="2:2" x14ac:dyDescent="0.35">
      <c r="B297" s="3"/>
    </row>
    <row r="298" spans="2:2" x14ac:dyDescent="0.35">
      <c r="B298" s="3"/>
    </row>
    <row r="299" spans="2:2" x14ac:dyDescent="0.35">
      <c r="B299" s="3"/>
    </row>
    <row r="300" spans="2:2" x14ac:dyDescent="0.35">
      <c r="B300" s="3"/>
    </row>
    <row r="301" spans="2:2" x14ac:dyDescent="0.35">
      <c r="B301" s="3"/>
    </row>
    <row r="302" spans="2:2" x14ac:dyDescent="0.35">
      <c r="B302" s="3"/>
    </row>
    <row r="303" spans="2:2" x14ac:dyDescent="0.35">
      <c r="B303" s="3"/>
    </row>
    <row r="304" spans="2:2" x14ac:dyDescent="0.35">
      <c r="B304" s="3"/>
    </row>
    <row r="305" spans="2:2" x14ac:dyDescent="0.35">
      <c r="B305" s="3"/>
    </row>
    <row r="306" spans="2:2" x14ac:dyDescent="0.35">
      <c r="B306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8" spans="2:2" x14ac:dyDescent="0.35">
      <c r="B318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6" spans="2:2" x14ac:dyDescent="0.35">
      <c r="B346" s="3"/>
    </row>
    <row r="347" spans="2:2" x14ac:dyDescent="0.35">
      <c r="B347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  <row r="482" spans="2:2" x14ac:dyDescent="0.35">
      <c r="B482" s="3"/>
    </row>
    <row r="483" spans="2:2" x14ac:dyDescent="0.35">
      <c r="B483" s="3"/>
    </row>
    <row r="484" spans="2:2" x14ac:dyDescent="0.35">
      <c r="B484" s="3"/>
    </row>
    <row r="485" spans="2:2" x14ac:dyDescent="0.35">
      <c r="B485" s="3"/>
    </row>
    <row r="486" spans="2:2" x14ac:dyDescent="0.35">
      <c r="B486" s="3"/>
    </row>
    <row r="487" spans="2:2" x14ac:dyDescent="0.35">
      <c r="B487" s="3"/>
    </row>
    <row r="488" spans="2:2" x14ac:dyDescent="0.35">
      <c r="B488" s="3"/>
    </row>
    <row r="489" spans="2:2" x14ac:dyDescent="0.35">
      <c r="B489" s="3"/>
    </row>
    <row r="490" spans="2:2" x14ac:dyDescent="0.35">
      <c r="B490" s="3"/>
    </row>
    <row r="491" spans="2:2" x14ac:dyDescent="0.35">
      <c r="B491" s="3"/>
    </row>
    <row r="492" spans="2:2" x14ac:dyDescent="0.35">
      <c r="B492" s="3"/>
    </row>
    <row r="493" spans="2:2" x14ac:dyDescent="0.35">
      <c r="B493" s="3"/>
    </row>
    <row r="494" spans="2:2" x14ac:dyDescent="0.35">
      <c r="B494" s="3"/>
    </row>
    <row r="495" spans="2:2" x14ac:dyDescent="0.35">
      <c r="B495" s="3"/>
    </row>
    <row r="496" spans="2:2" x14ac:dyDescent="0.35">
      <c r="B496" s="3"/>
    </row>
    <row r="497" spans="2:2" x14ac:dyDescent="0.35">
      <c r="B497" s="3"/>
    </row>
    <row r="498" spans="2:2" x14ac:dyDescent="0.35">
      <c r="B498" s="3"/>
    </row>
    <row r="499" spans="2:2" x14ac:dyDescent="0.35">
      <c r="B499" s="3"/>
    </row>
    <row r="500" spans="2:2" x14ac:dyDescent="0.35">
      <c r="B500" s="3"/>
    </row>
    <row r="501" spans="2:2" x14ac:dyDescent="0.35">
      <c r="B501" s="3"/>
    </row>
    <row r="502" spans="2:2" x14ac:dyDescent="0.35">
      <c r="B502" s="3"/>
    </row>
    <row r="503" spans="2:2" x14ac:dyDescent="0.35">
      <c r="B503" s="3"/>
    </row>
    <row r="504" spans="2:2" x14ac:dyDescent="0.35">
      <c r="B504" s="3"/>
    </row>
    <row r="505" spans="2:2" x14ac:dyDescent="0.35">
      <c r="B505" s="3"/>
    </row>
    <row r="506" spans="2:2" x14ac:dyDescent="0.35">
      <c r="B506" s="3"/>
    </row>
    <row r="507" spans="2:2" x14ac:dyDescent="0.35">
      <c r="B507" s="3"/>
    </row>
    <row r="508" spans="2:2" x14ac:dyDescent="0.35">
      <c r="B508" s="3"/>
    </row>
    <row r="509" spans="2:2" x14ac:dyDescent="0.35">
      <c r="B509" s="3"/>
    </row>
    <row r="510" spans="2:2" x14ac:dyDescent="0.35">
      <c r="B510" s="3"/>
    </row>
    <row r="511" spans="2:2" x14ac:dyDescent="0.35">
      <c r="B511" s="3"/>
    </row>
    <row r="512" spans="2:2" x14ac:dyDescent="0.35">
      <c r="B512" s="3"/>
    </row>
    <row r="513" spans="2:2" x14ac:dyDescent="0.35">
      <c r="B513" s="3"/>
    </row>
    <row r="514" spans="2:2" x14ac:dyDescent="0.35">
      <c r="B514" s="3"/>
    </row>
    <row r="515" spans="2:2" x14ac:dyDescent="0.35">
      <c r="B515" s="3"/>
    </row>
    <row r="516" spans="2:2" x14ac:dyDescent="0.35">
      <c r="B516" s="3"/>
    </row>
    <row r="517" spans="2:2" x14ac:dyDescent="0.35">
      <c r="B517" s="3"/>
    </row>
    <row r="518" spans="2:2" x14ac:dyDescent="0.35">
      <c r="B518" s="3"/>
    </row>
    <row r="519" spans="2:2" x14ac:dyDescent="0.35">
      <c r="B519" s="3"/>
    </row>
    <row r="520" spans="2:2" x14ac:dyDescent="0.35">
      <c r="B520" s="3"/>
    </row>
    <row r="521" spans="2:2" x14ac:dyDescent="0.35">
      <c r="B521" s="3"/>
    </row>
    <row r="522" spans="2:2" x14ac:dyDescent="0.35">
      <c r="B522" s="3"/>
    </row>
    <row r="523" spans="2:2" x14ac:dyDescent="0.35">
      <c r="B523" s="3"/>
    </row>
    <row r="524" spans="2:2" x14ac:dyDescent="0.35">
      <c r="B524" s="3"/>
    </row>
    <row r="525" spans="2:2" x14ac:dyDescent="0.35">
      <c r="B525" s="3"/>
    </row>
    <row r="526" spans="2:2" x14ac:dyDescent="0.35">
      <c r="B526" s="3"/>
    </row>
    <row r="527" spans="2:2" x14ac:dyDescent="0.35">
      <c r="B527" s="3"/>
    </row>
    <row r="528" spans="2:2" x14ac:dyDescent="0.35">
      <c r="B528" s="3"/>
    </row>
    <row r="529" spans="2:2" x14ac:dyDescent="0.35">
      <c r="B529" s="3"/>
    </row>
    <row r="530" spans="2:2" x14ac:dyDescent="0.35">
      <c r="B530" s="3"/>
    </row>
    <row r="531" spans="2:2" x14ac:dyDescent="0.35">
      <c r="B531" s="3"/>
    </row>
    <row r="532" spans="2:2" x14ac:dyDescent="0.35">
      <c r="B532" s="3"/>
    </row>
    <row r="533" spans="2:2" x14ac:dyDescent="0.35">
      <c r="B533" s="3"/>
    </row>
    <row r="534" spans="2:2" x14ac:dyDescent="0.35">
      <c r="B534" s="3"/>
    </row>
    <row r="535" spans="2:2" x14ac:dyDescent="0.35">
      <c r="B535" s="3"/>
    </row>
    <row r="536" spans="2:2" x14ac:dyDescent="0.35">
      <c r="B536" s="3"/>
    </row>
    <row r="537" spans="2:2" x14ac:dyDescent="0.35">
      <c r="B537" s="3"/>
    </row>
    <row r="538" spans="2:2" x14ac:dyDescent="0.35">
      <c r="B538" s="3"/>
    </row>
    <row r="539" spans="2:2" x14ac:dyDescent="0.35">
      <c r="B539" s="3"/>
    </row>
    <row r="540" spans="2:2" x14ac:dyDescent="0.35">
      <c r="B540" s="3"/>
    </row>
    <row r="541" spans="2:2" x14ac:dyDescent="0.35">
      <c r="B541" s="3"/>
    </row>
    <row r="542" spans="2:2" x14ac:dyDescent="0.35">
      <c r="B542" s="3"/>
    </row>
    <row r="543" spans="2:2" x14ac:dyDescent="0.35">
      <c r="B543" s="3"/>
    </row>
    <row r="544" spans="2:2" x14ac:dyDescent="0.35">
      <c r="B544" s="3"/>
    </row>
    <row r="545" spans="2:2" x14ac:dyDescent="0.35">
      <c r="B545" s="3"/>
    </row>
    <row r="546" spans="2:2" x14ac:dyDescent="0.35">
      <c r="B546" s="3"/>
    </row>
    <row r="547" spans="2:2" x14ac:dyDescent="0.35">
      <c r="B547" s="3"/>
    </row>
    <row r="548" spans="2:2" x14ac:dyDescent="0.35">
      <c r="B548" s="3"/>
    </row>
    <row r="549" spans="2:2" x14ac:dyDescent="0.35">
      <c r="B549" s="3"/>
    </row>
    <row r="550" spans="2:2" x14ac:dyDescent="0.35">
      <c r="B550" s="3"/>
    </row>
    <row r="551" spans="2:2" x14ac:dyDescent="0.35">
      <c r="B551" s="3"/>
    </row>
    <row r="552" spans="2:2" x14ac:dyDescent="0.35">
      <c r="B552" s="3"/>
    </row>
    <row r="553" spans="2:2" x14ac:dyDescent="0.35">
      <c r="B553" s="3"/>
    </row>
    <row r="554" spans="2:2" x14ac:dyDescent="0.35">
      <c r="B554" s="3"/>
    </row>
    <row r="555" spans="2:2" x14ac:dyDescent="0.35">
      <c r="B555" s="3"/>
    </row>
    <row r="556" spans="2:2" x14ac:dyDescent="0.35">
      <c r="B556" s="3"/>
    </row>
    <row r="557" spans="2:2" x14ac:dyDescent="0.35">
      <c r="B557" s="3"/>
    </row>
    <row r="558" spans="2:2" x14ac:dyDescent="0.35">
      <c r="B558" s="3"/>
    </row>
    <row r="559" spans="2:2" x14ac:dyDescent="0.35">
      <c r="B559" s="3"/>
    </row>
    <row r="560" spans="2:2" x14ac:dyDescent="0.35">
      <c r="B560" s="3"/>
    </row>
    <row r="561" spans="2:2" x14ac:dyDescent="0.35">
      <c r="B561" s="3"/>
    </row>
    <row r="562" spans="2:2" x14ac:dyDescent="0.35">
      <c r="B562" s="3"/>
    </row>
    <row r="563" spans="2:2" x14ac:dyDescent="0.35">
      <c r="B563" s="3"/>
    </row>
    <row r="564" spans="2:2" x14ac:dyDescent="0.35">
      <c r="B564" s="3"/>
    </row>
    <row r="565" spans="2:2" x14ac:dyDescent="0.35">
      <c r="B565" s="3"/>
    </row>
    <row r="566" spans="2:2" x14ac:dyDescent="0.35">
      <c r="B566" s="3"/>
    </row>
    <row r="567" spans="2:2" x14ac:dyDescent="0.35">
      <c r="B567" s="3"/>
    </row>
    <row r="568" spans="2:2" x14ac:dyDescent="0.35">
      <c r="B568" s="3"/>
    </row>
    <row r="569" spans="2:2" x14ac:dyDescent="0.35">
      <c r="B569" s="3"/>
    </row>
    <row r="570" spans="2:2" x14ac:dyDescent="0.35">
      <c r="B570" s="3"/>
    </row>
    <row r="571" spans="2:2" x14ac:dyDescent="0.35">
      <c r="B571" s="3"/>
    </row>
    <row r="572" spans="2:2" x14ac:dyDescent="0.35">
      <c r="B572" s="3"/>
    </row>
    <row r="573" spans="2:2" x14ac:dyDescent="0.35">
      <c r="B573" s="3"/>
    </row>
    <row r="574" spans="2:2" x14ac:dyDescent="0.35">
      <c r="B574" s="3"/>
    </row>
    <row r="575" spans="2:2" x14ac:dyDescent="0.35">
      <c r="B575" s="3"/>
    </row>
    <row r="576" spans="2:2" x14ac:dyDescent="0.35">
      <c r="B576" s="3"/>
    </row>
    <row r="577" spans="2:2" x14ac:dyDescent="0.35">
      <c r="B577" s="3"/>
    </row>
    <row r="578" spans="2:2" x14ac:dyDescent="0.35">
      <c r="B578" s="3"/>
    </row>
    <row r="579" spans="2:2" x14ac:dyDescent="0.35">
      <c r="B579" s="3"/>
    </row>
    <row r="580" spans="2:2" x14ac:dyDescent="0.35">
      <c r="B580" s="3"/>
    </row>
    <row r="581" spans="2:2" x14ac:dyDescent="0.35">
      <c r="B581" s="3"/>
    </row>
    <row r="582" spans="2:2" x14ac:dyDescent="0.35">
      <c r="B582" s="3"/>
    </row>
    <row r="583" spans="2:2" x14ac:dyDescent="0.35">
      <c r="B583" s="3"/>
    </row>
    <row r="584" spans="2:2" x14ac:dyDescent="0.35">
      <c r="B584" s="3"/>
    </row>
    <row r="585" spans="2:2" x14ac:dyDescent="0.35">
      <c r="B585" s="3"/>
    </row>
    <row r="586" spans="2:2" x14ac:dyDescent="0.35">
      <c r="B586" s="3"/>
    </row>
    <row r="587" spans="2:2" x14ac:dyDescent="0.35">
      <c r="B587" s="3"/>
    </row>
    <row r="588" spans="2:2" x14ac:dyDescent="0.35">
      <c r="B588" s="3"/>
    </row>
    <row r="589" spans="2:2" x14ac:dyDescent="0.35">
      <c r="B589" s="3"/>
    </row>
    <row r="590" spans="2:2" x14ac:dyDescent="0.35">
      <c r="B590" s="3"/>
    </row>
    <row r="591" spans="2:2" x14ac:dyDescent="0.35">
      <c r="B591" s="3"/>
    </row>
    <row r="592" spans="2:2" x14ac:dyDescent="0.35">
      <c r="B592" s="3"/>
    </row>
    <row r="593" spans="2:2" x14ac:dyDescent="0.35">
      <c r="B593" s="3"/>
    </row>
    <row r="594" spans="2:2" x14ac:dyDescent="0.35">
      <c r="B594" s="3"/>
    </row>
    <row r="595" spans="2:2" x14ac:dyDescent="0.35">
      <c r="B595" s="3"/>
    </row>
    <row r="596" spans="2:2" x14ac:dyDescent="0.35">
      <c r="B596" s="3"/>
    </row>
    <row r="597" spans="2:2" x14ac:dyDescent="0.35">
      <c r="B597" s="3"/>
    </row>
    <row r="598" spans="2:2" x14ac:dyDescent="0.35">
      <c r="B598" s="3"/>
    </row>
    <row r="599" spans="2:2" x14ac:dyDescent="0.35">
      <c r="B599" s="3"/>
    </row>
    <row r="600" spans="2:2" x14ac:dyDescent="0.35">
      <c r="B600" s="3"/>
    </row>
    <row r="601" spans="2:2" x14ac:dyDescent="0.35">
      <c r="B601" s="3"/>
    </row>
    <row r="602" spans="2:2" x14ac:dyDescent="0.35">
      <c r="B602" s="3"/>
    </row>
    <row r="603" spans="2:2" x14ac:dyDescent="0.35">
      <c r="B603" s="3"/>
    </row>
    <row r="604" spans="2:2" x14ac:dyDescent="0.35">
      <c r="B604" s="3"/>
    </row>
    <row r="605" spans="2:2" x14ac:dyDescent="0.35">
      <c r="B605" s="3"/>
    </row>
    <row r="606" spans="2:2" x14ac:dyDescent="0.35">
      <c r="B606" s="3"/>
    </row>
    <row r="607" spans="2:2" x14ac:dyDescent="0.35">
      <c r="B607" s="3"/>
    </row>
    <row r="608" spans="2:2" x14ac:dyDescent="0.35">
      <c r="B608" s="3"/>
    </row>
    <row r="609" spans="2:2" x14ac:dyDescent="0.35">
      <c r="B609" s="3"/>
    </row>
    <row r="610" spans="2:2" x14ac:dyDescent="0.35">
      <c r="B610" s="3"/>
    </row>
    <row r="611" spans="2:2" x14ac:dyDescent="0.35">
      <c r="B611" s="3"/>
    </row>
    <row r="612" spans="2:2" x14ac:dyDescent="0.35">
      <c r="B612" s="3"/>
    </row>
    <row r="613" spans="2:2" x14ac:dyDescent="0.35">
      <c r="B613" s="3"/>
    </row>
    <row r="614" spans="2:2" x14ac:dyDescent="0.35">
      <c r="B614" s="3"/>
    </row>
    <row r="615" spans="2:2" x14ac:dyDescent="0.35">
      <c r="B615" s="3"/>
    </row>
    <row r="616" spans="2:2" x14ac:dyDescent="0.35">
      <c r="B616" s="3"/>
    </row>
    <row r="617" spans="2:2" x14ac:dyDescent="0.35">
      <c r="B617" s="3"/>
    </row>
    <row r="618" spans="2:2" x14ac:dyDescent="0.35">
      <c r="B618" s="3"/>
    </row>
    <row r="619" spans="2:2" x14ac:dyDescent="0.35">
      <c r="B619" s="3"/>
    </row>
    <row r="620" spans="2:2" x14ac:dyDescent="0.35">
      <c r="B620" s="3"/>
    </row>
    <row r="621" spans="2:2" x14ac:dyDescent="0.35">
      <c r="B621" s="3"/>
    </row>
    <row r="622" spans="2:2" x14ac:dyDescent="0.35">
      <c r="B622" s="3"/>
    </row>
    <row r="623" spans="2:2" x14ac:dyDescent="0.35">
      <c r="B623" s="3"/>
    </row>
    <row r="624" spans="2:2" x14ac:dyDescent="0.35">
      <c r="B624" s="3"/>
    </row>
    <row r="625" spans="2:2" x14ac:dyDescent="0.35">
      <c r="B625" s="3"/>
    </row>
    <row r="626" spans="2:2" x14ac:dyDescent="0.35">
      <c r="B626" s="3"/>
    </row>
    <row r="627" spans="2:2" x14ac:dyDescent="0.35">
      <c r="B627" s="3"/>
    </row>
    <row r="628" spans="2:2" x14ac:dyDescent="0.35">
      <c r="B628" s="3"/>
    </row>
    <row r="629" spans="2:2" x14ac:dyDescent="0.35">
      <c r="B629" s="3"/>
    </row>
    <row r="630" spans="2:2" x14ac:dyDescent="0.35">
      <c r="B630" s="3"/>
    </row>
    <row r="631" spans="2:2" x14ac:dyDescent="0.35">
      <c r="B631" s="3"/>
    </row>
    <row r="632" spans="2:2" x14ac:dyDescent="0.35">
      <c r="B632" s="3"/>
    </row>
    <row r="633" spans="2:2" x14ac:dyDescent="0.35">
      <c r="B633" s="3"/>
    </row>
    <row r="634" spans="2:2" x14ac:dyDescent="0.35">
      <c r="B634" s="3"/>
    </row>
    <row r="635" spans="2:2" x14ac:dyDescent="0.35">
      <c r="B635" s="3"/>
    </row>
    <row r="636" spans="2:2" x14ac:dyDescent="0.35">
      <c r="B636" s="3"/>
    </row>
    <row r="637" spans="2:2" x14ac:dyDescent="0.35">
      <c r="B637" s="3"/>
    </row>
    <row r="638" spans="2:2" x14ac:dyDescent="0.35">
      <c r="B638" s="3"/>
    </row>
    <row r="639" spans="2:2" x14ac:dyDescent="0.35">
      <c r="B639" s="3"/>
    </row>
    <row r="640" spans="2:2" x14ac:dyDescent="0.35">
      <c r="B640" s="3"/>
    </row>
    <row r="641" spans="2:2" x14ac:dyDescent="0.35">
      <c r="B641" s="3"/>
    </row>
    <row r="642" spans="2:2" x14ac:dyDescent="0.35">
      <c r="B642" s="3"/>
    </row>
    <row r="643" spans="2:2" x14ac:dyDescent="0.35">
      <c r="B643" s="3"/>
    </row>
    <row r="644" spans="2:2" x14ac:dyDescent="0.35">
      <c r="B644" s="3"/>
    </row>
    <row r="645" spans="2:2" x14ac:dyDescent="0.35">
      <c r="B645" s="3"/>
    </row>
    <row r="646" spans="2:2" x14ac:dyDescent="0.35">
      <c r="B646" s="3"/>
    </row>
    <row r="647" spans="2:2" x14ac:dyDescent="0.35">
      <c r="B647" s="3"/>
    </row>
    <row r="648" spans="2:2" x14ac:dyDescent="0.35">
      <c r="B648" s="3"/>
    </row>
    <row r="649" spans="2:2" x14ac:dyDescent="0.35">
      <c r="B649" s="3"/>
    </row>
    <row r="650" spans="2:2" x14ac:dyDescent="0.35">
      <c r="B650" s="3"/>
    </row>
    <row r="651" spans="2:2" x14ac:dyDescent="0.35">
      <c r="B651" s="3"/>
    </row>
    <row r="652" spans="2:2" x14ac:dyDescent="0.35">
      <c r="B652" s="3"/>
    </row>
    <row r="653" spans="2:2" x14ac:dyDescent="0.35">
      <c r="B653" s="3"/>
    </row>
    <row r="654" spans="2:2" x14ac:dyDescent="0.35">
      <c r="B654" s="3"/>
    </row>
    <row r="655" spans="2:2" x14ac:dyDescent="0.35">
      <c r="B655" s="3"/>
    </row>
    <row r="656" spans="2:2" x14ac:dyDescent="0.35">
      <c r="B656" s="3"/>
    </row>
    <row r="657" spans="2:2" x14ac:dyDescent="0.35">
      <c r="B657" s="3"/>
    </row>
    <row r="658" spans="2:2" x14ac:dyDescent="0.35">
      <c r="B658" s="3"/>
    </row>
    <row r="659" spans="2:2" x14ac:dyDescent="0.35">
      <c r="B659" s="3"/>
    </row>
    <row r="660" spans="2:2" x14ac:dyDescent="0.35">
      <c r="B660" s="3"/>
    </row>
    <row r="661" spans="2:2" x14ac:dyDescent="0.35">
      <c r="B661" s="3"/>
    </row>
    <row r="662" spans="2:2" x14ac:dyDescent="0.35">
      <c r="B662" s="3"/>
    </row>
    <row r="663" spans="2:2" x14ac:dyDescent="0.35">
      <c r="B663" s="3"/>
    </row>
    <row r="664" spans="2:2" x14ac:dyDescent="0.35">
      <c r="B664" s="3"/>
    </row>
    <row r="665" spans="2:2" x14ac:dyDescent="0.35">
      <c r="B665" s="3"/>
    </row>
    <row r="666" spans="2:2" x14ac:dyDescent="0.35">
      <c r="B666" s="3"/>
    </row>
    <row r="667" spans="2:2" x14ac:dyDescent="0.35">
      <c r="B667" s="3"/>
    </row>
    <row r="668" spans="2:2" x14ac:dyDescent="0.35">
      <c r="B668" s="3"/>
    </row>
    <row r="669" spans="2:2" x14ac:dyDescent="0.35">
      <c r="B669" s="3"/>
    </row>
    <row r="670" spans="2:2" x14ac:dyDescent="0.35">
      <c r="B670" s="3"/>
    </row>
    <row r="671" spans="2:2" x14ac:dyDescent="0.35">
      <c r="B671" s="3"/>
    </row>
    <row r="672" spans="2:2" x14ac:dyDescent="0.35">
      <c r="B672" s="3"/>
    </row>
    <row r="673" spans="2:2" x14ac:dyDescent="0.35">
      <c r="B6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6C19-4FCA-4953-A0D9-6B2FB874C957}">
  <dimension ref="A1:J169"/>
  <sheetViews>
    <sheetView tabSelected="1" zoomScale="55" zoomScaleNormal="55" workbookViewId="0">
      <selection activeCell="I8" sqref="I6:J8"/>
    </sheetView>
  </sheetViews>
  <sheetFormatPr defaultRowHeight="14.5" x14ac:dyDescent="0.35"/>
  <cols>
    <col min="1" max="1" width="19.54296875" style="2" customWidth="1"/>
    <col min="2" max="2" width="16.36328125" style="3" customWidth="1"/>
    <col min="3" max="3" width="19.81640625" style="6" bestFit="1" customWidth="1"/>
    <col min="4" max="4" width="22.90625" style="6" bestFit="1" customWidth="1"/>
    <col min="5" max="5" width="17.36328125" style="6" bestFit="1" customWidth="1"/>
    <col min="6" max="6" width="24.26953125" style="6" bestFit="1" customWidth="1"/>
    <col min="8" max="9" width="9.54296875" bestFit="1" customWidth="1"/>
  </cols>
  <sheetData>
    <row r="1" spans="1:10" x14ac:dyDescent="0.35">
      <c r="A1" s="1" t="s">
        <v>4</v>
      </c>
      <c r="B1" s="3" t="s">
        <v>13</v>
      </c>
      <c r="C1" s="6" t="s">
        <v>3</v>
      </c>
      <c r="D1" s="6" t="s">
        <v>2</v>
      </c>
      <c r="E1" s="6" t="s">
        <v>1</v>
      </c>
      <c r="F1" s="6" t="s">
        <v>5</v>
      </c>
      <c r="G1" s="6" t="s">
        <v>12</v>
      </c>
      <c r="H1" s="6"/>
    </row>
    <row r="2" spans="1:10" x14ac:dyDescent="0.35">
      <c r="A2" s="2">
        <f>Raw_data!A2</f>
        <v>45754</v>
      </c>
      <c r="B2" s="3">
        <v>0</v>
      </c>
      <c r="C2" s="6">
        <f>Raw_data!F2</f>
        <v>28145.8</v>
      </c>
      <c r="D2" s="6">
        <f>Raw_data!G2</f>
        <v>27748.25</v>
      </c>
      <c r="E2" s="6">
        <f>C2-D2</f>
        <v>397.54999999999927</v>
      </c>
      <c r="F2" s="6">
        <f t="shared" ref="F2:F33" si="0">E2/D2*100</f>
        <v>1.432702963249932</v>
      </c>
      <c r="G2" s="7">
        <f>ABS(F2)</f>
        <v>1.432702963249932</v>
      </c>
      <c r="H2" s="7">
        <f>E2^2</f>
        <v>158046.00249999942</v>
      </c>
      <c r="I2" cm="1">
        <f t="array" ref="I2">SUM(ABS(F2:F169))/168</f>
        <v>2.0437663783202114</v>
      </c>
      <c r="J2" t="s">
        <v>0</v>
      </c>
    </row>
    <row r="3" spans="1:10" x14ac:dyDescent="0.35">
      <c r="A3" s="2">
        <f>Raw_data!A3</f>
        <v>45754.041666666664</v>
      </c>
      <c r="B3" s="3">
        <f>B2+3600</f>
        <v>3600</v>
      </c>
      <c r="C3" s="6">
        <f>Raw_data!F3</f>
        <v>26271.9</v>
      </c>
      <c r="D3" s="6">
        <f>Raw_data!G3</f>
        <v>26001.75</v>
      </c>
      <c r="E3" s="6">
        <f t="shared" ref="E3:E65" si="1">C3-D3</f>
        <v>270.15000000000146</v>
      </c>
      <c r="F3" s="6">
        <f t="shared" si="0"/>
        <v>1.0389685309642678</v>
      </c>
      <c r="G3" s="7">
        <f t="shared" ref="G3:G66" si="2">ABS(F3)</f>
        <v>1.0389685309642678</v>
      </c>
      <c r="H3" s="7">
        <f t="shared" ref="H3:H66" si="3">E3^2</f>
        <v>72981.022500000792</v>
      </c>
    </row>
    <row r="4" spans="1:10" x14ac:dyDescent="0.35">
      <c r="A4" s="2">
        <f>Raw_data!A4</f>
        <v>45754.083333333336</v>
      </c>
      <c r="B4" s="3">
        <f t="shared" ref="B4:B67" si="4">B3+3600</f>
        <v>7200</v>
      </c>
      <c r="C4" s="6">
        <f>Raw_data!F4</f>
        <v>24987.9</v>
      </c>
      <c r="D4" s="6">
        <f>Raw_data!G4</f>
        <v>24836.5</v>
      </c>
      <c r="E4" s="6">
        <f t="shared" si="1"/>
        <v>151.40000000000146</v>
      </c>
      <c r="F4" s="6">
        <f t="shared" si="0"/>
        <v>0.6095866969983752</v>
      </c>
      <c r="G4" s="7">
        <f t="shared" si="2"/>
        <v>0.6095866969983752</v>
      </c>
      <c r="H4" s="7">
        <f t="shared" si="3"/>
        <v>22921.960000000439</v>
      </c>
    </row>
    <row r="5" spans="1:10" x14ac:dyDescent="0.35">
      <c r="A5" s="2">
        <f>Raw_data!A5</f>
        <v>45754.125</v>
      </c>
      <c r="B5" s="3">
        <f t="shared" si="4"/>
        <v>10800</v>
      </c>
      <c r="C5" s="6">
        <f>Raw_data!F5</f>
        <v>24416.9</v>
      </c>
      <c r="D5" s="6">
        <f>Raw_data!G5</f>
        <v>24389.75</v>
      </c>
      <c r="E5" s="6">
        <f t="shared" si="1"/>
        <v>27.150000000001455</v>
      </c>
      <c r="F5" s="6">
        <f t="shared" si="0"/>
        <v>0.111317254174403</v>
      </c>
      <c r="G5" s="7">
        <f t="shared" si="2"/>
        <v>0.111317254174403</v>
      </c>
      <c r="H5" s="7">
        <f t="shared" si="3"/>
        <v>737.12250000007907</v>
      </c>
      <c r="I5" s="7">
        <f>SQRT(1/168*SUM(H2:H169))</f>
        <v>862.28710815474938</v>
      </c>
      <c r="J5" t="s">
        <v>14</v>
      </c>
    </row>
    <row r="6" spans="1:10" x14ac:dyDescent="0.35">
      <c r="A6" s="2">
        <f>Raw_data!A6</f>
        <v>45754.166666666664</v>
      </c>
      <c r="B6" s="3">
        <f t="shared" si="4"/>
        <v>14400</v>
      </c>
      <c r="C6" s="6">
        <f>Raw_data!F6</f>
        <v>24468.6</v>
      </c>
      <c r="D6" s="6">
        <f>Raw_data!G6</f>
        <v>24314.5</v>
      </c>
      <c r="E6" s="6">
        <f t="shared" si="1"/>
        <v>154.09999999999854</v>
      </c>
      <c r="F6" s="6">
        <f t="shared" si="0"/>
        <v>0.633778198194487</v>
      </c>
      <c r="G6" s="7">
        <f t="shared" si="2"/>
        <v>0.633778198194487</v>
      </c>
      <c r="H6" s="7">
        <f t="shared" si="3"/>
        <v>23746.80999999955</v>
      </c>
      <c r="I6" s="7"/>
    </row>
    <row r="7" spans="1:10" x14ac:dyDescent="0.35">
      <c r="A7" s="2">
        <f>Raw_data!A7</f>
        <v>45754.208333333336</v>
      </c>
      <c r="B7" s="3">
        <f t="shared" si="4"/>
        <v>18000</v>
      </c>
      <c r="C7" s="6">
        <f>Raw_data!F7</f>
        <v>25104.3</v>
      </c>
      <c r="D7" s="6">
        <f>Raw_data!G7</f>
        <v>25074.25</v>
      </c>
      <c r="E7" s="6">
        <f t="shared" si="1"/>
        <v>30.049999999999272</v>
      </c>
      <c r="F7" s="6">
        <f t="shared" si="0"/>
        <v>0.11984406313249357</v>
      </c>
      <c r="G7" s="7">
        <f t="shared" si="2"/>
        <v>0.11984406313249357</v>
      </c>
      <c r="H7" s="7">
        <f t="shared" si="3"/>
        <v>903.00249999995629</v>
      </c>
    </row>
    <row r="8" spans="1:10" x14ac:dyDescent="0.35">
      <c r="A8" s="2">
        <f>Raw_data!A8</f>
        <v>45754.25</v>
      </c>
      <c r="B8" s="3">
        <f t="shared" si="4"/>
        <v>21600</v>
      </c>
      <c r="C8" s="6">
        <f>Raw_data!F8</f>
        <v>27641.1</v>
      </c>
      <c r="D8" s="6">
        <f>Raw_data!G8</f>
        <v>28690.75</v>
      </c>
      <c r="E8" s="6">
        <f t="shared" si="1"/>
        <v>-1049.6500000000015</v>
      </c>
      <c r="F8" s="6">
        <f t="shared" si="0"/>
        <v>-3.6584962052229426</v>
      </c>
      <c r="G8" s="7">
        <f t="shared" si="2"/>
        <v>3.6584962052229426</v>
      </c>
      <c r="H8" s="7">
        <f t="shared" si="3"/>
        <v>1101765.1225000031</v>
      </c>
    </row>
    <row r="9" spans="1:10" x14ac:dyDescent="0.35">
      <c r="A9" s="2">
        <f>Raw_data!A9</f>
        <v>45754.291666666664</v>
      </c>
      <c r="B9" s="3">
        <f t="shared" si="4"/>
        <v>25200</v>
      </c>
      <c r="C9" s="6">
        <f>Raw_data!F9</f>
        <v>32204.3</v>
      </c>
      <c r="D9" s="6">
        <f>Raw_data!G9</f>
        <v>33107.75</v>
      </c>
      <c r="E9" s="6">
        <f t="shared" si="1"/>
        <v>-903.45000000000073</v>
      </c>
      <c r="F9" s="6">
        <f t="shared" si="0"/>
        <v>-2.7288172708806875</v>
      </c>
      <c r="G9" s="7">
        <f t="shared" si="2"/>
        <v>2.7288172708806875</v>
      </c>
      <c r="H9" s="7">
        <f t="shared" si="3"/>
        <v>816221.90250000136</v>
      </c>
    </row>
    <row r="10" spans="1:10" x14ac:dyDescent="0.35">
      <c r="A10" s="2">
        <f>Raw_data!A10</f>
        <v>45754.333333333336</v>
      </c>
      <c r="B10" s="3">
        <f t="shared" si="4"/>
        <v>28800</v>
      </c>
      <c r="C10" s="6">
        <f>Raw_data!F10</f>
        <v>35187.9</v>
      </c>
      <c r="D10" s="6">
        <f>Raw_data!G10</f>
        <v>35459.75</v>
      </c>
      <c r="E10" s="6">
        <f t="shared" si="1"/>
        <v>-271.84999999999854</v>
      </c>
      <c r="F10" s="6">
        <f t="shared" si="0"/>
        <v>-0.76664387086766983</v>
      </c>
      <c r="G10" s="7">
        <f t="shared" si="2"/>
        <v>0.76664387086766983</v>
      </c>
      <c r="H10" s="7">
        <f t="shared" si="3"/>
        <v>73902.422499999215</v>
      </c>
    </row>
    <row r="11" spans="1:10" x14ac:dyDescent="0.35">
      <c r="A11" s="2">
        <f>Raw_data!A11</f>
        <v>45754.375</v>
      </c>
      <c r="B11" s="3">
        <f t="shared" si="4"/>
        <v>32400</v>
      </c>
      <c r="C11" s="6">
        <f>Raw_data!F11</f>
        <v>35755.9</v>
      </c>
      <c r="D11" s="6">
        <f>Raw_data!G11</f>
        <v>35971.5</v>
      </c>
      <c r="E11" s="6">
        <f t="shared" si="1"/>
        <v>-215.59999999999854</v>
      </c>
      <c r="F11" s="6">
        <f t="shared" si="0"/>
        <v>-0.59936338490193219</v>
      </c>
      <c r="G11" s="7">
        <f t="shared" si="2"/>
        <v>0.59936338490193219</v>
      </c>
      <c r="H11" s="7">
        <f t="shared" si="3"/>
        <v>46483.359999999375</v>
      </c>
    </row>
    <row r="12" spans="1:10" x14ac:dyDescent="0.35">
      <c r="A12" s="2">
        <f>Raw_data!A12</f>
        <v>45754.416666666664</v>
      </c>
      <c r="B12" s="3">
        <f t="shared" si="4"/>
        <v>36000</v>
      </c>
      <c r="C12" s="6">
        <f>Raw_data!F12</f>
        <v>34722.400000000001</v>
      </c>
      <c r="D12" s="6">
        <f>Raw_data!G12</f>
        <v>35136.5</v>
      </c>
      <c r="E12" s="6">
        <f t="shared" si="1"/>
        <v>-414.09999999999854</v>
      </c>
      <c r="F12" s="6">
        <f t="shared" si="0"/>
        <v>-1.1785465256926517</v>
      </c>
      <c r="G12" s="7">
        <f t="shared" si="2"/>
        <v>1.1785465256926517</v>
      </c>
      <c r="H12" s="7">
        <f t="shared" si="3"/>
        <v>171478.8099999988</v>
      </c>
    </row>
    <row r="13" spans="1:10" x14ac:dyDescent="0.35">
      <c r="A13" s="2">
        <f>Raw_data!A13</f>
        <v>45754.458333333336</v>
      </c>
      <c r="B13" s="3">
        <f t="shared" si="4"/>
        <v>39600</v>
      </c>
      <c r="C13" s="6">
        <f>Raw_data!F13</f>
        <v>33551.9</v>
      </c>
      <c r="D13" s="6">
        <f>Raw_data!G13</f>
        <v>33755.25</v>
      </c>
      <c r="E13" s="6">
        <f t="shared" si="1"/>
        <v>-203.34999999999854</v>
      </c>
      <c r="F13" s="6">
        <f t="shared" si="0"/>
        <v>-0.60242480799282638</v>
      </c>
      <c r="G13" s="7">
        <f t="shared" si="2"/>
        <v>0.60242480799282638</v>
      </c>
      <c r="H13" s="7">
        <f t="shared" si="3"/>
        <v>41351.222499999407</v>
      </c>
    </row>
    <row r="14" spans="1:10" x14ac:dyDescent="0.35">
      <c r="A14" s="2">
        <f>Raw_data!A14</f>
        <v>45754.5</v>
      </c>
      <c r="B14" s="3">
        <f t="shared" si="4"/>
        <v>43200</v>
      </c>
      <c r="C14" s="6">
        <f>Raw_data!F14</f>
        <v>32920.1</v>
      </c>
      <c r="D14" s="6">
        <f>Raw_data!G14</f>
        <v>33195.25</v>
      </c>
      <c r="E14" s="6">
        <f t="shared" si="1"/>
        <v>-275.15000000000146</v>
      </c>
      <c r="F14" s="6">
        <f t="shared" si="0"/>
        <v>-0.82888365052229307</v>
      </c>
      <c r="G14" s="7">
        <f t="shared" si="2"/>
        <v>0.82888365052229307</v>
      </c>
      <c r="H14" s="7">
        <f t="shared" si="3"/>
        <v>75707.522500000807</v>
      </c>
    </row>
    <row r="15" spans="1:10" x14ac:dyDescent="0.35">
      <c r="A15" s="2">
        <f>Raw_data!A15</f>
        <v>45754.541666666664</v>
      </c>
      <c r="B15" s="3">
        <f t="shared" si="4"/>
        <v>46800</v>
      </c>
      <c r="C15" s="6">
        <f>Raw_data!F15</f>
        <v>32427.7</v>
      </c>
      <c r="D15" s="6">
        <f>Raw_data!G15</f>
        <v>33232.75</v>
      </c>
      <c r="E15" s="6">
        <f t="shared" si="1"/>
        <v>-805.04999999999927</v>
      </c>
      <c r="F15" s="6">
        <f t="shared" si="0"/>
        <v>-2.4224597723631036</v>
      </c>
      <c r="G15" s="7">
        <f t="shared" si="2"/>
        <v>2.4224597723631036</v>
      </c>
      <c r="H15" s="7">
        <f t="shared" si="3"/>
        <v>648105.50249999878</v>
      </c>
    </row>
    <row r="16" spans="1:10" x14ac:dyDescent="0.35">
      <c r="A16" s="2">
        <f>Raw_data!A16</f>
        <v>45754.583333333336</v>
      </c>
      <c r="B16" s="3">
        <f t="shared" si="4"/>
        <v>50400</v>
      </c>
      <c r="C16" s="6">
        <f>Raw_data!F16</f>
        <v>31358</v>
      </c>
      <c r="D16" s="6">
        <f>Raw_data!G16</f>
        <v>32546.75</v>
      </c>
      <c r="E16" s="6">
        <f t="shared" si="1"/>
        <v>-1188.75</v>
      </c>
      <c r="F16" s="6">
        <f t="shared" si="0"/>
        <v>-3.6524384155099976</v>
      </c>
      <c r="G16" s="7">
        <f t="shared" si="2"/>
        <v>3.6524384155099976</v>
      </c>
      <c r="H16" s="7">
        <f t="shared" si="3"/>
        <v>1413126.5625</v>
      </c>
    </row>
    <row r="17" spans="1:8" x14ac:dyDescent="0.35">
      <c r="A17" s="2">
        <f>Raw_data!A17</f>
        <v>45754.625</v>
      </c>
      <c r="B17" s="3">
        <f t="shared" si="4"/>
        <v>54000</v>
      </c>
      <c r="C17" s="6">
        <f>Raw_data!F17</f>
        <v>30737.599999999999</v>
      </c>
      <c r="D17" s="6">
        <f>Raw_data!G17</f>
        <v>32040</v>
      </c>
      <c r="E17" s="6">
        <f t="shared" si="1"/>
        <v>-1302.4000000000015</v>
      </c>
      <c r="F17" s="6">
        <f t="shared" si="0"/>
        <v>-4.06491885143571</v>
      </c>
      <c r="G17" s="7">
        <f t="shared" si="2"/>
        <v>4.06491885143571</v>
      </c>
      <c r="H17" s="7">
        <f t="shared" si="3"/>
        <v>1696245.7600000037</v>
      </c>
    </row>
    <row r="18" spans="1:8" x14ac:dyDescent="0.35">
      <c r="A18" s="2">
        <f>Raw_data!A18</f>
        <v>45754.666666666664</v>
      </c>
      <c r="B18" s="3">
        <f t="shared" si="4"/>
        <v>57600</v>
      </c>
      <c r="C18" s="6">
        <f>Raw_data!F18</f>
        <v>30543</v>
      </c>
      <c r="D18" s="6">
        <f>Raw_data!G18</f>
        <v>31565</v>
      </c>
      <c r="E18" s="6">
        <f t="shared" si="1"/>
        <v>-1022</v>
      </c>
      <c r="F18" s="6">
        <f t="shared" si="0"/>
        <v>-3.2377633454775858</v>
      </c>
      <c r="G18" s="7">
        <f t="shared" si="2"/>
        <v>3.2377633454775858</v>
      </c>
      <c r="H18" s="7">
        <f t="shared" si="3"/>
        <v>1044484</v>
      </c>
    </row>
    <row r="19" spans="1:8" x14ac:dyDescent="0.35">
      <c r="A19" s="2">
        <f>Raw_data!A19</f>
        <v>45754.708333333336</v>
      </c>
      <c r="B19" s="3">
        <f t="shared" si="4"/>
        <v>61200</v>
      </c>
      <c r="C19" s="6">
        <f>Raw_data!F19</f>
        <v>31001.1</v>
      </c>
      <c r="D19" s="6">
        <f>Raw_data!G19</f>
        <v>32280.25</v>
      </c>
      <c r="E19" s="6">
        <f t="shared" si="1"/>
        <v>-1279.1500000000015</v>
      </c>
      <c r="F19" s="6">
        <f t="shared" si="0"/>
        <v>-3.9626396945500777</v>
      </c>
      <c r="G19" s="7">
        <f t="shared" si="2"/>
        <v>3.9626396945500777</v>
      </c>
      <c r="H19" s="7">
        <f t="shared" si="3"/>
        <v>1636224.7225000036</v>
      </c>
    </row>
    <row r="20" spans="1:8" x14ac:dyDescent="0.35">
      <c r="A20" s="2">
        <f>Raw_data!A20</f>
        <v>45754.75</v>
      </c>
      <c r="B20" s="3">
        <f t="shared" si="4"/>
        <v>64800</v>
      </c>
      <c r="C20" s="6">
        <f>Raw_data!F20</f>
        <v>31952.7</v>
      </c>
      <c r="D20" s="6">
        <f>Raw_data!G20</f>
        <v>33115.75</v>
      </c>
      <c r="E20" s="6">
        <f t="shared" si="1"/>
        <v>-1163.0499999999993</v>
      </c>
      <c r="F20" s="6">
        <f t="shared" si="0"/>
        <v>-3.5120750700195504</v>
      </c>
      <c r="G20" s="7">
        <f t="shared" si="2"/>
        <v>3.5120750700195504</v>
      </c>
      <c r="H20" s="7">
        <f t="shared" si="3"/>
        <v>1352685.3024999984</v>
      </c>
    </row>
    <row r="21" spans="1:8" x14ac:dyDescent="0.35">
      <c r="A21" s="2">
        <f>Raw_data!A21</f>
        <v>45754.791666666664</v>
      </c>
      <c r="B21" s="3">
        <f t="shared" si="4"/>
        <v>68400</v>
      </c>
      <c r="C21" s="6">
        <f>Raw_data!F21</f>
        <v>33634.400000000001</v>
      </c>
      <c r="D21" s="6">
        <f>Raw_data!G21</f>
        <v>35134.5</v>
      </c>
      <c r="E21" s="6">
        <f t="shared" si="1"/>
        <v>-1500.0999999999985</v>
      </c>
      <c r="F21" s="6">
        <f t="shared" si="0"/>
        <v>-4.2695925657117604</v>
      </c>
      <c r="G21" s="7">
        <f t="shared" si="2"/>
        <v>4.2695925657117604</v>
      </c>
      <c r="H21" s="7">
        <f t="shared" si="3"/>
        <v>2250300.0099999956</v>
      </c>
    </row>
    <row r="22" spans="1:8" x14ac:dyDescent="0.35">
      <c r="A22" s="2">
        <f>Raw_data!A22</f>
        <v>45754.833333333336</v>
      </c>
      <c r="B22" s="3">
        <f t="shared" si="4"/>
        <v>72000</v>
      </c>
      <c r="C22" s="6">
        <f>Raw_data!F22</f>
        <v>35896</v>
      </c>
      <c r="D22" s="6">
        <f>Raw_data!G22</f>
        <v>37233</v>
      </c>
      <c r="E22" s="6">
        <f t="shared" si="1"/>
        <v>-1337</v>
      </c>
      <c r="F22" s="6">
        <f t="shared" si="0"/>
        <v>-3.5909005452152662</v>
      </c>
      <c r="G22" s="7">
        <f t="shared" si="2"/>
        <v>3.5909005452152662</v>
      </c>
      <c r="H22" s="7">
        <f t="shared" si="3"/>
        <v>1787569</v>
      </c>
    </row>
    <row r="23" spans="1:8" x14ac:dyDescent="0.35">
      <c r="A23" s="2">
        <f>Raw_data!A23</f>
        <v>45754.875</v>
      </c>
      <c r="B23" s="3">
        <f t="shared" si="4"/>
        <v>75600</v>
      </c>
      <c r="C23" s="6">
        <f>Raw_data!F23</f>
        <v>38819</v>
      </c>
      <c r="D23" s="6">
        <f>Raw_data!G23</f>
        <v>39216.25</v>
      </c>
      <c r="E23" s="6">
        <f t="shared" si="1"/>
        <v>-397.25</v>
      </c>
      <c r="F23" s="6">
        <f t="shared" si="0"/>
        <v>-1.0129729385140089</v>
      </c>
      <c r="G23" s="7">
        <f t="shared" si="2"/>
        <v>1.0129729385140089</v>
      </c>
      <c r="H23" s="7">
        <f t="shared" si="3"/>
        <v>157807.5625</v>
      </c>
    </row>
    <row r="24" spans="1:8" x14ac:dyDescent="0.35">
      <c r="A24" s="2">
        <f>Raw_data!A24</f>
        <v>45754.916666666664</v>
      </c>
      <c r="B24" s="3">
        <f t="shared" si="4"/>
        <v>79200</v>
      </c>
      <c r="C24" s="6">
        <f>Raw_data!F24</f>
        <v>36181.9</v>
      </c>
      <c r="D24" s="6">
        <f>Raw_data!G24</f>
        <v>36089.25</v>
      </c>
      <c r="E24" s="6">
        <f t="shared" si="1"/>
        <v>92.650000000001455</v>
      </c>
      <c r="F24" s="6">
        <f t="shared" si="0"/>
        <v>0.25672464792147653</v>
      </c>
      <c r="G24" s="7">
        <f t="shared" si="2"/>
        <v>0.25672464792147653</v>
      </c>
      <c r="H24" s="7">
        <f t="shared" si="3"/>
        <v>8584.0225000002702</v>
      </c>
    </row>
    <row r="25" spans="1:8" x14ac:dyDescent="0.35">
      <c r="A25" s="2">
        <f>Raw_data!A25</f>
        <v>45754.958333333336</v>
      </c>
      <c r="B25" s="3">
        <f t="shared" si="4"/>
        <v>82800</v>
      </c>
      <c r="C25" s="6">
        <f>Raw_data!F25</f>
        <v>32754.400000000001</v>
      </c>
      <c r="D25" s="6">
        <f>Raw_data!G25</f>
        <v>32640.25</v>
      </c>
      <c r="E25" s="6">
        <f t="shared" si="1"/>
        <v>114.15000000000146</v>
      </c>
      <c r="F25" s="6">
        <f t="shared" si="0"/>
        <v>0.34972158607854242</v>
      </c>
      <c r="G25" s="7">
        <f t="shared" si="2"/>
        <v>0.34972158607854242</v>
      </c>
      <c r="H25" s="7">
        <f t="shared" si="3"/>
        <v>13030.222500000333</v>
      </c>
    </row>
    <row r="26" spans="1:8" x14ac:dyDescent="0.35">
      <c r="A26" s="2">
        <f>Raw_data!A26</f>
        <v>45755</v>
      </c>
      <c r="B26" s="3">
        <f t="shared" si="4"/>
        <v>86400</v>
      </c>
      <c r="C26" s="6">
        <f>Raw_data!F26</f>
        <v>30187.7</v>
      </c>
      <c r="D26" s="6">
        <f>Raw_data!G26</f>
        <v>29920.25</v>
      </c>
      <c r="E26" s="6">
        <f t="shared" si="1"/>
        <v>267.45000000000073</v>
      </c>
      <c r="F26" s="6">
        <f t="shared" si="0"/>
        <v>0.89387622095403862</v>
      </c>
      <c r="G26" s="7">
        <f t="shared" si="2"/>
        <v>0.89387622095403862</v>
      </c>
      <c r="H26" s="7">
        <f t="shared" si="3"/>
        <v>71529.502500000395</v>
      </c>
    </row>
    <row r="27" spans="1:8" x14ac:dyDescent="0.35">
      <c r="A27" s="2">
        <f>Raw_data!A27</f>
        <v>45755.041666666664</v>
      </c>
      <c r="B27" s="3">
        <f t="shared" si="4"/>
        <v>90000</v>
      </c>
      <c r="C27" s="6">
        <f>Raw_data!F27</f>
        <v>28299.200000000001</v>
      </c>
      <c r="D27" s="6">
        <f>Raw_data!G27</f>
        <v>28036.5</v>
      </c>
      <c r="E27" s="6">
        <f t="shared" si="1"/>
        <v>262.70000000000073</v>
      </c>
      <c r="F27" s="6">
        <f t="shared" si="0"/>
        <v>0.93699284860806697</v>
      </c>
      <c r="G27" s="7">
        <f t="shared" si="2"/>
        <v>0.93699284860806697</v>
      </c>
      <c r="H27" s="7">
        <f t="shared" si="3"/>
        <v>69011.290000000386</v>
      </c>
    </row>
    <row r="28" spans="1:8" x14ac:dyDescent="0.35">
      <c r="A28" s="2">
        <f>Raw_data!A28</f>
        <v>45755.083333333336</v>
      </c>
      <c r="B28" s="3">
        <f t="shared" si="4"/>
        <v>93600</v>
      </c>
      <c r="C28" s="6">
        <f>Raw_data!F28</f>
        <v>27121.7</v>
      </c>
      <c r="D28" s="6">
        <f>Raw_data!G28</f>
        <v>26815</v>
      </c>
      <c r="E28" s="6">
        <f t="shared" si="1"/>
        <v>306.70000000000073</v>
      </c>
      <c r="F28" s="6">
        <f t="shared" si="0"/>
        <v>1.1437628193175489</v>
      </c>
      <c r="G28" s="7">
        <f t="shared" si="2"/>
        <v>1.1437628193175489</v>
      </c>
      <c r="H28" s="7">
        <f t="shared" si="3"/>
        <v>94064.890000000451</v>
      </c>
    </row>
    <row r="29" spans="1:8" x14ac:dyDescent="0.35">
      <c r="A29" s="2">
        <f>Raw_data!A29</f>
        <v>45755.125</v>
      </c>
      <c r="B29" s="3">
        <f t="shared" si="4"/>
        <v>97200</v>
      </c>
      <c r="C29" s="6">
        <f>Raw_data!F29</f>
        <v>26442.2</v>
      </c>
      <c r="D29" s="6">
        <f>Raw_data!G29</f>
        <v>26288.75</v>
      </c>
      <c r="E29" s="6">
        <f t="shared" si="1"/>
        <v>153.45000000000073</v>
      </c>
      <c r="F29" s="6">
        <f t="shared" si="0"/>
        <v>0.58370976178023193</v>
      </c>
      <c r="G29" s="7">
        <f t="shared" si="2"/>
        <v>0.58370976178023193</v>
      </c>
      <c r="H29" s="7">
        <f t="shared" si="3"/>
        <v>23546.902500000222</v>
      </c>
    </row>
    <row r="30" spans="1:8" x14ac:dyDescent="0.35">
      <c r="A30" s="2">
        <f>Raw_data!A30</f>
        <v>45755.166666666664</v>
      </c>
      <c r="B30" s="3">
        <f t="shared" si="4"/>
        <v>100800</v>
      </c>
      <c r="C30" s="6">
        <f>Raw_data!F30</f>
        <v>26223.599999999999</v>
      </c>
      <c r="D30" s="6">
        <f>Raw_data!G30</f>
        <v>26181.75</v>
      </c>
      <c r="E30" s="6">
        <f t="shared" si="1"/>
        <v>41.849999999998545</v>
      </c>
      <c r="F30" s="6">
        <f t="shared" si="0"/>
        <v>0.15984416626084408</v>
      </c>
      <c r="G30" s="7">
        <f t="shared" si="2"/>
        <v>0.15984416626084408</v>
      </c>
      <c r="H30" s="7">
        <f t="shared" si="3"/>
        <v>1751.4224999998783</v>
      </c>
    </row>
    <row r="31" spans="1:8" x14ac:dyDescent="0.35">
      <c r="A31" s="2">
        <f>Raw_data!A31</f>
        <v>45755.208333333336</v>
      </c>
      <c r="B31" s="3">
        <f t="shared" si="4"/>
        <v>104400</v>
      </c>
      <c r="C31" s="6">
        <f>Raw_data!F31</f>
        <v>26588.5</v>
      </c>
      <c r="D31" s="6">
        <f>Raw_data!G31</f>
        <v>26797.25</v>
      </c>
      <c r="E31" s="6">
        <f t="shared" si="1"/>
        <v>-208.75</v>
      </c>
      <c r="F31" s="6">
        <f t="shared" si="0"/>
        <v>-0.77899784492811763</v>
      </c>
      <c r="G31" s="7">
        <f t="shared" si="2"/>
        <v>0.77899784492811763</v>
      </c>
      <c r="H31" s="7">
        <f t="shared" si="3"/>
        <v>43576.5625</v>
      </c>
    </row>
    <row r="32" spans="1:8" x14ac:dyDescent="0.35">
      <c r="A32" s="2">
        <f>Raw_data!A32</f>
        <v>45755.25</v>
      </c>
      <c r="B32" s="3">
        <f t="shared" si="4"/>
        <v>108000</v>
      </c>
      <c r="C32" s="6">
        <f>Raw_data!F32</f>
        <v>28815.8</v>
      </c>
      <c r="D32" s="6">
        <f>Raw_data!G32</f>
        <v>29667.25</v>
      </c>
      <c r="E32" s="6">
        <f t="shared" si="1"/>
        <v>-851.45000000000073</v>
      </c>
      <c r="F32" s="6">
        <f t="shared" si="0"/>
        <v>-2.8699997471959846</v>
      </c>
      <c r="G32" s="7">
        <f t="shared" si="2"/>
        <v>2.8699997471959846</v>
      </c>
      <c r="H32" s="7">
        <f t="shared" si="3"/>
        <v>724967.1025000012</v>
      </c>
    </row>
    <row r="33" spans="1:8" x14ac:dyDescent="0.35">
      <c r="A33" s="2">
        <f>Raw_data!A33</f>
        <v>45755.291666666664</v>
      </c>
      <c r="B33" s="3">
        <f t="shared" si="4"/>
        <v>111600</v>
      </c>
      <c r="C33" s="6">
        <f>Raw_data!F33</f>
        <v>33059.1</v>
      </c>
      <c r="D33" s="6">
        <f>Raw_data!G33</f>
        <v>33626</v>
      </c>
      <c r="E33" s="6">
        <f t="shared" si="1"/>
        <v>-566.90000000000146</v>
      </c>
      <c r="F33" s="6">
        <f t="shared" si="0"/>
        <v>-1.6858978171652932</v>
      </c>
      <c r="G33" s="7">
        <f t="shared" si="2"/>
        <v>1.6858978171652932</v>
      </c>
      <c r="H33" s="7">
        <f t="shared" si="3"/>
        <v>321375.61000000167</v>
      </c>
    </row>
    <row r="34" spans="1:8" x14ac:dyDescent="0.35">
      <c r="A34" s="2">
        <f>Raw_data!A34</f>
        <v>45755.333333333336</v>
      </c>
      <c r="B34" s="3">
        <f t="shared" si="4"/>
        <v>115200</v>
      </c>
      <c r="C34" s="6">
        <f>Raw_data!F34</f>
        <v>35401.800000000003</v>
      </c>
      <c r="D34" s="6">
        <f>Raw_data!G34</f>
        <v>35358.75</v>
      </c>
      <c r="E34" s="6">
        <f t="shared" si="1"/>
        <v>43.05000000000291</v>
      </c>
      <c r="F34" s="6">
        <f t="shared" ref="F34:F65" si="5">E34/D34*100</f>
        <v>0.12175204157387609</v>
      </c>
      <c r="G34" s="7">
        <f t="shared" si="2"/>
        <v>0.12175204157387609</v>
      </c>
      <c r="H34" s="7">
        <f t="shared" si="3"/>
        <v>1853.3025000002506</v>
      </c>
    </row>
    <row r="35" spans="1:8" x14ac:dyDescent="0.35">
      <c r="A35" s="2">
        <f>Raw_data!A35</f>
        <v>45755.375</v>
      </c>
      <c r="B35" s="3">
        <f t="shared" si="4"/>
        <v>118800</v>
      </c>
      <c r="C35" s="6">
        <f>Raw_data!F35</f>
        <v>35613.5</v>
      </c>
      <c r="D35" s="6">
        <f>Raw_data!G35</f>
        <v>35686.25</v>
      </c>
      <c r="E35" s="6">
        <f t="shared" si="1"/>
        <v>-72.75</v>
      </c>
      <c r="F35" s="6">
        <f t="shared" si="5"/>
        <v>-0.20386003012364703</v>
      </c>
      <c r="G35" s="7">
        <f t="shared" si="2"/>
        <v>0.20386003012364703</v>
      </c>
      <c r="H35" s="7">
        <f t="shared" si="3"/>
        <v>5292.5625</v>
      </c>
    </row>
    <row r="36" spans="1:8" x14ac:dyDescent="0.35">
      <c r="A36" s="2">
        <f>Raw_data!A36</f>
        <v>45755.416666666664</v>
      </c>
      <c r="B36" s="3">
        <f t="shared" si="4"/>
        <v>122400</v>
      </c>
      <c r="C36" s="6">
        <f>Raw_data!F36</f>
        <v>34701.800000000003</v>
      </c>
      <c r="D36" s="6">
        <f>Raw_data!G36</f>
        <v>34637.75</v>
      </c>
      <c r="E36" s="6">
        <f t="shared" si="1"/>
        <v>64.05000000000291</v>
      </c>
      <c r="F36" s="6">
        <f t="shared" si="5"/>
        <v>0.18491385843480859</v>
      </c>
      <c r="G36" s="7">
        <f t="shared" si="2"/>
        <v>0.18491385843480859</v>
      </c>
      <c r="H36" s="7">
        <f t="shared" si="3"/>
        <v>4102.402500000373</v>
      </c>
    </row>
    <row r="37" spans="1:8" x14ac:dyDescent="0.35">
      <c r="A37" s="2">
        <f>Raw_data!A37</f>
        <v>45755.458333333336</v>
      </c>
      <c r="B37" s="3">
        <f t="shared" si="4"/>
        <v>126000</v>
      </c>
      <c r="C37" s="6">
        <f>Raw_data!F37</f>
        <v>33276.400000000001</v>
      </c>
      <c r="D37" s="6">
        <f>Raw_data!G37</f>
        <v>33182.75</v>
      </c>
      <c r="E37" s="6">
        <f t="shared" si="1"/>
        <v>93.650000000001455</v>
      </c>
      <c r="F37" s="6">
        <f t="shared" si="5"/>
        <v>0.28222495121712776</v>
      </c>
      <c r="G37" s="7">
        <f t="shared" si="2"/>
        <v>0.28222495121712776</v>
      </c>
      <c r="H37" s="7">
        <f t="shared" si="3"/>
        <v>8770.3225000002731</v>
      </c>
    </row>
    <row r="38" spans="1:8" x14ac:dyDescent="0.35">
      <c r="A38" s="2">
        <f>Raw_data!A38</f>
        <v>45755.5</v>
      </c>
      <c r="B38" s="3">
        <f t="shared" si="4"/>
        <v>129600</v>
      </c>
      <c r="C38" s="6">
        <f>Raw_data!F38</f>
        <v>32166.400000000001</v>
      </c>
      <c r="D38" s="6">
        <f>Raw_data!G38</f>
        <v>32778</v>
      </c>
      <c r="E38" s="6">
        <f t="shared" si="1"/>
        <v>-611.59999999999854</v>
      </c>
      <c r="F38" s="6">
        <f t="shared" si="5"/>
        <v>-1.865885655012504</v>
      </c>
      <c r="G38" s="7">
        <f t="shared" si="2"/>
        <v>1.865885655012504</v>
      </c>
      <c r="H38" s="7">
        <f t="shared" si="3"/>
        <v>374054.55999999819</v>
      </c>
    </row>
    <row r="39" spans="1:8" x14ac:dyDescent="0.35">
      <c r="A39" s="2">
        <f>Raw_data!A39</f>
        <v>45755.541666666664</v>
      </c>
      <c r="B39" s="3">
        <f t="shared" si="4"/>
        <v>133200</v>
      </c>
      <c r="C39" s="6">
        <f>Raw_data!F39</f>
        <v>31563.200000000001</v>
      </c>
      <c r="D39" s="6">
        <f>Raw_data!G39</f>
        <v>32839</v>
      </c>
      <c r="E39" s="6">
        <f t="shared" si="1"/>
        <v>-1275.7999999999993</v>
      </c>
      <c r="F39" s="6">
        <f t="shared" si="5"/>
        <v>-3.8850147690246333</v>
      </c>
      <c r="G39" s="7">
        <f t="shared" si="2"/>
        <v>3.8850147690246333</v>
      </c>
      <c r="H39" s="7">
        <f t="shared" si="3"/>
        <v>1627665.639999998</v>
      </c>
    </row>
    <row r="40" spans="1:8" x14ac:dyDescent="0.35">
      <c r="A40" s="2">
        <f>Raw_data!A40</f>
        <v>45755.583333333336</v>
      </c>
      <c r="B40" s="3">
        <f t="shared" si="4"/>
        <v>136800</v>
      </c>
      <c r="C40" s="6">
        <f>Raw_data!F40</f>
        <v>31185.7</v>
      </c>
      <c r="D40" s="6">
        <f>Raw_data!G40</f>
        <v>32165.5</v>
      </c>
      <c r="E40" s="6">
        <f t="shared" si="1"/>
        <v>-979.79999999999927</v>
      </c>
      <c r="F40" s="6">
        <f t="shared" si="5"/>
        <v>-3.0461208437611704</v>
      </c>
      <c r="G40" s="7">
        <f t="shared" si="2"/>
        <v>3.0461208437611704</v>
      </c>
      <c r="H40" s="7">
        <f t="shared" si="3"/>
        <v>960008.03999999852</v>
      </c>
    </row>
    <row r="41" spans="1:8" x14ac:dyDescent="0.35">
      <c r="A41" s="2">
        <f>Raw_data!A41</f>
        <v>45755.625</v>
      </c>
      <c r="B41" s="3">
        <f t="shared" si="4"/>
        <v>140400</v>
      </c>
      <c r="C41" s="6">
        <f>Raw_data!F41</f>
        <v>30419.9</v>
      </c>
      <c r="D41" s="6">
        <f>Raw_data!G41</f>
        <v>31536</v>
      </c>
      <c r="E41" s="6">
        <f t="shared" si="1"/>
        <v>-1116.0999999999985</v>
      </c>
      <c r="F41" s="6">
        <f t="shared" si="5"/>
        <v>-3.5391298833079605</v>
      </c>
      <c r="G41" s="7">
        <f t="shared" si="2"/>
        <v>3.5391298833079605</v>
      </c>
      <c r="H41" s="7">
        <f t="shared" si="3"/>
        <v>1245679.2099999967</v>
      </c>
    </row>
    <row r="42" spans="1:8" x14ac:dyDescent="0.35">
      <c r="A42" s="2">
        <f>Raw_data!A42</f>
        <v>45755.666666666664</v>
      </c>
      <c r="B42" s="3">
        <f t="shared" si="4"/>
        <v>144000</v>
      </c>
      <c r="C42" s="6">
        <f>Raw_data!F42</f>
        <v>29923.8</v>
      </c>
      <c r="D42" s="6">
        <f>Raw_data!G42</f>
        <v>31437.25</v>
      </c>
      <c r="E42" s="6">
        <f t="shared" si="1"/>
        <v>-1513.4500000000007</v>
      </c>
      <c r="F42" s="6">
        <f t="shared" si="5"/>
        <v>-4.8141933534262726</v>
      </c>
      <c r="G42" s="7">
        <f t="shared" si="2"/>
        <v>4.8141933534262726</v>
      </c>
      <c r="H42" s="7">
        <f t="shared" si="3"/>
        <v>2290530.9025000022</v>
      </c>
    </row>
    <row r="43" spans="1:8" x14ac:dyDescent="0.35">
      <c r="A43" s="2">
        <f>Raw_data!A43</f>
        <v>45755.708333333336</v>
      </c>
      <c r="B43" s="3">
        <f t="shared" si="4"/>
        <v>147600</v>
      </c>
      <c r="C43" s="6">
        <f>Raw_data!F43</f>
        <v>30432.7</v>
      </c>
      <c r="D43" s="6">
        <f>Raw_data!G43</f>
        <v>32058.5</v>
      </c>
      <c r="E43" s="6">
        <f t="shared" si="1"/>
        <v>-1625.7999999999993</v>
      </c>
      <c r="F43" s="6">
        <f t="shared" si="5"/>
        <v>-5.0713539310947153</v>
      </c>
      <c r="G43" s="7">
        <f t="shared" si="2"/>
        <v>5.0713539310947153</v>
      </c>
      <c r="H43" s="7">
        <f t="shared" si="3"/>
        <v>2643225.6399999978</v>
      </c>
    </row>
    <row r="44" spans="1:8" x14ac:dyDescent="0.35">
      <c r="A44" s="2">
        <f>Raw_data!A44</f>
        <v>45755.75</v>
      </c>
      <c r="B44" s="3">
        <f t="shared" si="4"/>
        <v>151200</v>
      </c>
      <c r="C44" s="6">
        <f>Raw_data!F44</f>
        <v>31832.799999999999</v>
      </c>
      <c r="D44" s="6">
        <f>Raw_data!G44</f>
        <v>32928.25</v>
      </c>
      <c r="E44" s="6">
        <f t="shared" si="1"/>
        <v>-1095.4500000000007</v>
      </c>
      <c r="F44" s="6">
        <f t="shared" si="5"/>
        <v>-3.3267786778829751</v>
      </c>
      <c r="G44" s="7">
        <f t="shared" si="2"/>
        <v>3.3267786778829751</v>
      </c>
      <c r="H44" s="7">
        <f t="shared" si="3"/>
        <v>1200010.7025000015</v>
      </c>
    </row>
    <row r="45" spans="1:8" x14ac:dyDescent="0.35">
      <c r="A45" s="2">
        <f>Raw_data!A45</f>
        <v>45755.791666666664</v>
      </c>
      <c r="B45" s="3">
        <f t="shared" si="4"/>
        <v>154800</v>
      </c>
      <c r="C45" s="6">
        <f>Raw_data!F45</f>
        <v>33684.300000000003</v>
      </c>
      <c r="D45" s="6">
        <f>Raw_data!G45</f>
        <v>34634</v>
      </c>
      <c r="E45" s="6">
        <f t="shared" si="1"/>
        <v>-949.69999999999709</v>
      </c>
      <c r="F45" s="6">
        <f t="shared" si="5"/>
        <v>-2.7421031356470436</v>
      </c>
      <c r="G45" s="7">
        <f t="shared" si="2"/>
        <v>2.7421031356470436</v>
      </c>
      <c r="H45" s="7">
        <f t="shared" si="3"/>
        <v>901930.0899999945</v>
      </c>
    </row>
    <row r="46" spans="1:8" x14ac:dyDescent="0.35">
      <c r="A46" s="2">
        <f>Raw_data!A46</f>
        <v>45755.833333333336</v>
      </c>
      <c r="B46" s="3">
        <f t="shared" si="4"/>
        <v>158400</v>
      </c>
      <c r="C46" s="6">
        <f>Raw_data!F46</f>
        <v>36388.9</v>
      </c>
      <c r="D46" s="6">
        <f>Raw_data!G46</f>
        <v>37476.75</v>
      </c>
      <c r="E46" s="6">
        <f t="shared" si="1"/>
        <v>-1087.8499999999985</v>
      </c>
      <c r="F46" s="6">
        <f t="shared" si="5"/>
        <v>-2.9027330278105721</v>
      </c>
      <c r="G46" s="7">
        <f t="shared" si="2"/>
        <v>2.9027330278105721</v>
      </c>
      <c r="H46" s="7">
        <f t="shared" si="3"/>
        <v>1183417.6224999968</v>
      </c>
    </row>
    <row r="47" spans="1:8" x14ac:dyDescent="0.35">
      <c r="A47" s="2">
        <f>Raw_data!A47</f>
        <v>45755.875</v>
      </c>
      <c r="B47" s="3">
        <f t="shared" si="4"/>
        <v>162000</v>
      </c>
      <c r="C47" s="6">
        <f>Raw_data!F47</f>
        <v>38390</v>
      </c>
      <c r="D47" s="6">
        <f>Raw_data!G47</f>
        <v>38407.25</v>
      </c>
      <c r="E47" s="6">
        <f t="shared" si="1"/>
        <v>-17.25</v>
      </c>
      <c r="F47" s="6">
        <f t="shared" si="5"/>
        <v>-4.4913395257405828E-2</v>
      </c>
      <c r="G47" s="7">
        <f t="shared" si="2"/>
        <v>4.4913395257405828E-2</v>
      </c>
      <c r="H47" s="7">
        <f t="shared" si="3"/>
        <v>297.5625</v>
      </c>
    </row>
    <row r="48" spans="1:8" x14ac:dyDescent="0.35">
      <c r="A48" s="2">
        <f>Raw_data!A48</f>
        <v>45755.916666666664</v>
      </c>
      <c r="B48" s="3">
        <f t="shared" si="4"/>
        <v>165600</v>
      </c>
      <c r="C48" s="6">
        <f>Raw_data!F48</f>
        <v>35725.699999999997</v>
      </c>
      <c r="D48" s="6">
        <f>Raw_data!G48</f>
        <v>35609</v>
      </c>
      <c r="E48" s="6">
        <f t="shared" si="1"/>
        <v>116.69999999999709</v>
      </c>
      <c r="F48" s="6">
        <f t="shared" si="5"/>
        <v>0.32772613665083855</v>
      </c>
      <c r="G48" s="7">
        <f t="shared" si="2"/>
        <v>0.32772613665083855</v>
      </c>
      <c r="H48" s="7">
        <f t="shared" si="3"/>
        <v>13618.889999999321</v>
      </c>
    </row>
    <row r="49" spans="1:8" x14ac:dyDescent="0.35">
      <c r="A49" s="2">
        <f>Raw_data!A49</f>
        <v>45755.958333333336</v>
      </c>
      <c r="B49" s="3">
        <f t="shared" si="4"/>
        <v>169200</v>
      </c>
      <c r="C49" s="6">
        <f>Raw_data!F49</f>
        <v>32694.2</v>
      </c>
      <c r="D49" s="6">
        <f>Raw_data!G49</f>
        <v>32385.5</v>
      </c>
      <c r="E49" s="6">
        <f t="shared" si="1"/>
        <v>308.70000000000073</v>
      </c>
      <c r="F49" s="6">
        <f t="shared" si="5"/>
        <v>0.9532043661515206</v>
      </c>
      <c r="G49" s="7">
        <f t="shared" si="2"/>
        <v>0.9532043661515206</v>
      </c>
      <c r="H49" s="7">
        <f t="shared" si="3"/>
        <v>95295.690000000453</v>
      </c>
    </row>
    <row r="50" spans="1:8" x14ac:dyDescent="0.35">
      <c r="A50" s="2">
        <f>Raw_data!A50</f>
        <v>45756</v>
      </c>
      <c r="B50" s="3">
        <f t="shared" si="4"/>
        <v>172800</v>
      </c>
      <c r="C50" s="6">
        <f>Raw_data!F50</f>
        <v>29941.8</v>
      </c>
      <c r="D50" s="6">
        <f>Raw_data!G50</f>
        <v>29601.5</v>
      </c>
      <c r="E50" s="6">
        <f t="shared" si="1"/>
        <v>340.29999999999927</v>
      </c>
      <c r="F50" s="6">
        <f t="shared" si="5"/>
        <v>1.149603905207504</v>
      </c>
      <c r="G50" s="7">
        <f t="shared" si="2"/>
        <v>1.149603905207504</v>
      </c>
      <c r="H50" s="7">
        <f t="shared" si="3"/>
        <v>115804.0899999995</v>
      </c>
    </row>
    <row r="51" spans="1:8" x14ac:dyDescent="0.35">
      <c r="A51" s="2">
        <f>Raw_data!A51</f>
        <v>45756.041666666664</v>
      </c>
      <c r="B51" s="3">
        <f t="shared" si="4"/>
        <v>176400</v>
      </c>
      <c r="C51" s="6">
        <f>Raw_data!F51</f>
        <v>28146.799999999999</v>
      </c>
      <c r="D51" s="6">
        <f>Raw_data!G51</f>
        <v>27849.75</v>
      </c>
      <c r="E51" s="6">
        <f t="shared" si="1"/>
        <v>297.04999999999927</v>
      </c>
      <c r="F51" s="6">
        <f t="shared" si="5"/>
        <v>1.0666163969155891</v>
      </c>
      <c r="G51" s="7">
        <f t="shared" si="2"/>
        <v>1.0666163969155891</v>
      </c>
      <c r="H51" s="7">
        <f t="shared" si="3"/>
        <v>88238.702499999563</v>
      </c>
    </row>
    <row r="52" spans="1:8" x14ac:dyDescent="0.35">
      <c r="A52" s="2">
        <f>Raw_data!A52</f>
        <v>45756.083333333336</v>
      </c>
      <c r="B52" s="3">
        <f t="shared" si="4"/>
        <v>180000</v>
      </c>
      <c r="C52" s="6">
        <f>Raw_data!F52</f>
        <v>26869.1</v>
      </c>
      <c r="D52" s="6">
        <f>Raw_data!G52</f>
        <v>26652.5</v>
      </c>
      <c r="E52" s="6">
        <f t="shared" si="1"/>
        <v>216.59999999999854</v>
      </c>
      <c r="F52" s="6">
        <f t="shared" si="5"/>
        <v>0.81268173717286774</v>
      </c>
      <c r="G52" s="7">
        <f t="shared" si="2"/>
        <v>0.81268173717286774</v>
      </c>
      <c r="H52" s="7">
        <f t="shared" si="3"/>
        <v>46915.559999999372</v>
      </c>
    </row>
    <row r="53" spans="1:8" x14ac:dyDescent="0.35">
      <c r="A53" s="2">
        <f>Raw_data!A53</f>
        <v>45756.125</v>
      </c>
      <c r="B53" s="3">
        <f t="shared" si="4"/>
        <v>183600</v>
      </c>
      <c r="C53" s="6">
        <f>Raw_data!F53</f>
        <v>26208</v>
      </c>
      <c r="D53" s="6">
        <f>Raw_data!G53</f>
        <v>26171.5</v>
      </c>
      <c r="E53" s="6">
        <f t="shared" si="1"/>
        <v>36.5</v>
      </c>
      <c r="F53" s="6">
        <f t="shared" si="5"/>
        <v>0.13946468486712646</v>
      </c>
      <c r="G53" s="7">
        <f t="shared" si="2"/>
        <v>0.13946468486712646</v>
      </c>
      <c r="H53" s="7">
        <f t="shared" si="3"/>
        <v>1332.25</v>
      </c>
    </row>
    <row r="54" spans="1:8" x14ac:dyDescent="0.35">
      <c r="A54" s="2">
        <f>Raw_data!A54</f>
        <v>45756.166666666664</v>
      </c>
      <c r="B54" s="3">
        <f t="shared" si="4"/>
        <v>187200</v>
      </c>
      <c r="C54" s="6">
        <f>Raw_data!F54</f>
        <v>25938.799999999999</v>
      </c>
      <c r="D54" s="6">
        <f>Raw_data!G54</f>
        <v>26074</v>
      </c>
      <c r="E54" s="6">
        <f t="shared" si="1"/>
        <v>-135.20000000000073</v>
      </c>
      <c r="F54" s="6">
        <f t="shared" si="5"/>
        <v>-0.51852420035284474</v>
      </c>
      <c r="G54" s="7">
        <f t="shared" si="2"/>
        <v>0.51852420035284474</v>
      </c>
      <c r="H54" s="7">
        <f t="shared" si="3"/>
        <v>18279.040000000197</v>
      </c>
    </row>
    <row r="55" spans="1:8" x14ac:dyDescent="0.35">
      <c r="A55" s="2">
        <f>Raw_data!A55</f>
        <v>45756.208333333336</v>
      </c>
      <c r="B55" s="3">
        <f t="shared" si="4"/>
        <v>190800</v>
      </c>
      <c r="C55" s="6">
        <f>Raw_data!F55</f>
        <v>26340.9</v>
      </c>
      <c r="D55" s="6">
        <f>Raw_data!G55</f>
        <v>26669.5</v>
      </c>
      <c r="E55" s="6">
        <f t="shared" si="1"/>
        <v>-328.59999999999854</v>
      </c>
      <c r="F55" s="6">
        <f t="shared" si="5"/>
        <v>-1.2321190873469638</v>
      </c>
      <c r="G55" s="7">
        <f t="shared" si="2"/>
        <v>1.2321190873469638</v>
      </c>
      <c r="H55" s="7">
        <f t="shared" si="3"/>
        <v>107977.95999999905</v>
      </c>
    </row>
    <row r="56" spans="1:8" x14ac:dyDescent="0.35">
      <c r="A56" s="2">
        <f>Raw_data!A56</f>
        <v>45756.25</v>
      </c>
      <c r="B56" s="3">
        <f t="shared" si="4"/>
        <v>194400</v>
      </c>
      <c r="C56" s="6">
        <f>Raw_data!F56</f>
        <v>28592</v>
      </c>
      <c r="D56" s="6">
        <f>Raw_data!G56</f>
        <v>29426.25</v>
      </c>
      <c r="E56" s="6">
        <f t="shared" si="1"/>
        <v>-834.25</v>
      </c>
      <c r="F56" s="6">
        <f t="shared" si="5"/>
        <v>-2.8350537360350025</v>
      </c>
      <c r="G56" s="7">
        <f t="shared" si="2"/>
        <v>2.8350537360350025</v>
      </c>
      <c r="H56" s="7">
        <f t="shared" si="3"/>
        <v>695973.0625</v>
      </c>
    </row>
    <row r="57" spans="1:8" x14ac:dyDescent="0.35">
      <c r="A57" s="2">
        <f>Raw_data!A57</f>
        <v>45756.291666666664</v>
      </c>
      <c r="B57" s="3">
        <f t="shared" si="4"/>
        <v>198000</v>
      </c>
      <c r="C57" s="6">
        <f>Raw_data!F57</f>
        <v>32414.6</v>
      </c>
      <c r="D57" s="6">
        <f>Raw_data!G57</f>
        <v>33489.25</v>
      </c>
      <c r="E57" s="6">
        <f t="shared" si="1"/>
        <v>-1074.6500000000015</v>
      </c>
      <c r="F57" s="6">
        <f t="shared" si="5"/>
        <v>-3.2089401822973089</v>
      </c>
      <c r="G57" s="7">
        <f t="shared" si="2"/>
        <v>3.2089401822973089</v>
      </c>
      <c r="H57" s="7">
        <f t="shared" si="3"/>
        <v>1154872.6225000031</v>
      </c>
    </row>
    <row r="58" spans="1:8" x14ac:dyDescent="0.35">
      <c r="A58" s="2">
        <f>Raw_data!A58</f>
        <v>45756.333333333336</v>
      </c>
      <c r="B58" s="3">
        <f t="shared" si="4"/>
        <v>201600</v>
      </c>
      <c r="C58" s="6">
        <f>Raw_data!F58</f>
        <v>34766.800000000003</v>
      </c>
      <c r="D58" s="6">
        <f>Raw_data!G58</f>
        <v>35227.25</v>
      </c>
      <c r="E58" s="6">
        <f t="shared" si="1"/>
        <v>-460.44999999999709</v>
      </c>
      <c r="F58" s="6">
        <f t="shared" si="5"/>
        <v>-1.3070847142481945</v>
      </c>
      <c r="G58" s="7">
        <f t="shared" si="2"/>
        <v>1.3070847142481945</v>
      </c>
      <c r="H58" s="7">
        <f t="shared" si="3"/>
        <v>212014.20249999731</v>
      </c>
    </row>
    <row r="59" spans="1:8" x14ac:dyDescent="0.35">
      <c r="A59" s="2">
        <f>Raw_data!A59</f>
        <v>45756.375</v>
      </c>
      <c r="B59" s="3">
        <f t="shared" si="4"/>
        <v>205200</v>
      </c>
      <c r="C59" s="6">
        <f>Raw_data!F59</f>
        <v>35330.6</v>
      </c>
      <c r="D59" s="6">
        <f>Raw_data!G59</f>
        <v>35373.25</v>
      </c>
      <c r="E59" s="6">
        <f t="shared" si="1"/>
        <v>-42.650000000001455</v>
      </c>
      <c r="F59" s="6">
        <f t="shared" si="5"/>
        <v>-0.12057133568445494</v>
      </c>
      <c r="G59" s="7">
        <f t="shared" si="2"/>
        <v>0.12057133568445494</v>
      </c>
      <c r="H59" s="7">
        <f t="shared" si="3"/>
        <v>1819.0225000001242</v>
      </c>
    </row>
    <row r="60" spans="1:8" x14ac:dyDescent="0.35">
      <c r="A60" s="2">
        <f>Raw_data!A60</f>
        <v>45756.416666666664</v>
      </c>
      <c r="B60" s="3">
        <f t="shared" si="4"/>
        <v>208800</v>
      </c>
      <c r="C60" s="6">
        <f>Raw_data!F60</f>
        <v>34225.300000000003</v>
      </c>
      <c r="D60" s="6">
        <f>Raw_data!G60</f>
        <v>34629.25</v>
      </c>
      <c r="E60" s="6">
        <f t="shared" si="1"/>
        <v>-403.94999999999709</v>
      </c>
      <c r="F60" s="6">
        <f t="shared" si="5"/>
        <v>-1.166499418843888</v>
      </c>
      <c r="G60" s="7">
        <f t="shared" si="2"/>
        <v>1.166499418843888</v>
      </c>
      <c r="H60" s="7">
        <f t="shared" si="3"/>
        <v>163175.60249999765</v>
      </c>
    </row>
    <row r="61" spans="1:8" x14ac:dyDescent="0.35">
      <c r="A61" s="2">
        <f>Raw_data!A61</f>
        <v>45756.458333333336</v>
      </c>
      <c r="B61" s="3">
        <f t="shared" si="4"/>
        <v>212400</v>
      </c>
      <c r="C61" s="6">
        <f>Raw_data!F61</f>
        <v>33054.1</v>
      </c>
      <c r="D61" s="6">
        <f>Raw_data!G61</f>
        <v>33509.75</v>
      </c>
      <c r="E61" s="6">
        <f t="shared" si="1"/>
        <v>-455.65000000000146</v>
      </c>
      <c r="F61" s="6">
        <f t="shared" si="5"/>
        <v>-1.3597535045770306</v>
      </c>
      <c r="G61" s="7">
        <f t="shared" si="2"/>
        <v>1.3597535045770306</v>
      </c>
      <c r="H61" s="7">
        <f t="shared" si="3"/>
        <v>207616.92250000132</v>
      </c>
    </row>
    <row r="62" spans="1:8" x14ac:dyDescent="0.35">
      <c r="A62" s="2">
        <f>Raw_data!A62</f>
        <v>45756.5</v>
      </c>
      <c r="B62" s="3">
        <f t="shared" si="4"/>
        <v>216000</v>
      </c>
      <c r="C62" s="6">
        <f>Raw_data!F62</f>
        <v>32655.8</v>
      </c>
      <c r="D62" s="6">
        <f>Raw_data!G62</f>
        <v>32976.25</v>
      </c>
      <c r="E62" s="6">
        <f t="shared" si="1"/>
        <v>-320.45000000000073</v>
      </c>
      <c r="F62" s="6">
        <f t="shared" si="5"/>
        <v>-0.97175997877260378</v>
      </c>
      <c r="G62" s="7">
        <f t="shared" si="2"/>
        <v>0.97175997877260378</v>
      </c>
      <c r="H62" s="7">
        <f t="shared" si="3"/>
        <v>102688.20250000047</v>
      </c>
    </row>
    <row r="63" spans="1:8" x14ac:dyDescent="0.35">
      <c r="A63" s="2">
        <f>Raw_data!A63</f>
        <v>45756.541666666664</v>
      </c>
      <c r="B63" s="3">
        <f t="shared" si="4"/>
        <v>219600</v>
      </c>
      <c r="C63" s="6">
        <f>Raw_data!F63</f>
        <v>32055.9</v>
      </c>
      <c r="D63" s="6">
        <f>Raw_data!G63</f>
        <v>32681.75</v>
      </c>
      <c r="E63" s="6">
        <f t="shared" si="1"/>
        <v>-625.84999999999854</v>
      </c>
      <c r="F63" s="6">
        <f t="shared" si="5"/>
        <v>-1.9149831327881723</v>
      </c>
      <c r="G63" s="7">
        <f t="shared" si="2"/>
        <v>1.9149831327881723</v>
      </c>
      <c r="H63" s="7">
        <f t="shared" si="3"/>
        <v>391688.22249999817</v>
      </c>
    </row>
    <row r="64" spans="1:8" x14ac:dyDescent="0.35">
      <c r="A64" s="2">
        <f>Raw_data!A64</f>
        <v>45756.583333333336</v>
      </c>
      <c r="B64" s="3">
        <f t="shared" si="4"/>
        <v>223200</v>
      </c>
      <c r="C64" s="6">
        <f>Raw_data!F64</f>
        <v>31436.2</v>
      </c>
      <c r="D64" s="6">
        <f>Raw_data!G64</f>
        <v>31967.25</v>
      </c>
      <c r="E64" s="6">
        <f t="shared" si="1"/>
        <v>-531.04999999999927</v>
      </c>
      <c r="F64" s="6">
        <f t="shared" si="5"/>
        <v>-1.6612314165278506</v>
      </c>
      <c r="G64" s="7">
        <f t="shared" si="2"/>
        <v>1.6612314165278506</v>
      </c>
      <c r="H64" s="7">
        <f t="shared" si="3"/>
        <v>282014.10249999922</v>
      </c>
    </row>
    <row r="65" spans="1:8" x14ac:dyDescent="0.35">
      <c r="A65" s="2">
        <f>Raw_data!A65</f>
        <v>45756.625</v>
      </c>
      <c r="B65" s="3">
        <f t="shared" si="4"/>
        <v>226800</v>
      </c>
      <c r="C65" s="6">
        <f>Raw_data!F65</f>
        <v>30899.7</v>
      </c>
      <c r="D65" s="6">
        <f>Raw_data!G65</f>
        <v>31375.5</v>
      </c>
      <c r="E65" s="6">
        <f t="shared" si="1"/>
        <v>-475.79999999999927</v>
      </c>
      <c r="F65" s="6">
        <f t="shared" si="5"/>
        <v>-1.5164698570540684</v>
      </c>
      <c r="G65" s="7">
        <f t="shared" si="2"/>
        <v>1.5164698570540684</v>
      </c>
      <c r="H65" s="7">
        <f t="shared" si="3"/>
        <v>226385.63999999932</v>
      </c>
    </row>
    <row r="66" spans="1:8" x14ac:dyDescent="0.35">
      <c r="A66" s="2">
        <f>Raw_data!A66</f>
        <v>45756.666666666664</v>
      </c>
      <c r="B66" s="3">
        <f t="shared" si="4"/>
        <v>230400</v>
      </c>
      <c r="C66" s="6">
        <f>Raw_data!F66</f>
        <v>30835.3</v>
      </c>
      <c r="D66" s="6">
        <f>Raw_data!G66</f>
        <v>31239</v>
      </c>
      <c r="E66" s="6">
        <f t="shared" ref="E66:E129" si="6">C66-D66</f>
        <v>-403.70000000000073</v>
      </c>
      <c r="F66" s="6">
        <f t="shared" ref="F66:F97" si="7">E66/D66*100</f>
        <v>-1.2922948878005083</v>
      </c>
      <c r="G66" s="7">
        <f t="shared" si="2"/>
        <v>1.2922948878005083</v>
      </c>
      <c r="H66" s="7">
        <f t="shared" si="3"/>
        <v>162973.69000000058</v>
      </c>
    </row>
    <row r="67" spans="1:8" x14ac:dyDescent="0.35">
      <c r="A67" s="2">
        <f>Raw_data!A67</f>
        <v>45756.708333333336</v>
      </c>
      <c r="B67" s="3">
        <f t="shared" si="4"/>
        <v>234000</v>
      </c>
      <c r="C67" s="6">
        <f>Raw_data!F67</f>
        <v>31219.4</v>
      </c>
      <c r="D67" s="6">
        <f>Raw_data!G67</f>
        <v>31907</v>
      </c>
      <c r="E67" s="6">
        <f t="shared" si="6"/>
        <v>-687.59999999999854</v>
      </c>
      <c r="F67" s="6">
        <f t="shared" si="7"/>
        <v>-2.1550130065502824</v>
      </c>
      <c r="G67" s="7">
        <f t="shared" ref="G67:G130" si="8">ABS(F67)</f>
        <v>2.1550130065502824</v>
      </c>
      <c r="H67" s="7">
        <f t="shared" ref="H67:H130" si="9">E67^2</f>
        <v>472793.75999999797</v>
      </c>
    </row>
    <row r="68" spans="1:8" x14ac:dyDescent="0.35">
      <c r="A68" s="2">
        <f>Raw_data!A68</f>
        <v>45756.75</v>
      </c>
      <c r="B68" s="3">
        <f t="shared" ref="B68:B131" si="10">B67+3600</f>
        <v>237600</v>
      </c>
      <c r="C68" s="6">
        <f>Raw_data!F68</f>
        <v>31965.1</v>
      </c>
      <c r="D68" s="6">
        <f>Raw_data!G68</f>
        <v>32869</v>
      </c>
      <c r="E68" s="6">
        <f t="shared" si="6"/>
        <v>-903.90000000000146</v>
      </c>
      <c r="F68" s="6">
        <f t="shared" si="7"/>
        <v>-2.7500076059509002</v>
      </c>
      <c r="G68" s="7">
        <f t="shared" si="8"/>
        <v>2.7500076059509002</v>
      </c>
      <c r="H68" s="7">
        <f t="shared" si="9"/>
        <v>817035.21000000264</v>
      </c>
    </row>
    <row r="69" spans="1:8" x14ac:dyDescent="0.35">
      <c r="A69" s="2">
        <f>Raw_data!A69</f>
        <v>45756.791666666664</v>
      </c>
      <c r="B69" s="3">
        <f t="shared" si="10"/>
        <v>241200</v>
      </c>
      <c r="C69" s="6">
        <f>Raw_data!F69</f>
        <v>33592.300000000003</v>
      </c>
      <c r="D69" s="6">
        <f>Raw_data!G69</f>
        <v>34809.5</v>
      </c>
      <c r="E69" s="6">
        <f t="shared" si="6"/>
        <v>-1217.1999999999971</v>
      </c>
      <c r="F69" s="6">
        <f t="shared" si="7"/>
        <v>-3.4967465778020284</v>
      </c>
      <c r="G69" s="7">
        <f t="shared" si="8"/>
        <v>3.4967465778020284</v>
      </c>
      <c r="H69" s="7">
        <f t="shared" si="9"/>
        <v>1481575.8399999929</v>
      </c>
    </row>
    <row r="70" spans="1:8" x14ac:dyDescent="0.35">
      <c r="A70" s="2">
        <f>Raw_data!A70</f>
        <v>45756.833333333336</v>
      </c>
      <c r="B70" s="3">
        <f t="shared" si="10"/>
        <v>244800</v>
      </c>
      <c r="C70" s="6">
        <f>Raw_data!F70</f>
        <v>36283.199999999997</v>
      </c>
      <c r="D70" s="6">
        <f>Raw_data!G70</f>
        <v>37035.75</v>
      </c>
      <c r="E70" s="6">
        <f t="shared" si="6"/>
        <v>-752.55000000000291</v>
      </c>
      <c r="F70" s="6">
        <f t="shared" si="7"/>
        <v>-2.0319556104574712</v>
      </c>
      <c r="G70" s="7">
        <f t="shared" si="8"/>
        <v>2.0319556104574712</v>
      </c>
      <c r="H70" s="7">
        <f t="shared" si="9"/>
        <v>566331.50250000437</v>
      </c>
    </row>
    <row r="71" spans="1:8" x14ac:dyDescent="0.35">
      <c r="A71" s="2">
        <f>Raw_data!A71</f>
        <v>45756.875</v>
      </c>
      <c r="B71" s="3">
        <f t="shared" si="10"/>
        <v>248400</v>
      </c>
      <c r="C71" s="6">
        <f>Raw_data!F71</f>
        <v>38623.9</v>
      </c>
      <c r="D71" s="6">
        <f>Raw_data!G71</f>
        <v>38681</v>
      </c>
      <c r="E71" s="6">
        <f t="shared" si="6"/>
        <v>-57.099999999998545</v>
      </c>
      <c r="F71" s="6">
        <f t="shared" si="7"/>
        <v>-0.14761769344122061</v>
      </c>
      <c r="G71" s="7">
        <f t="shared" si="8"/>
        <v>0.14761769344122061</v>
      </c>
      <c r="H71" s="7">
        <f t="shared" si="9"/>
        <v>3260.4099999998339</v>
      </c>
    </row>
    <row r="72" spans="1:8" x14ac:dyDescent="0.35">
      <c r="A72" s="2">
        <f>Raw_data!A72</f>
        <v>45756.916666666664</v>
      </c>
      <c r="B72" s="3">
        <f t="shared" si="10"/>
        <v>252000</v>
      </c>
      <c r="C72" s="6">
        <f>Raw_data!F72</f>
        <v>35868.699999999997</v>
      </c>
      <c r="D72" s="6">
        <f>Raw_data!G72</f>
        <v>35220</v>
      </c>
      <c r="E72" s="6">
        <f t="shared" si="6"/>
        <v>648.69999999999709</v>
      </c>
      <c r="F72" s="6">
        <f t="shared" si="7"/>
        <v>1.8418512208972091</v>
      </c>
      <c r="G72" s="7">
        <f t="shared" si="8"/>
        <v>1.8418512208972091</v>
      </c>
      <c r="H72" s="7">
        <f t="shared" si="9"/>
        <v>420811.68999999622</v>
      </c>
    </row>
    <row r="73" spans="1:8" x14ac:dyDescent="0.35">
      <c r="A73" s="2">
        <f>Raw_data!A73</f>
        <v>45756.958333333336</v>
      </c>
      <c r="B73" s="3">
        <f t="shared" si="10"/>
        <v>255600</v>
      </c>
      <c r="C73" s="6">
        <f>Raw_data!F73</f>
        <v>32431.7</v>
      </c>
      <c r="D73" s="6">
        <f>Raw_data!G73</f>
        <v>32187.5</v>
      </c>
      <c r="E73" s="6">
        <f t="shared" si="6"/>
        <v>244.20000000000073</v>
      </c>
      <c r="F73" s="6">
        <f t="shared" si="7"/>
        <v>0.7586796116504877</v>
      </c>
      <c r="G73" s="7">
        <f t="shared" si="8"/>
        <v>0.7586796116504877</v>
      </c>
      <c r="H73" s="7">
        <f t="shared" si="9"/>
        <v>59633.640000000356</v>
      </c>
    </row>
    <row r="74" spans="1:8" x14ac:dyDescent="0.35">
      <c r="A74" s="2">
        <f>Raw_data!A74</f>
        <v>45757</v>
      </c>
      <c r="B74" s="3">
        <f t="shared" si="10"/>
        <v>259200</v>
      </c>
      <c r="C74" s="6">
        <f>Raw_data!F74</f>
        <v>29853</v>
      </c>
      <c r="D74" s="6">
        <f>Raw_data!G74</f>
        <v>29719.25</v>
      </c>
      <c r="E74" s="6">
        <f t="shared" si="6"/>
        <v>133.75</v>
      </c>
      <c r="F74" s="6">
        <f t="shared" si="7"/>
        <v>0.45004500450045004</v>
      </c>
      <c r="G74" s="7">
        <f t="shared" si="8"/>
        <v>0.45004500450045004</v>
      </c>
      <c r="H74" s="7">
        <f t="shared" si="9"/>
        <v>17889.0625</v>
      </c>
    </row>
    <row r="75" spans="1:8" x14ac:dyDescent="0.35">
      <c r="A75" s="2">
        <f>Raw_data!A75</f>
        <v>45757.041666666664</v>
      </c>
      <c r="B75" s="3">
        <f t="shared" si="10"/>
        <v>262800</v>
      </c>
      <c r="C75" s="6">
        <f>Raw_data!F75</f>
        <v>28010.3</v>
      </c>
      <c r="D75" s="6">
        <f>Raw_data!G75</f>
        <v>27995</v>
      </c>
      <c r="E75" s="6">
        <f t="shared" si="6"/>
        <v>15.299999999999272</v>
      </c>
      <c r="F75" s="6">
        <f t="shared" si="7"/>
        <v>5.4652616538665023E-2</v>
      </c>
      <c r="G75" s="7">
        <f t="shared" si="8"/>
        <v>5.4652616538665023E-2</v>
      </c>
      <c r="H75" s="7">
        <f t="shared" si="9"/>
        <v>234.08999999997775</v>
      </c>
    </row>
    <row r="76" spans="1:8" x14ac:dyDescent="0.35">
      <c r="A76" s="2">
        <f>Raw_data!A76</f>
        <v>45757.083333333336</v>
      </c>
      <c r="B76" s="3">
        <f t="shared" si="10"/>
        <v>266400</v>
      </c>
      <c r="C76" s="6">
        <f>Raw_data!F76</f>
        <v>26712</v>
      </c>
      <c r="D76" s="6">
        <f>Raw_data!G76</f>
        <v>26851.5</v>
      </c>
      <c r="E76" s="6">
        <f t="shared" si="6"/>
        <v>-139.5</v>
      </c>
      <c r="F76" s="6">
        <f t="shared" si="7"/>
        <v>-0.51952404893581372</v>
      </c>
      <c r="G76" s="7">
        <f t="shared" si="8"/>
        <v>0.51952404893581372</v>
      </c>
      <c r="H76" s="7">
        <f t="shared" si="9"/>
        <v>19460.25</v>
      </c>
    </row>
    <row r="77" spans="1:8" x14ac:dyDescent="0.35">
      <c r="A77" s="2">
        <f>Raw_data!A77</f>
        <v>45757.125</v>
      </c>
      <c r="B77" s="3">
        <f t="shared" si="10"/>
        <v>270000</v>
      </c>
      <c r="C77" s="6">
        <f>Raw_data!F77</f>
        <v>26063.7</v>
      </c>
      <c r="D77" s="6">
        <f>Raw_data!G77</f>
        <v>26305</v>
      </c>
      <c r="E77" s="6">
        <f t="shared" si="6"/>
        <v>-241.29999999999927</v>
      </c>
      <c r="F77" s="6">
        <f t="shared" si="7"/>
        <v>-0.9173160996008336</v>
      </c>
      <c r="G77" s="7">
        <f t="shared" si="8"/>
        <v>0.9173160996008336</v>
      </c>
      <c r="H77" s="7">
        <f t="shared" si="9"/>
        <v>58225.689999999646</v>
      </c>
    </row>
    <row r="78" spans="1:8" x14ac:dyDescent="0.35">
      <c r="A78" s="2">
        <f>Raw_data!A78</f>
        <v>45757.166666666664</v>
      </c>
      <c r="B78" s="3">
        <f t="shared" si="10"/>
        <v>273600</v>
      </c>
      <c r="C78" s="6">
        <f>Raw_data!F78</f>
        <v>25875.5</v>
      </c>
      <c r="D78" s="6">
        <f>Raw_data!G78</f>
        <v>26148.25</v>
      </c>
      <c r="E78" s="6">
        <f t="shared" si="6"/>
        <v>-272.75</v>
      </c>
      <c r="F78" s="6">
        <f t="shared" si="7"/>
        <v>-1.0430908378189745</v>
      </c>
      <c r="G78" s="7">
        <f t="shared" si="8"/>
        <v>1.0430908378189745</v>
      </c>
      <c r="H78" s="7">
        <f t="shared" si="9"/>
        <v>74392.5625</v>
      </c>
    </row>
    <row r="79" spans="1:8" x14ac:dyDescent="0.35">
      <c r="A79" s="2">
        <f>Raw_data!A79</f>
        <v>45757.208333333336</v>
      </c>
      <c r="B79" s="3">
        <f t="shared" si="10"/>
        <v>277200</v>
      </c>
      <c r="C79" s="6">
        <f>Raw_data!F79</f>
        <v>26294.3</v>
      </c>
      <c r="D79" s="6">
        <f>Raw_data!G79</f>
        <v>26738.75</v>
      </c>
      <c r="E79" s="6">
        <f t="shared" si="6"/>
        <v>-444.45000000000073</v>
      </c>
      <c r="F79" s="6">
        <f t="shared" si="7"/>
        <v>-1.662194380814364</v>
      </c>
      <c r="G79" s="7">
        <f t="shared" si="8"/>
        <v>1.662194380814364</v>
      </c>
      <c r="H79" s="7">
        <f t="shared" si="9"/>
        <v>197535.80250000066</v>
      </c>
    </row>
    <row r="80" spans="1:8" x14ac:dyDescent="0.35">
      <c r="A80" s="2">
        <f>Raw_data!A80</f>
        <v>45757.25</v>
      </c>
      <c r="B80" s="3">
        <f t="shared" si="10"/>
        <v>280800</v>
      </c>
      <c r="C80" s="6">
        <f>Raw_data!F80</f>
        <v>28635</v>
      </c>
      <c r="D80" s="6">
        <f>Raw_data!G80</f>
        <v>29477.25</v>
      </c>
      <c r="E80" s="6">
        <f t="shared" si="6"/>
        <v>-842.25</v>
      </c>
      <c r="F80" s="6">
        <f t="shared" si="7"/>
        <v>-2.8572882477164594</v>
      </c>
      <c r="G80" s="7">
        <f t="shared" si="8"/>
        <v>2.8572882477164594</v>
      </c>
      <c r="H80" s="7">
        <f t="shared" si="9"/>
        <v>709385.0625</v>
      </c>
    </row>
    <row r="81" spans="1:8" x14ac:dyDescent="0.35">
      <c r="A81" s="2">
        <f>Raw_data!A81</f>
        <v>45757.291666666664</v>
      </c>
      <c r="B81" s="3">
        <f t="shared" si="10"/>
        <v>284400</v>
      </c>
      <c r="C81" s="6">
        <f>Raw_data!F81</f>
        <v>32535.7</v>
      </c>
      <c r="D81" s="6">
        <f>Raw_data!G81</f>
        <v>33134.25</v>
      </c>
      <c r="E81" s="6">
        <f t="shared" si="6"/>
        <v>-598.54999999999927</v>
      </c>
      <c r="F81" s="6">
        <f t="shared" si="7"/>
        <v>-1.8064389566687016</v>
      </c>
      <c r="G81" s="7">
        <f t="shared" si="8"/>
        <v>1.8064389566687016</v>
      </c>
      <c r="H81" s="7">
        <f t="shared" si="9"/>
        <v>358262.10249999911</v>
      </c>
    </row>
    <row r="82" spans="1:8" x14ac:dyDescent="0.35">
      <c r="A82" s="2">
        <f>Raw_data!A82</f>
        <v>45757.333333333336</v>
      </c>
      <c r="B82" s="3">
        <f t="shared" si="10"/>
        <v>288000</v>
      </c>
      <c r="C82" s="6">
        <f>Raw_data!F82</f>
        <v>35007.699999999997</v>
      </c>
      <c r="D82" s="6">
        <f>Raw_data!G82</f>
        <v>35011.75</v>
      </c>
      <c r="E82" s="6">
        <f t="shared" si="6"/>
        <v>-4.0500000000029104</v>
      </c>
      <c r="F82" s="6">
        <f t="shared" si="7"/>
        <v>-1.1567545181268889E-2</v>
      </c>
      <c r="G82" s="7">
        <f t="shared" si="8"/>
        <v>1.1567545181268889E-2</v>
      </c>
      <c r="H82" s="7">
        <f t="shared" si="9"/>
        <v>16.402500000023576</v>
      </c>
    </row>
    <row r="83" spans="1:8" x14ac:dyDescent="0.35">
      <c r="A83" s="2">
        <f>Raw_data!A83</f>
        <v>45757.375</v>
      </c>
      <c r="B83" s="3">
        <f t="shared" si="10"/>
        <v>291600</v>
      </c>
      <c r="C83" s="6">
        <f>Raw_data!F83</f>
        <v>35753.4</v>
      </c>
      <c r="D83" s="6">
        <f>Raw_data!G83</f>
        <v>35456.5</v>
      </c>
      <c r="E83" s="6">
        <f t="shared" si="6"/>
        <v>296.90000000000146</v>
      </c>
      <c r="F83" s="6">
        <f t="shared" si="7"/>
        <v>0.83736409403071776</v>
      </c>
      <c r="G83" s="7">
        <f t="shared" si="8"/>
        <v>0.83736409403071776</v>
      </c>
      <c r="H83" s="7">
        <f t="shared" si="9"/>
        <v>88149.610000000859</v>
      </c>
    </row>
    <row r="84" spans="1:8" x14ac:dyDescent="0.35">
      <c r="A84" s="2">
        <f>Raw_data!A84</f>
        <v>45757.416666666664</v>
      </c>
      <c r="B84" s="3">
        <f t="shared" si="10"/>
        <v>295200</v>
      </c>
      <c r="C84" s="6">
        <f>Raw_data!F84</f>
        <v>34944.300000000003</v>
      </c>
      <c r="D84" s="6">
        <f>Raw_data!G84</f>
        <v>34772</v>
      </c>
      <c r="E84" s="6">
        <f t="shared" si="6"/>
        <v>172.30000000000291</v>
      </c>
      <c r="F84" s="6">
        <f t="shared" si="7"/>
        <v>0.49551363165766399</v>
      </c>
      <c r="G84" s="7">
        <f t="shared" si="8"/>
        <v>0.49551363165766399</v>
      </c>
      <c r="H84" s="7">
        <f t="shared" si="9"/>
        <v>29687.290000001001</v>
      </c>
    </row>
    <row r="85" spans="1:8" x14ac:dyDescent="0.35">
      <c r="A85" s="2">
        <f>Raw_data!A85</f>
        <v>45757.458333333336</v>
      </c>
      <c r="B85" s="3">
        <f t="shared" si="10"/>
        <v>298800</v>
      </c>
      <c r="C85" s="6">
        <f>Raw_data!F85</f>
        <v>33839.1</v>
      </c>
      <c r="D85" s="6">
        <f>Raw_data!G85</f>
        <v>33902.75</v>
      </c>
      <c r="E85" s="6">
        <f t="shared" si="6"/>
        <v>-63.650000000001455</v>
      </c>
      <c r="F85" s="6">
        <f t="shared" si="7"/>
        <v>-0.18774288221457391</v>
      </c>
      <c r="G85" s="7">
        <f t="shared" si="8"/>
        <v>0.18774288221457391</v>
      </c>
      <c r="H85" s="7">
        <f t="shared" si="9"/>
        <v>4051.3225000001853</v>
      </c>
    </row>
    <row r="86" spans="1:8" x14ac:dyDescent="0.35">
      <c r="A86" s="2">
        <f>Raw_data!A86</f>
        <v>45757.5</v>
      </c>
      <c r="B86" s="3">
        <f t="shared" si="10"/>
        <v>302400</v>
      </c>
      <c r="C86" s="6">
        <f>Raw_data!F86</f>
        <v>32877.599999999999</v>
      </c>
      <c r="D86" s="6">
        <f>Raw_data!G86</f>
        <v>33525.75</v>
      </c>
      <c r="E86" s="6">
        <f t="shared" si="6"/>
        <v>-648.15000000000146</v>
      </c>
      <c r="F86" s="6">
        <f t="shared" si="7"/>
        <v>-1.9332900829959105</v>
      </c>
      <c r="G86" s="7">
        <f t="shared" si="8"/>
        <v>1.9332900829959105</v>
      </c>
      <c r="H86" s="7">
        <f t="shared" si="9"/>
        <v>420098.42250000191</v>
      </c>
    </row>
    <row r="87" spans="1:8" x14ac:dyDescent="0.35">
      <c r="A87" s="2">
        <f>Raw_data!A87</f>
        <v>45757.541666666664</v>
      </c>
      <c r="B87" s="3">
        <f t="shared" si="10"/>
        <v>306000</v>
      </c>
      <c r="C87" s="6">
        <f>Raw_data!F87</f>
        <v>32361.1</v>
      </c>
      <c r="D87" s="6">
        <f>Raw_data!G87</f>
        <v>33126.25</v>
      </c>
      <c r="E87" s="6">
        <f t="shared" si="6"/>
        <v>-765.15000000000146</v>
      </c>
      <c r="F87" s="6">
        <f t="shared" si="7"/>
        <v>-2.309799630202638</v>
      </c>
      <c r="G87" s="7">
        <f t="shared" si="8"/>
        <v>2.309799630202638</v>
      </c>
      <c r="H87" s="7">
        <f t="shared" si="9"/>
        <v>585454.52250000217</v>
      </c>
    </row>
    <row r="88" spans="1:8" x14ac:dyDescent="0.35">
      <c r="A88" s="2">
        <f>Raw_data!A88</f>
        <v>45757.583333333336</v>
      </c>
      <c r="B88" s="3">
        <f t="shared" si="10"/>
        <v>309600</v>
      </c>
      <c r="C88" s="6">
        <f>Raw_data!F88</f>
        <v>31723.7</v>
      </c>
      <c r="D88" s="6">
        <f>Raw_data!G88</f>
        <v>32407.5</v>
      </c>
      <c r="E88" s="6">
        <f t="shared" si="6"/>
        <v>-683.79999999999927</v>
      </c>
      <c r="F88" s="6">
        <f t="shared" si="7"/>
        <v>-2.1100053999845692</v>
      </c>
      <c r="G88" s="7">
        <f t="shared" si="8"/>
        <v>2.1100053999845692</v>
      </c>
      <c r="H88" s="7">
        <f t="shared" si="9"/>
        <v>467582.43999999901</v>
      </c>
    </row>
    <row r="89" spans="1:8" x14ac:dyDescent="0.35">
      <c r="A89" s="2">
        <f>Raw_data!A89</f>
        <v>45757.625</v>
      </c>
      <c r="B89" s="3">
        <f t="shared" si="10"/>
        <v>313200</v>
      </c>
      <c r="C89" s="6">
        <f>Raw_data!F89</f>
        <v>31363.4</v>
      </c>
      <c r="D89" s="6">
        <f>Raw_data!G89</f>
        <v>31775.75</v>
      </c>
      <c r="E89" s="6">
        <f t="shared" si="6"/>
        <v>-412.34999999999854</v>
      </c>
      <c r="F89" s="6">
        <f t="shared" si="7"/>
        <v>-1.2976877020998672</v>
      </c>
      <c r="G89" s="7">
        <f t="shared" si="8"/>
        <v>1.2976877020998672</v>
      </c>
      <c r="H89" s="7">
        <f t="shared" si="9"/>
        <v>170032.5224999988</v>
      </c>
    </row>
    <row r="90" spans="1:8" x14ac:dyDescent="0.35">
      <c r="A90" s="2">
        <f>Raw_data!A90</f>
        <v>45757.666666666664</v>
      </c>
      <c r="B90" s="3">
        <f t="shared" si="10"/>
        <v>316800</v>
      </c>
      <c r="C90" s="6">
        <f>Raw_data!F90</f>
        <v>30850</v>
      </c>
      <c r="D90" s="6">
        <f>Raw_data!G90</f>
        <v>31636.5</v>
      </c>
      <c r="E90" s="6">
        <f t="shared" si="6"/>
        <v>-786.5</v>
      </c>
      <c r="F90" s="6">
        <f t="shared" si="7"/>
        <v>-2.4860525026472584</v>
      </c>
      <c r="G90" s="7">
        <f t="shared" si="8"/>
        <v>2.4860525026472584</v>
      </c>
      <c r="H90" s="7">
        <f t="shared" si="9"/>
        <v>618582.25</v>
      </c>
    </row>
    <row r="91" spans="1:8" x14ac:dyDescent="0.35">
      <c r="A91" s="2">
        <f>Raw_data!A91</f>
        <v>45757.708333333336</v>
      </c>
      <c r="B91" s="3">
        <f t="shared" si="10"/>
        <v>320400</v>
      </c>
      <c r="C91" s="6">
        <f>Raw_data!F91</f>
        <v>31583.5</v>
      </c>
      <c r="D91" s="6">
        <f>Raw_data!G91</f>
        <v>32257</v>
      </c>
      <c r="E91" s="6">
        <f t="shared" si="6"/>
        <v>-673.5</v>
      </c>
      <c r="F91" s="6">
        <f t="shared" si="7"/>
        <v>-2.0879189013237438</v>
      </c>
      <c r="G91" s="7">
        <f t="shared" si="8"/>
        <v>2.0879189013237438</v>
      </c>
      <c r="H91" s="7">
        <f t="shared" si="9"/>
        <v>453602.25</v>
      </c>
    </row>
    <row r="92" spans="1:8" x14ac:dyDescent="0.35">
      <c r="A92" s="2">
        <f>Raw_data!A92</f>
        <v>45757.75</v>
      </c>
      <c r="B92" s="3">
        <f t="shared" si="10"/>
        <v>324000</v>
      </c>
      <c r="C92" s="6">
        <f>Raw_data!F92</f>
        <v>32337.200000000001</v>
      </c>
      <c r="D92" s="6">
        <f>Raw_data!G92</f>
        <v>33140.75</v>
      </c>
      <c r="E92" s="6">
        <f t="shared" si="6"/>
        <v>-803.54999999999927</v>
      </c>
      <c r="F92" s="6">
        <f t="shared" si="7"/>
        <v>-2.4246584642773605</v>
      </c>
      <c r="G92" s="7">
        <f t="shared" si="8"/>
        <v>2.4246584642773605</v>
      </c>
      <c r="H92" s="7">
        <f t="shared" si="9"/>
        <v>645692.60249999887</v>
      </c>
    </row>
    <row r="93" spans="1:8" x14ac:dyDescent="0.35">
      <c r="A93" s="2">
        <f>Raw_data!A93</f>
        <v>45757.791666666664</v>
      </c>
      <c r="B93" s="3">
        <f t="shared" si="10"/>
        <v>327600</v>
      </c>
      <c r="C93" s="6">
        <f>Raw_data!F93</f>
        <v>33894.800000000003</v>
      </c>
      <c r="D93" s="6">
        <f>Raw_data!G93</f>
        <v>34911.25</v>
      </c>
      <c r="E93" s="6">
        <f t="shared" si="6"/>
        <v>-1016.4499999999971</v>
      </c>
      <c r="F93" s="6">
        <f t="shared" si="7"/>
        <v>-2.911525654337777</v>
      </c>
      <c r="G93" s="7">
        <f t="shared" si="8"/>
        <v>2.911525654337777</v>
      </c>
      <c r="H93" s="7">
        <f t="shared" si="9"/>
        <v>1033170.6024999941</v>
      </c>
    </row>
    <row r="94" spans="1:8" x14ac:dyDescent="0.35">
      <c r="A94" s="2">
        <f>Raw_data!A94</f>
        <v>45757.833333333336</v>
      </c>
      <c r="B94" s="3">
        <f t="shared" si="10"/>
        <v>331200</v>
      </c>
      <c r="C94" s="6">
        <f>Raw_data!F94</f>
        <v>36245.9</v>
      </c>
      <c r="D94" s="6">
        <f>Raw_data!G94</f>
        <v>37347.25</v>
      </c>
      <c r="E94" s="6">
        <f t="shared" si="6"/>
        <v>-1101.3499999999985</v>
      </c>
      <c r="F94" s="6">
        <f t="shared" si="7"/>
        <v>-2.9489453708104305</v>
      </c>
      <c r="G94" s="7">
        <f t="shared" si="8"/>
        <v>2.9489453708104305</v>
      </c>
      <c r="H94" s="7">
        <f t="shared" si="9"/>
        <v>1212971.8224999967</v>
      </c>
    </row>
    <row r="95" spans="1:8" x14ac:dyDescent="0.35">
      <c r="A95" s="2">
        <f>Raw_data!A95</f>
        <v>45757.875</v>
      </c>
      <c r="B95" s="3">
        <f t="shared" si="10"/>
        <v>334800</v>
      </c>
      <c r="C95" s="6">
        <f>Raw_data!F95</f>
        <v>38359.9</v>
      </c>
      <c r="D95" s="6">
        <f>Raw_data!G95</f>
        <v>38756.5</v>
      </c>
      <c r="E95" s="6">
        <f t="shared" si="6"/>
        <v>-396.59999999999854</v>
      </c>
      <c r="F95" s="6">
        <f t="shared" si="7"/>
        <v>-1.0233122185955865</v>
      </c>
      <c r="G95" s="7">
        <f t="shared" si="8"/>
        <v>1.0233122185955865</v>
      </c>
      <c r="H95" s="7">
        <f t="shared" si="9"/>
        <v>157291.55999999883</v>
      </c>
    </row>
    <row r="96" spans="1:8" x14ac:dyDescent="0.35">
      <c r="A96" s="2">
        <f>Raw_data!A96</f>
        <v>45757.916666666664</v>
      </c>
      <c r="B96" s="3">
        <f t="shared" si="10"/>
        <v>338400</v>
      </c>
      <c r="C96" s="6">
        <f>Raw_data!F96</f>
        <v>35932.699999999997</v>
      </c>
      <c r="D96" s="6">
        <f>Raw_data!G96</f>
        <v>35411.25</v>
      </c>
      <c r="E96" s="6">
        <f t="shared" si="6"/>
        <v>521.44999999999709</v>
      </c>
      <c r="F96" s="6">
        <f t="shared" si="7"/>
        <v>1.4725546260016156</v>
      </c>
      <c r="G96" s="7">
        <f t="shared" si="8"/>
        <v>1.4725546260016156</v>
      </c>
      <c r="H96" s="7">
        <f t="shared" si="9"/>
        <v>271910.10249999695</v>
      </c>
    </row>
    <row r="97" spans="1:8" x14ac:dyDescent="0.35">
      <c r="A97" s="2">
        <f>Raw_data!A97</f>
        <v>45757.958333333336</v>
      </c>
      <c r="B97" s="3">
        <f t="shared" si="10"/>
        <v>342000</v>
      </c>
      <c r="C97" s="6">
        <f>Raw_data!F97</f>
        <v>32698.799999999999</v>
      </c>
      <c r="D97" s="6">
        <f>Raw_data!G97</f>
        <v>32326.25</v>
      </c>
      <c r="E97" s="6">
        <f t="shared" si="6"/>
        <v>372.54999999999927</v>
      </c>
      <c r="F97" s="6">
        <f t="shared" si="7"/>
        <v>1.1524689687173713</v>
      </c>
      <c r="G97" s="7">
        <f t="shared" si="8"/>
        <v>1.1524689687173713</v>
      </c>
      <c r="H97" s="7">
        <f t="shared" si="9"/>
        <v>138793.50249999945</v>
      </c>
    </row>
    <row r="98" spans="1:8" x14ac:dyDescent="0.35">
      <c r="A98" s="2">
        <f>Raw_data!A98</f>
        <v>45758</v>
      </c>
      <c r="B98" s="3">
        <f t="shared" si="10"/>
        <v>345600</v>
      </c>
      <c r="C98" s="6">
        <f>Raw_data!F98</f>
        <v>30029.3</v>
      </c>
      <c r="D98" s="6">
        <f>Raw_data!G98</f>
        <v>29628.5</v>
      </c>
      <c r="E98" s="6">
        <f t="shared" si="6"/>
        <v>400.79999999999927</v>
      </c>
      <c r="F98" s="6">
        <f t="shared" ref="F98:F129" si="11">E98/D98*100</f>
        <v>1.352751573653743</v>
      </c>
      <c r="G98" s="7">
        <f t="shared" si="8"/>
        <v>1.352751573653743</v>
      </c>
      <c r="H98" s="7">
        <f t="shared" si="9"/>
        <v>160640.6399999994</v>
      </c>
    </row>
    <row r="99" spans="1:8" x14ac:dyDescent="0.35">
      <c r="A99" s="2">
        <f>Raw_data!A99</f>
        <v>45758.041666666664</v>
      </c>
      <c r="B99" s="3">
        <f t="shared" si="10"/>
        <v>349200</v>
      </c>
      <c r="C99" s="6">
        <f>Raw_data!F99</f>
        <v>28449.200000000001</v>
      </c>
      <c r="D99" s="6">
        <f>Raw_data!G99</f>
        <v>27890.25</v>
      </c>
      <c r="E99" s="6">
        <f t="shared" si="6"/>
        <v>558.95000000000073</v>
      </c>
      <c r="F99" s="6">
        <f t="shared" si="11"/>
        <v>2.0041053773272046</v>
      </c>
      <c r="G99" s="7">
        <f t="shared" si="8"/>
        <v>2.0041053773272046</v>
      </c>
      <c r="H99" s="7">
        <f t="shared" si="9"/>
        <v>312425.10250000079</v>
      </c>
    </row>
    <row r="100" spans="1:8" x14ac:dyDescent="0.35">
      <c r="A100" s="2">
        <f>Raw_data!A100</f>
        <v>45758.083333333336</v>
      </c>
      <c r="B100" s="3">
        <f t="shared" si="10"/>
        <v>352800</v>
      </c>
      <c r="C100" s="6">
        <f>Raw_data!F100</f>
        <v>27278.7</v>
      </c>
      <c r="D100" s="6">
        <f>Raw_data!G100</f>
        <v>26783</v>
      </c>
      <c r="E100" s="6">
        <f t="shared" si="6"/>
        <v>495.70000000000073</v>
      </c>
      <c r="F100" s="6">
        <f t="shared" si="11"/>
        <v>1.85080088115596</v>
      </c>
      <c r="G100" s="7">
        <f t="shared" si="8"/>
        <v>1.85080088115596</v>
      </c>
      <c r="H100" s="7">
        <f t="shared" si="9"/>
        <v>245718.49000000072</v>
      </c>
    </row>
    <row r="101" spans="1:8" x14ac:dyDescent="0.35">
      <c r="A101" s="2">
        <f>Raw_data!A101</f>
        <v>45758.125</v>
      </c>
      <c r="B101" s="3">
        <f t="shared" si="10"/>
        <v>356400</v>
      </c>
      <c r="C101" s="6">
        <f>Raw_data!F101</f>
        <v>26594.5</v>
      </c>
      <c r="D101" s="6">
        <f>Raw_data!G101</f>
        <v>26206.25</v>
      </c>
      <c r="E101" s="6">
        <f t="shared" si="6"/>
        <v>388.25</v>
      </c>
      <c r="F101" s="6">
        <f t="shared" si="11"/>
        <v>1.481516813737181</v>
      </c>
      <c r="G101" s="7">
        <f t="shared" si="8"/>
        <v>1.481516813737181</v>
      </c>
      <c r="H101" s="7">
        <f t="shared" si="9"/>
        <v>150738.0625</v>
      </c>
    </row>
    <row r="102" spans="1:8" x14ac:dyDescent="0.35">
      <c r="A102" s="2">
        <f>Raw_data!A102</f>
        <v>45758.166666666664</v>
      </c>
      <c r="B102" s="3">
        <f t="shared" si="10"/>
        <v>360000</v>
      </c>
      <c r="C102" s="6">
        <f>Raw_data!F102</f>
        <v>26257.3</v>
      </c>
      <c r="D102" s="6">
        <f>Raw_data!G102</f>
        <v>26073.5</v>
      </c>
      <c r="E102" s="6">
        <f t="shared" si="6"/>
        <v>183.79999999999927</v>
      </c>
      <c r="F102" s="6">
        <f t="shared" si="11"/>
        <v>0.7049302932095779</v>
      </c>
      <c r="G102" s="7">
        <f t="shared" si="8"/>
        <v>0.7049302932095779</v>
      </c>
      <c r="H102" s="7">
        <f t="shared" si="9"/>
        <v>33782.439999999733</v>
      </c>
    </row>
    <row r="103" spans="1:8" x14ac:dyDescent="0.35">
      <c r="A103" s="2">
        <f>Raw_data!A103</f>
        <v>45758.208333333336</v>
      </c>
      <c r="B103" s="3">
        <f t="shared" si="10"/>
        <v>363600</v>
      </c>
      <c r="C103" s="6">
        <f>Raw_data!F103</f>
        <v>26483.9</v>
      </c>
      <c r="D103" s="6">
        <f>Raw_data!G103</f>
        <v>26656.25</v>
      </c>
      <c r="E103" s="6">
        <f t="shared" si="6"/>
        <v>-172.34999999999854</v>
      </c>
      <c r="F103" s="6">
        <f t="shared" si="11"/>
        <v>-0.64656506447830631</v>
      </c>
      <c r="G103" s="7">
        <f t="shared" si="8"/>
        <v>0.64656506447830631</v>
      </c>
      <c r="H103" s="7">
        <f t="shared" si="9"/>
        <v>29704.522499999497</v>
      </c>
    </row>
    <row r="104" spans="1:8" x14ac:dyDescent="0.35">
      <c r="A104" s="2">
        <f>Raw_data!A104</f>
        <v>45758.25</v>
      </c>
      <c r="B104" s="3">
        <f t="shared" si="10"/>
        <v>367200</v>
      </c>
      <c r="C104" s="6">
        <f>Raw_data!F104</f>
        <v>28558.799999999999</v>
      </c>
      <c r="D104" s="6">
        <f>Raw_data!G104</f>
        <v>29387.25</v>
      </c>
      <c r="E104" s="6">
        <f t="shared" si="6"/>
        <v>-828.45000000000073</v>
      </c>
      <c r="F104" s="6">
        <f t="shared" si="11"/>
        <v>-2.8190797029323966</v>
      </c>
      <c r="G104" s="7">
        <f t="shared" si="8"/>
        <v>2.8190797029323966</v>
      </c>
      <c r="H104" s="7">
        <f t="shared" si="9"/>
        <v>686329.40250000125</v>
      </c>
    </row>
    <row r="105" spans="1:8" x14ac:dyDescent="0.35">
      <c r="A105" s="2">
        <f>Raw_data!A105</f>
        <v>45758.291666666664</v>
      </c>
      <c r="B105" s="3">
        <f t="shared" si="10"/>
        <v>370800</v>
      </c>
      <c r="C105" s="6">
        <f>Raw_data!F105</f>
        <v>32354.799999999999</v>
      </c>
      <c r="D105" s="6">
        <f>Raw_data!G105</f>
        <v>33095.25</v>
      </c>
      <c r="E105" s="6">
        <f t="shared" si="6"/>
        <v>-740.45000000000073</v>
      </c>
      <c r="F105" s="6">
        <f t="shared" si="11"/>
        <v>-2.2373301304567899</v>
      </c>
      <c r="G105" s="7">
        <f t="shared" si="8"/>
        <v>2.2373301304567899</v>
      </c>
      <c r="H105" s="7">
        <f t="shared" si="9"/>
        <v>548266.20250000106</v>
      </c>
    </row>
    <row r="106" spans="1:8" x14ac:dyDescent="0.35">
      <c r="A106" s="2">
        <f>Raw_data!A106</f>
        <v>45758.333333333336</v>
      </c>
      <c r="B106" s="3">
        <f t="shared" si="10"/>
        <v>374400</v>
      </c>
      <c r="C106" s="6">
        <f>Raw_data!F106</f>
        <v>34727.300000000003</v>
      </c>
      <c r="D106" s="6">
        <f>Raw_data!G106</f>
        <v>35085.5</v>
      </c>
      <c r="E106" s="6">
        <f t="shared" si="6"/>
        <v>-358.19999999999709</v>
      </c>
      <c r="F106" s="6">
        <f t="shared" si="11"/>
        <v>-1.0209345741118043</v>
      </c>
      <c r="G106" s="7">
        <f t="shared" si="8"/>
        <v>1.0209345741118043</v>
      </c>
      <c r="H106" s="7">
        <f t="shared" si="9"/>
        <v>128307.23999999791</v>
      </c>
    </row>
    <row r="107" spans="1:8" x14ac:dyDescent="0.35">
      <c r="A107" s="2">
        <f>Raw_data!A107</f>
        <v>45758.375</v>
      </c>
      <c r="B107" s="3">
        <f t="shared" si="10"/>
        <v>378000</v>
      </c>
      <c r="C107" s="6">
        <f>Raw_data!F107</f>
        <v>36143.699999999997</v>
      </c>
      <c r="D107" s="6">
        <f>Raw_data!G107</f>
        <v>35474.25</v>
      </c>
      <c r="E107" s="6">
        <f t="shared" si="6"/>
        <v>669.44999999999709</v>
      </c>
      <c r="F107" s="6">
        <f t="shared" si="11"/>
        <v>1.8871434914057299</v>
      </c>
      <c r="G107" s="7">
        <f t="shared" si="8"/>
        <v>1.8871434914057299</v>
      </c>
      <c r="H107" s="7">
        <f t="shared" si="9"/>
        <v>448163.30249999609</v>
      </c>
    </row>
    <row r="108" spans="1:8" x14ac:dyDescent="0.35">
      <c r="A108" s="2">
        <f>Raw_data!A108</f>
        <v>45758.416666666664</v>
      </c>
      <c r="B108" s="3">
        <f t="shared" si="10"/>
        <v>381600</v>
      </c>
      <c r="C108" s="6">
        <f>Raw_data!F108</f>
        <v>36317.300000000003</v>
      </c>
      <c r="D108" s="6">
        <f>Raw_data!G108</f>
        <v>34990.75</v>
      </c>
      <c r="E108" s="6">
        <f t="shared" si="6"/>
        <v>1326.5500000000029</v>
      </c>
      <c r="F108" s="6">
        <f t="shared" si="11"/>
        <v>3.7911448025549697</v>
      </c>
      <c r="G108" s="7">
        <f t="shared" si="8"/>
        <v>3.7911448025549697</v>
      </c>
      <c r="H108" s="7">
        <f t="shared" si="9"/>
        <v>1759734.9025000078</v>
      </c>
    </row>
    <row r="109" spans="1:8" x14ac:dyDescent="0.35">
      <c r="A109" s="2">
        <f>Raw_data!A109</f>
        <v>45758.458333333336</v>
      </c>
      <c r="B109" s="3">
        <f t="shared" si="10"/>
        <v>385200</v>
      </c>
      <c r="C109" s="6">
        <f>Raw_data!F109</f>
        <v>35839.199999999997</v>
      </c>
      <c r="D109" s="6">
        <f>Raw_data!G109</f>
        <v>34204</v>
      </c>
      <c r="E109" s="6">
        <f t="shared" si="6"/>
        <v>1635.1999999999971</v>
      </c>
      <c r="F109" s="6">
        <f t="shared" si="11"/>
        <v>4.7807274003040492</v>
      </c>
      <c r="G109" s="7">
        <f t="shared" si="8"/>
        <v>4.7807274003040492</v>
      </c>
      <c r="H109" s="7">
        <f t="shared" si="9"/>
        <v>2673879.0399999903</v>
      </c>
    </row>
    <row r="110" spans="1:8" x14ac:dyDescent="0.35">
      <c r="A110" s="2">
        <f>Raw_data!A110</f>
        <v>45758.5</v>
      </c>
      <c r="B110" s="3">
        <f t="shared" si="10"/>
        <v>388800</v>
      </c>
      <c r="C110" s="6">
        <f>Raw_data!F110</f>
        <v>35864.699999999997</v>
      </c>
      <c r="D110" s="6">
        <f>Raw_data!G110</f>
        <v>33836</v>
      </c>
      <c r="E110" s="6">
        <f t="shared" si="6"/>
        <v>2028.6999999999971</v>
      </c>
      <c r="F110" s="6">
        <f t="shared" si="11"/>
        <v>5.9956850691571022</v>
      </c>
      <c r="G110" s="7">
        <f t="shared" si="8"/>
        <v>5.9956850691571022</v>
      </c>
      <c r="H110" s="7">
        <f t="shared" si="9"/>
        <v>4115623.6899999883</v>
      </c>
    </row>
    <row r="111" spans="1:8" x14ac:dyDescent="0.35">
      <c r="A111" s="2">
        <f>Raw_data!A111</f>
        <v>45758.541666666664</v>
      </c>
      <c r="B111" s="3">
        <f t="shared" si="10"/>
        <v>392400</v>
      </c>
      <c r="C111" s="6">
        <f>Raw_data!F111</f>
        <v>35559.800000000003</v>
      </c>
      <c r="D111" s="6">
        <f>Raw_data!G111</f>
        <v>33437.5</v>
      </c>
      <c r="E111" s="6">
        <f t="shared" si="6"/>
        <v>2122.3000000000029</v>
      </c>
      <c r="F111" s="6">
        <f t="shared" si="11"/>
        <v>6.3470654205607557</v>
      </c>
      <c r="G111" s="7">
        <f t="shared" si="8"/>
        <v>6.3470654205607557</v>
      </c>
      <c r="H111" s="7">
        <f t="shared" si="9"/>
        <v>4504157.2900000121</v>
      </c>
    </row>
    <row r="112" spans="1:8" x14ac:dyDescent="0.35">
      <c r="A112" s="2">
        <f>Raw_data!A112</f>
        <v>45758.583333333336</v>
      </c>
      <c r="B112" s="3">
        <f t="shared" si="10"/>
        <v>396000</v>
      </c>
      <c r="C112" s="6">
        <f>Raw_data!F112</f>
        <v>34668.199999999997</v>
      </c>
      <c r="D112" s="6">
        <f>Raw_data!G112</f>
        <v>32831.25</v>
      </c>
      <c r="E112" s="6">
        <f t="shared" si="6"/>
        <v>1836.9499999999971</v>
      </c>
      <c r="F112" s="6">
        <f t="shared" si="11"/>
        <v>5.5951265943270423</v>
      </c>
      <c r="G112" s="7">
        <f t="shared" si="8"/>
        <v>5.5951265943270423</v>
      </c>
      <c r="H112" s="7">
        <f t="shared" si="9"/>
        <v>3374385.3024999895</v>
      </c>
    </row>
    <row r="113" spans="1:8" x14ac:dyDescent="0.35">
      <c r="A113" s="2">
        <f>Raw_data!A113</f>
        <v>45758.625</v>
      </c>
      <c r="B113" s="3">
        <f t="shared" si="10"/>
        <v>399600</v>
      </c>
      <c r="C113" s="6">
        <f>Raw_data!F113</f>
        <v>34181.9</v>
      </c>
      <c r="D113" s="6">
        <f>Raw_data!G113</f>
        <v>31963.75</v>
      </c>
      <c r="E113" s="6">
        <f t="shared" si="6"/>
        <v>2218.1500000000015</v>
      </c>
      <c r="F113" s="6">
        <f t="shared" si="11"/>
        <v>6.9395799929607804</v>
      </c>
      <c r="G113" s="7">
        <f t="shared" si="8"/>
        <v>6.9395799929607804</v>
      </c>
      <c r="H113" s="7">
        <f t="shared" si="9"/>
        <v>4920189.4225000069</v>
      </c>
    </row>
    <row r="114" spans="1:8" x14ac:dyDescent="0.35">
      <c r="A114" s="2">
        <f>Raw_data!A114</f>
        <v>45758.666666666664</v>
      </c>
      <c r="B114" s="3">
        <f t="shared" si="10"/>
        <v>403200</v>
      </c>
      <c r="C114" s="6">
        <f>Raw_data!F114</f>
        <v>33489.699999999997</v>
      </c>
      <c r="D114" s="6">
        <f>Raw_data!G114</f>
        <v>31540.75</v>
      </c>
      <c r="E114" s="6">
        <f t="shared" si="6"/>
        <v>1948.9499999999971</v>
      </c>
      <c r="F114" s="6">
        <f t="shared" si="11"/>
        <v>6.179149195881509</v>
      </c>
      <c r="G114" s="7">
        <f t="shared" si="8"/>
        <v>6.179149195881509</v>
      </c>
      <c r="H114" s="7">
        <f t="shared" si="9"/>
        <v>3798406.1024999889</v>
      </c>
    </row>
    <row r="115" spans="1:8" x14ac:dyDescent="0.35">
      <c r="A115" s="2">
        <f>Raw_data!A115</f>
        <v>45758.708333333336</v>
      </c>
      <c r="B115" s="3">
        <f t="shared" si="10"/>
        <v>406800</v>
      </c>
      <c r="C115" s="6">
        <f>Raw_data!F115</f>
        <v>33513.5</v>
      </c>
      <c r="D115" s="6">
        <f>Raw_data!G115</f>
        <v>32081.75</v>
      </c>
      <c r="E115" s="6">
        <f t="shared" si="6"/>
        <v>1431.75</v>
      </c>
      <c r="F115" s="6">
        <f t="shared" si="11"/>
        <v>4.4628176455461439</v>
      </c>
      <c r="G115" s="7">
        <f t="shared" si="8"/>
        <v>4.4628176455461439</v>
      </c>
      <c r="H115" s="7">
        <f t="shared" si="9"/>
        <v>2049908.0625</v>
      </c>
    </row>
    <row r="116" spans="1:8" x14ac:dyDescent="0.35">
      <c r="A116" s="2">
        <f>Raw_data!A116</f>
        <v>45758.75</v>
      </c>
      <c r="B116" s="3">
        <f t="shared" si="10"/>
        <v>410400</v>
      </c>
      <c r="C116" s="6">
        <f>Raw_data!F116</f>
        <v>33534.300000000003</v>
      </c>
      <c r="D116" s="6">
        <f>Raw_data!G116</f>
        <v>32799.5</v>
      </c>
      <c r="E116" s="6">
        <f t="shared" si="6"/>
        <v>734.80000000000291</v>
      </c>
      <c r="F116" s="6">
        <f t="shared" si="11"/>
        <v>2.2402780530191095</v>
      </c>
      <c r="G116" s="7">
        <f t="shared" si="8"/>
        <v>2.2402780530191095</v>
      </c>
      <c r="H116" s="7">
        <f t="shared" si="9"/>
        <v>539931.04000000423</v>
      </c>
    </row>
    <row r="117" spans="1:8" x14ac:dyDescent="0.35">
      <c r="A117" s="2">
        <f>Raw_data!A117</f>
        <v>45758.791666666664</v>
      </c>
      <c r="B117" s="3">
        <f t="shared" si="10"/>
        <v>414000</v>
      </c>
      <c r="C117" s="6">
        <f>Raw_data!F117</f>
        <v>34265.1</v>
      </c>
      <c r="D117" s="6">
        <f>Raw_data!G117</f>
        <v>34014</v>
      </c>
      <c r="E117" s="6">
        <f t="shared" si="6"/>
        <v>251.09999999999854</v>
      </c>
      <c r="F117" s="6">
        <f t="shared" si="11"/>
        <v>0.73822543658493134</v>
      </c>
      <c r="G117" s="7">
        <f t="shared" si="8"/>
        <v>0.73822543658493134</v>
      </c>
      <c r="H117" s="7">
        <f t="shared" si="9"/>
        <v>63051.209999999272</v>
      </c>
    </row>
    <row r="118" spans="1:8" x14ac:dyDescent="0.35">
      <c r="A118" s="2">
        <f>Raw_data!A118</f>
        <v>45758.833333333336</v>
      </c>
      <c r="B118" s="3">
        <f t="shared" si="10"/>
        <v>417600</v>
      </c>
      <c r="C118" s="6">
        <f>Raw_data!F118</f>
        <v>35846</v>
      </c>
      <c r="D118" s="6">
        <f>Raw_data!G118</f>
        <v>36005</v>
      </c>
      <c r="E118" s="6">
        <f t="shared" si="6"/>
        <v>-159</v>
      </c>
      <c r="F118" s="6">
        <f t="shared" si="11"/>
        <v>-0.44160533259269541</v>
      </c>
      <c r="G118" s="7">
        <f t="shared" si="8"/>
        <v>0.44160533259269541</v>
      </c>
      <c r="H118" s="7">
        <f t="shared" si="9"/>
        <v>25281</v>
      </c>
    </row>
    <row r="119" spans="1:8" x14ac:dyDescent="0.35">
      <c r="A119" s="2">
        <f>Raw_data!A119</f>
        <v>45758.875</v>
      </c>
      <c r="B119" s="3">
        <f t="shared" si="10"/>
        <v>421200</v>
      </c>
      <c r="C119" s="6">
        <f>Raw_data!F119</f>
        <v>37532.5</v>
      </c>
      <c r="D119" s="6">
        <f>Raw_data!G119</f>
        <v>37252</v>
      </c>
      <c r="E119" s="6">
        <f t="shared" si="6"/>
        <v>280.5</v>
      </c>
      <c r="F119" s="6">
        <f t="shared" si="11"/>
        <v>0.75297970578760876</v>
      </c>
      <c r="G119" s="7">
        <f t="shared" si="8"/>
        <v>0.75297970578760876</v>
      </c>
      <c r="H119" s="7">
        <f t="shared" si="9"/>
        <v>78680.25</v>
      </c>
    </row>
    <row r="120" spans="1:8" x14ac:dyDescent="0.35">
      <c r="A120" s="2">
        <f>Raw_data!A120</f>
        <v>45758.916666666664</v>
      </c>
      <c r="B120" s="3">
        <f t="shared" si="10"/>
        <v>424800</v>
      </c>
      <c r="C120" s="6">
        <f>Raw_data!F120</f>
        <v>35152.1</v>
      </c>
      <c r="D120" s="6">
        <f>Raw_data!G120</f>
        <v>34453.5</v>
      </c>
      <c r="E120" s="6">
        <f t="shared" si="6"/>
        <v>698.59999999999854</v>
      </c>
      <c r="F120" s="6">
        <f t="shared" si="11"/>
        <v>2.0276604699087133</v>
      </c>
      <c r="G120" s="7">
        <f t="shared" si="8"/>
        <v>2.0276604699087133</v>
      </c>
      <c r="H120" s="7">
        <f t="shared" si="9"/>
        <v>488041.95999999798</v>
      </c>
    </row>
    <row r="121" spans="1:8" x14ac:dyDescent="0.35">
      <c r="A121" s="2">
        <f>Raw_data!A121</f>
        <v>45758.958333333336</v>
      </c>
      <c r="B121" s="3">
        <f t="shared" si="10"/>
        <v>428400</v>
      </c>
      <c r="C121" s="6">
        <f>Raw_data!F121</f>
        <v>32261.1</v>
      </c>
      <c r="D121" s="6">
        <f>Raw_data!G121</f>
        <v>31648</v>
      </c>
      <c r="E121" s="6">
        <f t="shared" si="6"/>
        <v>613.09999999999854</v>
      </c>
      <c r="F121" s="6">
        <f t="shared" si="11"/>
        <v>1.9372472194135446</v>
      </c>
      <c r="G121" s="7">
        <f t="shared" si="8"/>
        <v>1.9372472194135446</v>
      </c>
      <c r="H121" s="7">
        <f t="shared" si="9"/>
        <v>375891.60999999824</v>
      </c>
    </row>
    <row r="122" spans="1:8" x14ac:dyDescent="0.35">
      <c r="A122" s="2">
        <f>Raw_data!A122</f>
        <v>45759</v>
      </c>
      <c r="B122" s="3">
        <f t="shared" si="10"/>
        <v>432000</v>
      </c>
      <c r="C122" s="6">
        <f>Raw_data!F122</f>
        <v>29949.7</v>
      </c>
      <c r="D122" s="6">
        <f>Raw_data!G122</f>
        <v>29602</v>
      </c>
      <c r="E122" s="6">
        <f t="shared" si="6"/>
        <v>347.70000000000073</v>
      </c>
      <c r="F122" s="6">
        <f t="shared" si="11"/>
        <v>1.174582798459566</v>
      </c>
      <c r="G122" s="7">
        <f t="shared" si="8"/>
        <v>1.174582798459566</v>
      </c>
      <c r="H122" s="7">
        <f t="shared" si="9"/>
        <v>120895.2900000005</v>
      </c>
    </row>
    <row r="123" spans="1:8" x14ac:dyDescent="0.35">
      <c r="A123" s="2">
        <f>Raw_data!A123</f>
        <v>45759.041666666664</v>
      </c>
      <c r="B123" s="3">
        <f t="shared" si="10"/>
        <v>435600</v>
      </c>
      <c r="C123" s="6">
        <f>Raw_data!F123</f>
        <v>28115.200000000001</v>
      </c>
      <c r="D123" s="6">
        <f>Raw_data!G123</f>
        <v>27848</v>
      </c>
      <c r="E123" s="6">
        <f t="shared" si="6"/>
        <v>267.20000000000073</v>
      </c>
      <c r="F123" s="6">
        <f t="shared" si="11"/>
        <v>0.95949439816145043</v>
      </c>
      <c r="G123" s="7">
        <f t="shared" si="8"/>
        <v>0.95949439816145043</v>
      </c>
      <c r="H123" s="7">
        <f t="shared" si="9"/>
        <v>71395.840000000389</v>
      </c>
    </row>
    <row r="124" spans="1:8" x14ac:dyDescent="0.35">
      <c r="A124" s="2">
        <f>Raw_data!A124</f>
        <v>45759.083333333336</v>
      </c>
      <c r="B124" s="3">
        <f t="shared" si="10"/>
        <v>439200</v>
      </c>
      <c r="C124" s="6">
        <f>Raw_data!F124</f>
        <v>26568.7</v>
      </c>
      <c r="D124" s="6">
        <f>Raw_data!G124</f>
        <v>26527.5</v>
      </c>
      <c r="E124" s="6">
        <f t="shared" si="6"/>
        <v>41.200000000000728</v>
      </c>
      <c r="F124" s="6">
        <f t="shared" si="11"/>
        <v>0.15531052681180182</v>
      </c>
      <c r="G124" s="7">
        <f t="shared" si="8"/>
        <v>0.15531052681180182</v>
      </c>
      <c r="H124" s="7">
        <f t="shared" si="9"/>
        <v>1697.4400000000599</v>
      </c>
    </row>
    <row r="125" spans="1:8" x14ac:dyDescent="0.35">
      <c r="A125" s="2">
        <f>Raw_data!A125</f>
        <v>45759.125</v>
      </c>
      <c r="B125" s="3">
        <f t="shared" si="10"/>
        <v>442800</v>
      </c>
      <c r="C125" s="6">
        <f>Raw_data!F125</f>
        <v>25656.7</v>
      </c>
      <c r="D125" s="6">
        <f>Raw_data!G125</f>
        <v>25639.75</v>
      </c>
      <c r="E125" s="6">
        <f t="shared" si="6"/>
        <v>16.950000000000728</v>
      </c>
      <c r="F125" s="6">
        <f t="shared" si="11"/>
        <v>6.6108288887374994E-2</v>
      </c>
      <c r="G125" s="7">
        <f t="shared" si="8"/>
        <v>6.6108288887374994E-2</v>
      </c>
      <c r="H125" s="7">
        <f t="shared" si="9"/>
        <v>287.30250000002468</v>
      </c>
    </row>
    <row r="126" spans="1:8" x14ac:dyDescent="0.35">
      <c r="A126" s="2">
        <f>Raw_data!A126</f>
        <v>45759.166666666664</v>
      </c>
      <c r="B126" s="3">
        <f t="shared" si="10"/>
        <v>446400</v>
      </c>
      <c r="C126" s="6">
        <f>Raw_data!F126</f>
        <v>25236</v>
      </c>
      <c r="D126" s="6">
        <f>Raw_data!G126</f>
        <v>25208.25</v>
      </c>
      <c r="E126" s="6">
        <f t="shared" si="6"/>
        <v>27.75</v>
      </c>
      <c r="F126" s="6">
        <f t="shared" si="11"/>
        <v>0.11008300853887121</v>
      </c>
      <c r="G126" s="7">
        <f t="shared" si="8"/>
        <v>0.11008300853887121</v>
      </c>
      <c r="H126" s="7">
        <f t="shared" si="9"/>
        <v>770.0625</v>
      </c>
    </row>
    <row r="127" spans="1:8" x14ac:dyDescent="0.35">
      <c r="A127" s="2">
        <f>Raw_data!A127</f>
        <v>45759.208333333336</v>
      </c>
      <c r="B127" s="3">
        <f t="shared" si="10"/>
        <v>450000</v>
      </c>
      <c r="C127" s="6">
        <f>Raw_data!F127</f>
        <v>25031.8</v>
      </c>
      <c r="D127" s="6">
        <f>Raw_data!G127</f>
        <v>25047.75</v>
      </c>
      <c r="E127" s="6">
        <f t="shared" si="6"/>
        <v>-15.950000000000728</v>
      </c>
      <c r="F127" s="6">
        <f t="shared" si="11"/>
        <v>-6.3678374305080207E-2</v>
      </c>
      <c r="G127" s="7">
        <f t="shared" si="8"/>
        <v>6.3678374305080207E-2</v>
      </c>
      <c r="H127" s="7">
        <f t="shared" si="9"/>
        <v>254.40250000002322</v>
      </c>
    </row>
    <row r="128" spans="1:8" x14ac:dyDescent="0.35">
      <c r="A128" s="2">
        <f>Raw_data!A128</f>
        <v>45759.25</v>
      </c>
      <c r="B128" s="3">
        <f t="shared" si="10"/>
        <v>453600</v>
      </c>
      <c r="C128" s="6">
        <f>Raw_data!F128</f>
        <v>25510.3</v>
      </c>
      <c r="D128" s="6">
        <f>Raw_data!G128</f>
        <v>25708.25</v>
      </c>
      <c r="E128" s="6">
        <f t="shared" si="6"/>
        <v>-197.95000000000073</v>
      </c>
      <c r="F128" s="6">
        <f t="shared" si="11"/>
        <v>-0.76998628844826356</v>
      </c>
      <c r="G128" s="7">
        <f t="shared" si="8"/>
        <v>0.76998628844826356</v>
      </c>
      <c r="H128" s="7">
        <f t="shared" si="9"/>
        <v>39184.20250000029</v>
      </c>
    </row>
    <row r="129" spans="1:8" x14ac:dyDescent="0.35">
      <c r="A129" s="2">
        <f>Raw_data!A129</f>
        <v>45759.291666666664</v>
      </c>
      <c r="B129" s="3">
        <f t="shared" si="10"/>
        <v>457200</v>
      </c>
      <c r="C129" s="6">
        <f>Raw_data!F129</f>
        <v>26712.5</v>
      </c>
      <c r="D129" s="6">
        <f>Raw_data!G129</f>
        <v>26720.5</v>
      </c>
      <c r="E129" s="6">
        <f t="shared" si="6"/>
        <v>-8</v>
      </c>
      <c r="F129" s="6">
        <f t="shared" si="11"/>
        <v>-2.9939559514230645E-2</v>
      </c>
      <c r="G129" s="7">
        <f t="shared" si="8"/>
        <v>2.9939559514230645E-2</v>
      </c>
      <c r="H129" s="7">
        <f t="shared" si="9"/>
        <v>64</v>
      </c>
    </row>
    <row r="130" spans="1:8" x14ac:dyDescent="0.35">
      <c r="A130" s="2">
        <f>Raw_data!A130</f>
        <v>45759.333333333336</v>
      </c>
      <c r="B130" s="3">
        <f t="shared" si="10"/>
        <v>460800</v>
      </c>
      <c r="C130" s="6">
        <f>Raw_data!F130</f>
        <v>27696.3</v>
      </c>
      <c r="D130" s="6">
        <f>Raw_data!G130</f>
        <v>28155.75</v>
      </c>
      <c r="E130" s="6">
        <f t="shared" ref="E130:E169" si="12">C130-D130</f>
        <v>-459.45000000000073</v>
      </c>
      <c r="F130" s="6">
        <f t="shared" ref="F130:F161" si="13">E130/D130*100</f>
        <v>-1.6318158813031109</v>
      </c>
      <c r="G130" s="7">
        <f t="shared" si="8"/>
        <v>1.6318158813031109</v>
      </c>
      <c r="H130" s="7">
        <f t="shared" si="9"/>
        <v>211094.30250000066</v>
      </c>
    </row>
    <row r="131" spans="1:8" x14ac:dyDescent="0.35">
      <c r="A131" s="2">
        <f>Raw_data!A131</f>
        <v>45759.375</v>
      </c>
      <c r="B131" s="3">
        <f t="shared" si="10"/>
        <v>464400</v>
      </c>
      <c r="C131" s="6">
        <f>Raw_data!F131</f>
        <v>29861.4</v>
      </c>
      <c r="D131" s="6">
        <f>Raw_data!G131</f>
        <v>29647.25</v>
      </c>
      <c r="E131" s="6">
        <f t="shared" si="12"/>
        <v>214.15000000000146</v>
      </c>
      <c r="F131" s="6">
        <f t="shared" si="13"/>
        <v>0.72232669134574523</v>
      </c>
      <c r="G131" s="7">
        <f t="shared" ref="G131:G169" si="14">ABS(F131)</f>
        <v>0.72232669134574523</v>
      </c>
      <c r="H131" s="7">
        <f t="shared" ref="H131:H169" si="15">E131^2</f>
        <v>45860.222500000622</v>
      </c>
    </row>
    <row r="132" spans="1:8" x14ac:dyDescent="0.35">
      <c r="A132" s="2">
        <f>Raw_data!A132</f>
        <v>45759.416666666664</v>
      </c>
      <c r="B132" s="3">
        <f t="shared" ref="B132:B169" si="16">B131+3600</f>
        <v>468000</v>
      </c>
      <c r="C132" s="6">
        <f>Raw_data!F132</f>
        <v>31350.5</v>
      </c>
      <c r="D132" s="6">
        <f>Raw_data!G132</f>
        <v>29985</v>
      </c>
      <c r="E132" s="6">
        <f t="shared" si="12"/>
        <v>1365.5</v>
      </c>
      <c r="F132" s="6">
        <f t="shared" si="13"/>
        <v>4.5539436384859098</v>
      </c>
      <c r="G132" s="7">
        <f t="shared" si="14"/>
        <v>4.5539436384859098</v>
      </c>
      <c r="H132" s="7">
        <f t="shared" si="15"/>
        <v>1864590.25</v>
      </c>
    </row>
    <row r="133" spans="1:8" x14ac:dyDescent="0.35">
      <c r="A133" s="2">
        <f>Raw_data!A133</f>
        <v>45759.458333333336</v>
      </c>
      <c r="B133" s="3">
        <f t="shared" si="16"/>
        <v>471600</v>
      </c>
      <c r="C133" s="6">
        <f>Raw_data!F133</f>
        <v>31649.3</v>
      </c>
      <c r="D133" s="6">
        <f>Raw_data!G133</f>
        <v>29558.5</v>
      </c>
      <c r="E133" s="6">
        <f t="shared" si="12"/>
        <v>2090.7999999999993</v>
      </c>
      <c r="F133" s="6">
        <f t="shared" si="13"/>
        <v>7.0734306544648726</v>
      </c>
      <c r="G133" s="7">
        <f t="shared" si="14"/>
        <v>7.0734306544648726</v>
      </c>
      <c r="H133" s="7">
        <f t="shared" si="15"/>
        <v>4371444.6399999969</v>
      </c>
    </row>
    <row r="134" spans="1:8" x14ac:dyDescent="0.35">
      <c r="A134" s="2">
        <f>Raw_data!A134</f>
        <v>45759.5</v>
      </c>
      <c r="B134" s="3">
        <f t="shared" si="16"/>
        <v>475200</v>
      </c>
      <c r="C134" s="6">
        <f>Raw_data!F134</f>
        <v>31713.8</v>
      </c>
      <c r="D134" s="6">
        <f>Raw_data!G134</f>
        <v>29301.75</v>
      </c>
      <c r="E134" s="6">
        <f t="shared" si="12"/>
        <v>2412.0499999999993</v>
      </c>
      <c r="F134" s="6">
        <f t="shared" si="13"/>
        <v>8.2317609016526294</v>
      </c>
      <c r="G134" s="7">
        <f t="shared" si="14"/>
        <v>8.2317609016526294</v>
      </c>
      <c r="H134" s="7">
        <f t="shared" si="15"/>
        <v>5817985.2024999969</v>
      </c>
    </row>
    <row r="135" spans="1:8" x14ac:dyDescent="0.35">
      <c r="A135" s="2">
        <f>Raw_data!A135</f>
        <v>45759.541666666664</v>
      </c>
      <c r="B135" s="3">
        <f t="shared" si="16"/>
        <v>478800</v>
      </c>
      <c r="C135" s="6">
        <f>Raw_data!F135</f>
        <v>31675.3</v>
      </c>
      <c r="D135" s="6">
        <f>Raw_data!G135</f>
        <v>29253.25</v>
      </c>
      <c r="E135" s="6">
        <f t="shared" si="12"/>
        <v>2422.0499999999993</v>
      </c>
      <c r="F135" s="6">
        <f t="shared" si="13"/>
        <v>8.279592865749958</v>
      </c>
      <c r="G135" s="7">
        <f t="shared" si="14"/>
        <v>8.279592865749958</v>
      </c>
      <c r="H135" s="7">
        <f t="shared" si="15"/>
        <v>5866326.2024999969</v>
      </c>
    </row>
    <row r="136" spans="1:8" x14ac:dyDescent="0.35">
      <c r="A136" s="2">
        <f>Raw_data!A136</f>
        <v>45759.583333333336</v>
      </c>
      <c r="B136" s="3">
        <f t="shared" si="16"/>
        <v>482400</v>
      </c>
      <c r="C136" s="6">
        <f>Raw_data!F136</f>
        <v>31641</v>
      </c>
      <c r="D136" s="6">
        <f>Raw_data!G136</f>
        <v>28620.25</v>
      </c>
      <c r="E136" s="6">
        <f t="shared" si="12"/>
        <v>3020.75</v>
      </c>
      <c r="F136" s="6">
        <f t="shared" si="13"/>
        <v>10.554589844603035</v>
      </c>
      <c r="G136" s="7">
        <f t="shared" si="14"/>
        <v>10.554589844603035</v>
      </c>
      <c r="H136" s="7">
        <f t="shared" si="15"/>
        <v>9124930.5625</v>
      </c>
    </row>
    <row r="137" spans="1:8" x14ac:dyDescent="0.35">
      <c r="A137" s="2">
        <f>Raw_data!A137</f>
        <v>45759.625</v>
      </c>
      <c r="B137" s="3">
        <f t="shared" si="16"/>
        <v>486000</v>
      </c>
      <c r="C137" s="6">
        <f>Raw_data!F137</f>
        <v>30070.799999999999</v>
      </c>
      <c r="D137" s="6">
        <f>Raw_data!G137</f>
        <v>27491.75</v>
      </c>
      <c r="E137" s="6">
        <f t="shared" si="12"/>
        <v>2579.0499999999993</v>
      </c>
      <c r="F137" s="6">
        <f t="shared" si="13"/>
        <v>9.3811779897605607</v>
      </c>
      <c r="G137" s="7">
        <f t="shared" si="14"/>
        <v>9.3811779897605607</v>
      </c>
      <c r="H137" s="7">
        <f t="shared" si="15"/>
        <v>6651498.9024999961</v>
      </c>
    </row>
    <row r="138" spans="1:8" x14ac:dyDescent="0.35">
      <c r="A138" s="2">
        <f>Raw_data!A138</f>
        <v>45759.666666666664</v>
      </c>
      <c r="B138" s="3">
        <f t="shared" si="16"/>
        <v>489600</v>
      </c>
      <c r="C138" s="6">
        <f>Raw_data!F138</f>
        <v>28627.3</v>
      </c>
      <c r="D138" s="6">
        <f>Raw_data!G138</f>
        <v>26897.5</v>
      </c>
      <c r="E138" s="6">
        <f t="shared" si="12"/>
        <v>1729.7999999999993</v>
      </c>
      <c r="F138" s="6">
        <f t="shared" si="13"/>
        <v>6.4310809554791311</v>
      </c>
      <c r="G138" s="7">
        <f t="shared" si="14"/>
        <v>6.4310809554791311</v>
      </c>
      <c r="H138" s="7">
        <f t="shared" si="15"/>
        <v>2992208.0399999977</v>
      </c>
    </row>
    <row r="139" spans="1:8" x14ac:dyDescent="0.35">
      <c r="A139" s="2">
        <f>Raw_data!A139</f>
        <v>45759.708333333336</v>
      </c>
      <c r="B139" s="3">
        <f t="shared" si="16"/>
        <v>493200</v>
      </c>
      <c r="C139" s="6">
        <f>Raw_data!F139</f>
        <v>28058.9</v>
      </c>
      <c r="D139" s="6">
        <f>Raw_data!G139</f>
        <v>27197</v>
      </c>
      <c r="E139" s="6">
        <f t="shared" si="12"/>
        <v>861.90000000000146</v>
      </c>
      <c r="F139" s="6">
        <f t="shared" si="13"/>
        <v>3.1690995330367371</v>
      </c>
      <c r="G139" s="7">
        <f t="shared" si="14"/>
        <v>3.1690995330367371</v>
      </c>
      <c r="H139" s="7">
        <f t="shared" si="15"/>
        <v>742871.61000000255</v>
      </c>
    </row>
    <row r="140" spans="1:8" x14ac:dyDescent="0.35">
      <c r="A140" s="2">
        <f>Raw_data!A140</f>
        <v>45759.75</v>
      </c>
      <c r="B140" s="3">
        <f t="shared" si="16"/>
        <v>496800</v>
      </c>
      <c r="C140" s="6">
        <f>Raw_data!F140</f>
        <v>28750.1</v>
      </c>
      <c r="D140" s="6">
        <f>Raw_data!G140</f>
        <v>27902.25</v>
      </c>
      <c r="E140" s="6">
        <f t="shared" si="12"/>
        <v>847.84999999999854</v>
      </c>
      <c r="F140" s="6">
        <f t="shared" si="13"/>
        <v>3.0386438369665476</v>
      </c>
      <c r="G140" s="7">
        <f t="shared" si="14"/>
        <v>3.0386438369665476</v>
      </c>
      <c r="H140" s="7">
        <f t="shared" si="15"/>
        <v>718849.62249999749</v>
      </c>
    </row>
    <row r="141" spans="1:8" x14ac:dyDescent="0.35">
      <c r="A141" s="2">
        <f>Raw_data!A141</f>
        <v>45759.791666666664</v>
      </c>
      <c r="B141" s="3">
        <f t="shared" si="16"/>
        <v>500400</v>
      </c>
      <c r="C141" s="6">
        <f>Raw_data!F141</f>
        <v>29729.1</v>
      </c>
      <c r="D141" s="6">
        <f>Raw_data!G141</f>
        <v>29309.5</v>
      </c>
      <c r="E141" s="6">
        <f t="shared" si="12"/>
        <v>419.59999999999854</v>
      </c>
      <c r="F141" s="6">
        <f t="shared" si="13"/>
        <v>1.4316177348641177</v>
      </c>
      <c r="G141" s="7">
        <f t="shared" si="14"/>
        <v>1.4316177348641177</v>
      </c>
      <c r="H141" s="7">
        <f t="shared" si="15"/>
        <v>176064.15999999878</v>
      </c>
    </row>
    <row r="142" spans="1:8" x14ac:dyDescent="0.35">
      <c r="A142" s="2">
        <f>Raw_data!A142</f>
        <v>45759.833333333336</v>
      </c>
      <c r="B142" s="3">
        <f t="shared" si="16"/>
        <v>504000</v>
      </c>
      <c r="C142" s="6">
        <f>Raw_data!F142</f>
        <v>31501.8</v>
      </c>
      <c r="D142" s="6">
        <f>Raw_data!G142</f>
        <v>31424</v>
      </c>
      <c r="E142" s="6">
        <f t="shared" si="12"/>
        <v>77.799999999999272</v>
      </c>
      <c r="F142" s="6">
        <f t="shared" si="13"/>
        <v>0.2475814663951097</v>
      </c>
      <c r="G142" s="7">
        <f t="shared" si="14"/>
        <v>0.2475814663951097</v>
      </c>
      <c r="H142" s="7">
        <f t="shared" si="15"/>
        <v>6052.8399999998865</v>
      </c>
    </row>
    <row r="143" spans="1:8" x14ac:dyDescent="0.35">
      <c r="A143" s="2">
        <f>Raw_data!A143</f>
        <v>45759.875</v>
      </c>
      <c r="B143" s="3">
        <f t="shared" si="16"/>
        <v>507600</v>
      </c>
      <c r="C143" s="6">
        <f>Raw_data!F143</f>
        <v>33857.4</v>
      </c>
      <c r="D143" s="6">
        <f>Raw_data!G143</f>
        <v>33616.5</v>
      </c>
      <c r="E143" s="6">
        <f t="shared" si="12"/>
        <v>240.90000000000146</v>
      </c>
      <c r="F143" s="6">
        <f t="shared" si="13"/>
        <v>0.71661237785016718</v>
      </c>
      <c r="G143" s="7">
        <f t="shared" si="14"/>
        <v>0.71661237785016718</v>
      </c>
      <c r="H143" s="7">
        <f t="shared" si="15"/>
        <v>58032.810000000703</v>
      </c>
    </row>
    <row r="144" spans="1:8" x14ac:dyDescent="0.35">
      <c r="A144" s="2">
        <f>Raw_data!A144</f>
        <v>45759.916666666664</v>
      </c>
      <c r="B144" s="3">
        <f t="shared" si="16"/>
        <v>511200</v>
      </c>
      <c r="C144" s="6">
        <f>Raw_data!F144</f>
        <v>32564.799999999999</v>
      </c>
      <c r="D144" s="6">
        <f>Raw_data!G144</f>
        <v>31602.75</v>
      </c>
      <c r="E144" s="6">
        <f t="shared" si="12"/>
        <v>962.04999999999927</v>
      </c>
      <c r="F144" s="6">
        <f t="shared" si="13"/>
        <v>3.0441971031002026</v>
      </c>
      <c r="G144" s="7">
        <f t="shared" si="14"/>
        <v>3.0441971031002026</v>
      </c>
      <c r="H144" s="7">
        <f t="shared" si="15"/>
        <v>925540.20249999862</v>
      </c>
    </row>
    <row r="145" spans="1:8" x14ac:dyDescent="0.35">
      <c r="A145" s="2">
        <f>Raw_data!A145</f>
        <v>45759.958333333336</v>
      </c>
      <c r="B145" s="3">
        <f t="shared" si="16"/>
        <v>514800</v>
      </c>
      <c r="C145" s="6">
        <f>Raw_data!F145</f>
        <v>29992.1</v>
      </c>
      <c r="D145" s="6">
        <f>Raw_data!G145</f>
        <v>29283.5</v>
      </c>
      <c r="E145" s="6">
        <f t="shared" si="12"/>
        <v>708.59999999999854</v>
      </c>
      <c r="F145" s="6">
        <f t="shared" si="13"/>
        <v>2.419792716034622</v>
      </c>
      <c r="G145" s="7">
        <f t="shared" si="14"/>
        <v>2.419792716034622</v>
      </c>
      <c r="H145" s="7">
        <f t="shared" si="15"/>
        <v>502113.95999999793</v>
      </c>
    </row>
    <row r="146" spans="1:8" x14ac:dyDescent="0.35">
      <c r="A146" s="2">
        <f>Raw_data!A146</f>
        <v>45760</v>
      </c>
      <c r="B146" s="3">
        <f t="shared" si="16"/>
        <v>518400</v>
      </c>
      <c r="C146" s="6">
        <f>Raw_data!F146</f>
        <v>27865.599999999999</v>
      </c>
      <c r="D146" s="6">
        <f>Raw_data!G146</f>
        <v>27580.5</v>
      </c>
      <c r="E146" s="6">
        <f t="shared" si="12"/>
        <v>285.09999999999854</v>
      </c>
      <c r="F146" s="6">
        <f t="shared" si="13"/>
        <v>1.0337013469661485</v>
      </c>
      <c r="G146" s="7">
        <f t="shared" si="14"/>
        <v>1.0337013469661485</v>
      </c>
      <c r="H146" s="7">
        <f t="shared" si="15"/>
        <v>81282.009999999165</v>
      </c>
    </row>
    <row r="147" spans="1:8" x14ac:dyDescent="0.35">
      <c r="A147" s="2">
        <f>Raw_data!A147</f>
        <v>45760.041666666664</v>
      </c>
      <c r="B147" s="3">
        <f t="shared" si="16"/>
        <v>522000</v>
      </c>
      <c r="C147" s="6">
        <f>Raw_data!F147</f>
        <v>25990.3</v>
      </c>
      <c r="D147" s="6">
        <f>Raw_data!G147</f>
        <v>25867.25</v>
      </c>
      <c r="E147" s="6">
        <f t="shared" si="12"/>
        <v>123.04999999999927</v>
      </c>
      <c r="F147" s="6">
        <f t="shared" si="13"/>
        <v>0.47569803516028675</v>
      </c>
      <c r="G147" s="7">
        <f t="shared" si="14"/>
        <v>0.47569803516028675</v>
      </c>
      <c r="H147" s="7">
        <f t="shared" si="15"/>
        <v>15141.302499999822</v>
      </c>
    </row>
    <row r="148" spans="1:8" x14ac:dyDescent="0.35">
      <c r="A148" s="2">
        <f>Raw_data!A148</f>
        <v>45760.083333333336</v>
      </c>
      <c r="B148" s="3">
        <f t="shared" si="16"/>
        <v>525600</v>
      </c>
      <c r="C148" s="6">
        <f>Raw_data!F148</f>
        <v>24517.200000000001</v>
      </c>
      <c r="D148" s="6">
        <f>Raw_data!G148</f>
        <v>24535.5</v>
      </c>
      <c r="E148" s="6">
        <f t="shared" si="12"/>
        <v>-18.299999999999272</v>
      </c>
      <c r="F148" s="6">
        <f t="shared" si="13"/>
        <v>-7.4585804242828846E-2</v>
      </c>
      <c r="G148" s="7">
        <f t="shared" si="14"/>
        <v>7.4585804242828846E-2</v>
      </c>
      <c r="H148" s="7">
        <f t="shared" si="15"/>
        <v>334.88999999997338</v>
      </c>
    </row>
    <row r="149" spans="1:8" x14ac:dyDescent="0.35">
      <c r="A149" s="2">
        <f>Raw_data!A149</f>
        <v>45760.125</v>
      </c>
      <c r="B149" s="3">
        <f t="shared" si="16"/>
        <v>529200</v>
      </c>
      <c r="C149" s="6">
        <f>Raw_data!F149</f>
        <v>23515.3</v>
      </c>
      <c r="D149" s="6">
        <f>Raw_data!G149</f>
        <v>23706.5</v>
      </c>
      <c r="E149" s="6">
        <f t="shared" si="12"/>
        <v>-191.20000000000073</v>
      </c>
      <c r="F149" s="6">
        <f t="shared" si="13"/>
        <v>-0.80652985468120875</v>
      </c>
      <c r="G149" s="7">
        <f t="shared" si="14"/>
        <v>0.80652985468120875</v>
      </c>
      <c r="H149" s="7">
        <f t="shared" si="15"/>
        <v>36557.440000000279</v>
      </c>
    </row>
    <row r="150" spans="1:8" x14ac:dyDescent="0.35">
      <c r="A150" s="2">
        <f>Raw_data!A150</f>
        <v>45760.166666666664</v>
      </c>
      <c r="B150" s="3">
        <f t="shared" si="16"/>
        <v>532800</v>
      </c>
      <c r="C150" s="6">
        <f>Raw_data!F150</f>
        <v>23137.5</v>
      </c>
      <c r="D150" s="6">
        <f>Raw_data!G150</f>
        <v>23387.5</v>
      </c>
      <c r="E150" s="6">
        <f t="shared" si="12"/>
        <v>-250</v>
      </c>
      <c r="F150" s="6">
        <f t="shared" si="13"/>
        <v>-1.0689470871191877</v>
      </c>
      <c r="G150" s="7">
        <f t="shared" si="14"/>
        <v>1.0689470871191877</v>
      </c>
      <c r="H150" s="7">
        <f t="shared" si="15"/>
        <v>62500</v>
      </c>
    </row>
    <row r="151" spans="1:8" x14ac:dyDescent="0.35">
      <c r="A151" s="2">
        <f>Raw_data!A151</f>
        <v>45760.208333333336</v>
      </c>
      <c r="B151" s="3">
        <f t="shared" si="16"/>
        <v>536400</v>
      </c>
      <c r="C151" s="6">
        <f>Raw_data!F151</f>
        <v>23100</v>
      </c>
      <c r="D151" s="6">
        <f>Raw_data!G151</f>
        <v>23266.25</v>
      </c>
      <c r="E151" s="6">
        <f t="shared" si="12"/>
        <v>-166.25</v>
      </c>
      <c r="F151" s="6">
        <f t="shared" si="13"/>
        <v>-0.71455434373824744</v>
      </c>
      <c r="G151" s="7">
        <f t="shared" si="14"/>
        <v>0.71455434373824744</v>
      </c>
      <c r="H151" s="7">
        <f t="shared" si="15"/>
        <v>27639.0625</v>
      </c>
    </row>
    <row r="152" spans="1:8" x14ac:dyDescent="0.35">
      <c r="A152" s="2">
        <f>Raw_data!A152</f>
        <v>45760.25</v>
      </c>
      <c r="B152" s="3">
        <f t="shared" si="16"/>
        <v>540000</v>
      </c>
      <c r="C152" s="6">
        <f>Raw_data!F152</f>
        <v>23399.9</v>
      </c>
      <c r="D152" s="6">
        <f>Raw_data!G152</f>
        <v>23787.5</v>
      </c>
      <c r="E152" s="6">
        <f t="shared" si="12"/>
        <v>-387.59999999999854</v>
      </c>
      <c r="F152" s="6">
        <f t="shared" si="13"/>
        <v>-1.6294272201786593</v>
      </c>
      <c r="G152" s="7">
        <f t="shared" si="14"/>
        <v>1.6294272201786593</v>
      </c>
      <c r="H152" s="7">
        <f t="shared" si="15"/>
        <v>150233.75999999887</v>
      </c>
    </row>
    <row r="153" spans="1:8" x14ac:dyDescent="0.35">
      <c r="A153" s="2">
        <f>Raw_data!A153</f>
        <v>45760.291666666664</v>
      </c>
      <c r="B153" s="3">
        <f t="shared" si="16"/>
        <v>543600</v>
      </c>
      <c r="C153" s="6">
        <f>Raw_data!F153</f>
        <v>24035.8</v>
      </c>
      <c r="D153" s="6">
        <f>Raw_data!G153</f>
        <v>24322</v>
      </c>
      <c r="E153" s="6">
        <f t="shared" si="12"/>
        <v>-286.20000000000073</v>
      </c>
      <c r="F153" s="6">
        <f t="shared" si="13"/>
        <v>-1.1767124414110712</v>
      </c>
      <c r="G153" s="7">
        <f t="shared" si="14"/>
        <v>1.1767124414110712</v>
      </c>
      <c r="H153" s="7">
        <f t="shared" si="15"/>
        <v>81910.44000000041</v>
      </c>
    </row>
    <row r="154" spans="1:8" x14ac:dyDescent="0.35">
      <c r="A154" s="2">
        <f>Raw_data!A154</f>
        <v>45760.333333333336</v>
      </c>
      <c r="B154" s="3">
        <f t="shared" si="16"/>
        <v>547200</v>
      </c>
      <c r="C154" s="6">
        <f>Raw_data!F154</f>
        <v>24372.5</v>
      </c>
      <c r="D154" s="6">
        <f>Raw_data!G154</f>
        <v>25119</v>
      </c>
      <c r="E154" s="6">
        <f t="shared" si="12"/>
        <v>-746.5</v>
      </c>
      <c r="F154" s="6">
        <f t="shared" si="13"/>
        <v>-2.9718539750786257</v>
      </c>
      <c r="G154" s="7">
        <f t="shared" si="14"/>
        <v>2.9718539750786257</v>
      </c>
      <c r="H154" s="7">
        <f t="shared" si="15"/>
        <v>557262.25</v>
      </c>
    </row>
    <row r="155" spans="1:8" x14ac:dyDescent="0.35">
      <c r="A155" s="2">
        <f>Raw_data!A155</f>
        <v>45760.375</v>
      </c>
      <c r="B155" s="3">
        <f t="shared" si="16"/>
        <v>550800</v>
      </c>
      <c r="C155" s="6">
        <f>Raw_data!F155</f>
        <v>25973.3</v>
      </c>
      <c r="D155" s="6">
        <f>Raw_data!G155</f>
        <v>26688.5</v>
      </c>
      <c r="E155" s="6">
        <f t="shared" si="12"/>
        <v>-715.20000000000073</v>
      </c>
      <c r="F155" s="6">
        <f t="shared" si="13"/>
        <v>-2.6798059089120811</v>
      </c>
      <c r="G155" s="7">
        <f t="shared" si="14"/>
        <v>2.6798059089120811</v>
      </c>
      <c r="H155" s="7">
        <f t="shared" si="15"/>
        <v>511511.04000000103</v>
      </c>
    </row>
    <row r="156" spans="1:8" x14ac:dyDescent="0.35">
      <c r="A156" s="2">
        <f>Raw_data!A156</f>
        <v>45760.416666666664</v>
      </c>
      <c r="B156" s="3">
        <f t="shared" si="16"/>
        <v>554400</v>
      </c>
      <c r="C156" s="6">
        <f>Raw_data!F156</f>
        <v>27827.1</v>
      </c>
      <c r="D156" s="6">
        <f>Raw_data!G156</f>
        <v>27361.5</v>
      </c>
      <c r="E156" s="6">
        <f t="shared" si="12"/>
        <v>465.59999999999854</v>
      </c>
      <c r="F156" s="6">
        <f t="shared" si="13"/>
        <v>1.7016610931418179</v>
      </c>
      <c r="G156" s="7">
        <f t="shared" si="14"/>
        <v>1.7016610931418179</v>
      </c>
      <c r="H156" s="7">
        <f t="shared" si="15"/>
        <v>216783.35999999865</v>
      </c>
    </row>
    <row r="157" spans="1:8" x14ac:dyDescent="0.35">
      <c r="A157" s="2">
        <f>Raw_data!A157</f>
        <v>45760.458333333336</v>
      </c>
      <c r="B157" s="3">
        <f t="shared" si="16"/>
        <v>558000</v>
      </c>
      <c r="C157" s="6">
        <f>Raw_data!F157</f>
        <v>28307.599999999999</v>
      </c>
      <c r="D157" s="6">
        <f>Raw_data!G157</f>
        <v>27233.75</v>
      </c>
      <c r="E157" s="6">
        <f t="shared" si="12"/>
        <v>1073.8499999999985</v>
      </c>
      <c r="F157" s="6">
        <f t="shared" si="13"/>
        <v>3.9430853261118961</v>
      </c>
      <c r="G157" s="7">
        <f t="shared" si="14"/>
        <v>3.9430853261118961</v>
      </c>
      <c r="H157" s="7">
        <f t="shared" si="15"/>
        <v>1153153.822499997</v>
      </c>
    </row>
    <row r="158" spans="1:8" x14ac:dyDescent="0.35">
      <c r="A158" s="2">
        <f>Raw_data!A158</f>
        <v>45760.5</v>
      </c>
      <c r="B158" s="3">
        <f t="shared" si="16"/>
        <v>561600</v>
      </c>
      <c r="C158" s="6">
        <f>Raw_data!F158</f>
        <v>28211.5</v>
      </c>
      <c r="D158" s="6">
        <f>Raw_data!G158</f>
        <v>27192.5</v>
      </c>
      <c r="E158" s="6">
        <f t="shared" si="12"/>
        <v>1019</v>
      </c>
      <c r="F158" s="6">
        <f t="shared" si="13"/>
        <v>3.7473568079433668</v>
      </c>
      <c r="G158" s="7">
        <f t="shared" si="14"/>
        <v>3.7473568079433668</v>
      </c>
      <c r="H158" s="7">
        <f t="shared" si="15"/>
        <v>1038361</v>
      </c>
    </row>
    <row r="159" spans="1:8" x14ac:dyDescent="0.35">
      <c r="A159" s="2">
        <f>Raw_data!A159</f>
        <v>45760.541666666664</v>
      </c>
      <c r="B159" s="3">
        <f t="shared" si="16"/>
        <v>565200</v>
      </c>
      <c r="C159" s="6">
        <f>Raw_data!F159</f>
        <v>28087</v>
      </c>
      <c r="D159" s="6">
        <f>Raw_data!G159</f>
        <v>27530.25</v>
      </c>
      <c r="E159" s="6">
        <f t="shared" si="12"/>
        <v>556.75</v>
      </c>
      <c r="F159" s="6">
        <f t="shared" si="13"/>
        <v>2.0223209015537456</v>
      </c>
      <c r="G159" s="7">
        <f t="shared" si="14"/>
        <v>2.0223209015537456</v>
      </c>
      <c r="H159" s="7">
        <f t="shared" si="15"/>
        <v>309970.5625</v>
      </c>
    </row>
    <row r="160" spans="1:8" x14ac:dyDescent="0.35">
      <c r="A160" s="2">
        <f>Raw_data!A160</f>
        <v>45760.583333333336</v>
      </c>
      <c r="B160" s="3">
        <f t="shared" si="16"/>
        <v>568800</v>
      </c>
      <c r="C160" s="6">
        <f>Raw_data!F160</f>
        <v>27599.9</v>
      </c>
      <c r="D160" s="6">
        <f>Raw_data!G160</f>
        <v>27132</v>
      </c>
      <c r="E160" s="6">
        <f t="shared" si="12"/>
        <v>467.90000000000146</v>
      </c>
      <c r="F160" s="6">
        <f t="shared" si="13"/>
        <v>1.7245319180303753</v>
      </c>
      <c r="G160" s="7">
        <f t="shared" si="14"/>
        <v>1.7245319180303753</v>
      </c>
      <c r="H160" s="7">
        <f t="shared" si="15"/>
        <v>218930.41000000137</v>
      </c>
    </row>
    <row r="161" spans="1:8" x14ac:dyDescent="0.35">
      <c r="A161" s="2">
        <f>Raw_data!A161</f>
        <v>45760.625</v>
      </c>
      <c r="B161" s="3">
        <f t="shared" si="16"/>
        <v>572400</v>
      </c>
      <c r="C161" s="6">
        <f>Raw_data!F161</f>
        <v>26195.599999999999</v>
      </c>
      <c r="D161" s="6">
        <f>Raw_data!G161</f>
        <v>25768.25</v>
      </c>
      <c r="E161" s="6">
        <f t="shared" si="12"/>
        <v>427.34999999999854</v>
      </c>
      <c r="F161" s="6">
        <f t="shared" si="13"/>
        <v>1.6584362539171209</v>
      </c>
      <c r="G161" s="7">
        <f t="shared" si="14"/>
        <v>1.6584362539171209</v>
      </c>
      <c r="H161" s="7">
        <f t="shared" si="15"/>
        <v>182628.02249999877</v>
      </c>
    </row>
    <row r="162" spans="1:8" x14ac:dyDescent="0.35">
      <c r="A162" s="2">
        <f>Raw_data!A162</f>
        <v>45760.666666666664</v>
      </c>
      <c r="B162" s="3">
        <f t="shared" si="16"/>
        <v>576000</v>
      </c>
      <c r="C162" s="6">
        <f>Raw_data!F162</f>
        <v>25521.4</v>
      </c>
      <c r="D162" s="6">
        <f>Raw_data!G162</f>
        <v>25050.5</v>
      </c>
      <c r="E162" s="6">
        <f t="shared" si="12"/>
        <v>470.90000000000146</v>
      </c>
      <c r="F162" s="6">
        <f t="shared" ref="F162:F169" si="17">E162/D162*100</f>
        <v>1.8798027983473444</v>
      </c>
      <c r="G162" s="7">
        <f t="shared" si="14"/>
        <v>1.8798027983473444</v>
      </c>
      <c r="H162" s="7">
        <f t="shared" si="15"/>
        <v>221746.81000000137</v>
      </c>
    </row>
    <row r="163" spans="1:8" x14ac:dyDescent="0.35">
      <c r="A163" s="2">
        <f>Raw_data!A163</f>
        <v>45760.708333333336</v>
      </c>
      <c r="B163" s="3">
        <f t="shared" si="16"/>
        <v>579600</v>
      </c>
      <c r="C163" s="6">
        <f>Raw_data!F163</f>
        <v>25647.200000000001</v>
      </c>
      <c r="D163" s="6">
        <f>Raw_data!G163</f>
        <v>25372.25</v>
      </c>
      <c r="E163" s="6">
        <f t="shared" si="12"/>
        <v>274.95000000000073</v>
      </c>
      <c r="F163" s="6">
        <f t="shared" si="17"/>
        <v>1.0836642394742315</v>
      </c>
      <c r="G163" s="7">
        <f t="shared" si="14"/>
        <v>1.0836642394742315</v>
      </c>
      <c r="H163" s="7">
        <f t="shared" si="15"/>
        <v>75597.502500000395</v>
      </c>
    </row>
    <row r="164" spans="1:8" x14ac:dyDescent="0.35">
      <c r="A164" s="2">
        <f>Raw_data!A164</f>
        <v>45760.75</v>
      </c>
      <c r="B164" s="3">
        <f t="shared" si="16"/>
        <v>583200</v>
      </c>
      <c r="C164" s="6">
        <f>Raw_data!F164</f>
        <v>26351.7</v>
      </c>
      <c r="D164" s="6">
        <f>Raw_data!G164</f>
        <v>26569.25</v>
      </c>
      <c r="E164" s="6">
        <f t="shared" si="12"/>
        <v>-217.54999999999927</v>
      </c>
      <c r="F164" s="6">
        <f t="shared" si="17"/>
        <v>-0.81880369223820504</v>
      </c>
      <c r="G164" s="7">
        <f t="shared" si="14"/>
        <v>0.81880369223820504</v>
      </c>
      <c r="H164" s="7">
        <f t="shared" si="15"/>
        <v>47328.002499999682</v>
      </c>
    </row>
    <row r="165" spans="1:8" x14ac:dyDescent="0.35">
      <c r="A165" s="2">
        <f>Raw_data!A165</f>
        <v>45760.791666666664</v>
      </c>
      <c r="B165" s="3">
        <f t="shared" si="16"/>
        <v>586800</v>
      </c>
      <c r="C165" s="6">
        <f>Raw_data!F165</f>
        <v>27610.7</v>
      </c>
      <c r="D165" s="6">
        <f>Raw_data!G165</f>
        <v>28485.25</v>
      </c>
      <c r="E165" s="6">
        <f t="shared" si="12"/>
        <v>-874.54999999999927</v>
      </c>
      <c r="F165" s="6">
        <f t="shared" si="17"/>
        <v>-3.070185446854071</v>
      </c>
      <c r="G165" s="7">
        <f t="shared" si="14"/>
        <v>3.070185446854071</v>
      </c>
      <c r="H165" s="7">
        <f t="shared" si="15"/>
        <v>764837.70249999873</v>
      </c>
    </row>
    <row r="166" spans="1:8" x14ac:dyDescent="0.35">
      <c r="A166" s="2">
        <f>Raw_data!A166</f>
        <v>45760.833333333336</v>
      </c>
      <c r="B166" s="3">
        <f t="shared" si="16"/>
        <v>590400</v>
      </c>
      <c r="C166" s="6">
        <f>Raw_data!F166</f>
        <v>29806.3</v>
      </c>
      <c r="D166" s="6">
        <f>Raw_data!G166</f>
        <v>31213</v>
      </c>
      <c r="E166" s="6">
        <f t="shared" si="12"/>
        <v>-1406.7000000000007</v>
      </c>
      <c r="F166" s="6">
        <f t="shared" si="17"/>
        <v>-4.5067760228110103</v>
      </c>
      <c r="G166" s="7">
        <f t="shared" si="14"/>
        <v>4.5067760228110103</v>
      </c>
      <c r="H166" s="7">
        <f t="shared" si="15"/>
        <v>1978804.890000002</v>
      </c>
    </row>
    <row r="167" spans="1:8" x14ac:dyDescent="0.35">
      <c r="A167" s="2">
        <f>Raw_data!A167</f>
        <v>45760.875</v>
      </c>
      <c r="B167" s="3">
        <f t="shared" si="16"/>
        <v>594000</v>
      </c>
      <c r="C167" s="6">
        <f>Raw_data!F167</f>
        <v>32591.200000000001</v>
      </c>
      <c r="D167" s="6">
        <f>Raw_data!G167</f>
        <v>33695</v>
      </c>
      <c r="E167" s="6">
        <f t="shared" si="12"/>
        <v>-1103.7999999999993</v>
      </c>
      <c r="F167" s="6">
        <f t="shared" si="17"/>
        <v>-3.275856952070038</v>
      </c>
      <c r="G167" s="7">
        <f t="shared" si="14"/>
        <v>3.275856952070038</v>
      </c>
      <c r="H167" s="7">
        <f t="shared" si="15"/>
        <v>1218374.4399999983</v>
      </c>
    </row>
    <row r="168" spans="1:8" x14ac:dyDescent="0.35">
      <c r="A168" s="2">
        <f>Raw_data!A168</f>
        <v>45760.916666666664</v>
      </c>
      <c r="B168" s="3">
        <f t="shared" si="16"/>
        <v>597600</v>
      </c>
      <c r="C168" s="6">
        <f>Raw_data!F168</f>
        <v>32005.200000000001</v>
      </c>
      <c r="D168" s="6">
        <f>Raw_data!G168</f>
        <v>32157.75</v>
      </c>
      <c r="E168" s="6">
        <f t="shared" si="12"/>
        <v>-152.54999999999927</v>
      </c>
      <c r="F168" s="6">
        <f t="shared" si="17"/>
        <v>-0.47438020383888574</v>
      </c>
      <c r="G168" s="7">
        <f t="shared" si="14"/>
        <v>0.47438020383888574</v>
      </c>
      <c r="H168" s="7">
        <f t="shared" si="15"/>
        <v>23271.502499999777</v>
      </c>
    </row>
    <row r="169" spans="1:8" x14ac:dyDescent="0.35">
      <c r="A169" s="2">
        <f>Raw_data!A169</f>
        <v>45760.958333333336</v>
      </c>
      <c r="B169" s="3">
        <f t="shared" si="16"/>
        <v>601200</v>
      </c>
      <c r="C169" s="6">
        <f>Raw_data!F169</f>
        <v>30007.4</v>
      </c>
      <c r="D169" s="6">
        <f>Raw_data!G169</f>
        <v>29751.5</v>
      </c>
      <c r="E169" s="6">
        <f t="shared" si="12"/>
        <v>255.90000000000146</v>
      </c>
      <c r="F169" s="6">
        <f t="shared" si="17"/>
        <v>0.86012469959498328</v>
      </c>
      <c r="G169" s="7">
        <f t="shared" si="14"/>
        <v>0.86012469959498328</v>
      </c>
      <c r="H169" s="7">
        <f t="shared" si="15"/>
        <v>65484.810000000747</v>
      </c>
    </row>
  </sheetData>
  <autoFilter ref="A1:J673" xr:uid="{725EA040-4498-44B9-B53F-D49FDD8A053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Analisis_Entsoe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Lluc Fajula Cadena</dc:creator>
  <cp:lastModifiedBy>Lluc Fajula Cadena</cp:lastModifiedBy>
  <dcterms:created xsi:type="dcterms:W3CDTF">2015-06-05T18:17:20Z</dcterms:created>
  <dcterms:modified xsi:type="dcterms:W3CDTF">2025-07-27T20:15:27Z</dcterms:modified>
</cp:coreProperties>
</file>