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893" yWindow="-227" windowWidth="15133" windowHeight="9300"/>
  </bookViews>
  <sheets>
    <sheet name="Defects" sheetId="1" r:id="rId1"/>
    <sheet name="Legend" sheetId="2" r:id="rId2"/>
  </sheets>
  <definedNames>
    <definedName name="failed">Legend!$A$2:$A$6</definedName>
    <definedName name="priority">Legend!$A$9:$A$13</definedName>
    <definedName name="Status">Legend!$A$2:$A$6</definedName>
    <definedName name="Tested">Legend!$A$2:$A$8</definedName>
  </definedNames>
  <calcPr calcId="145621"/>
</workbook>
</file>

<file path=xl/calcChain.xml><?xml version="1.0" encoding="utf-8"?>
<calcChain xmlns="http://schemas.openxmlformats.org/spreadsheetml/2006/main">
  <c r="B13" i="1" l="1"/>
  <c r="H14" i="1"/>
  <c r="H15" i="1"/>
  <c r="H16" i="1"/>
  <c r="H17" i="1" s="1"/>
</calcChain>
</file>

<file path=xl/comments1.xml><?xml version="1.0" encoding="utf-8"?>
<comments xmlns="http://schemas.openxmlformats.org/spreadsheetml/2006/main">
  <authors>
    <author>RePack by Diakov</author>
    <author>akrutikova</author>
  </authors>
  <commentList>
    <comment ref="B3" authorId="0">
      <text>
        <r>
          <rPr>
            <b/>
            <sz val="8"/>
            <color indexed="81"/>
            <rFont val="Tahoma"/>
            <family val="2"/>
            <charset val="204"/>
          </rPr>
          <t>Defect description should contain an error which happened ot functionality which should be presented - expected or actual result. Example: In case Actual result: "Error-500 happens when user open application using browser address row" OR in case exepcted reulst: "Application should be opened without wny errors in case user enters http addres into the browser adrres row"</t>
        </r>
      </text>
    </comment>
    <comment ref="C3" authorId="0">
      <text>
        <r>
          <rPr>
            <b/>
            <sz val="8"/>
            <color indexed="81"/>
            <rFont val="Tahoma"/>
            <family val="2"/>
            <charset val="204"/>
          </rPr>
          <t>Preconditions marks what should be done before actios.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D3" authorId="0">
      <text>
        <r>
          <rPr>
            <b/>
            <sz val="8"/>
            <color indexed="81"/>
            <rFont val="Tahoma"/>
            <family val="2"/>
            <charset val="204"/>
          </rPr>
          <t>Input datais used to reproduce defect</t>
        </r>
      </text>
    </comment>
    <comment ref="E3" authorId="0">
      <text>
        <r>
          <rPr>
            <b/>
            <sz val="8"/>
            <color indexed="81"/>
            <rFont val="Tahoma"/>
            <family val="2"/>
            <charset val="204"/>
          </rPr>
          <t>Actiona show what user should to do to get expected or actual result.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F3" authorId="0">
      <text>
        <r>
          <rPr>
            <b/>
            <sz val="8"/>
            <color indexed="81"/>
            <rFont val="Tahoma"/>
            <family val="2"/>
            <charset val="204"/>
          </rPr>
          <t>Result which happened when user makes actions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3" authorId="0">
      <text>
        <r>
          <rPr>
            <b/>
            <sz val="8"/>
            <color indexed="81"/>
            <rFont val="Tahoma"/>
            <family val="2"/>
            <charset val="204"/>
          </rPr>
          <t>Result which was expected as correct according to relatet Test case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" authorId="0">
      <text>
        <r>
          <rPr>
            <b/>
            <sz val="8"/>
            <color indexed="81"/>
            <rFont val="Tahoma"/>
            <family val="2"/>
            <charset val="204"/>
          </rPr>
          <t>Importance of the defect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" authorId="0">
      <text>
        <r>
          <rPr>
            <b/>
            <sz val="8"/>
            <color indexed="81"/>
            <rFont val="Tahoma"/>
            <family val="2"/>
            <charset val="204"/>
          </rPr>
          <t>Person who created a defect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3" authorId="0">
      <text>
        <r>
          <rPr>
            <b/>
            <sz val="8"/>
            <color indexed="81"/>
            <rFont val="Tahoma"/>
            <family val="2"/>
            <charset val="204"/>
          </rPr>
          <t>Person who works with defect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3" authorId="1">
      <text>
        <r>
          <rPr>
            <b/>
            <sz val="9"/>
            <color indexed="81"/>
            <rFont val="Tahoma"/>
            <family val="2"/>
            <charset val="204"/>
          </rPr>
          <t>Revision number which contain fix for current defect</t>
        </r>
      </text>
    </comment>
    <comment ref="L3" authorId="0">
      <text>
        <r>
          <rPr>
            <b/>
            <sz val="8"/>
            <color indexed="81"/>
            <rFont val="Tahoma"/>
            <family val="2"/>
            <charset val="204"/>
          </rPr>
          <t>Status of the defect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M3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Revision version/number the defect was tested in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<sst xmlns="http://schemas.openxmlformats.org/spreadsheetml/2006/main" count="105" uniqueCount="74">
  <si>
    <t>#</t>
  </si>
  <si>
    <t>&lt;Build ID&gt;</t>
  </si>
  <si>
    <t>1</t>
  </si>
  <si>
    <t>1.1</t>
  </si>
  <si>
    <t>1.2</t>
  </si>
  <si>
    <t>1.3</t>
  </si>
  <si>
    <t>1.4</t>
  </si>
  <si>
    <t>2</t>
  </si>
  <si>
    <t>2.1</t>
  </si>
  <si>
    <t>2.2</t>
  </si>
  <si>
    <t>not tested</t>
  </si>
  <si>
    <t>Description</t>
  </si>
  <si>
    <t>Pre-conditions</t>
  </si>
  <si>
    <t>Input data</t>
  </si>
  <si>
    <t>Actions</t>
  </si>
  <si>
    <t>Expected result</t>
  </si>
  <si>
    <t>blocked</t>
  </si>
  <si>
    <t>Speclets: URL</t>
  </si>
  <si>
    <t>Documentation: URL</t>
  </si>
  <si>
    <t>Component title</t>
  </si>
  <si>
    <t>Global pre-conditions:</t>
  </si>
  <si>
    <t>Section title2</t>
  </si>
  <si>
    <t>Section title1</t>
  </si>
  <si>
    <t>Actual result</t>
  </si>
  <si>
    <t>Defect  #2</t>
  </si>
  <si>
    <t>Defect  #3</t>
  </si>
  <si>
    <t>Defect  #4</t>
  </si>
  <si>
    <t>Defect  #5</t>
  </si>
  <si>
    <t>Defect  #6</t>
  </si>
  <si>
    <t>Priority</t>
  </si>
  <si>
    <t>Reporter</t>
  </si>
  <si>
    <t>Assigner</t>
  </si>
  <si>
    <t>Trivial</t>
  </si>
  <si>
    <t>Minor</t>
  </si>
  <si>
    <t>Major</t>
  </si>
  <si>
    <t>Critical</t>
  </si>
  <si>
    <t>total defects:</t>
  </si>
  <si>
    <t>Trivial:</t>
  </si>
  <si>
    <t>Error-500 happens when user open application using browser address row</t>
  </si>
  <si>
    <t>Enter Input data to browser address row, click "Enter" button</t>
  </si>
  <si>
    <t>Error-500 appears in browser window</t>
  </si>
  <si>
    <t>Defect fixed and expected result was get</t>
  </si>
  <si>
    <t>fixed</t>
  </si>
  <si>
    <t>not reproduced</t>
  </si>
  <si>
    <t>Defect can not be reproduced: user can't get actual result by making all actions described in defect</t>
  </si>
  <si>
    <t>not fixed</t>
  </si>
  <si>
    <t>Defect not fixed - Actions lead to actual result but not expected</t>
  </si>
  <si>
    <t>This status can be set when test case defect can't be tested because of any other issue</t>
  </si>
  <si>
    <t>This status can be set when defect was not tested</t>
  </si>
  <si>
    <t>Defect makes further testing impossible - need be fixed ASAP</t>
  </si>
  <si>
    <t>Blocker</t>
  </si>
  <si>
    <t>Defect was found during functionality testing - business-logic was realised incorrect</t>
  </si>
  <si>
    <t>Defect was found during  functionality testing - some part of business-logic was realised incorrect but further testing can be continued</t>
  </si>
  <si>
    <t>Defect was found during functionality testing - business-logic was realised but some minor things are incorrect - color or Field name starts from small letter</t>
  </si>
  <si>
    <t>Defect which can be fixed at least</t>
  </si>
  <si>
    <t>Revision with fix</t>
  </si>
  <si>
    <t>Global pre-conditions:
1.User has access to application
2.Internet browser is opened (IE10)</t>
  </si>
  <si>
    <t>See global pre-conditions</t>
  </si>
  <si>
    <t>http://www.returnonintelligence.com/</t>
  </si>
  <si>
    <t>Exigen Services web-site should be opened</t>
  </si>
  <si>
    <t>Defect description should contain an error which happened ot functionality which should be presented - expected or actual result. Example: In case Actual result: "Error-500 happens when user open application using browser address row" OR in case exepcted reulst: "Application should be opened without wny errors in case user enters http addres into the browser adrres row"</t>
  </si>
  <si>
    <t>Preconditions marks what should be done before actios</t>
  </si>
  <si>
    <t>Input datais used to reproduce defetc</t>
  </si>
  <si>
    <t>Actions show what user should to do to get expected or actual result</t>
  </si>
  <si>
    <t>Result which happened when user makes actions</t>
  </si>
  <si>
    <t>Result which was expected as correct according to relatet Test case</t>
  </si>
  <si>
    <t>Importance of the defect</t>
  </si>
  <si>
    <t>Person who created a defect</t>
  </si>
  <si>
    <t>Revision number which contain fix for current defect</t>
  </si>
  <si>
    <t>Person who works with defect</t>
  </si>
  <si>
    <t>Revision version/number of product the defect was tested in</t>
  </si>
  <si>
    <t>Priorities</t>
  </si>
  <si>
    <t>Status</t>
  </si>
  <si>
    <t>Status of the 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</si>
</sst>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17"/>
      <name val="Arial"/>
      <family val="2"/>
    </font>
    <font>
      <b/>
      <i/>
      <sz val="10"/>
      <name val="Arial"/>
      <family val="2"/>
    </font>
    <font>
      <sz val="9"/>
      <color indexed="16"/>
      <name val="Arial"/>
      <family val="2"/>
    </font>
    <font>
      <b/>
      <sz val="9"/>
      <color indexed="16"/>
      <name val="Arial"/>
      <family val="2"/>
    </font>
    <font>
      <sz val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8"/>
      <color indexed="81"/>
      <name val="Tahoma"/>
      <family val="2"/>
      <charset val="204"/>
    </font>
    <font>
      <u/>
      <sz val="10"/>
      <color theme="10"/>
      <name val="Arial"/>
      <family val="2"/>
      <charset val="204"/>
    </font>
    <font>
      <sz val="10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11" fontId="3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4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11" fillId="0" borderId="0" xfId="0" applyFont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0" fillId="5" borderId="0" xfId="0" applyFill="1" applyBorder="1" applyAlignment="1">
      <alignment horizontal="left"/>
    </xf>
    <xf numFmtId="0" fontId="0" fillId="5" borderId="0" xfId="0" applyFill="1" applyBorder="1"/>
    <xf numFmtId="49" fontId="5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1" fillId="7" borderId="1" xfId="0" applyFont="1" applyFill="1" applyBorder="1"/>
    <xf numFmtId="0" fontId="0" fillId="7" borderId="1" xfId="0" applyFill="1" applyBorder="1" applyAlignment="1">
      <alignment horizontal="center"/>
    </xf>
    <xf numFmtId="0" fontId="15" fillId="0" borderId="1" xfId="1" applyFill="1" applyBorder="1" applyAlignment="1">
      <alignment vertical="top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11" fillId="0" borderId="1" xfId="0" applyFont="1" applyBorder="1"/>
    <xf numFmtId="0" fontId="12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turnonintelligence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2"/>
    </sheetView>
  </sheetViews>
  <sheetFormatPr defaultRowHeight="12.7" outlineLevelRow="1" x14ac:dyDescent="0.4"/>
  <cols>
    <col min="1" max="1" width="14.87890625" customWidth="1"/>
    <col min="2" max="2" width="28.64453125" style="13" customWidth="1"/>
    <col min="3" max="3" width="21.41015625" customWidth="1"/>
    <col min="4" max="4" width="21.1171875" customWidth="1"/>
    <col min="5" max="6" width="23" customWidth="1"/>
    <col min="7" max="7" width="21.87890625" customWidth="1"/>
    <col min="8" max="8" width="9.234375" customWidth="1"/>
    <col min="9" max="9" width="8.87890625" customWidth="1"/>
    <col min="10" max="10" width="9.5859375" customWidth="1"/>
    <col min="11" max="11" width="16.3515625" customWidth="1"/>
    <col min="12" max="12" width="12.17578125" style="22" customWidth="1"/>
  </cols>
  <sheetData>
    <row r="1" spans="1:16" x14ac:dyDescent="0.4">
      <c r="A1" s="36"/>
      <c r="B1" s="17" t="s">
        <v>19</v>
      </c>
      <c r="C1" s="38" t="s">
        <v>17</v>
      </c>
      <c r="D1" s="38"/>
      <c r="E1" s="38"/>
      <c r="F1" s="28"/>
    </row>
    <row r="2" spans="1:16" x14ac:dyDescent="0.4">
      <c r="A2" s="37"/>
      <c r="B2" s="18"/>
      <c r="C2" s="19" t="s">
        <v>18</v>
      </c>
      <c r="D2" s="20"/>
      <c r="E2" s="21"/>
      <c r="F2" s="29"/>
    </row>
    <row r="3" spans="1:16" s="3" customFormat="1" ht="11.7" x14ac:dyDescent="0.35">
      <c r="A3" s="1" t="s">
        <v>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23</v>
      </c>
      <c r="G3" s="2" t="s">
        <v>15</v>
      </c>
      <c r="H3" s="2" t="s">
        <v>29</v>
      </c>
      <c r="I3" s="2" t="s">
        <v>30</v>
      </c>
      <c r="J3" s="2" t="s">
        <v>31</v>
      </c>
      <c r="K3" s="2" t="s">
        <v>55</v>
      </c>
      <c r="L3" s="1" t="s">
        <v>72</v>
      </c>
      <c r="M3" s="1" t="s">
        <v>1</v>
      </c>
      <c r="N3" s="1" t="s">
        <v>1</v>
      </c>
      <c r="O3" s="1" t="s">
        <v>1</v>
      </c>
      <c r="P3" s="1" t="s">
        <v>1</v>
      </c>
    </row>
    <row r="4" spans="1:16" s="3" customFormat="1" ht="36" customHeight="1" x14ac:dyDescent="0.35">
      <c r="A4" s="1" t="s">
        <v>2</v>
      </c>
      <c r="B4" s="2" t="s">
        <v>22</v>
      </c>
      <c r="C4" s="39" t="s">
        <v>56</v>
      </c>
      <c r="D4" s="40"/>
      <c r="E4" s="27"/>
      <c r="F4" s="27"/>
      <c r="G4" s="27"/>
      <c r="H4" s="27"/>
      <c r="I4" s="27"/>
      <c r="J4" s="27"/>
      <c r="K4" s="2"/>
      <c r="L4" s="4"/>
      <c r="M4" s="4"/>
      <c r="N4" s="4"/>
      <c r="O4" s="4"/>
      <c r="P4" s="4"/>
    </row>
    <row r="5" spans="1:16" s="3" customFormat="1" ht="34" outlineLevel="1" x14ac:dyDescent="0.35">
      <c r="A5" s="5" t="s">
        <v>3</v>
      </c>
      <c r="B5" s="6" t="s">
        <v>38</v>
      </c>
      <c r="C5" s="6" t="s">
        <v>57</v>
      </c>
      <c r="D5" s="35" t="s">
        <v>58</v>
      </c>
      <c r="E5" s="6" t="s">
        <v>39</v>
      </c>
      <c r="F5" s="6" t="s">
        <v>40</v>
      </c>
      <c r="G5" s="6" t="s">
        <v>59</v>
      </c>
      <c r="H5" s="6" t="s">
        <v>32</v>
      </c>
      <c r="I5" s="6"/>
      <c r="J5" s="6"/>
      <c r="K5" s="6"/>
      <c r="L5" s="23" t="s">
        <v>42</v>
      </c>
      <c r="M5" s="7"/>
      <c r="N5" s="7"/>
      <c r="O5" s="7"/>
      <c r="P5" s="7"/>
    </row>
    <row r="6" spans="1:16" s="3" customFormat="1" ht="27" customHeight="1" outlineLevel="1" x14ac:dyDescent="0.35">
      <c r="A6" s="5" t="s">
        <v>4</v>
      </c>
      <c r="B6" s="6" t="s">
        <v>24</v>
      </c>
      <c r="C6" s="6"/>
      <c r="D6" s="6"/>
      <c r="E6" s="6"/>
      <c r="F6" s="6"/>
      <c r="G6" s="6"/>
      <c r="H6" s="6" t="s">
        <v>33</v>
      </c>
      <c r="I6" s="6"/>
      <c r="J6" s="6"/>
      <c r="K6" s="6"/>
      <c r="L6" s="23" t="s">
        <v>45</v>
      </c>
      <c r="M6" s="7"/>
      <c r="N6" s="7"/>
      <c r="O6" s="7"/>
      <c r="P6" s="7"/>
    </row>
    <row r="7" spans="1:16" s="3" customFormat="1" ht="27" customHeight="1" outlineLevel="1" x14ac:dyDescent="0.35">
      <c r="A7" s="5" t="s">
        <v>5</v>
      </c>
      <c r="B7" s="6" t="s">
        <v>25</v>
      </c>
      <c r="C7" s="6"/>
      <c r="D7" s="6"/>
      <c r="E7" s="6"/>
      <c r="F7" s="6"/>
      <c r="G7" s="6"/>
      <c r="H7" s="6" t="s">
        <v>34</v>
      </c>
      <c r="I7" s="6"/>
      <c r="J7" s="6"/>
      <c r="K7" s="6"/>
      <c r="L7" s="23" t="s">
        <v>43</v>
      </c>
      <c r="M7" s="7"/>
      <c r="N7" s="7"/>
      <c r="O7" s="7"/>
      <c r="P7" s="7"/>
    </row>
    <row r="8" spans="1:16" s="3" customFormat="1" ht="27" customHeight="1" outlineLevel="1" x14ac:dyDescent="0.35">
      <c r="A8" s="5" t="s">
        <v>6</v>
      </c>
      <c r="B8" s="6" t="s">
        <v>26</v>
      </c>
      <c r="C8" s="6"/>
      <c r="D8" s="6"/>
      <c r="E8" s="6"/>
      <c r="F8" s="6"/>
      <c r="G8" s="6"/>
      <c r="H8" s="6" t="s">
        <v>35</v>
      </c>
      <c r="I8" s="6"/>
      <c r="J8" s="6"/>
      <c r="K8" s="6"/>
      <c r="L8" s="23" t="s">
        <v>16</v>
      </c>
      <c r="M8" s="7"/>
      <c r="N8" s="7"/>
      <c r="O8" s="7"/>
      <c r="P8" s="7"/>
    </row>
    <row r="9" spans="1:16" s="3" customFormat="1" ht="54.75" customHeight="1" x14ac:dyDescent="0.35">
      <c r="A9" s="1" t="s">
        <v>7</v>
      </c>
      <c r="B9" s="2" t="s">
        <v>21</v>
      </c>
      <c r="C9" s="39" t="s">
        <v>20</v>
      </c>
      <c r="D9" s="40"/>
      <c r="E9" s="2"/>
      <c r="F9" s="2"/>
      <c r="G9" s="2"/>
      <c r="H9" s="2"/>
      <c r="I9" s="2"/>
      <c r="J9" s="2"/>
      <c r="K9" s="2"/>
      <c r="L9" s="16"/>
      <c r="M9" s="4"/>
      <c r="N9" s="4"/>
      <c r="O9" s="4"/>
      <c r="P9" s="4"/>
    </row>
    <row r="10" spans="1:16" s="3" customFormat="1" ht="11.35" outlineLevel="1" x14ac:dyDescent="0.35">
      <c r="A10" s="5" t="s">
        <v>8</v>
      </c>
      <c r="B10" s="6" t="s">
        <v>27</v>
      </c>
      <c r="C10" s="6"/>
      <c r="D10" s="6"/>
      <c r="E10" s="6"/>
      <c r="F10" s="6"/>
      <c r="G10" s="6"/>
      <c r="H10" s="6" t="s">
        <v>34</v>
      </c>
      <c r="I10" s="6"/>
      <c r="J10" s="6"/>
      <c r="K10" s="6"/>
      <c r="L10" s="23" t="s">
        <v>16</v>
      </c>
      <c r="M10" s="7"/>
      <c r="N10" s="7"/>
      <c r="O10" s="7"/>
      <c r="P10" s="7"/>
    </row>
    <row r="11" spans="1:16" s="3" customFormat="1" ht="23.25" customHeight="1" outlineLevel="1" x14ac:dyDescent="0.35">
      <c r="A11" s="5" t="s">
        <v>9</v>
      </c>
      <c r="B11" s="6" t="s">
        <v>28</v>
      </c>
      <c r="C11" s="6"/>
      <c r="D11" s="6"/>
      <c r="E11" s="6"/>
      <c r="F11" s="6"/>
      <c r="G11" s="6"/>
      <c r="H11" s="6" t="s">
        <v>35</v>
      </c>
      <c r="I11" s="6"/>
      <c r="J11" s="6"/>
      <c r="K11" s="12"/>
      <c r="L11" s="23" t="s">
        <v>10</v>
      </c>
      <c r="M11" s="7"/>
      <c r="N11" s="7"/>
      <c r="O11" s="7"/>
      <c r="P11" s="7"/>
    </row>
    <row r="12" spans="1:16" s="11" customFormat="1" ht="11.7" outlineLevel="1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12"/>
      <c r="L12" s="24"/>
      <c r="M12" s="7"/>
      <c r="N12" s="7"/>
      <c r="O12" s="7"/>
      <c r="P12" s="7"/>
    </row>
    <row r="13" spans="1:16" x14ac:dyDescent="0.4">
      <c r="A13" s="8" t="s">
        <v>36</v>
      </c>
      <c r="B13" s="15">
        <f ca="1">COUNTIF($A$3:INDIRECT("R[-1]C[-1]",0), "*.*")</f>
        <v>6</v>
      </c>
      <c r="C13" s="15"/>
      <c r="D13" s="15"/>
      <c r="E13" s="15"/>
      <c r="F13" s="15"/>
      <c r="G13" s="15"/>
      <c r="H13" s="15"/>
      <c r="I13" s="15"/>
      <c r="J13" s="15"/>
      <c r="K13" s="14"/>
      <c r="L13" s="25"/>
      <c r="M13" s="9"/>
      <c r="N13" s="9"/>
      <c r="O13" s="9"/>
      <c r="P13" s="9"/>
    </row>
    <row r="14" spans="1:16" ht="14.25" customHeight="1" x14ac:dyDescent="0.4">
      <c r="A14" s="8" t="s">
        <v>37</v>
      </c>
      <c r="B14" s="10"/>
      <c r="C14" s="10"/>
      <c r="D14" s="10"/>
      <c r="E14" s="10"/>
      <c r="F14" s="10"/>
      <c r="G14" s="10"/>
      <c r="H14" s="10">
        <f ca="1">COUNTIF(H$4:INDIRECT("R[-1]C",0), "*Trivial*")</f>
        <v>1</v>
      </c>
      <c r="I14" s="10"/>
      <c r="J14" s="10"/>
      <c r="K14" s="10"/>
      <c r="L14" s="26"/>
      <c r="M14" s="26"/>
      <c r="N14" s="26"/>
      <c r="O14" s="26"/>
      <c r="P14" s="26"/>
    </row>
    <row r="15" spans="1:16" s="11" customFormat="1" x14ac:dyDescent="0.4">
      <c r="A15" s="8" t="s">
        <v>33</v>
      </c>
      <c r="B15" s="14"/>
      <c r="C15" s="14"/>
      <c r="D15" s="14"/>
      <c r="E15" s="14"/>
      <c r="F15" s="14"/>
      <c r="G15" s="14"/>
      <c r="H15" s="14">
        <f ca="1">COUNTIF(H$4:INDIRECT("R[-1]C",0), "*Minor*")</f>
        <v>1</v>
      </c>
      <c r="I15" s="14"/>
      <c r="J15" s="14"/>
      <c r="K15" s="14"/>
      <c r="L15" s="26"/>
      <c r="M15" s="26"/>
      <c r="N15" s="26"/>
      <c r="O15" s="26"/>
      <c r="P15" s="26"/>
    </row>
    <row r="16" spans="1:16" s="11" customFormat="1" x14ac:dyDescent="0.4">
      <c r="A16" s="8" t="s">
        <v>34</v>
      </c>
      <c r="B16" s="14"/>
      <c r="C16" s="14"/>
      <c r="D16" s="14"/>
      <c r="E16" s="14"/>
      <c r="F16" s="14"/>
      <c r="G16" s="14"/>
      <c r="H16" s="14">
        <f ca="1">COUNTIF(H$4:INDIRECT("R[-1]C",0), "*Major*")</f>
        <v>2</v>
      </c>
      <c r="I16" s="14"/>
      <c r="J16" s="14"/>
      <c r="K16" s="14"/>
      <c r="L16" s="26"/>
      <c r="M16" s="26"/>
      <c r="N16" s="26"/>
      <c r="O16" s="26"/>
      <c r="P16" s="26"/>
    </row>
    <row r="17" spans="1:16" x14ac:dyDescent="0.4">
      <c r="A17" s="30" t="s">
        <v>35</v>
      </c>
      <c r="B17" s="31"/>
      <c r="C17" s="32"/>
      <c r="D17" s="32"/>
      <c r="E17" s="32"/>
      <c r="F17" s="32"/>
      <c r="G17" s="32"/>
      <c r="H17" s="34">
        <f ca="1">COUNTIF(H$4:INDIRECT("R[-1]C",0), "*Critical*")</f>
        <v>2</v>
      </c>
      <c r="I17" s="32"/>
      <c r="J17" s="32"/>
      <c r="K17" s="32"/>
      <c r="L17" s="33"/>
      <c r="M17" s="32"/>
      <c r="N17" s="32"/>
      <c r="O17" s="32"/>
      <c r="P17" s="32"/>
    </row>
  </sheetData>
  <mergeCells count="4">
    <mergeCell ref="A1:A2"/>
    <mergeCell ref="C1:E1"/>
    <mergeCell ref="C4:D4"/>
    <mergeCell ref="C9:D9"/>
  </mergeCells>
  <phoneticPr fontId="8" type="noConversion"/>
  <dataValidations count="4">
    <dataValidation type="list" allowBlank="1" showInputMessage="1" showErrorMessage="1" sqref="L17:P65536">
      <formula1>Tested</formula1>
    </dataValidation>
    <dataValidation type="list" allowBlank="1" showInputMessage="1" sqref="M10:P12 M5:P8">
      <formula1>Tested</formula1>
    </dataValidation>
    <dataValidation type="list" allowBlank="1" showInputMessage="1" showErrorMessage="1" sqref="H10:H11">
      <formula1>$A$7:$A$10</formula1>
    </dataValidation>
    <dataValidation type="list" allowBlank="1" showInputMessage="1" sqref="L5:L8 L10 L11 L12">
      <formula1>Status</formula1>
    </dataValidation>
  </dataValidations>
  <hyperlinks>
    <hyperlink ref="D5" r:id="rId1"/>
  </hyperlinks>
  <pageMargins left="0.75" right="0.75" top="1" bottom="1" header="0.5" footer="0.5"/>
  <pageSetup paperSize="9" orientation="portrait" r:id="rId2"/>
  <headerFooter alignWithMargins="0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Legend!$A$9:$A$12</xm:f>
          </x14:formula1>
          <xm:sqref>H5:H8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" sqref="B1"/>
    </sheetView>
  </sheetViews>
  <sheetFormatPr defaultRowHeight="12.7" x14ac:dyDescent="0.4"/>
  <cols>
    <col min="1" max="1" width="13" customWidth="1"/>
  </cols>
  <sheetData>
    <row r="1" spans="1:11" x14ac:dyDescent="0.4">
      <c r="A1" s="49" t="s">
        <v>72</v>
      </c>
    </row>
    <row r="2" spans="1:11" x14ac:dyDescent="0.4">
      <c r="A2" s="50" t="s">
        <v>42</v>
      </c>
      <c r="B2" s="22" t="s">
        <v>41</v>
      </c>
    </row>
    <row r="3" spans="1:11" x14ac:dyDescent="0.4">
      <c r="A3" s="51" t="s">
        <v>45</v>
      </c>
      <c r="B3" s="22" t="s">
        <v>46</v>
      </c>
    </row>
    <row r="4" spans="1:11" x14ac:dyDescent="0.4">
      <c r="A4" s="52" t="s">
        <v>43</v>
      </c>
      <c r="B4" s="22" t="s">
        <v>44</v>
      </c>
    </row>
    <row r="5" spans="1:11" x14ac:dyDescent="0.4">
      <c r="A5" s="52" t="s">
        <v>16</v>
      </c>
      <c r="B5" s="22" t="s">
        <v>47</v>
      </c>
    </row>
    <row r="6" spans="1:11" x14ac:dyDescent="0.4">
      <c r="A6" s="52" t="s">
        <v>10</v>
      </c>
      <c r="B6" s="22" t="s">
        <v>48</v>
      </c>
    </row>
    <row r="7" spans="1:11" x14ac:dyDescent="0.4">
      <c r="A7" s="48"/>
      <c r="B7" s="22"/>
    </row>
    <row r="8" spans="1:11" x14ac:dyDescent="0.4">
      <c r="A8" s="49" t="s">
        <v>71</v>
      </c>
    </row>
    <row r="9" spans="1:11" x14ac:dyDescent="0.4">
      <c r="A9" s="47" t="s">
        <v>32</v>
      </c>
      <c r="B9" t="s">
        <v>54</v>
      </c>
    </row>
    <row r="10" spans="1:11" x14ac:dyDescent="0.4">
      <c r="A10" s="47" t="s">
        <v>33</v>
      </c>
      <c r="B10" t="s">
        <v>53</v>
      </c>
    </row>
    <row r="11" spans="1:11" x14ac:dyDescent="0.4">
      <c r="A11" s="47" t="s">
        <v>34</v>
      </c>
      <c r="B11" t="s">
        <v>52</v>
      </c>
    </row>
    <row r="12" spans="1:11" x14ac:dyDescent="0.4">
      <c r="A12" s="47" t="s">
        <v>35</v>
      </c>
      <c r="B12" t="s">
        <v>51</v>
      </c>
    </row>
    <row r="13" spans="1:11" x14ac:dyDescent="0.4">
      <c r="A13" s="47" t="s">
        <v>50</v>
      </c>
      <c r="B13" t="s">
        <v>49</v>
      </c>
    </row>
    <row r="15" spans="1:11" ht="51" customHeight="1" x14ac:dyDescent="0.4">
      <c r="A15" s="45" t="s">
        <v>11</v>
      </c>
      <c r="B15" s="41" t="s">
        <v>60</v>
      </c>
      <c r="C15" s="42"/>
      <c r="D15" s="42"/>
      <c r="E15" s="42"/>
      <c r="F15" s="42"/>
      <c r="G15" s="42"/>
      <c r="H15" s="42"/>
      <c r="I15" s="42"/>
      <c r="J15" s="42"/>
      <c r="K15" s="42"/>
    </row>
    <row r="16" spans="1:11" x14ac:dyDescent="0.4">
      <c r="A16" s="45" t="s">
        <v>12</v>
      </c>
      <c r="B16" s="43" t="s">
        <v>61</v>
      </c>
      <c r="C16" s="44"/>
      <c r="D16" s="44"/>
      <c r="E16" s="44"/>
      <c r="F16" s="44"/>
      <c r="G16" s="44"/>
      <c r="H16" s="44"/>
      <c r="I16" s="44"/>
      <c r="J16" s="44"/>
      <c r="K16" s="44"/>
    </row>
    <row r="17" spans="1:11" x14ac:dyDescent="0.4">
      <c r="A17" s="45" t="s">
        <v>13</v>
      </c>
      <c r="B17" s="43" t="s">
        <v>62</v>
      </c>
      <c r="C17" s="44"/>
      <c r="D17" s="44"/>
      <c r="E17" s="44"/>
      <c r="F17" s="44"/>
      <c r="G17" s="44"/>
      <c r="H17" s="44"/>
      <c r="I17" s="44"/>
      <c r="J17" s="44"/>
      <c r="K17" s="44"/>
    </row>
    <row r="18" spans="1:11" x14ac:dyDescent="0.4">
      <c r="A18" s="45" t="s">
        <v>14</v>
      </c>
      <c r="B18" s="43" t="s">
        <v>63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1:11" x14ac:dyDescent="0.4">
      <c r="A19" s="45" t="s">
        <v>23</v>
      </c>
      <c r="B19" s="43" t="s">
        <v>64</v>
      </c>
      <c r="C19" s="44"/>
      <c r="D19" s="44"/>
      <c r="E19" s="44"/>
      <c r="F19" s="44"/>
      <c r="G19" s="44"/>
      <c r="H19" s="44"/>
      <c r="I19" s="44"/>
      <c r="J19" s="44"/>
      <c r="K19" s="44"/>
    </row>
    <row r="20" spans="1:11" x14ac:dyDescent="0.4">
      <c r="A20" s="45" t="s">
        <v>15</v>
      </c>
      <c r="B20" s="43" t="s">
        <v>65</v>
      </c>
      <c r="C20" s="44"/>
      <c r="D20" s="44"/>
      <c r="E20" s="44"/>
      <c r="F20" s="44"/>
      <c r="G20" s="44"/>
      <c r="H20" s="44"/>
      <c r="I20" s="44"/>
      <c r="J20" s="44"/>
      <c r="K20" s="44"/>
    </row>
    <row r="21" spans="1:11" x14ac:dyDescent="0.4">
      <c r="A21" s="45" t="s">
        <v>29</v>
      </c>
      <c r="B21" s="43" t="s">
        <v>66</v>
      </c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4">
      <c r="A22" s="45" t="s">
        <v>30</v>
      </c>
      <c r="B22" s="43" t="s">
        <v>67</v>
      </c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4">
      <c r="A23" s="45" t="s">
        <v>31</v>
      </c>
      <c r="B23" s="43" t="s">
        <v>69</v>
      </c>
      <c r="C23" s="44"/>
      <c r="D23" s="44"/>
      <c r="E23" s="44"/>
      <c r="F23" s="44"/>
      <c r="G23" s="44"/>
      <c r="H23" s="44"/>
      <c r="I23" s="44"/>
      <c r="J23" s="44"/>
      <c r="K23" s="44"/>
    </row>
    <row r="24" spans="1:11" ht="23.35" x14ac:dyDescent="0.4">
      <c r="A24" s="45" t="s">
        <v>55</v>
      </c>
      <c r="B24" s="43" t="s">
        <v>68</v>
      </c>
      <c r="C24" s="44"/>
      <c r="D24" s="44"/>
      <c r="E24" s="44"/>
      <c r="F24" s="44"/>
      <c r="G24" s="44"/>
      <c r="H24" s="44"/>
      <c r="I24" s="44"/>
      <c r="J24" s="44"/>
      <c r="K24" s="44"/>
    </row>
    <row r="25" spans="1:11" x14ac:dyDescent="0.4">
      <c r="A25" s="46" t="s">
        <v>72</v>
      </c>
      <c r="B25" s="43" t="s">
        <v>73</v>
      </c>
      <c r="C25" s="44"/>
      <c r="D25" s="44"/>
      <c r="E25" s="44"/>
      <c r="F25" s="44"/>
      <c r="G25" s="44"/>
      <c r="H25" s="44"/>
      <c r="I25" s="44"/>
      <c r="J25" s="44"/>
      <c r="K25" s="44"/>
    </row>
    <row r="26" spans="1:11" x14ac:dyDescent="0.4">
      <c r="A26" s="46" t="s">
        <v>1</v>
      </c>
      <c r="B26" s="43" t="s">
        <v>70</v>
      </c>
      <c r="C26" s="44"/>
      <c r="D26" s="44"/>
      <c r="E26" s="44"/>
      <c r="F26" s="44"/>
      <c r="G26" s="44"/>
      <c r="H26" s="44"/>
      <c r="I26" s="44"/>
      <c r="J26" s="44"/>
      <c r="K26" s="44"/>
    </row>
  </sheetData>
  <mergeCells count="12">
    <mergeCell ref="B21:K21"/>
    <mergeCell ref="B22:K22"/>
    <mergeCell ref="B23:K23"/>
    <mergeCell ref="B24:K24"/>
    <mergeCell ref="B25:K25"/>
    <mergeCell ref="B26:K26"/>
    <mergeCell ref="B15:K15"/>
    <mergeCell ref="B16:K16"/>
    <mergeCell ref="B17:K17"/>
    <mergeCell ref="B18:K18"/>
    <mergeCell ref="B19:K19"/>
    <mergeCell ref="B20:K20"/>
  </mergeCells>
  <phoneticPr fontId="8" type="noConversion"/>
  <dataValidations count="1">
    <dataValidation type="list" allowBlank="1" showInputMessage="1" showErrorMessage="1" sqref="A9:A12">
      <formula1>"priority"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Defects</vt:lpstr>
      <vt:lpstr>Legend</vt:lpstr>
      <vt:lpstr>failed</vt:lpstr>
      <vt:lpstr>priority</vt:lpstr>
      <vt:lpstr>Status</vt:lpstr>
      <vt:lpstr>Tested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Cheglakova</dc:creator>
  <cp:lastModifiedBy>EPhilippov</cp:lastModifiedBy>
  <dcterms:created xsi:type="dcterms:W3CDTF">1996-10-14T23:33:28Z</dcterms:created>
  <dcterms:modified xsi:type="dcterms:W3CDTF">2016-02-13T20:14:10Z</dcterms:modified>
</cp:coreProperties>
</file>