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inus\Desktop\NUS\IEX\src\data\"/>
    </mc:Choice>
  </mc:AlternateContent>
  <xr:revisionPtr revIDLastSave="0" documentId="13_ncr:1_{92DD9D49-03F1-4E69-B635-7884EFDAC196}" xr6:coauthVersionLast="47" xr6:coauthVersionMax="47" xr10:uidLastSave="{00000000-0000-0000-0000-000000000000}"/>
  <bookViews>
    <workbookView xWindow="840" yWindow="1110" windowWidth="17355" windowHeight="14865" activeTab="2" xr2:uid="{01987FBA-0C43-4D57-A1ED-980A623EA11A}"/>
  </bookViews>
  <sheets>
    <sheet name="Sheet1" sheetId="1" r:id="rId1"/>
    <sheet name="Hetero" sheetId="2" r:id="rId2"/>
    <sheet name="Homo" sheetId="3" r:id="rId3"/>
    <sheet name="Dual tes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3" l="1" a="1"/>
  <c r="K2" i="3" s="1"/>
  <c r="J2" i="3" a="1"/>
  <c r="J2" i="3" s="1"/>
  <c r="I2" i="3" a="1"/>
  <c r="I2" i="3" s="1"/>
  <c r="C2" i="2" a="1"/>
  <c r="C2" i="2" s="1"/>
  <c r="H2" i="3" a="1"/>
  <c r="H2" i="3" s="1"/>
  <c r="F2" i="3" a="1"/>
  <c r="F2" i="3" s="1"/>
  <c r="G2" i="3" a="1"/>
  <c r="G2" i="3" s="1"/>
  <c r="E2" i="3" a="1"/>
  <c r="E2" i="3" s="1"/>
  <c r="F2" i="2" a="1"/>
  <c r="F2" i="2" s="1"/>
  <c r="D2" i="3" a="1"/>
  <c r="D2" i="3" s="1"/>
  <c r="C2" i="3" a="1"/>
  <c r="C2" i="3" s="1"/>
  <c r="B2" i="3" a="1"/>
  <c r="B2" i="3" s="1"/>
  <c r="A2" i="3" a="1"/>
  <c r="A2" i="3" s="1"/>
  <c r="A2" i="2" a="1"/>
  <c r="A2" i="2" s="1"/>
  <c r="G2" i="2" a="1"/>
  <c r="G2" i="2" s="1"/>
  <c r="E2" i="2" a="1"/>
  <c r="E2" i="2" s="1"/>
  <c r="D2" i="2" a="1"/>
  <c r="D2" i="2" s="1"/>
  <c r="B2" i="2" a="1"/>
  <c r="B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<sst xmlns="http://schemas.openxmlformats.org/spreadsheetml/2006/main" count="653" uniqueCount="147">
  <si>
    <t>Gender</t>
  </si>
  <si>
    <t>Male</t>
  </si>
  <si>
    <t>Female</t>
  </si>
  <si>
    <t>Non-binary</t>
  </si>
  <si>
    <t>NUS</t>
  </si>
  <si>
    <t>Quantitative Finance</t>
  </si>
  <si>
    <t xml:space="preserve">Computer Science </t>
  </si>
  <si>
    <t>Collaborative</t>
  </si>
  <si>
    <t>Positive feedback</t>
  </si>
  <si>
    <t>Early Bird</t>
  </si>
  <si>
    <t>Morning</t>
  </si>
  <si>
    <t>In bursts of effort</t>
  </si>
  <si>
    <t>8-10 hours</t>
  </si>
  <si>
    <t>In Person meetings</t>
  </si>
  <si>
    <t>As minimal as possible</t>
  </si>
  <si>
    <t>PM the person who made the mistake</t>
  </si>
  <si>
    <t>Seek support from colleagues and communicate openly about challenges</t>
  </si>
  <si>
    <t>Creative Pursuits e.g. Art and craft session, Cooking or baking together</t>
  </si>
  <si>
    <t>Information Systems</t>
  </si>
  <si>
    <t>NA</t>
  </si>
  <si>
    <t>Positive feed-forward</t>
  </si>
  <si>
    <t>Negative feed-forward</t>
  </si>
  <si>
    <t>Night Owl</t>
  </si>
  <si>
    <t>Evening / Night</t>
  </si>
  <si>
    <t>4-6 hours</t>
  </si>
  <si>
    <t>Once every week</t>
  </si>
  <si>
    <t>Take deep breaths, assess priorities, and break tasks into smaller, manageable steps by yourself.</t>
  </si>
  <si>
    <t>Around 4 to 6. It provides the opportunity for members to establish personal relationships and empathize with one another, beyond a purely professional context. It also allows for each member to take responsibiloty of a certain aspect of the project, providing a sense of ownership to each individual. Albeit not necessary, an even number can also aid in easing the social dynamic within the group.</t>
  </si>
  <si>
    <t>Social gatherings e.g. dinner or a game night</t>
  </si>
  <si>
    <t>Law</t>
  </si>
  <si>
    <t>Negative feedback</t>
  </si>
  <si>
    <t>Works consistently</t>
  </si>
  <si>
    <t>2-4 hours</t>
  </si>
  <si>
    <t>Hybrid</t>
  </si>
  <si>
    <t>Once every two weeks</t>
  </si>
  <si>
    <t>Openly point it out as a mistake and ask the person to rectify it in a direct manner</t>
  </si>
  <si>
    <t>3-4, not too big but still enough to share workload when 1 member busy petkkd</t>
  </si>
  <si>
    <t>SIMGE-UOL</t>
  </si>
  <si>
    <t>International Relations</t>
  </si>
  <si>
    <t>5. Odd number for tie breaking votes. Good number for physical meet-ups outside at places (how many can fit at a table). Enough people to do work if 1 person is sick. Usually means at least 1 or 2 other people who are capable enough to carry their own weight.</t>
  </si>
  <si>
    <t>Computer Science</t>
  </si>
  <si>
    <t>6-8 hours</t>
  </si>
  <si>
    <t>PM someone who you think is more capable and can correct the mistake</t>
  </si>
  <si>
    <t>4-5</t>
  </si>
  <si>
    <t>Pharmaceutical Science</t>
  </si>
  <si>
    <t>Openly point it out from a positive correction POV</t>
  </si>
  <si>
    <t>Delegate tasks to others</t>
  </si>
  <si>
    <t>Depends on the task at hand. Generally, 4-6 is ideal as many combinations of sub-groups can be allocated to deal with designated tasks in this number.</t>
  </si>
  <si>
    <t>Engineering</t>
  </si>
  <si>
    <t>Assertive</t>
  </si>
  <si>
    <t xml:space="preserve">2 the more people there are, the mindset switches to "I can afford to contribute less" </t>
  </si>
  <si>
    <t>Chemistry</t>
  </si>
  <si>
    <t>Business</t>
  </si>
  <si>
    <t>Less than 2 hours</t>
  </si>
  <si>
    <t>Online Meetings</t>
  </si>
  <si>
    <t>5 vibes fr</t>
  </si>
  <si>
    <t>More than 10 hours</t>
  </si>
  <si>
    <t>React impulsively to quickly address the situation.</t>
  </si>
  <si>
    <t>4: large enough to delegate work as a group but small enough to split into 2 teams of 2 which will allow for more personal communication</t>
  </si>
  <si>
    <t>3, deep collaboration</t>
  </si>
  <si>
    <t>Outdoor adventure / exercise e.g, hiking or rockclimbing</t>
  </si>
  <si>
    <t>Biz ad</t>
  </si>
  <si>
    <t>PPE</t>
  </si>
  <si>
    <t>5’</t>
  </si>
  <si>
    <t>Psychology</t>
  </si>
  <si>
    <t>Communication and New Media</t>
  </si>
  <si>
    <t xml:space="preserve">5: Big enough to delegate work effectively, small enough to remain close </t>
  </si>
  <si>
    <t>Cultural/Event exploration e.g.Food festivals, museums or exploring local cultural events</t>
  </si>
  <si>
    <t>Life Sciences</t>
  </si>
  <si>
    <t xml:space="preserve">Psychology </t>
  </si>
  <si>
    <t>5; small enough that it will not affect communication but big enough to delegate tasks so each person does not have an excessive amount to take on</t>
  </si>
  <si>
    <t>DSE</t>
  </si>
  <si>
    <t>Depends on the task. If I HAD to give an answer, 4. It's enough people to most likely have enough variety of expertise to handle different tasks, but we're still able to get close to and comfortable with each other.</t>
  </si>
  <si>
    <t>Anthropology</t>
  </si>
  <si>
    <t xml:space="preserve">4 - smaller is better! Because then we can communicate more directly and each be more deeply involved in the project. </t>
  </si>
  <si>
    <t>CNM</t>
  </si>
  <si>
    <t>3-4, startup size</t>
  </si>
  <si>
    <t>Social work</t>
  </si>
  <si>
    <t>4 so that more control is and responsibility is given to each member. I don’t like free loaders which happens during a larger group size</t>
  </si>
  <si>
    <t>Literature</t>
  </si>
  <si>
    <t>Depends on the project though. But maybe 5?</t>
  </si>
  <si>
    <t>Twice a week</t>
  </si>
  <si>
    <t>4-6. Not too many, not too less</t>
  </si>
  <si>
    <t xml:space="preserve">around 3-4, i like small groups! the intimate setting makes it far easier to bond with each other. also people can't just disappear during group conversations  </t>
  </si>
  <si>
    <t>business</t>
  </si>
  <si>
    <t>5-6 and a good mix of males and females like 3:3 or 2:3! i think it provides good opinions and a safe place for activities</t>
  </si>
  <si>
    <t>Sociology</t>
  </si>
  <si>
    <t>4, so that everyone has to contribute.</t>
  </si>
  <si>
    <t>Philosophy</t>
  </si>
  <si>
    <t>5. A small team is easier to connect with.</t>
  </si>
  <si>
    <t>4 or 5. Just enough to have enough diversity and work delegation in the grp.</t>
  </si>
  <si>
    <t xml:space="preserve">4. Doing equivalent to 1/4 of the work seems manageable and &gt;5 groupmates requires lot of communication which wastes time. </t>
  </si>
  <si>
    <t>Economics</t>
  </si>
  <si>
    <t>Data Analytics (2nd major)</t>
  </si>
  <si>
    <t>5 - enough to delegate tasks, small enough to maintain easy communication and close bonding</t>
  </si>
  <si>
    <t>4, its small enough for effective collaboration and yet enough to delegate tasks</t>
  </si>
  <si>
    <t xml:space="preserve">4-5
Enough people to consider problem from different points of view and consider sufficient limitations and strengths 
Easy to communicate and manage group dynamics </t>
  </si>
  <si>
    <t>Management</t>
  </si>
  <si>
    <t>3/4, the larger the group gets the more opinions and voices will appear to start conflicting with each other and it's harder to find a time to meet as well</t>
  </si>
  <si>
    <t>4-5, small groups work better as it is easier to communicate within a small group rather than a large one</t>
  </si>
  <si>
    <t>Accountancy</t>
  </si>
  <si>
    <t>5, I feel like keeping track of task with four other people is manageable. anything beyond that would be hard</t>
  </si>
  <si>
    <t>GENDER</t>
  </si>
  <si>
    <t>Feedback Give</t>
  </si>
  <si>
    <t>Feedback Receive</t>
  </si>
  <si>
    <t>University</t>
  </si>
  <si>
    <t>Major</t>
  </si>
  <si>
    <t>2nd Major/Degree</t>
  </si>
  <si>
    <t>What is your preferred communication style within a professional team or project group?</t>
  </si>
  <si>
    <r>
      <rPr>
        <sz val="10"/>
        <color theme="1"/>
        <rFont val="Arial"/>
      </rPr>
      <t xml:space="preserve">How do you typically give feedback to others?
(feedforward entails </t>
    </r>
    <r>
      <rPr>
        <b/>
        <sz val="10"/>
        <color theme="1"/>
        <rFont val="Arial"/>
      </rPr>
      <t>providing corrective feedback based on future behavior or performance</t>
    </r>
    <r>
      <rPr>
        <sz val="10"/>
        <color theme="1"/>
        <rFont val="Arial"/>
      </rPr>
      <t>. This method of feedback focuses on behavior that should be avoided/continued in the future)</t>
    </r>
  </si>
  <si>
    <t>How do you prefer to receive feedback from others?</t>
  </si>
  <si>
    <t>Are you an early bird or a night owl?</t>
  </si>
  <si>
    <t>Do you prefer taking meetings in the morning or towards the end of the day / evening?</t>
  </si>
  <si>
    <t>On a scale of 1 to 5, are you more of "Do first, think later" or "Plan first, do later" individual?</t>
  </si>
  <si>
    <t>On a scale of 1 to 5, how do you manage your deadlines?</t>
  </si>
  <si>
    <t>Do you typically work consistently or in bursts?</t>
  </si>
  <si>
    <t>How much time are you willing to commit to a group project in a week?</t>
  </si>
  <si>
    <t>Do you prefer in person meetings, online or a mix of both</t>
  </si>
  <si>
    <t>How often do you like to hold meetings for a project?</t>
  </si>
  <si>
    <t>How comfortable are you in adapting to changing project requirements and circumstances?</t>
  </si>
  <si>
    <t>How important is effective communication within a project group to you? (1 = Not important, just. assign roles do what you have to do, 5 = Very important; I prefer constant communication and updates from each member throughout the project)</t>
  </si>
  <si>
    <t>How comfortable are you in initiating and maintaining professional conversations with colleagues or collaborators? (1 = Not comfortable, 5 = Very comfortable)</t>
  </si>
  <si>
    <t>How often do you initiate communication or discussions within a project group? (1 = Never, 5 = Always)</t>
  </si>
  <si>
    <t>Do you prefer challenges and projects that require creative and critical thinking?</t>
  </si>
  <si>
    <t>How open are you to exploring new ideas, approaches, and experiences in your professional work? (1 = Not open, 5 = Very open)</t>
  </si>
  <si>
    <t>How do you handle mistakes within a project group?</t>
  </si>
  <si>
    <t>Are you comfortable handling conflicts and disagreements within a project group or would you rather someone else?</t>
  </si>
  <si>
    <t>How do you manage stress and maintain composure in high-pressure situations?</t>
  </si>
  <si>
    <t>If it were up to you, what is your ideal group size? Please provide some reasons.</t>
  </si>
  <si>
    <t>If you could hang out with your project mates, what kind of activities would you like to do?</t>
  </si>
  <si>
    <t>ADAPT_COMFORT</t>
  </si>
  <si>
    <t>MANAGE_MISTAKE</t>
  </si>
  <si>
    <t>MANAGE_CONFLICT</t>
  </si>
  <si>
    <t>BIRD_OWL</t>
  </si>
  <si>
    <t>MEETING_TIME</t>
  </si>
  <si>
    <t>DOER_PLANNER</t>
  </si>
  <si>
    <t>MANAGE_DEADLINE</t>
  </si>
  <si>
    <t>WORK_CONSISTENCY</t>
  </si>
  <si>
    <t>WORK_COMMITMENT</t>
  </si>
  <si>
    <t>MEETING_LOCATION</t>
  </si>
  <si>
    <t>MEETING_FREQ</t>
  </si>
  <si>
    <t>PROJECT_PREF</t>
  </si>
  <si>
    <t>EXPLORE</t>
  </si>
  <si>
    <t>COMMS_STYLE_PREF</t>
  </si>
  <si>
    <t>COMMS_INITIATE_FREQ</t>
  </si>
  <si>
    <t>COMMS_INITIATE_COMFORT</t>
  </si>
  <si>
    <t>COMMS_EFFECTIVE_IMPT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</si>
</sst>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scheme val="minor"/>
    </font>
    <font>
      <sz val="10"/>
      <color theme="1"/>
      <name val="Arial"/>
    </font>
    <font>
      <b/>
      <sz val="10"/>
      <color theme="1"/>
      <name val="Arial"/>
    </font>
    <font>
      <sz val="10"/>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00FFFF"/>
        <bgColor rgb="FF00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quotePrefix="1" applyFont="1"/>
    <xf numFmtId="0" fontId="0" fillId="0" borderId="0" xfId="0" applyAlignment="1">
      <alignment wrapText="1"/>
    </xf>
    <xf numFmtId="0" fontId="1" fillId="2" borderId="0" xfId="0" applyFont="1" applyFill="1" applyAlignment="1">
      <alignment horizontal="left" wrapText="1"/>
    </xf>
    <xf numFmtId="0" fontId="1" fillId="3" borderId="0" xfId="0" applyFont="1" applyFill="1" applyAlignment="1">
      <alignment horizontal="left" wrapText="1"/>
    </xf>
    <xf numFmtId="0" fontId="1" fillId="0" borderId="0" xfId="0" applyFont="1" applyAlignment="1">
      <alignment horizontal="lef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B4C4C-83DB-4A70-945D-1E2CD975EDEC}">
  <dimension ref="A1:Z37"/>
  <sheetViews>
    <sheetView topLeftCell="D1" workbookViewId="0">
      <selection activeCell="Q2" sqref="Q2"/>
    </sheetView>
  </sheetViews>
  <sheetFormatPr defaultRowHeight="15" x14ac:dyDescent="0.25"/>
  <cols>
    <col min="1" max="1" width="13.85546875" customWidth="1"/>
    <col min="2" max="2" width="12.7109375" customWidth="1"/>
    <col min="3" max="3" width="17.42578125" customWidth="1"/>
    <col min="4" max="4" width="17.140625" customWidth="1"/>
    <col min="5" max="5" width="16.42578125" customWidth="1"/>
    <col min="22" max="22" width="34.7109375" customWidth="1"/>
  </cols>
  <sheetData>
    <row r="1" spans="1:26" ht="126.75" customHeight="1" x14ac:dyDescent="0.25">
      <c r="A1" s="4" t="s">
        <v>0</v>
      </c>
      <c r="B1" s="4" t="s">
        <v>105</v>
      </c>
      <c r="C1" s="4" t="s">
        <v>106</v>
      </c>
      <c r="D1" s="4" t="s">
        <v>107</v>
      </c>
      <c r="E1" s="4" t="s">
        <v>108</v>
      </c>
      <c r="F1" s="4" t="s">
        <v>109</v>
      </c>
      <c r="G1" s="4" t="s">
        <v>110</v>
      </c>
      <c r="H1" s="4" t="s">
        <v>111</v>
      </c>
      <c r="I1" s="4" t="s">
        <v>112</v>
      </c>
      <c r="J1" s="4" t="s">
        <v>113</v>
      </c>
      <c r="K1" s="4" t="s">
        <v>114</v>
      </c>
      <c r="L1" s="4" t="s">
        <v>115</v>
      </c>
      <c r="M1" s="4" t="s">
        <v>116</v>
      </c>
      <c r="N1" s="4" t="s">
        <v>117</v>
      </c>
      <c r="O1" s="4" t="s">
        <v>118</v>
      </c>
      <c r="P1" s="4" t="s">
        <v>119</v>
      </c>
      <c r="Q1" s="5" t="s">
        <v>120</v>
      </c>
      <c r="R1" s="4" t="s">
        <v>121</v>
      </c>
      <c r="S1" s="4" t="s">
        <v>122</v>
      </c>
      <c r="T1" s="4" t="s">
        <v>123</v>
      </c>
      <c r="U1" s="4" t="s">
        <v>124</v>
      </c>
      <c r="V1" s="4" t="s">
        <v>125</v>
      </c>
      <c r="W1" s="4" t="s">
        <v>126</v>
      </c>
      <c r="X1" s="4" t="s">
        <v>127</v>
      </c>
      <c r="Y1" s="6" t="s">
        <v>128</v>
      </c>
      <c r="Z1" s="6" t="s">
        <v>129</v>
      </c>
    </row>
    <row r="2" spans="1:26" x14ac:dyDescent="0.25">
      <c r="A2" s="1" t="s">
        <v>1</v>
      </c>
      <c r="B2" s="1" t="s">
        <v>4</v>
      </c>
      <c r="C2" s="1" t="s">
        <v>5</v>
      </c>
      <c r="D2" s="1" t="s">
        <v>6</v>
      </c>
      <c r="E2" s="1" t="s">
        <v>7</v>
      </c>
      <c r="F2" s="1" t="s">
        <v>8</v>
      </c>
      <c r="G2" s="1" t="s">
        <v>8</v>
      </c>
      <c r="H2" s="1" t="s">
        <v>9</v>
      </c>
      <c r="I2" s="1" t="s">
        <v>10</v>
      </c>
      <c r="J2" s="1">
        <v>2</v>
      </c>
      <c r="K2" s="1">
        <v>2</v>
      </c>
      <c r="L2" s="1" t="s">
        <v>11</v>
      </c>
      <c r="M2" s="1" t="s">
        <v>12</v>
      </c>
      <c r="N2" s="7" t="s">
        <v>13</v>
      </c>
      <c r="O2" s="1" t="s">
        <v>14</v>
      </c>
      <c r="P2" s="1">
        <v>4</v>
      </c>
      <c r="Q2" s="1">
        <v>5</v>
      </c>
      <c r="R2" s="1">
        <v>5</v>
      </c>
      <c r="S2" s="1">
        <v>5</v>
      </c>
      <c r="T2" s="1">
        <v>5</v>
      </c>
      <c r="U2" s="1">
        <v>5</v>
      </c>
      <c r="V2" s="7" t="s">
        <v>15</v>
      </c>
      <c r="W2" s="1">
        <v>5</v>
      </c>
      <c r="X2" s="1" t="s">
        <v>16</v>
      </c>
      <c r="Y2" s="1">
        <v>4</v>
      </c>
      <c r="Z2" s="1" t="s">
        <v>17</v>
      </c>
    </row>
    <row r="3" spans="1:26" x14ac:dyDescent="0.25">
      <c r="A3" s="1" t="s">
        <v>1</v>
      </c>
      <c r="B3" s="1" t="s">
        <v>4</v>
      </c>
      <c r="C3" s="1" t="s">
        <v>18</v>
      </c>
      <c r="D3" s="1" t="s">
        <v>19</v>
      </c>
      <c r="E3" s="1" t="s">
        <v>7</v>
      </c>
      <c r="F3" s="1" t="s">
        <v>20</v>
      </c>
      <c r="G3" s="1" t="s">
        <v>21</v>
      </c>
      <c r="H3" s="1" t="s">
        <v>22</v>
      </c>
      <c r="I3" s="1" t="s">
        <v>23</v>
      </c>
      <c r="J3" s="1">
        <v>2</v>
      </c>
      <c r="K3" s="1">
        <v>1</v>
      </c>
      <c r="L3" s="1" t="s">
        <v>11</v>
      </c>
      <c r="M3" s="1" t="s">
        <v>24</v>
      </c>
      <c r="N3" s="1" t="s">
        <v>13</v>
      </c>
      <c r="O3" s="1" t="s">
        <v>25</v>
      </c>
      <c r="P3" s="1">
        <v>4</v>
      </c>
      <c r="Q3" s="1">
        <v>4</v>
      </c>
      <c r="R3" s="1">
        <v>5</v>
      </c>
      <c r="S3" s="1">
        <v>5</v>
      </c>
      <c r="T3" s="1">
        <v>5</v>
      </c>
      <c r="U3" s="1">
        <v>4</v>
      </c>
      <c r="V3" s="1" t="s">
        <v>15</v>
      </c>
      <c r="W3" s="1">
        <v>5</v>
      </c>
      <c r="X3" s="1" t="s">
        <v>26</v>
      </c>
      <c r="Y3" s="1" t="s">
        <v>27</v>
      </c>
      <c r="Z3" s="1" t="s">
        <v>28</v>
      </c>
    </row>
    <row r="4" spans="1:26" x14ac:dyDescent="0.25">
      <c r="A4" s="1" t="s">
        <v>1</v>
      </c>
      <c r="B4" s="1" t="s">
        <v>4</v>
      </c>
      <c r="C4" s="1" t="s">
        <v>29</v>
      </c>
      <c r="D4" s="1" t="s">
        <v>19</v>
      </c>
      <c r="E4" s="1" t="s">
        <v>7</v>
      </c>
      <c r="F4" s="1" t="s">
        <v>30</v>
      </c>
      <c r="G4" s="1" t="s">
        <v>21</v>
      </c>
      <c r="H4" s="1" t="s">
        <v>22</v>
      </c>
      <c r="I4" s="1" t="s">
        <v>23</v>
      </c>
      <c r="J4" s="1">
        <v>4</v>
      </c>
      <c r="K4" s="1">
        <v>4</v>
      </c>
      <c r="L4" s="1" t="s">
        <v>31</v>
      </c>
      <c r="M4" s="1" t="s">
        <v>32</v>
      </c>
      <c r="N4" s="1" t="s">
        <v>33</v>
      </c>
      <c r="O4" s="1" t="s">
        <v>34</v>
      </c>
      <c r="P4" s="1">
        <v>2</v>
      </c>
      <c r="Q4" s="1">
        <v>4</v>
      </c>
      <c r="R4" s="1">
        <v>2</v>
      </c>
      <c r="S4" s="1">
        <v>3</v>
      </c>
      <c r="T4" s="1">
        <v>2</v>
      </c>
      <c r="U4" s="1">
        <v>4</v>
      </c>
      <c r="V4" s="1" t="s">
        <v>35</v>
      </c>
      <c r="W4" s="1">
        <v>4</v>
      </c>
      <c r="X4" s="1" t="s">
        <v>26</v>
      </c>
      <c r="Y4" s="1" t="s">
        <v>36</v>
      </c>
      <c r="Z4" s="1" t="s">
        <v>28</v>
      </c>
    </row>
    <row r="5" spans="1:26" x14ac:dyDescent="0.25">
      <c r="A5" s="1" t="s">
        <v>2</v>
      </c>
      <c r="B5" s="1" t="s">
        <v>37</v>
      </c>
      <c r="C5" s="1" t="s">
        <v>38</v>
      </c>
      <c r="D5" s="1" t="s">
        <v>19</v>
      </c>
      <c r="E5" s="1" t="s">
        <v>7</v>
      </c>
      <c r="F5" s="1" t="s">
        <v>20</v>
      </c>
      <c r="G5" s="1" t="s">
        <v>20</v>
      </c>
      <c r="H5" s="1" t="s">
        <v>22</v>
      </c>
      <c r="I5" s="1" t="s">
        <v>10</v>
      </c>
      <c r="J5" s="1">
        <v>3</v>
      </c>
      <c r="K5" s="1">
        <v>2</v>
      </c>
      <c r="L5" s="1" t="s">
        <v>11</v>
      </c>
      <c r="M5" s="1" t="s">
        <v>24</v>
      </c>
      <c r="N5" s="1" t="s">
        <v>33</v>
      </c>
      <c r="O5" s="1" t="s">
        <v>34</v>
      </c>
      <c r="P5" s="1">
        <v>2</v>
      </c>
      <c r="Q5" s="1">
        <v>2</v>
      </c>
      <c r="R5" s="1">
        <v>5</v>
      </c>
      <c r="S5" s="1">
        <v>5</v>
      </c>
      <c r="T5" s="1">
        <v>1</v>
      </c>
      <c r="U5" s="1">
        <v>3</v>
      </c>
      <c r="V5" s="1" t="s">
        <v>15</v>
      </c>
      <c r="W5" s="1">
        <v>4</v>
      </c>
      <c r="X5" s="1" t="s">
        <v>26</v>
      </c>
      <c r="Y5" s="1" t="s">
        <v>39</v>
      </c>
      <c r="Z5" s="1" t="s">
        <v>28</v>
      </c>
    </row>
    <row r="6" spans="1:26" x14ac:dyDescent="0.25">
      <c r="A6" s="1" t="s">
        <v>1</v>
      </c>
      <c r="B6" s="1" t="s">
        <v>4</v>
      </c>
      <c r="C6" s="1" t="s">
        <v>40</v>
      </c>
      <c r="D6" s="1" t="s">
        <v>19</v>
      </c>
      <c r="E6" s="1" t="s">
        <v>7</v>
      </c>
      <c r="F6" s="1" t="s">
        <v>30</v>
      </c>
      <c r="G6" s="1" t="s">
        <v>21</v>
      </c>
      <c r="H6" s="1" t="s">
        <v>9</v>
      </c>
      <c r="I6" s="1" t="s">
        <v>23</v>
      </c>
      <c r="J6" s="1">
        <v>4</v>
      </c>
      <c r="K6" s="1">
        <v>2</v>
      </c>
      <c r="L6" s="1" t="s">
        <v>11</v>
      </c>
      <c r="M6" s="1" t="s">
        <v>41</v>
      </c>
      <c r="N6" s="1" t="s">
        <v>33</v>
      </c>
      <c r="O6" s="1" t="s">
        <v>34</v>
      </c>
      <c r="P6" s="1">
        <v>3</v>
      </c>
      <c r="Q6" s="1">
        <v>3</v>
      </c>
      <c r="R6" s="1">
        <v>3</v>
      </c>
      <c r="S6" s="1">
        <v>4</v>
      </c>
      <c r="T6" s="1">
        <v>4</v>
      </c>
      <c r="U6" s="1">
        <v>4</v>
      </c>
      <c r="V6" s="1" t="s">
        <v>42</v>
      </c>
      <c r="W6" s="1">
        <v>3</v>
      </c>
      <c r="X6" s="1" t="s">
        <v>26</v>
      </c>
      <c r="Y6" s="2" t="s">
        <v>43</v>
      </c>
      <c r="Z6" s="1" t="s">
        <v>28</v>
      </c>
    </row>
    <row r="7" spans="1:26" x14ac:dyDescent="0.25">
      <c r="A7" s="1" t="s">
        <v>1</v>
      </c>
      <c r="B7" s="1" t="s">
        <v>4</v>
      </c>
      <c r="C7" s="1" t="s">
        <v>44</v>
      </c>
      <c r="D7" s="1" t="s">
        <v>19</v>
      </c>
      <c r="E7" s="1" t="s">
        <v>7</v>
      </c>
      <c r="F7" s="1" t="s">
        <v>21</v>
      </c>
      <c r="G7" s="1" t="s">
        <v>20</v>
      </c>
      <c r="H7" s="1" t="s">
        <v>22</v>
      </c>
      <c r="I7" s="1" t="s">
        <v>23</v>
      </c>
      <c r="J7" s="1">
        <v>3</v>
      </c>
      <c r="K7" s="1">
        <v>3</v>
      </c>
      <c r="L7" s="1" t="s">
        <v>31</v>
      </c>
      <c r="M7" s="1" t="s">
        <v>32</v>
      </c>
      <c r="N7" s="1" t="s">
        <v>13</v>
      </c>
      <c r="O7" s="1" t="s">
        <v>34</v>
      </c>
      <c r="P7" s="1">
        <v>2</v>
      </c>
      <c r="Q7" s="1">
        <v>4</v>
      </c>
      <c r="R7" s="1">
        <v>4</v>
      </c>
      <c r="S7" s="1">
        <v>4</v>
      </c>
      <c r="T7" s="1">
        <v>4</v>
      </c>
      <c r="U7" s="1">
        <v>4</v>
      </c>
      <c r="V7" s="7" t="s">
        <v>45</v>
      </c>
      <c r="W7" s="1">
        <v>3</v>
      </c>
      <c r="X7" s="1" t="s">
        <v>46</v>
      </c>
      <c r="Y7" s="1" t="s">
        <v>47</v>
      </c>
      <c r="Z7" s="1" t="s">
        <v>28</v>
      </c>
    </row>
    <row r="8" spans="1:26" x14ac:dyDescent="0.25">
      <c r="A8" s="1" t="s">
        <v>1</v>
      </c>
      <c r="B8" s="1" t="s">
        <v>4</v>
      </c>
      <c r="C8" s="1" t="s">
        <v>48</v>
      </c>
      <c r="D8" s="1" t="s">
        <v>19</v>
      </c>
      <c r="E8" s="1" t="s">
        <v>49</v>
      </c>
      <c r="F8" s="1" t="s">
        <v>21</v>
      </c>
      <c r="G8" s="1" t="s">
        <v>21</v>
      </c>
      <c r="H8" s="1" t="s">
        <v>22</v>
      </c>
      <c r="I8" s="1" t="s">
        <v>23</v>
      </c>
      <c r="J8" s="1">
        <v>2</v>
      </c>
      <c r="K8" s="1">
        <v>2</v>
      </c>
      <c r="L8" s="1" t="s">
        <v>11</v>
      </c>
      <c r="M8" s="1" t="s">
        <v>24</v>
      </c>
      <c r="N8" s="1" t="s">
        <v>33</v>
      </c>
      <c r="O8" s="1" t="s">
        <v>14</v>
      </c>
      <c r="P8" s="1">
        <v>4</v>
      </c>
      <c r="Q8" s="1">
        <v>5</v>
      </c>
      <c r="R8" s="1">
        <v>3</v>
      </c>
      <c r="S8" s="1">
        <v>5</v>
      </c>
      <c r="T8" s="1">
        <v>1</v>
      </c>
      <c r="U8" s="1">
        <v>4</v>
      </c>
      <c r="V8" s="1" t="s">
        <v>35</v>
      </c>
      <c r="W8" s="1">
        <v>5</v>
      </c>
      <c r="X8" s="1" t="s">
        <v>46</v>
      </c>
      <c r="Y8" s="1" t="s">
        <v>50</v>
      </c>
      <c r="Z8" s="1" t="s">
        <v>28</v>
      </c>
    </row>
    <row r="9" spans="1:26" x14ac:dyDescent="0.25">
      <c r="A9" s="1" t="s">
        <v>1</v>
      </c>
      <c r="B9" s="1" t="s">
        <v>4</v>
      </c>
      <c r="C9" s="1" t="s">
        <v>51</v>
      </c>
      <c r="D9" s="1" t="s">
        <v>52</v>
      </c>
      <c r="E9" s="1" t="s">
        <v>7</v>
      </c>
      <c r="F9" s="1" t="s">
        <v>8</v>
      </c>
      <c r="G9" s="1" t="s">
        <v>8</v>
      </c>
      <c r="H9" s="1" t="s">
        <v>22</v>
      </c>
      <c r="I9" s="1" t="s">
        <v>23</v>
      </c>
      <c r="J9" s="1">
        <v>1</v>
      </c>
      <c r="K9" s="1">
        <v>5</v>
      </c>
      <c r="L9" s="1" t="s">
        <v>31</v>
      </c>
      <c r="M9" s="1" t="s">
        <v>53</v>
      </c>
      <c r="N9" s="1" t="s">
        <v>54</v>
      </c>
      <c r="O9" s="1" t="s">
        <v>14</v>
      </c>
      <c r="P9" s="1">
        <v>2</v>
      </c>
      <c r="Q9" s="1">
        <v>2</v>
      </c>
      <c r="R9" s="1">
        <v>4</v>
      </c>
      <c r="S9" s="1">
        <v>4</v>
      </c>
      <c r="T9" s="1">
        <v>1</v>
      </c>
      <c r="U9" s="1">
        <v>4</v>
      </c>
      <c r="V9" s="1" t="s">
        <v>15</v>
      </c>
      <c r="W9" s="1">
        <v>4</v>
      </c>
      <c r="X9" s="1" t="s">
        <v>16</v>
      </c>
      <c r="Y9" s="1" t="s">
        <v>55</v>
      </c>
      <c r="Z9" s="1" t="s">
        <v>28</v>
      </c>
    </row>
    <row r="10" spans="1:26" x14ac:dyDescent="0.25">
      <c r="A10" s="1" t="s">
        <v>1</v>
      </c>
      <c r="B10" s="1" t="s">
        <v>4</v>
      </c>
      <c r="C10" s="1" t="s">
        <v>29</v>
      </c>
      <c r="D10" s="1" t="s">
        <v>19</v>
      </c>
      <c r="E10" s="1" t="s">
        <v>7</v>
      </c>
      <c r="F10" s="1" t="s">
        <v>21</v>
      </c>
      <c r="G10" s="1" t="s">
        <v>21</v>
      </c>
      <c r="H10" s="1" t="s">
        <v>22</v>
      </c>
      <c r="I10" s="1" t="s">
        <v>23</v>
      </c>
      <c r="J10" s="1">
        <v>1</v>
      </c>
      <c r="K10" s="1">
        <v>3</v>
      </c>
      <c r="L10" s="1" t="s">
        <v>11</v>
      </c>
      <c r="M10" s="1" t="s">
        <v>56</v>
      </c>
      <c r="N10" s="1" t="s">
        <v>33</v>
      </c>
      <c r="O10" s="1" t="s">
        <v>14</v>
      </c>
      <c r="P10" s="1">
        <v>5</v>
      </c>
      <c r="Q10" s="1">
        <v>4</v>
      </c>
      <c r="R10" s="1">
        <v>5</v>
      </c>
      <c r="S10" s="1">
        <v>5</v>
      </c>
      <c r="T10" s="1">
        <v>5</v>
      </c>
      <c r="U10" s="1">
        <v>4</v>
      </c>
      <c r="V10" s="7" t="s">
        <v>42</v>
      </c>
      <c r="W10" s="1">
        <v>4</v>
      </c>
      <c r="X10" s="1" t="s">
        <v>57</v>
      </c>
      <c r="Y10" s="1" t="s">
        <v>58</v>
      </c>
      <c r="Z10" s="1" t="s">
        <v>28</v>
      </c>
    </row>
    <row r="11" spans="1:26" x14ac:dyDescent="0.25">
      <c r="A11" s="1" t="s">
        <v>1</v>
      </c>
      <c r="B11" s="1" t="s">
        <v>4</v>
      </c>
      <c r="C11" s="1" t="s">
        <v>40</v>
      </c>
      <c r="D11" s="1" t="s">
        <v>19</v>
      </c>
      <c r="E11" s="1" t="s">
        <v>7</v>
      </c>
      <c r="F11" s="1" t="s">
        <v>20</v>
      </c>
      <c r="G11" s="1" t="s">
        <v>20</v>
      </c>
      <c r="H11" s="1" t="s">
        <v>22</v>
      </c>
      <c r="I11" s="1" t="s">
        <v>10</v>
      </c>
      <c r="J11" s="1">
        <v>4</v>
      </c>
      <c r="K11" s="1">
        <v>1</v>
      </c>
      <c r="L11" s="1" t="s">
        <v>11</v>
      </c>
      <c r="M11" s="1" t="s">
        <v>24</v>
      </c>
      <c r="N11" s="1" t="s">
        <v>33</v>
      </c>
      <c r="O11" s="1" t="s">
        <v>14</v>
      </c>
      <c r="P11" s="1">
        <v>4</v>
      </c>
      <c r="Q11" s="1">
        <v>5</v>
      </c>
      <c r="R11" s="1">
        <v>5</v>
      </c>
      <c r="S11" s="1">
        <v>3</v>
      </c>
      <c r="T11" s="1">
        <v>5</v>
      </c>
      <c r="U11" s="1">
        <v>5</v>
      </c>
      <c r="V11" s="1" t="s">
        <v>15</v>
      </c>
      <c r="W11" s="1">
        <v>2</v>
      </c>
      <c r="X11" s="1" t="s">
        <v>26</v>
      </c>
      <c r="Y11" s="1" t="s">
        <v>59</v>
      </c>
      <c r="Z11" s="1" t="s">
        <v>60</v>
      </c>
    </row>
    <row r="12" spans="1:26" x14ac:dyDescent="0.25">
      <c r="A12" s="1" t="s">
        <v>1</v>
      </c>
      <c r="B12" s="1" t="s">
        <v>4</v>
      </c>
      <c r="C12" s="1" t="s">
        <v>61</v>
      </c>
      <c r="D12" s="1" t="s">
        <v>19</v>
      </c>
      <c r="E12" s="1" t="s">
        <v>49</v>
      </c>
      <c r="F12" s="1" t="s">
        <v>8</v>
      </c>
      <c r="G12" s="1" t="s">
        <v>8</v>
      </c>
      <c r="H12" s="1" t="s">
        <v>9</v>
      </c>
      <c r="I12" s="1" t="s">
        <v>10</v>
      </c>
      <c r="J12" s="1">
        <v>3</v>
      </c>
      <c r="K12" s="1">
        <v>2</v>
      </c>
      <c r="L12" s="1" t="s">
        <v>11</v>
      </c>
      <c r="M12" s="1" t="s">
        <v>32</v>
      </c>
      <c r="N12" s="1" t="s">
        <v>33</v>
      </c>
      <c r="O12" s="1" t="s">
        <v>14</v>
      </c>
      <c r="P12" s="1">
        <v>2</v>
      </c>
      <c r="Q12" s="1">
        <v>3</v>
      </c>
      <c r="R12" s="1">
        <v>5</v>
      </c>
      <c r="S12" s="1">
        <v>4</v>
      </c>
      <c r="T12" s="1">
        <v>5</v>
      </c>
      <c r="U12" s="1">
        <v>4</v>
      </c>
      <c r="V12" s="1" t="s">
        <v>42</v>
      </c>
      <c r="W12" s="1">
        <v>4</v>
      </c>
      <c r="X12" s="1" t="s">
        <v>26</v>
      </c>
      <c r="Y12" s="1">
        <v>3</v>
      </c>
      <c r="Z12" s="1" t="s">
        <v>28</v>
      </c>
    </row>
    <row r="13" spans="1:26" x14ac:dyDescent="0.25">
      <c r="A13" s="1" t="s">
        <v>1</v>
      </c>
      <c r="B13" s="1" t="s">
        <v>4</v>
      </c>
      <c r="C13" s="1" t="s">
        <v>62</v>
      </c>
      <c r="D13" s="1" t="s">
        <v>19</v>
      </c>
      <c r="E13" s="1" t="s">
        <v>7</v>
      </c>
      <c r="F13" s="1" t="s">
        <v>20</v>
      </c>
      <c r="G13" s="1" t="s">
        <v>20</v>
      </c>
      <c r="H13" s="1" t="s">
        <v>22</v>
      </c>
      <c r="I13" s="1" t="s">
        <v>23</v>
      </c>
      <c r="J13" s="1">
        <v>3</v>
      </c>
      <c r="K13" s="1">
        <v>2</v>
      </c>
      <c r="L13" s="1" t="s">
        <v>11</v>
      </c>
      <c r="M13" s="1" t="s">
        <v>32</v>
      </c>
      <c r="N13" s="1" t="s">
        <v>13</v>
      </c>
      <c r="O13" s="1" t="s">
        <v>25</v>
      </c>
      <c r="P13" s="1">
        <v>5</v>
      </c>
      <c r="Q13" s="1">
        <v>4</v>
      </c>
      <c r="R13" s="1">
        <v>5</v>
      </c>
      <c r="S13" s="1">
        <v>5</v>
      </c>
      <c r="T13" s="1">
        <v>4</v>
      </c>
      <c r="U13" s="1">
        <v>5</v>
      </c>
      <c r="V13" s="1" t="s">
        <v>15</v>
      </c>
      <c r="W13" s="1">
        <v>4</v>
      </c>
      <c r="X13" s="1" t="s">
        <v>16</v>
      </c>
      <c r="Y13" s="1" t="s">
        <v>63</v>
      </c>
      <c r="Z13" s="1" t="s">
        <v>28</v>
      </c>
    </row>
    <row r="14" spans="1:26" x14ac:dyDescent="0.25">
      <c r="A14" s="1" t="s">
        <v>2</v>
      </c>
      <c r="B14" s="1" t="s">
        <v>4</v>
      </c>
      <c r="C14" s="1" t="s">
        <v>64</v>
      </c>
      <c r="D14" s="1" t="s">
        <v>65</v>
      </c>
      <c r="E14" s="1" t="s">
        <v>49</v>
      </c>
      <c r="F14" s="1" t="s">
        <v>21</v>
      </c>
      <c r="G14" s="1" t="s">
        <v>20</v>
      </c>
      <c r="H14" s="1" t="s">
        <v>22</v>
      </c>
      <c r="I14" s="1" t="s">
        <v>10</v>
      </c>
      <c r="J14" s="1">
        <v>2</v>
      </c>
      <c r="K14" s="1">
        <v>2</v>
      </c>
      <c r="L14" s="1" t="s">
        <v>11</v>
      </c>
      <c r="M14" s="1" t="s">
        <v>12</v>
      </c>
      <c r="N14" s="1" t="s">
        <v>33</v>
      </c>
      <c r="O14" s="1" t="s">
        <v>34</v>
      </c>
      <c r="P14" s="1">
        <v>3</v>
      </c>
      <c r="Q14" s="1">
        <v>4</v>
      </c>
      <c r="R14" s="1">
        <v>4</v>
      </c>
      <c r="S14" s="1">
        <v>4</v>
      </c>
      <c r="T14" s="1">
        <v>3</v>
      </c>
      <c r="U14" s="1">
        <v>4</v>
      </c>
      <c r="V14" s="1" t="s">
        <v>15</v>
      </c>
      <c r="W14" s="1">
        <v>4</v>
      </c>
      <c r="X14" s="1" t="s">
        <v>57</v>
      </c>
      <c r="Y14" s="1" t="s">
        <v>66</v>
      </c>
      <c r="Z14" s="1" t="s">
        <v>67</v>
      </c>
    </row>
    <row r="15" spans="1:26" x14ac:dyDescent="0.25">
      <c r="A15" s="1" t="s">
        <v>2</v>
      </c>
      <c r="B15" s="1" t="s">
        <v>4</v>
      </c>
      <c r="C15" s="1" t="s">
        <v>68</v>
      </c>
      <c r="D15" s="1" t="s">
        <v>69</v>
      </c>
      <c r="E15" s="1" t="s">
        <v>7</v>
      </c>
      <c r="F15" s="1" t="s">
        <v>30</v>
      </c>
      <c r="G15" s="1" t="s">
        <v>30</v>
      </c>
      <c r="H15" s="1" t="s">
        <v>22</v>
      </c>
      <c r="I15" s="1" t="s">
        <v>10</v>
      </c>
      <c r="J15" s="1">
        <v>4</v>
      </c>
      <c r="K15" s="1">
        <v>5</v>
      </c>
      <c r="L15" s="1" t="s">
        <v>31</v>
      </c>
      <c r="M15" s="1" t="s">
        <v>24</v>
      </c>
      <c r="N15" s="1" t="s">
        <v>33</v>
      </c>
      <c r="O15" s="1" t="s">
        <v>34</v>
      </c>
      <c r="P15" s="1">
        <v>3</v>
      </c>
      <c r="Q15" s="1">
        <v>4</v>
      </c>
      <c r="R15" s="1">
        <v>5</v>
      </c>
      <c r="S15" s="1">
        <v>5</v>
      </c>
      <c r="T15" s="1">
        <v>4</v>
      </c>
      <c r="U15" s="1">
        <v>4</v>
      </c>
      <c r="V15" s="1" t="s">
        <v>45</v>
      </c>
      <c r="W15" s="1">
        <v>3</v>
      </c>
      <c r="X15" s="1" t="s">
        <v>26</v>
      </c>
      <c r="Y15" s="1" t="s">
        <v>70</v>
      </c>
      <c r="Z15" s="1" t="s">
        <v>28</v>
      </c>
    </row>
    <row r="16" spans="1:26" x14ac:dyDescent="0.25">
      <c r="A16" s="1" t="s">
        <v>2</v>
      </c>
      <c r="B16" s="1" t="s">
        <v>4</v>
      </c>
      <c r="C16" s="1" t="s">
        <v>71</v>
      </c>
      <c r="D16" s="1" t="s">
        <v>19</v>
      </c>
      <c r="E16" s="1" t="s">
        <v>7</v>
      </c>
      <c r="F16" s="1" t="s">
        <v>21</v>
      </c>
      <c r="G16" s="1" t="s">
        <v>21</v>
      </c>
      <c r="H16" s="1" t="s">
        <v>9</v>
      </c>
      <c r="I16" s="1" t="s">
        <v>10</v>
      </c>
      <c r="J16" s="1">
        <v>4</v>
      </c>
      <c r="K16" s="1">
        <v>3</v>
      </c>
      <c r="L16" s="1" t="s">
        <v>11</v>
      </c>
      <c r="M16" s="1" t="s">
        <v>24</v>
      </c>
      <c r="N16" s="1" t="s">
        <v>13</v>
      </c>
      <c r="O16" s="1" t="s">
        <v>25</v>
      </c>
      <c r="P16" s="1">
        <v>4</v>
      </c>
      <c r="Q16" s="1">
        <v>5</v>
      </c>
      <c r="R16" s="1">
        <v>4</v>
      </c>
      <c r="S16" s="1">
        <v>4</v>
      </c>
      <c r="T16" s="1">
        <v>5</v>
      </c>
      <c r="U16" s="1">
        <v>4</v>
      </c>
      <c r="V16" s="1" t="s">
        <v>15</v>
      </c>
      <c r="W16" s="1">
        <v>4</v>
      </c>
      <c r="X16" s="1" t="s">
        <v>16</v>
      </c>
      <c r="Y16" s="1" t="s">
        <v>72</v>
      </c>
      <c r="Z16" s="1" t="s">
        <v>17</v>
      </c>
    </row>
    <row r="17" spans="1:26" x14ac:dyDescent="0.25">
      <c r="A17" s="1" t="s">
        <v>1</v>
      </c>
      <c r="B17" s="1" t="s">
        <v>4</v>
      </c>
      <c r="C17" s="1" t="s">
        <v>71</v>
      </c>
      <c r="D17" s="1" t="s">
        <v>19</v>
      </c>
      <c r="E17" s="1" t="s">
        <v>7</v>
      </c>
      <c r="F17" s="1" t="s">
        <v>8</v>
      </c>
      <c r="G17" s="1" t="s">
        <v>30</v>
      </c>
      <c r="H17" s="1" t="s">
        <v>9</v>
      </c>
      <c r="I17" s="1" t="s">
        <v>10</v>
      </c>
      <c r="J17" s="1">
        <v>5</v>
      </c>
      <c r="K17" s="1">
        <v>4</v>
      </c>
      <c r="L17" s="1" t="s">
        <v>31</v>
      </c>
      <c r="M17" s="1" t="s">
        <v>32</v>
      </c>
      <c r="N17" s="1" t="s">
        <v>33</v>
      </c>
      <c r="O17" s="1" t="s">
        <v>14</v>
      </c>
      <c r="P17" s="1">
        <v>3</v>
      </c>
      <c r="Q17" s="1">
        <v>4</v>
      </c>
      <c r="R17" s="1">
        <v>4</v>
      </c>
      <c r="S17" s="1">
        <v>4</v>
      </c>
      <c r="T17" s="1">
        <v>3</v>
      </c>
      <c r="U17" s="1">
        <v>3</v>
      </c>
      <c r="V17" s="1" t="s">
        <v>15</v>
      </c>
      <c r="W17" s="1">
        <v>3</v>
      </c>
      <c r="X17" s="1" t="s">
        <v>16</v>
      </c>
      <c r="Y17" s="2" t="s">
        <v>43</v>
      </c>
      <c r="Z17" s="1" t="s">
        <v>28</v>
      </c>
    </row>
    <row r="18" spans="1:26" x14ac:dyDescent="0.25">
      <c r="A18" s="1" t="s">
        <v>2</v>
      </c>
      <c r="B18" s="1" t="s">
        <v>4</v>
      </c>
      <c r="C18" s="1" t="s">
        <v>73</v>
      </c>
      <c r="D18" s="1" t="s">
        <v>19</v>
      </c>
      <c r="E18" s="1" t="s">
        <v>7</v>
      </c>
      <c r="F18" s="1" t="s">
        <v>8</v>
      </c>
      <c r="G18" s="1" t="s">
        <v>21</v>
      </c>
      <c r="H18" s="1" t="s">
        <v>22</v>
      </c>
      <c r="I18" s="1" t="s">
        <v>10</v>
      </c>
      <c r="J18" s="1">
        <v>5</v>
      </c>
      <c r="K18" s="1">
        <v>4</v>
      </c>
      <c r="L18" s="1" t="s">
        <v>31</v>
      </c>
      <c r="M18" s="1" t="s">
        <v>24</v>
      </c>
      <c r="N18" s="1" t="s">
        <v>33</v>
      </c>
      <c r="O18" s="1" t="s">
        <v>25</v>
      </c>
      <c r="P18" s="1">
        <v>5</v>
      </c>
      <c r="Q18" s="1">
        <v>4</v>
      </c>
      <c r="R18" s="1">
        <v>5</v>
      </c>
      <c r="S18" s="1">
        <v>5</v>
      </c>
      <c r="T18" s="1">
        <v>3</v>
      </c>
      <c r="U18" s="1">
        <v>4</v>
      </c>
      <c r="V18" s="1" t="s">
        <v>15</v>
      </c>
      <c r="W18" s="1">
        <v>2</v>
      </c>
      <c r="X18" s="1" t="s">
        <v>16</v>
      </c>
      <c r="Y18" s="1" t="s">
        <v>74</v>
      </c>
      <c r="Z18" s="1" t="s">
        <v>67</v>
      </c>
    </row>
    <row r="19" spans="1:26" x14ac:dyDescent="0.25">
      <c r="A19" s="1" t="s">
        <v>1</v>
      </c>
      <c r="B19" s="1" t="s">
        <v>4</v>
      </c>
      <c r="C19" s="1" t="s">
        <v>75</v>
      </c>
      <c r="D19" s="1" t="s">
        <v>19</v>
      </c>
      <c r="E19" s="1" t="s">
        <v>7</v>
      </c>
      <c r="F19" s="1" t="s">
        <v>20</v>
      </c>
      <c r="G19" s="1" t="s">
        <v>20</v>
      </c>
      <c r="H19" s="1" t="s">
        <v>9</v>
      </c>
      <c r="I19" s="1" t="s">
        <v>23</v>
      </c>
      <c r="J19" s="1">
        <v>4</v>
      </c>
      <c r="K19" s="1">
        <v>5</v>
      </c>
      <c r="L19" s="1" t="s">
        <v>31</v>
      </c>
      <c r="M19" s="1" t="s">
        <v>24</v>
      </c>
      <c r="N19" s="1" t="s">
        <v>13</v>
      </c>
      <c r="O19" s="1" t="s">
        <v>14</v>
      </c>
      <c r="P19" s="1">
        <v>4</v>
      </c>
      <c r="Q19" s="1">
        <v>5</v>
      </c>
      <c r="R19" s="1">
        <v>5</v>
      </c>
      <c r="S19" s="1">
        <v>4</v>
      </c>
      <c r="T19" s="1">
        <v>1</v>
      </c>
      <c r="U19" s="1">
        <v>5</v>
      </c>
      <c r="V19" s="1" t="s">
        <v>45</v>
      </c>
      <c r="W19" s="1">
        <v>1</v>
      </c>
      <c r="X19" s="1" t="s">
        <v>26</v>
      </c>
      <c r="Y19" s="1">
        <v>4</v>
      </c>
      <c r="Z19" s="1" t="s">
        <v>28</v>
      </c>
    </row>
    <row r="20" spans="1:26" x14ac:dyDescent="0.25">
      <c r="A20" s="1" t="s">
        <v>1</v>
      </c>
      <c r="B20" s="1" t="s">
        <v>4</v>
      </c>
      <c r="C20" s="1" t="s">
        <v>40</v>
      </c>
      <c r="D20" s="1" t="s">
        <v>19</v>
      </c>
      <c r="E20" s="1" t="s">
        <v>7</v>
      </c>
      <c r="F20" s="1" t="s">
        <v>8</v>
      </c>
      <c r="G20" s="1" t="s">
        <v>20</v>
      </c>
      <c r="H20" s="1" t="s">
        <v>9</v>
      </c>
      <c r="I20" s="1" t="s">
        <v>10</v>
      </c>
      <c r="J20" s="1">
        <v>4</v>
      </c>
      <c r="K20" s="1">
        <v>2</v>
      </c>
      <c r="L20" s="1" t="s">
        <v>11</v>
      </c>
      <c r="M20" s="1" t="s">
        <v>41</v>
      </c>
      <c r="N20" s="1" t="s">
        <v>33</v>
      </c>
      <c r="O20" s="1" t="s">
        <v>25</v>
      </c>
      <c r="P20" s="1">
        <v>4</v>
      </c>
      <c r="Q20" s="1">
        <v>4</v>
      </c>
      <c r="R20" s="1">
        <v>5</v>
      </c>
      <c r="S20" s="1">
        <v>5</v>
      </c>
      <c r="T20" s="1">
        <v>5</v>
      </c>
      <c r="U20" s="1">
        <v>5</v>
      </c>
      <c r="V20" s="1" t="s">
        <v>45</v>
      </c>
      <c r="W20" s="1">
        <v>4</v>
      </c>
      <c r="X20" s="1" t="s">
        <v>16</v>
      </c>
      <c r="Y20" s="1" t="s">
        <v>76</v>
      </c>
      <c r="Z20" s="1" t="s">
        <v>28</v>
      </c>
    </row>
    <row r="21" spans="1:26" x14ac:dyDescent="0.25">
      <c r="A21" s="1" t="s">
        <v>2</v>
      </c>
      <c r="B21" s="1" t="s">
        <v>4</v>
      </c>
      <c r="C21" s="1" t="s">
        <v>64</v>
      </c>
      <c r="D21" s="1" t="s">
        <v>77</v>
      </c>
      <c r="E21" s="1" t="s">
        <v>7</v>
      </c>
      <c r="F21" s="1" t="s">
        <v>20</v>
      </c>
      <c r="G21" s="1" t="s">
        <v>20</v>
      </c>
      <c r="H21" s="1" t="s">
        <v>22</v>
      </c>
      <c r="I21" s="1" t="s">
        <v>10</v>
      </c>
      <c r="J21" s="1">
        <v>1</v>
      </c>
      <c r="K21" s="1">
        <v>3</v>
      </c>
      <c r="L21" s="1" t="s">
        <v>11</v>
      </c>
      <c r="M21" s="1" t="s">
        <v>24</v>
      </c>
      <c r="N21" s="1" t="s">
        <v>54</v>
      </c>
      <c r="O21" s="1" t="s">
        <v>14</v>
      </c>
      <c r="P21" s="1">
        <v>4</v>
      </c>
      <c r="Q21" s="1">
        <v>4</v>
      </c>
      <c r="R21" s="1">
        <v>4</v>
      </c>
      <c r="S21" s="1">
        <v>4</v>
      </c>
      <c r="T21" s="1">
        <v>3</v>
      </c>
      <c r="U21" s="1">
        <v>3</v>
      </c>
      <c r="V21" s="1" t="s">
        <v>42</v>
      </c>
      <c r="W21" s="1">
        <v>3</v>
      </c>
      <c r="X21" s="1" t="s">
        <v>26</v>
      </c>
      <c r="Y21" s="1" t="s">
        <v>78</v>
      </c>
      <c r="Z21" s="1" t="s">
        <v>28</v>
      </c>
    </row>
    <row r="22" spans="1:26" x14ac:dyDescent="0.25">
      <c r="A22" s="1" t="s">
        <v>2</v>
      </c>
      <c r="B22" s="1" t="s">
        <v>4</v>
      </c>
      <c r="C22" s="1" t="s">
        <v>79</v>
      </c>
      <c r="D22" s="1" t="s">
        <v>75</v>
      </c>
      <c r="E22" s="1" t="s">
        <v>7</v>
      </c>
      <c r="F22" s="1" t="s">
        <v>21</v>
      </c>
      <c r="G22" s="1" t="s">
        <v>21</v>
      </c>
      <c r="H22" s="1" t="s">
        <v>9</v>
      </c>
      <c r="I22" s="1" t="s">
        <v>23</v>
      </c>
      <c r="J22" s="1">
        <v>4</v>
      </c>
      <c r="K22" s="1">
        <v>3</v>
      </c>
      <c r="L22" s="1" t="s">
        <v>11</v>
      </c>
      <c r="M22" s="1" t="s">
        <v>53</v>
      </c>
      <c r="N22" s="1" t="s">
        <v>33</v>
      </c>
      <c r="O22" s="1" t="s">
        <v>25</v>
      </c>
      <c r="P22" s="1">
        <v>4</v>
      </c>
      <c r="Q22" s="1">
        <v>5</v>
      </c>
      <c r="R22" s="1">
        <v>5</v>
      </c>
      <c r="S22" s="1">
        <v>5</v>
      </c>
      <c r="T22" s="1">
        <v>5</v>
      </c>
      <c r="U22" s="1">
        <v>5</v>
      </c>
      <c r="V22" s="1" t="s">
        <v>35</v>
      </c>
      <c r="W22" s="1">
        <v>4</v>
      </c>
      <c r="X22" s="1" t="s">
        <v>46</v>
      </c>
      <c r="Y22" s="1" t="s">
        <v>80</v>
      </c>
      <c r="Z22" s="1" t="s">
        <v>28</v>
      </c>
    </row>
    <row r="23" spans="1:26" x14ac:dyDescent="0.25">
      <c r="A23" s="1" t="s">
        <v>1</v>
      </c>
      <c r="B23" s="1" t="s">
        <v>4</v>
      </c>
      <c r="C23" s="1" t="s">
        <v>48</v>
      </c>
      <c r="D23" s="1" t="s">
        <v>19</v>
      </c>
      <c r="E23" s="1" t="s">
        <v>7</v>
      </c>
      <c r="F23" s="1" t="s">
        <v>21</v>
      </c>
      <c r="G23" s="1" t="s">
        <v>21</v>
      </c>
      <c r="H23" s="1" t="s">
        <v>9</v>
      </c>
      <c r="I23" s="1" t="s">
        <v>10</v>
      </c>
      <c r="J23" s="1">
        <v>4</v>
      </c>
      <c r="K23" s="1">
        <v>4</v>
      </c>
      <c r="L23" s="1" t="s">
        <v>31</v>
      </c>
      <c r="M23" s="1" t="s">
        <v>41</v>
      </c>
      <c r="N23" s="1" t="s">
        <v>13</v>
      </c>
      <c r="O23" s="1" t="s">
        <v>81</v>
      </c>
      <c r="P23" s="1">
        <v>4</v>
      </c>
      <c r="Q23" s="1">
        <v>5</v>
      </c>
      <c r="R23" s="1">
        <v>4</v>
      </c>
      <c r="S23" s="1">
        <v>4</v>
      </c>
      <c r="T23" s="1">
        <v>5</v>
      </c>
      <c r="U23" s="1">
        <v>3</v>
      </c>
      <c r="V23" s="1" t="s">
        <v>42</v>
      </c>
      <c r="W23" s="1">
        <v>2</v>
      </c>
      <c r="X23" s="1" t="s">
        <v>16</v>
      </c>
      <c r="Y23" s="1" t="s">
        <v>82</v>
      </c>
      <c r="Z23" s="1" t="s">
        <v>17</v>
      </c>
    </row>
    <row r="24" spans="1:26" x14ac:dyDescent="0.25">
      <c r="A24" s="1" t="s">
        <v>2</v>
      </c>
      <c r="B24" s="1" t="s">
        <v>4</v>
      </c>
      <c r="C24" s="1" t="s">
        <v>40</v>
      </c>
      <c r="D24" s="1" t="s">
        <v>19</v>
      </c>
      <c r="E24" s="1" t="s">
        <v>7</v>
      </c>
      <c r="F24" s="1" t="s">
        <v>20</v>
      </c>
      <c r="G24" s="1" t="s">
        <v>20</v>
      </c>
      <c r="H24" s="1" t="s">
        <v>9</v>
      </c>
      <c r="I24" s="1" t="s">
        <v>10</v>
      </c>
      <c r="J24" s="1">
        <v>2</v>
      </c>
      <c r="K24" s="1">
        <v>4</v>
      </c>
      <c r="L24" s="1" t="s">
        <v>11</v>
      </c>
      <c r="M24" s="1" t="s">
        <v>24</v>
      </c>
      <c r="N24" s="1" t="s">
        <v>13</v>
      </c>
      <c r="O24" s="1" t="s">
        <v>25</v>
      </c>
      <c r="P24" s="1">
        <v>5</v>
      </c>
      <c r="Q24" s="1">
        <v>5</v>
      </c>
      <c r="R24" s="1">
        <v>5</v>
      </c>
      <c r="S24" s="1">
        <v>4</v>
      </c>
      <c r="T24" s="1">
        <v>5</v>
      </c>
      <c r="U24" s="1">
        <v>5</v>
      </c>
      <c r="V24" s="1" t="s">
        <v>15</v>
      </c>
      <c r="W24" s="1">
        <v>4</v>
      </c>
      <c r="X24" s="1" t="s">
        <v>26</v>
      </c>
      <c r="Y24" s="1" t="s">
        <v>83</v>
      </c>
      <c r="Z24" s="1" t="s">
        <v>17</v>
      </c>
    </row>
    <row r="25" spans="1:26" x14ac:dyDescent="0.25">
      <c r="A25" s="1" t="s">
        <v>2</v>
      </c>
      <c r="B25" s="1" t="s">
        <v>4</v>
      </c>
      <c r="C25" s="1" t="s">
        <v>48</v>
      </c>
      <c r="D25" s="1" t="s">
        <v>84</v>
      </c>
      <c r="E25" s="1" t="s">
        <v>7</v>
      </c>
      <c r="F25" s="1" t="s">
        <v>20</v>
      </c>
      <c r="G25" s="1" t="s">
        <v>20</v>
      </c>
      <c r="H25" s="1" t="s">
        <v>22</v>
      </c>
      <c r="I25" s="1" t="s">
        <v>10</v>
      </c>
      <c r="J25" s="1">
        <v>3</v>
      </c>
      <c r="K25" s="1">
        <v>2</v>
      </c>
      <c r="L25" s="1" t="s">
        <v>31</v>
      </c>
      <c r="M25" s="1" t="s">
        <v>24</v>
      </c>
      <c r="N25" s="1" t="s">
        <v>13</v>
      </c>
      <c r="O25" s="1" t="s">
        <v>25</v>
      </c>
      <c r="P25" s="1">
        <v>4</v>
      </c>
      <c r="Q25" s="1">
        <v>4</v>
      </c>
      <c r="R25" s="1">
        <v>4</v>
      </c>
      <c r="S25" s="1">
        <v>4</v>
      </c>
      <c r="T25" s="1">
        <v>4</v>
      </c>
      <c r="U25" s="1">
        <v>4</v>
      </c>
      <c r="V25" s="1" t="s">
        <v>15</v>
      </c>
      <c r="W25" s="1">
        <v>4</v>
      </c>
      <c r="X25" s="1" t="s">
        <v>46</v>
      </c>
      <c r="Y25" s="1" t="s">
        <v>85</v>
      </c>
      <c r="Z25" s="1" t="s">
        <v>67</v>
      </c>
    </row>
    <row r="26" spans="1:26" x14ac:dyDescent="0.25">
      <c r="A26" s="1" t="s">
        <v>3</v>
      </c>
      <c r="B26" s="1" t="s">
        <v>4</v>
      </c>
      <c r="C26" s="1" t="s">
        <v>86</v>
      </c>
      <c r="D26" s="1" t="s">
        <v>19</v>
      </c>
      <c r="E26" s="1" t="s">
        <v>7</v>
      </c>
      <c r="F26" s="1" t="s">
        <v>8</v>
      </c>
      <c r="G26" s="1" t="s">
        <v>8</v>
      </c>
      <c r="H26" s="1" t="s">
        <v>22</v>
      </c>
      <c r="I26" s="1" t="s">
        <v>10</v>
      </c>
      <c r="J26" s="1">
        <v>4</v>
      </c>
      <c r="K26" s="1">
        <v>2</v>
      </c>
      <c r="L26" s="1" t="s">
        <v>11</v>
      </c>
      <c r="M26" s="1" t="s">
        <v>12</v>
      </c>
      <c r="N26" s="1" t="s">
        <v>33</v>
      </c>
      <c r="O26" s="1" t="s">
        <v>25</v>
      </c>
      <c r="P26" s="1">
        <v>4</v>
      </c>
      <c r="Q26" s="1">
        <v>4</v>
      </c>
      <c r="R26" s="1">
        <v>5</v>
      </c>
      <c r="S26" s="1">
        <v>4</v>
      </c>
      <c r="T26" s="1">
        <v>1</v>
      </c>
      <c r="U26" s="1">
        <v>3</v>
      </c>
      <c r="V26" s="1" t="s">
        <v>42</v>
      </c>
      <c r="W26" s="1">
        <v>4</v>
      </c>
      <c r="X26" s="1" t="s">
        <v>57</v>
      </c>
      <c r="Y26" s="1">
        <v>5</v>
      </c>
      <c r="Z26" s="1" t="s">
        <v>28</v>
      </c>
    </row>
    <row r="27" spans="1:26" x14ac:dyDescent="0.25">
      <c r="A27" s="1" t="s">
        <v>1</v>
      </c>
      <c r="B27" s="1" t="s">
        <v>4</v>
      </c>
      <c r="C27" s="1" t="s">
        <v>48</v>
      </c>
      <c r="D27" s="1" t="s">
        <v>19</v>
      </c>
      <c r="E27" s="1" t="s">
        <v>49</v>
      </c>
      <c r="F27" s="1" t="s">
        <v>30</v>
      </c>
      <c r="G27" s="1" t="s">
        <v>21</v>
      </c>
      <c r="H27" s="1" t="s">
        <v>9</v>
      </c>
      <c r="I27" s="1" t="s">
        <v>10</v>
      </c>
      <c r="J27" s="1">
        <v>4</v>
      </c>
      <c r="K27" s="1">
        <v>3</v>
      </c>
      <c r="L27" s="1" t="s">
        <v>11</v>
      </c>
      <c r="M27" s="1" t="s">
        <v>32</v>
      </c>
      <c r="N27" s="1" t="s">
        <v>13</v>
      </c>
      <c r="O27" s="1" t="s">
        <v>34</v>
      </c>
      <c r="P27" s="1">
        <v>2</v>
      </c>
      <c r="Q27" s="1">
        <v>3</v>
      </c>
      <c r="R27" s="1">
        <v>4</v>
      </c>
      <c r="S27" s="1">
        <v>4</v>
      </c>
      <c r="T27" s="1">
        <v>2</v>
      </c>
      <c r="U27" s="1">
        <v>3</v>
      </c>
      <c r="V27" s="1" t="s">
        <v>45</v>
      </c>
      <c r="W27" s="1">
        <v>2</v>
      </c>
      <c r="X27" s="1" t="s">
        <v>26</v>
      </c>
      <c r="Y27" s="1" t="s">
        <v>87</v>
      </c>
      <c r="Z27" s="1" t="s">
        <v>28</v>
      </c>
    </row>
    <row r="28" spans="1:26" x14ac:dyDescent="0.25">
      <c r="A28" s="1" t="s">
        <v>1</v>
      </c>
      <c r="B28" s="1" t="s">
        <v>4</v>
      </c>
      <c r="C28" s="1" t="s">
        <v>88</v>
      </c>
      <c r="D28" s="1" t="s">
        <v>19</v>
      </c>
      <c r="E28" s="1" t="s">
        <v>7</v>
      </c>
      <c r="F28" s="1" t="s">
        <v>8</v>
      </c>
      <c r="G28" s="1" t="s">
        <v>21</v>
      </c>
      <c r="H28" s="1" t="s">
        <v>22</v>
      </c>
      <c r="I28" s="1" t="s">
        <v>23</v>
      </c>
      <c r="J28" s="1">
        <v>4</v>
      </c>
      <c r="K28" s="1">
        <v>5</v>
      </c>
      <c r="L28" s="1" t="s">
        <v>31</v>
      </c>
      <c r="M28" s="1" t="s">
        <v>41</v>
      </c>
      <c r="N28" s="1" t="s">
        <v>13</v>
      </c>
      <c r="O28" s="1" t="s">
        <v>25</v>
      </c>
      <c r="P28" s="1">
        <v>4</v>
      </c>
      <c r="Q28" s="1">
        <v>3</v>
      </c>
      <c r="R28" s="1">
        <v>3</v>
      </c>
      <c r="S28" s="1">
        <v>4</v>
      </c>
      <c r="T28" s="1">
        <v>5</v>
      </c>
      <c r="U28" s="1">
        <v>5</v>
      </c>
      <c r="V28" s="1" t="s">
        <v>15</v>
      </c>
      <c r="W28" s="1">
        <v>4</v>
      </c>
      <c r="X28" s="1" t="s">
        <v>26</v>
      </c>
      <c r="Y28" s="1" t="s">
        <v>89</v>
      </c>
      <c r="Z28" s="1" t="s">
        <v>28</v>
      </c>
    </row>
    <row r="29" spans="1:26" x14ac:dyDescent="0.25">
      <c r="A29" s="1" t="s">
        <v>1</v>
      </c>
      <c r="B29" s="1" t="s">
        <v>4</v>
      </c>
      <c r="C29" s="1" t="s">
        <v>48</v>
      </c>
      <c r="D29" s="1" t="s">
        <v>19</v>
      </c>
      <c r="E29" s="1" t="s">
        <v>7</v>
      </c>
      <c r="F29" s="1" t="s">
        <v>8</v>
      </c>
      <c r="G29" s="1" t="s">
        <v>20</v>
      </c>
      <c r="H29" s="1" t="s">
        <v>22</v>
      </c>
      <c r="I29" s="1" t="s">
        <v>10</v>
      </c>
      <c r="J29" s="1">
        <v>5</v>
      </c>
      <c r="K29" s="1">
        <v>3</v>
      </c>
      <c r="L29" s="1" t="s">
        <v>31</v>
      </c>
      <c r="M29" s="1" t="s">
        <v>24</v>
      </c>
      <c r="N29" s="1" t="s">
        <v>13</v>
      </c>
      <c r="O29" s="1" t="s">
        <v>14</v>
      </c>
      <c r="P29" s="1">
        <v>3</v>
      </c>
      <c r="Q29" s="1">
        <v>4</v>
      </c>
      <c r="R29" s="1">
        <v>2</v>
      </c>
      <c r="S29" s="1">
        <v>2</v>
      </c>
      <c r="T29" s="1">
        <v>4</v>
      </c>
      <c r="U29" s="1">
        <v>4</v>
      </c>
      <c r="V29" s="1" t="s">
        <v>45</v>
      </c>
      <c r="W29" s="1">
        <v>3</v>
      </c>
      <c r="X29" s="1" t="s">
        <v>26</v>
      </c>
      <c r="Y29" s="1">
        <v>4</v>
      </c>
      <c r="Z29" s="1" t="s">
        <v>28</v>
      </c>
    </row>
    <row r="30" spans="1:26" x14ac:dyDescent="0.25">
      <c r="A30" s="1" t="s">
        <v>2</v>
      </c>
      <c r="B30" s="1" t="s">
        <v>4</v>
      </c>
      <c r="C30" s="1" t="s">
        <v>62</v>
      </c>
      <c r="D30" s="1" t="s">
        <v>19</v>
      </c>
      <c r="E30" s="1" t="s">
        <v>7</v>
      </c>
      <c r="F30" s="1" t="s">
        <v>21</v>
      </c>
      <c r="G30" s="1" t="s">
        <v>20</v>
      </c>
      <c r="H30" s="1" t="s">
        <v>22</v>
      </c>
      <c r="I30" s="1" t="s">
        <v>23</v>
      </c>
      <c r="J30" s="1">
        <v>2</v>
      </c>
      <c r="K30" s="1">
        <v>2</v>
      </c>
      <c r="L30" s="1" t="s">
        <v>11</v>
      </c>
      <c r="M30" s="1" t="s">
        <v>32</v>
      </c>
      <c r="N30" s="1" t="s">
        <v>33</v>
      </c>
      <c r="O30" s="1" t="s">
        <v>34</v>
      </c>
      <c r="P30" s="1">
        <v>2</v>
      </c>
      <c r="Q30" s="1">
        <v>4</v>
      </c>
      <c r="R30" s="1">
        <v>3</v>
      </c>
      <c r="S30" s="1">
        <v>3</v>
      </c>
      <c r="T30" s="1">
        <v>4</v>
      </c>
      <c r="U30" s="1">
        <v>4</v>
      </c>
      <c r="V30" s="1" t="s">
        <v>15</v>
      </c>
      <c r="W30" s="1">
        <v>4</v>
      </c>
      <c r="X30" s="1" t="s">
        <v>16</v>
      </c>
      <c r="Y30" s="1" t="s">
        <v>90</v>
      </c>
      <c r="Z30" s="1" t="s">
        <v>28</v>
      </c>
    </row>
    <row r="31" spans="1:26" x14ac:dyDescent="0.25">
      <c r="A31" s="1" t="s">
        <v>2</v>
      </c>
      <c r="B31" s="1" t="s">
        <v>4</v>
      </c>
      <c r="C31" s="1" t="s">
        <v>86</v>
      </c>
      <c r="D31" s="1" t="s">
        <v>19</v>
      </c>
      <c r="E31" s="1" t="s">
        <v>7</v>
      </c>
      <c r="F31" s="1" t="s">
        <v>20</v>
      </c>
      <c r="G31" s="1" t="s">
        <v>30</v>
      </c>
      <c r="H31" s="1" t="s">
        <v>22</v>
      </c>
      <c r="I31" s="1" t="s">
        <v>23</v>
      </c>
      <c r="J31" s="1">
        <v>4</v>
      </c>
      <c r="K31" s="1">
        <v>3</v>
      </c>
      <c r="L31" s="1" t="s">
        <v>31</v>
      </c>
      <c r="M31" s="1" t="s">
        <v>24</v>
      </c>
      <c r="N31" s="1" t="s">
        <v>33</v>
      </c>
      <c r="O31" s="1" t="s">
        <v>25</v>
      </c>
      <c r="P31" s="1">
        <v>3</v>
      </c>
      <c r="Q31" s="1">
        <v>4</v>
      </c>
      <c r="R31" s="1">
        <v>4</v>
      </c>
      <c r="S31" s="1">
        <v>3</v>
      </c>
      <c r="T31" s="1">
        <v>5</v>
      </c>
      <c r="U31" s="1">
        <v>4</v>
      </c>
      <c r="V31" s="1" t="s">
        <v>45</v>
      </c>
      <c r="W31" s="1">
        <v>3</v>
      </c>
      <c r="X31" s="1" t="s">
        <v>16</v>
      </c>
      <c r="Y31" s="1" t="s">
        <v>91</v>
      </c>
      <c r="Z31" s="1" t="s">
        <v>17</v>
      </c>
    </row>
    <row r="32" spans="1:26" x14ac:dyDescent="0.25">
      <c r="A32" s="1" t="s">
        <v>1</v>
      </c>
      <c r="B32" s="1" t="s">
        <v>4</v>
      </c>
      <c r="C32" s="1" t="s">
        <v>92</v>
      </c>
      <c r="D32" s="1" t="s">
        <v>93</v>
      </c>
      <c r="E32" s="1" t="s">
        <v>7</v>
      </c>
      <c r="F32" s="1" t="s">
        <v>20</v>
      </c>
      <c r="G32" s="1" t="s">
        <v>20</v>
      </c>
      <c r="H32" s="1" t="s">
        <v>22</v>
      </c>
      <c r="I32" s="1" t="s">
        <v>23</v>
      </c>
      <c r="J32" s="1">
        <v>2</v>
      </c>
      <c r="K32" s="1">
        <v>2</v>
      </c>
      <c r="L32" s="1" t="s">
        <v>11</v>
      </c>
      <c r="M32" s="1" t="s">
        <v>24</v>
      </c>
      <c r="N32" s="1" t="s">
        <v>33</v>
      </c>
      <c r="O32" s="1" t="s">
        <v>25</v>
      </c>
      <c r="P32" s="1">
        <v>4</v>
      </c>
      <c r="Q32" s="1">
        <v>4</v>
      </c>
      <c r="R32" s="1">
        <v>4</v>
      </c>
      <c r="S32" s="1">
        <v>4</v>
      </c>
      <c r="T32" s="1">
        <v>4</v>
      </c>
      <c r="U32" s="1">
        <v>4</v>
      </c>
      <c r="V32" s="1" t="s">
        <v>15</v>
      </c>
      <c r="W32" s="1">
        <v>3</v>
      </c>
      <c r="X32" s="1" t="s">
        <v>46</v>
      </c>
      <c r="Y32" s="1" t="s">
        <v>94</v>
      </c>
      <c r="Z32" s="1" t="s">
        <v>28</v>
      </c>
    </row>
    <row r="33" spans="1:26" x14ac:dyDescent="0.25">
      <c r="A33" s="1" t="s">
        <v>2</v>
      </c>
      <c r="B33" s="1" t="s">
        <v>4</v>
      </c>
      <c r="C33" s="1" t="s">
        <v>71</v>
      </c>
      <c r="D33" s="1" t="s">
        <v>19</v>
      </c>
      <c r="E33" s="1" t="s">
        <v>7</v>
      </c>
      <c r="F33" s="1" t="s">
        <v>20</v>
      </c>
      <c r="G33" s="1" t="s">
        <v>20</v>
      </c>
      <c r="H33" s="1" t="s">
        <v>22</v>
      </c>
      <c r="I33" s="1" t="s">
        <v>23</v>
      </c>
      <c r="J33" s="1">
        <v>3</v>
      </c>
      <c r="K33" s="1">
        <v>4</v>
      </c>
      <c r="L33" s="1" t="s">
        <v>11</v>
      </c>
      <c r="M33" s="1" t="s">
        <v>41</v>
      </c>
      <c r="N33" s="1" t="s">
        <v>13</v>
      </c>
      <c r="O33" s="1" t="s">
        <v>34</v>
      </c>
      <c r="P33" s="1">
        <v>4</v>
      </c>
      <c r="Q33" s="1">
        <v>4</v>
      </c>
      <c r="R33" s="1">
        <v>4</v>
      </c>
      <c r="S33" s="1">
        <v>3</v>
      </c>
      <c r="T33" s="1">
        <v>2</v>
      </c>
      <c r="U33" s="1">
        <v>4</v>
      </c>
      <c r="V33" s="1" t="s">
        <v>15</v>
      </c>
      <c r="W33" s="1">
        <v>2</v>
      </c>
      <c r="X33" s="1" t="s">
        <v>26</v>
      </c>
      <c r="Y33" s="1" t="s">
        <v>95</v>
      </c>
      <c r="Z33" s="1" t="s">
        <v>28</v>
      </c>
    </row>
    <row r="34" spans="1:26" x14ac:dyDescent="0.25">
      <c r="A34" s="1" t="s">
        <v>2</v>
      </c>
      <c r="B34" s="1" t="s">
        <v>4</v>
      </c>
      <c r="C34" s="1" t="s">
        <v>71</v>
      </c>
      <c r="D34" s="1" t="s">
        <v>19</v>
      </c>
      <c r="E34" s="1" t="s">
        <v>7</v>
      </c>
      <c r="F34" s="1" t="s">
        <v>20</v>
      </c>
      <c r="G34" s="1" t="s">
        <v>21</v>
      </c>
      <c r="H34" s="1" t="s">
        <v>9</v>
      </c>
      <c r="I34" s="1" t="s">
        <v>10</v>
      </c>
      <c r="J34" s="1">
        <v>4</v>
      </c>
      <c r="K34" s="1">
        <v>2</v>
      </c>
      <c r="L34" s="1" t="s">
        <v>11</v>
      </c>
      <c r="M34" s="1" t="s">
        <v>56</v>
      </c>
      <c r="N34" s="1" t="s">
        <v>33</v>
      </c>
      <c r="O34" s="1" t="s">
        <v>25</v>
      </c>
      <c r="P34" s="1">
        <v>5</v>
      </c>
      <c r="Q34" s="1">
        <v>4</v>
      </c>
      <c r="R34" s="1">
        <v>4</v>
      </c>
      <c r="S34" s="1">
        <v>4</v>
      </c>
      <c r="T34" s="1">
        <v>4</v>
      </c>
      <c r="U34" s="1">
        <v>5</v>
      </c>
      <c r="V34" s="1" t="s">
        <v>45</v>
      </c>
      <c r="W34" s="1">
        <v>4</v>
      </c>
      <c r="X34" s="1" t="s">
        <v>26</v>
      </c>
      <c r="Y34" s="1" t="s">
        <v>96</v>
      </c>
      <c r="Z34" s="1" t="s">
        <v>28</v>
      </c>
    </row>
    <row r="35" spans="1:26" x14ac:dyDescent="0.25">
      <c r="A35" s="1" t="s">
        <v>2</v>
      </c>
      <c r="B35" s="1" t="s">
        <v>4</v>
      </c>
      <c r="C35" s="1" t="s">
        <v>64</v>
      </c>
      <c r="D35" s="1" t="s">
        <v>97</v>
      </c>
      <c r="E35" s="1" t="s">
        <v>7</v>
      </c>
      <c r="F35" s="1" t="s">
        <v>8</v>
      </c>
      <c r="G35" s="1" t="s">
        <v>8</v>
      </c>
      <c r="H35" s="1" t="s">
        <v>9</v>
      </c>
      <c r="I35" s="1" t="s">
        <v>23</v>
      </c>
      <c r="J35" s="1">
        <v>3</v>
      </c>
      <c r="K35" s="1">
        <v>2</v>
      </c>
      <c r="L35" s="1" t="s">
        <v>11</v>
      </c>
      <c r="M35" s="1" t="s">
        <v>53</v>
      </c>
      <c r="N35" s="1" t="s">
        <v>33</v>
      </c>
      <c r="O35" s="1" t="s">
        <v>14</v>
      </c>
      <c r="P35" s="1">
        <v>4</v>
      </c>
      <c r="Q35" s="1">
        <v>4</v>
      </c>
      <c r="R35" s="1">
        <v>5</v>
      </c>
      <c r="S35" s="1">
        <v>4</v>
      </c>
      <c r="T35" s="1">
        <v>4</v>
      </c>
      <c r="U35" s="1">
        <v>4</v>
      </c>
      <c r="V35" s="1" t="s">
        <v>45</v>
      </c>
      <c r="W35" s="1">
        <v>4</v>
      </c>
      <c r="X35" s="1" t="s">
        <v>26</v>
      </c>
      <c r="Y35" s="1" t="s">
        <v>98</v>
      </c>
      <c r="Z35" s="1" t="s">
        <v>17</v>
      </c>
    </row>
    <row r="36" spans="1:26" x14ac:dyDescent="0.25">
      <c r="A36" s="1" t="s">
        <v>2</v>
      </c>
      <c r="B36" s="1" t="s">
        <v>4</v>
      </c>
      <c r="C36" s="1" t="s">
        <v>48</v>
      </c>
      <c r="D36" s="1" t="s">
        <v>19</v>
      </c>
      <c r="E36" s="1" t="s">
        <v>7</v>
      </c>
      <c r="F36" s="1" t="s">
        <v>20</v>
      </c>
      <c r="G36" s="1" t="s">
        <v>20</v>
      </c>
      <c r="H36" s="1" t="s">
        <v>22</v>
      </c>
      <c r="I36" s="1" t="s">
        <v>23</v>
      </c>
      <c r="J36" s="1">
        <v>5</v>
      </c>
      <c r="K36" s="1">
        <v>4</v>
      </c>
      <c r="L36" s="1" t="s">
        <v>11</v>
      </c>
      <c r="M36" s="1" t="s">
        <v>32</v>
      </c>
      <c r="N36" s="1" t="s">
        <v>13</v>
      </c>
      <c r="O36" s="1" t="s">
        <v>25</v>
      </c>
      <c r="P36" s="1">
        <v>4</v>
      </c>
      <c r="Q36" s="1">
        <v>5</v>
      </c>
      <c r="R36" s="1">
        <v>4</v>
      </c>
      <c r="S36" s="1">
        <v>5</v>
      </c>
      <c r="T36" s="1">
        <v>4</v>
      </c>
      <c r="U36" s="1">
        <v>4</v>
      </c>
      <c r="V36" s="1" t="s">
        <v>15</v>
      </c>
      <c r="W36" s="1">
        <v>5</v>
      </c>
      <c r="X36" s="1" t="s">
        <v>57</v>
      </c>
      <c r="Y36" s="1" t="s">
        <v>99</v>
      </c>
      <c r="Z36" s="1" t="s">
        <v>28</v>
      </c>
    </row>
    <row r="37" spans="1:26" x14ac:dyDescent="0.25">
      <c r="A37" s="1" t="s">
        <v>2</v>
      </c>
      <c r="B37" s="1" t="s">
        <v>4</v>
      </c>
      <c r="C37" s="1" t="s">
        <v>100</v>
      </c>
      <c r="D37" s="1" t="s">
        <v>19</v>
      </c>
      <c r="E37" s="1" t="s">
        <v>7</v>
      </c>
      <c r="F37" s="1" t="s">
        <v>20</v>
      </c>
      <c r="G37" s="1" t="s">
        <v>20</v>
      </c>
      <c r="H37" s="1" t="s">
        <v>22</v>
      </c>
      <c r="I37" s="1" t="s">
        <v>23</v>
      </c>
      <c r="J37" s="1">
        <v>4</v>
      </c>
      <c r="K37" s="1">
        <v>2</v>
      </c>
      <c r="L37" s="1" t="s">
        <v>11</v>
      </c>
      <c r="M37" s="1" t="s">
        <v>53</v>
      </c>
      <c r="N37" s="1" t="s">
        <v>13</v>
      </c>
      <c r="O37" s="1" t="s">
        <v>34</v>
      </c>
      <c r="P37" s="1">
        <v>3</v>
      </c>
      <c r="Q37" s="1">
        <v>4</v>
      </c>
      <c r="R37" s="1">
        <v>4</v>
      </c>
      <c r="S37" s="1">
        <v>4</v>
      </c>
      <c r="T37" s="1">
        <v>4</v>
      </c>
      <c r="U37" s="1">
        <v>5</v>
      </c>
      <c r="V37" s="1" t="s">
        <v>42</v>
      </c>
      <c r="W37" s="1">
        <v>3</v>
      </c>
      <c r="X37" s="1" t="s">
        <v>16</v>
      </c>
      <c r="Y37" s="1" t="s">
        <v>101</v>
      </c>
      <c r="Z37"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85C56-7C0F-4654-BE56-9A01BC3AB1C1}">
  <dimension ref="A1:P37"/>
  <sheetViews>
    <sheetView topLeftCell="A10" workbookViewId="0">
      <selection activeCell="F1" sqref="F1"/>
    </sheetView>
  </sheetViews>
  <sheetFormatPr defaultRowHeight="15" x14ac:dyDescent="0.25"/>
  <cols>
    <col min="2" max="2" width="9.28515625" customWidth="1"/>
    <col min="5" max="5" width="10.42578125" customWidth="1"/>
  </cols>
  <sheetData>
    <row r="1" spans="1:16" ht="46.5" customHeight="1" x14ac:dyDescent="0.25">
      <c r="A1" s="3" t="s">
        <v>102</v>
      </c>
      <c r="B1" s="3" t="s">
        <v>130</v>
      </c>
      <c r="C1" s="3" t="s">
        <v>143</v>
      </c>
      <c r="D1" s="3" t="s">
        <v>145</v>
      </c>
      <c r="E1" s="3" t="s">
        <v>144</v>
      </c>
      <c r="F1" s="3" t="s">
        <v>131</v>
      </c>
      <c r="G1" s="3" t="s">
        <v>132</v>
      </c>
      <c r="H1" s="3"/>
      <c r="I1" s="3"/>
      <c r="J1" s="3"/>
      <c r="K1" s="3"/>
      <c r="L1" s="3"/>
      <c r="M1" s="3"/>
      <c r="N1" s="3"/>
      <c r="O1" s="3"/>
      <c r="P1" s="3"/>
    </row>
    <row r="2" spans="1:16" x14ac:dyDescent="0.25">
      <c r="A2" cm="1">
        <f t="array" ref="A2:A37">_xlfn.MAP(Sheet1!A2:A37, _xlfn.LAMBDA(_xlpm.a, IF(_xlpm.a="Male", 0, 1)))</f>
        <v>0</v>
      </c>
      <c r="B2" cm="1">
        <f t="array" ref="B2:B37">_xlfn.MAP(Sheet1!P2:P37, _xlfn.LAMBDA(_xlpm.a, (_xlpm.a-1)/4))</f>
        <v>0.75</v>
      </c>
      <c r="C2" cm="1">
        <f t="array" ref="C2:C37">_xlfn.MAP(Sheet1!E2:E37,_xlfn.LAMBDA(_xlpm.a,IF(_xlpm.a="Assertive",0,IF(_xlpm.a="Collaborative",0.5,1))))</f>
        <v>0.5</v>
      </c>
      <c r="D2" cm="1">
        <f t="array" ref="D2:D37">_xlfn.MAP(Sheet1!R2:R37, _xlfn.LAMBDA(_xlpm.a, (_xlpm.a-1)/4))</f>
        <v>1</v>
      </c>
      <c r="E2" cm="1">
        <f t="array" ref="E2:E37">_xlfn.MAP(Sheet1!S2:S37, _xlfn.LAMBDA(_xlpm.a, (_xlpm.a-1)/4))</f>
        <v>1</v>
      </c>
      <c r="F2" cm="1">
        <f t="array" ref="F2:F37">_xlfn.MAP(Sheet1!V2:V37,_xlfn.LAMBDA(_xlpm.a, IF(_xlpm.a="Keep it to yourself",0, IF(_xlpm.a="PM the person who made the mistake", 0.25, IF(_xlpm.a="PM someone who you think is more capable and can correct the mistake", 0.5, IF(_xlpm.a="Openly point it out from a positive correction POV", 0.75, 1))))))</f>
        <v>0.25</v>
      </c>
      <c r="G2" cm="1">
        <f t="array" ref="G2:G37">_xlfn.MAP(Sheet1!W2:W37, _xlfn.LAMBDA(_xlpm.a, (_xlpm.a-1)/4))</f>
        <v>1</v>
      </c>
    </row>
    <row r="3" spans="1:16" x14ac:dyDescent="0.25">
      <c r="A3">
        <v>0</v>
      </c>
      <c r="B3">
        <v>0.75</v>
      </c>
      <c r="C3">
        <v>0.5</v>
      </c>
      <c r="D3">
        <v>1</v>
      </c>
      <c r="E3">
        <v>1</v>
      </c>
      <c r="F3">
        <v>0.25</v>
      </c>
      <c r="G3">
        <v>1</v>
      </c>
    </row>
    <row r="4" spans="1:16" x14ac:dyDescent="0.25">
      <c r="A4">
        <v>0</v>
      </c>
      <c r="B4">
        <v>0.25</v>
      </c>
      <c r="C4">
        <v>0.5</v>
      </c>
      <c r="D4">
        <v>0.25</v>
      </c>
      <c r="E4">
        <v>0.5</v>
      </c>
      <c r="F4">
        <v>1</v>
      </c>
      <c r="G4">
        <v>0.75</v>
      </c>
    </row>
    <row r="5" spans="1:16" x14ac:dyDescent="0.25">
      <c r="A5">
        <v>1</v>
      </c>
      <c r="B5">
        <v>0.25</v>
      </c>
      <c r="C5">
        <v>0.5</v>
      </c>
      <c r="D5">
        <v>1</v>
      </c>
      <c r="E5">
        <v>1</v>
      </c>
      <c r="F5">
        <v>0.25</v>
      </c>
      <c r="G5">
        <v>0.75</v>
      </c>
    </row>
    <row r="6" spans="1:16" x14ac:dyDescent="0.25">
      <c r="A6">
        <v>0</v>
      </c>
      <c r="B6">
        <v>0.5</v>
      </c>
      <c r="C6">
        <v>0.5</v>
      </c>
      <c r="D6">
        <v>0.5</v>
      </c>
      <c r="E6">
        <v>0.75</v>
      </c>
      <c r="F6">
        <v>0.5</v>
      </c>
      <c r="G6">
        <v>0.5</v>
      </c>
    </row>
    <row r="7" spans="1:16" x14ac:dyDescent="0.25">
      <c r="A7">
        <v>0</v>
      </c>
      <c r="B7">
        <v>0.25</v>
      </c>
      <c r="C7">
        <v>0.5</v>
      </c>
      <c r="D7">
        <v>0.75</v>
      </c>
      <c r="E7">
        <v>0.75</v>
      </c>
      <c r="F7">
        <v>0.75</v>
      </c>
      <c r="G7">
        <v>0.5</v>
      </c>
    </row>
    <row r="8" spans="1:16" x14ac:dyDescent="0.25">
      <c r="A8">
        <v>0</v>
      </c>
      <c r="B8">
        <v>0.75</v>
      </c>
      <c r="C8">
        <v>0</v>
      </c>
      <c r="D8">
        <v>0.5</v>
      </c>
      <c r="E8">
        <v>1</v>
      </c>
      <c r="F8">
        <v>1</v>
      </c>
      <c r="G8">
        <v>1</v>
      </c>
    </row>
    <row r="9" spans="1:16" x14ac:dyDescent="0.25">
      <c r="A9">
        <v>0</v>
      </c>
      <c r="B9">
        <v>0.25</v>
      </c>
      <c r="C9">
        <v>0.5</v>
      </c>
      <c r="D9">
        <v>0.75</v>
      </c>
      <c r="E9">
        <v>0.75</v>
      </c>
      <c r="F9">
        <v>0.25</v>
      </c>
      <c r="G9">
        <v>0.75</v>
      </c>
    </row>
    <row r="10" spans="1:16" x14ac:dyDescent="0.25">
      <c r="A10">
        <v>0</v>
      </c>
      <c r="B10">
        <v>1</v>
      </c>
      <c r="C10">
        <v>0.5</v>
      </c>
      <c r="D10">
        <v>1</v>
      </c>
      <c r="E10">
        <v>1</v>
      </c>
      <c r="F10">
        <v>0.5</v>
      </c>
      <c r="G10">
        <v>0.75</v>
      </c>
    </row>
    <row r="11" spans="1:16" x14ac:dyDescent="0.25">
      <c r="A11">
        <v>0</v>
      </c>
      <c r="B11">
        <v>0.75</v>
      </c>
      <c r="C11">
        <v>0.5</v>
      </c>
      <c r="D11">
        <v>1</v>
      </c>
      <c r="E11">
        <v>0.5</v>
      </c>
      <c r="F11">
        <v>0.25</v>
      </c>
      <c r="G11">
        <v>0.25</v>
      </c>
    </row>
    <row r="12" spans="1:16" x14ac:dyDescent="0.25">
      <c r="A12">
        <v>0</v>
      </c>
      <c r="B12">
        <v>0.25</v>
      </c>
      <c r="C12">
        <v>0</v>
      </c>
      <c r="D12">
        <v>1</v>
      </c>
      <c r="E12">
        <v>0.75</v>
      </c>
      <c r="F12">
        <v>0.5</v>
      </c>
      <c r="G12">
        <v>0.75</v>
      </c>
    </row>
    <row r="13" spans="1:16" x14ac:dyDescent="0.25">
      <c r="A13">
        <v>0</v>
      </c>
      <c r="B13">
        <v>1</v>
      </c>
      <c r="C13">
        <v>0.5</v>
      </c>
      <c r="D13">
        <v>1</v>
      </c>
      <c r="E13">
        <v>1</v>
      </c>
      <c r="F13">
        <v>0.25</v>
      </c>
      <c r="G13">
        <v>0.75</v>
      </c>
    </row>
    <row r="14" spans="1:16" x14ac:dyDescent="0.25">
      <c r="A14">
        <v>1</v>
      </c>
      <c r="B14">
        <v>0.5</v>
      </c>
      <c r="C14">
        <v>0</v>
      </c>
      <c r="D14">
        <v>0.75</v>
      </c>
      <c r="E14">
        <v>0.75</v>
      </c>
      <c r="F14">
        <v>0.25</v>
      </c>
      <c r="G14">
        <v>0.75</v>
      </c>
    </row>
    <row r="15" spans="1:16" x14ac:dyDescent="0.25">
      <c r="A15">
        <v>1</v>
      </c>
      <c r="B15">
        <v>0.5</v>
      </c>
      <c r="C15">
        <v>0.5</v>
      </c>
      <c r="D15">
        <v>1</v>
      </c>
      <c r="E15">
        <v>1</v>
      </c>
      <c r="F15">
        <v>0.75</v>
      </c>
      <c r="G15">
        <v>0.5</v>
      </c>
    </row>
    <row r="16" spans="1:16" x14ac:dyDescent="0.25">
      <c r="A16">
        <v>1</v>
      </c>
      <c r="B16">
        <v>0.75</v>
      </c>
      <c r="C16">
        <v>0.5</v>
      </c>
      <c r="D16">
        <v>0.75</v>
      </c>
      <c r="E16">
        <v>0.75</v>
      </c>
      <c r="F16">
        <v>0.25</v>
      </c>
      <c r="G16">
        <v>0.75</v>
      </c>
    </row>
    <row r="17" spans="1:7" x14ac:dyDescent="0.25">
      <c r="A17">
        <v>0</v>
      </c>
      <c r="B17">
        <v>0.5</v>
      </c>
      <c r="C17">
        <v>0.5</v>
      </c>
      <c r="D17">
        <v>0.75</v>
      </c>
      <c r="E17">
        <v>0.75</v>
      </c>
      <c r="F17">
        <v>0.25</v>
      </c>
      <c r="G17">
        <v>0.5</v>
      </c>
    </row>
    <row r="18" spans="1:7" x14ac:dyDescent="0.25">
      <c r="A18">
        <v>1</v>
      </c>
      <c r="B18">
        <v>1</v>
      </c>
      <c r="C18">
        <v>0.5</v>
      </c>
      <c r="D18">
        <v>1</v>
      </c>
      <c r="E18">
        <v>1</v>
      </c>
      <c r="F18">
        <v>0.25</v>
      </c>
      <c r="G18">
        <v>0.25</v>
      </c>
    </row>
    <row r="19" spans="1:7" x14ac:dyDescent="0.25">
      <c r="A19">
        <v>0</v>
      </c>
      <c r="B19">
        <v>0.75</v>
      </c>
      <c r="C19">
        <v>0.5</v>
      </c>
      <c r="D19">
        <v>1</v>
      </c>
      <c r="E19">
        <v>0.75</v>
      </c>
      <c r="F19">
        <v>0.75</v>
      </c>
      <c r="G19">
        <v>0</v>
      </c>
    </row>
    <row r="20" spans="1:7" x14ac:dyDescent="0.25">
      <c r="A20">
        <v>0</v>
      </c>
      <c r="B20">
        <v>0.75</v>
      </c>
      <c r="C20">
        <v>0.5</v>
      </c>
      <c r="D20">
        <v>1</v>
      </c>
      <c r="E20">
        <v>1</v>
      </c>
      <c r="F20">
        <v>0.75</v>
      </c>
      <c r="G20">
        <v>0.75</v>
      </c>
    </row>
    <row r="21" spans="1:7" x14ac:dyDescent="0.25">
      <c r="A21">
        <v>1</v>
      </c>
      <c r="B21">
        <v>0.75</v>
      </c>
      <c r="C21">
        <v>0.5</v>
      </c>
      <c r="D21">
        <v>0.75</v>
      </c>
      <c r="E21">
        <v>0.75</v>
      </c>
      <c r="F21">
        <v>0.5</v>
      </c>
      <c r="G21">
        <v>0.5</v>
      </c>
    </row>
    <row r="22" spans="1:7" x14ac:dyDescent="0.25">
      <c r="A22">
        <v>1</v>
      </c>
      <c r="B22">
        <v>0.75</v>
      </c>
      <c r="C22">
        <v>0.5</v>
      </c>
      <c r="D22">
        <v>1</v>
      </c>
      <c r="E22">
        <v>1</v>
      </c>
      <c r="F22">
        <v>1</v>
      </c>
      <c r="G22">
        <v>0.75</v>
      </c>
    </row>
    <row r="23" spans="1:7" x14ac:dyDescent="0.25">
      <c r="A23">
        <v>0</v>
      </c>
      <c r="B23">
        <v>0.75</v>
      </c>
      <c r="C23">
        <v>0.5</v>
      </c>
      <c r="D23">
        <v>0.75</v>
      </c>
      <c r="E23">
        <v>0.75</v>
      </c>
      <c r="F23">
        <v>0.5</v>
      </c>
      <c r="G23">
        <v>0.25</v>
      </c>
    </row>
    <row r="24" spans="1:7" x14ac:dyDescent="0.25">
      <c r="A24">
        <v>1</v>
      </c>
      <c r="B24">
        <v>1</v>
      </c>
      <c r="C24">
        <v>0.5</v>
      </c>
      <c r="D24">
        <v>1</v>
      </c>
      <c r="E24">
        <v>0.75</v>
      </c>
      <c r="F24">
        <v>0.25</v>
      </c>
      <c r="G24">
        <v>0.75</v>
      </c>
    </row>
    <row r="25" spans="1:7" x14ac:dyDescent="0.25">
      <c r="A25">
        <v>1</v>
      </c>
      <c r="B25">
        <v>0.75</v>
      </c>
      <c r="C25">
        <v>0.5</v>
      </c>
      <c r="D25">
        <v>0.75</v>
      </c>
      <c r="E25">
        <v>0.75</v>
      </c>
      <c r="F25">
        <v>0.25</v>
      </c>
      <c r="G25">
        <v>0.75</v>
      </c>
    </row>
    <row r="26" spans="1:7" x14ac:dyDescent="0.25">
      <c r="A26">
        <v>1</v>
      </c>
      <c r="B26">
        <v>0.75</v>
      </c>
      <c r="C26">
        <v>0.5</v>
      </c>
      <c r="D26">
        <v>1</v>
      </c>
      <c r="E26">
        <v>0.75</v>
      </c>
      <c r="F26">
        <v>0.5</v>
      </c>
      <c r="G26">
        <v>0.75</v>
      </c>
    </row>
    <row r="27" spans="1:7" x14ac:dyDescent="0.25">
      <c r="A27">
        <v>0</v>
      </c>
      <c r="B27">
        <v>0.25</v>
      </c>
      <c r="C27">
        <v>0</v>
      </c>
      <c r="D27">
        <v>0.75</v>
      </c>
      <c r="E27">
        <v>0.75</v>
      </c>
      <c r="F27">
        <v>0.75</v>
      </c>
      <c r="G27">
        <v>0.25</v>
      </c>
    </row>
    <row r="28" spans="1:7" x14ac:dyDescent="0.25">
      <c r="A28">
        <v>0</v>
      </c>
      <c r="B28">
        <v>0.75</v>
      </c>
      <c r="C28">
        <v>0.5</v>
      </c>
      <c r="D28">
        <v>0.5</v>
      </c>
      <c r="E28">
        <v>0.75</v>
      </c>
      <c r="F28">
        <v>0.25</v>
      </c>
      <c r="G28">
        <v>0.75</v>
      </c>
    </row>
    <row r="29" spans="1:7" x14ac:dyDescent="0.25">
      <c r="A29">
        <v>0</v>
      </c>
      <c r="B29">
        <v>0.5</v>
      </c>
      <c r="C29">
        <v>0.5</v>
      </c>
      <c r="D29">
        <v>0.25</v>
      </c>
      <c r="E29">
        <v>0.25</v>
      </c>
      <c r="F29">
        <v>0.75</v>
      </c>
      <c r="G29">
        <v>0.5</v>
      </c>
    </row>
    <row r="30" spans="1:7" x14ac:dyDescent="0.25">
      <c r="A30">
        <v>1</v>
      </c>
      <c r="B30">
        <v>0.25</v>
      </c>
      <c r="C30">
        <v>0.5</v>
      </c>
      <c r="D30">
        <v>0.5</v>
      </c>
      <c r="E30">
        <v>0.5</v>
      </c>
      <c r="F30">
        <v>0.25</v>
      </c>
      <c r="G30">
        <v>0.75</v>
      </c>
    </row>
    <row r="31" spans="1:7" x14ac:dyDescent="0.25">
      <c r="A31">
        <v>1</v>
      </c>
      <c r="B31">
        <v>0.5</v>
      </c>
      <c r="C31">
        <v>0.5</v>
      </c>
      <c r="D31">
        <v>0.75</v>
      </c>
      <c r="E31">
        <v>0.5</v>
      </c>
      <c r="F31">
        <v>0.75</v>
      </c>
      <c r="G31">
        <v>0.5</v>
      </c>
    </row>
    <row r="32" spans="1:7" x14ac:dyDescent="0.25">
      <c r="A32">
        <v>0</v>
      </c>
      <c r="B32">
        <v>0.75</v>
      </c>
      <c r="C32">
        <v>0.5</v>
      </c>
      <c r="D32">
        <v>0.75</v>
      </c>
      <c r="E32">
        <v>0.75</v>
      </c>
      <c r="F32">
        <v>0.25</v>
      </c>
      <c r="G32">
        <v>0.5</v>
      </c>
    </row>
    <row r="33" spans="1:7" x14ac:dyDescent="0.25">
      <c r="A33">
        <v>1</v>
      </c>
      <c r="B33">
        <v>0.75</v>
      </c>
      <c r="C33">
        <v>0.5</v>
      </c>
      <c r="D33">
        <v>0.75</v>
      </c>
      <c r="E33">
        <v>0.5</v>
      </c>
      <c r="F33">
        <v>0.25</v>
      </c>
      <c r="G33">
        <v>0.25</v>
      </c>
    </row>
    <row r="34" spans="1:7" x14ac:dyDescent="0.25">
      <c r="A34">
        <v>1</v>
      </c>
      <c r="B34">
        <v>1</v>
      </c>
      <c r="C34">
        <v>0.5</v>
      </c>
      <c r="D34">
        <v>0.75</v>
      </c>
      <c r="E34">
        <v>0.75</v>
      </c>
      <c r="F34">
        <v>0.75</v>
      </c>
      <c r="G34">
        <v>0.75</v>
      </c>
    </row>
    <row r="35" spans="1:7" x14ac:dyDescent="0.25">
      <c r="A35">
        <v>1</v>
      </c>
      <c r="B35">
        <v>0.75</v>
      </c>
      <c r="C35">
        <v>0.5</v>
      </c>
      <c r="D35">
        <v>1</v>
      </c>
      <c r="E35">
        <v>0.75</v>
      </c>
      <c r="F35">
        <v>0.75</v>
      </c>
      <c r="G35">
        <v>0.75</v>
      </c>
    </row>
    <row r="36" spans="1:7" x14ac:dyDescent="0.25">
      <c r="A36">
        <v>1</v>
      </c>
      <c r="B36">
        <v>0.75</v>
      </c>
      <c r="C36">
        <v>0.5</v>
      </c>
      <c r="D36">
        <v>0.75</v>
      </c>
      <c r="E36">
        <v>1</v>
      </c>
      <c r="F36">
        <v>0.25</v>
      </c>
      <c r="G36">
        <v>1</v>
      </c>
    </row>
    <row r="37" spans="1:7" x14ac:dyDescent="0.25">
      <c r="A37">
        <v>1</v>
      </c>
      <c r="B37">
        <v>0.5</v>
      </c>
      <c r="C37">
        <v>0.5</v>
      </c>
      <c r="D37">
        <v>0.75</v>
      </c>
      <c r="E37">
        <v>0.75</v>
      </c>
      <c r="F37">
        <v>0.5</v>
      </c>
      <c r="G37">
        <v>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44155-462A-45B4-AE73-42268B7F71C0}">
  <dimension ref="A1:L37"/>
  <sheetViews>
    <sheetView tabSelected="1" workbookViewId="0">
      <selection activeCell="M11" sqref="M11"/>
    </sheetView>
  </sheetViews>
  <sheetFormatPr defaultRowHeight="15" x14ac:dyDescent="0.25"/>
  <sheetData>
    <row r="1" spans="1:12" ht="43.5" customHeight="1" x14ac:dyDescent="0.25">
      <c r="A1" s="3" t="s">
        <v>133</v>
      </c>
      <c r="B1" s="3" t="s">
        <v>134</v>
      </c>
      <c r="C1" s="3" t="s">
        <v>135</v>
      </c>
      <c r="D1" s="3" t="s">
        <v>136</v>
      </c>
      <c r="E1" s="3" t="s">
        <v>137</v>
      </c>
      <c r="F1" s="3" t="s">
        <v>138</v>
      </c>
      <c r="G1" s="3" t="s">
        <v>139</v>
      </c>
      <c r="H1" s="3" t="s">
        <v>140</v>
      </c>
      <c r="I1" s="3" t="s">
        <v>146</v>
      </c>
      <c r="J1" s="3" t="s">
        <v>141</v>
      </c>
      <c r="K1" s="3" t="s">
        <v>142</v>
      </c>
      <c r="L1" s="3"/>
    </row>
    <row r="2" spans="1:12" x14ac:dyDescent="0.25">
      <c r="A2" cm="1">
        <f t="array" ref="A2:A37">_xlfn.MAP(Sheet1!H2:H37, _xlfn.LAMBDA(_xlpm.a, IF(_xlpm.a="Early Bird", 0, 1)))</f>
        <v>0</v>
      </c>
      <c r="B2" cm="1">
        <f t="array" ref="B2:B37">_xlfn.MAP(Sheet1!I2:I37, _xlfn.LAMBDA(_xlpm.a, IF(_xlpm.a="Morning", 0, 1)))</f>
        <v>0</v>
      </c>
      <c r="C2" cm="1">
        <f t="array" ref="C2:C37">_xlfn.MAP(Sheet1!J2:J37, _xlfn.LAMBDA(_xlpm.a, IF(_xlpm.a&lt;=2, 0, 1)))</f>
        <v>0</v>
      </c>
      <c r="D2" cm="1">
        <f t="array" ref="D2:D37">_xlfn.MAP(Sheet1!K2:K37, _xlfn.LAMBDA(_xlpm.a, (_xlpm.a-1)/4))</f>
        <v>0.25</v>
      </c>
      <c r="E2" cm="1">
        <f t="array" ref="E2:E37">_xlfn.MAP(Sheet1!L2:L37,_xlfn.LAMBDA(_xlpm.a,IF(_xlpm.a="Works consistently",0,1)))</f>
        <v>1</v>
      </c>
      <c r="F2" cm="1">
        <f t="array" ref="F2:F37">_xlfn.MAP(Sheet1!M2:M37,_xlfn.LAMBDA(_xlpm.a, IF(_xlpm.a="Less than 2 hours",0, IF(_xlpm.a="2-4 hours", 0.2, IF(_xlpm.a="4-6 hours", 0.4, IF(_xlpm.a="6-8 hours", 0.6, IF(_xlpm.a="8-10 hours", 0.8, 1)))))))</f>
        <v>0.8</v>
      </c>
      <c r="G2" cm="1">
        <f t="array" ref="G2:G37">_xlfn.MAP(Sheet1!N2:N37,_xlfn.LAMBDA(_xlpm.a, IF(_xlpm.a="In Person meetings",0, IF(_xlpm.a="Hybrid", 0.5, 1))))</f>
        <v>0</v>
      </c>
      <c r="H2" cm="1">
        <f t="array" ref="H2:H37">_xlfn.MAP(Sheet1!O2:O37,_xlfn.LAMBDA(_xlpm.a, IF(_xlpm.a="As minimal as possible",0, IF(_xlpm.a="Once every two weeks", 0.25, IF(_xlpm.a="Once every week", 0.5, IF(_xlpm.a="Twice a week", 0.75, 1))))))</f>
        <v>0</v>
      </c>
      <c r="I2" cm="1">
        <f t="array" ref="I2:I37">_xlfn.MAP(Sheet1!Q2:Q37, _xlfn.LAMBDA(_xlpm.a, (_xlpm.a-1)/4))</f>
        <v>1</v>
      </c>
      <c r="J2" cm="1">
        <f t="array" ref="J2:J37">_xlfn.MAP(Sheet1!T2:T37, _xlfn.LAMBDA(_xlpm.a, (_xlpm.a-1)/4))</f>
        <v>1</v>
      </c>
      <c r="K2" cm="1">
        <f t="array" ref="K2:K37">_xlfn.MAP(Sheet1!U2:U37, _xlfn.LAMBDA(_xlpm.a, (_xlpm.a-1)/4))</f>
        <v>1</v>
      </c>
    </row>
    <row r="3" spans="1:12" x14ac:dyDescent="0.25">
      <c r="A3">
        <v>1</v>
      </c>
      <c r="B3">
        <v>1</v>
      </c>
      <c r="C3">
        <v>0</v>
      </c>
      <c r="D3">
        <v>0</v>
      </c>
      <c r="E3">
        <v>1</v>
      </c>
      <c r="F3">
        <v>0.4</v>
      </c>
      <c r="G3">
        <v>0</v>
      </c>
      <c r="H3">
        <v>0.5</v>
      </c>
      <c r="I3">
        <v>0.75</v>
      </c>
      <c r="J3">
        <v>1</v>
      </c>
      <c r="K3">
        <v>0.75</v>
      </c>
    </row>
    <row r="4" spans="1:12" x14ac:dyDescent="0.25">
      <c r="A4">
        <v>1</v>
      </c>
      <c r="B4">
        <v>1</v>
      </c>
      <c r="C4">
        <v>1</v>
      </c>
      <c r="D4">
        <v>0.75</v>
      </c>
      <c r="E4">
        <v>0</v>
      </c>
      <c r="F4">
        <v>0.2</v>
      </c>
      <c r="G4">
        <v>0.5</v>
      </c>
      <c r="H4">
        <v>0.25</v>
      </c>
      <c r="I4">
        <v>0.75</v>
      </c>
      <c r="J4">
        <v>0.25</v>
      </c>
      <c r="K4">
        <v>0.75</v>
      </c>
    </row>
    <row r="5" spans="1:12" x14ac:dyDescent="0.25">
      <c r="A5">
        <v>1</v>
      </c>
      <c r="B5">
        <v>0</v>
      </c>
      <c r="C5">
        <v>1</v>
      </c>
      <c r="D5">
        <v>0.25</v>
      </c>
      <c r="E5">
        <v>1</v>
      </c>
      <c r="F5">
        <v>0.4</v>
      </c>
      <c r="G5">
        <v>0.5</v>
      </c>
      <c r="H5">
        <v>0.25</v>
      </c>
      <c r="I5">
        <v>0.25</v>
      </c>
      <c r="J5">
        <v>0</v>
      </c>
      <c r="K5">
        <v>0.5</v>
      </c>
    </row>
    <row r="6" spans="1:12" x14ac:dyDescent="0.25">
      <c r="A6">
        <v>0</v>
      </c>
      <c r="B6">
        <v>1</v>
      </c>
      <c r="C6">
        <v>1</v>
      </c>
      <c r="D6">
        <v>0.25</v>
      </c>
      <c r="E6">
        <v>1</v>
      </c>
      <c r="F6">
        <v>0.6</v>
      </c>
      <c r="G6">
        <v>0.5</v>
      </c>
      <c r="H6">
        <v>0.25</v>
      </c>
      <c r="I6">
        <v>0.5</v>
      </c>
      <c r="J6">
        <v>0.75</v>
      </c>
      <c r="K6">
        <v>0.75</v>
      </c>
    </row>
    <row r="7" spans="1:12" x14ac:dyDescent="0.25">
      <c r="A7">
        <v>1</v>
      </c>
      <c r="B7">
        <v>1</v>
      </c>
      <c r="C7">
        <v>1</v>
      </c>
      <c r="D7">
        <v>0.5</v>
      </c>
      <c r="E7">
        <v>0</v>
      </c>
      <c r="F7">
        <v>0.2</v>
      </c>
      <c r="G7">
        <v>0</v>
      </c>
      <c r="H7">
        <v>0.25</v>
      </c>
      <c r="I7">
        <v>0.75</v>
      </c>
      <c r="J7">
        <v>0.75</v>
      </c>
      <c r="K7">
        <v>0.75</v>
      </c>
    </row>
    <row r="8" spans="1:12" x14ac:dyDescent="0.25">
      <c r="A8">
        <v>1</v>
      </c>
      <c r="B8">
        <v>1</v>
      </c>
      <c r="C8">
        <v>0</v>
      </c>
      <c r="D8">
        <v>0.25</v>
      </c>
      <c r="E8">
        <v>1</v>
      </c>
      <c r="F8">
        <v>0.4</v>
      </c>
      <c r="G8">
        <v>0.5</v>
      </c>
      <c r="H8">
        <v>0</v>
      </c>
      <c r="I8">
        <v>1</v>
      </c>
      <c r="J8">
        <v>0</v>
      </c>
      <c r="K8">
        <v>0.75</v>
      </c>
    </row>
    <row r="9" spans="1:12" x14ac:dyDescent="0.25">
      <c r="A9">
        <v>1</v>
      </c>
      <c r="B9">
        <v>1</v>
      </c>
      <c r="C9">
        <v>0</v>
      </c>
      <c r="D9">
        <v>1</v>
      </c>
      <c r="E9">
        <v>0</v>
      </c>
      <c r="F9">
        <v>0</v>
      </c>
      <c r="G9">
        <v>1</v>
      </c>
      <c r="H9">
        <v>0</v>
      </c>
      <c r="I9">
        <v>0.25</v>
      </c>
      <c r="J9">
        <v>0</v>
      </c>
      <c r="K9">
        <v>0.75</v>
      </c>
    </row>
    <row r="10" spans="1:12" x14ac:dyDescent="0.25">
      <c r="A10">
        <v>1</v>
      </c>
      <c r="B10">
        <v>1</v>
      </c>
      <c r="C10">
        <v>0</v>
      </c>
      <c r="D10">
        <v>0.5</v>
      </c>
      <c r="E10">
        <v>1</v>
      </c>
      <c r="F10">
        <v>1</v>
      </c>
      <c r="G10">
        <v>0.5</v>
      </c>
      <c r="H10">
        <v>0</v>
      </c>
      <c r="I10">
        <v>0.75</v>
      </c>
      <c r="J10">
        <v>1</v>
      </c>
      <c r="K10">
        <v>0.75</v>
      </c>
    </row>
    <row r="11" spans="1:12" x14ac:dyDescent="0.25">
      <c r="A11">
        <v>1</v>
      </c>
      <c r="B11">
        <v>0</v>
      </c>
      <c r="C11">
        <v>1</v>
      </c>
      <c r="D11">
        <v>0</v>
      </c>
      <c r="E11">
        <v>1</v>
      </c>
      <c r="F11">
        <v>0.4</v>
      </c>
      <c r="G11">
        <v>0.5</v>
      </c>
      <c r="H11">
        <v>0</v>
      </c>
      <c r="I11">
        <v>1</v>
      </c>
      <c r="J11">
        <v>1</v>
      </c>
      <c r="K11">
        <v>1</v>
      </c>
    </row>
    <row r="12" spans="1:12" x14ac:dyDescent="0.25">
      <c r="A12">
        <v>0</v>
      </c>
      <c r="B12">
        <v>0</v>
      </c>
      <c r="C12">
        <v>1</v>
      </c>
      <c r="D12">
        <v>0.25</v>
      </c>
      <c r="E12">
        <v>1</v>
      </c>
      <c r="F12">
        <v>0.2</v>
      </c>
      <c r="G12">
        <v>0.5</v>
      </c>
      <c r="H12">
        <v>0</v>
      </c>
      <c r="I12">
        <v>0.5</v>
      </c>
      <c r="J12">
        <v>1</v>
      </c>
      <c r="K12">
        <v>0.75</v>
      </c>
    </row>
    <row r="13" spans="1:12" x14ac:dyDescent="0.25">
      <c r="A13">
        <v>1</v>
      </c>
      <c r="B13">
        <v>1</v>
      </c>
      <c r="C13">
        <v>1</v>
      </c>
      <c r="D13">
        <v>0.25</v>
      </c>
      <c r="E13">
        <v>1</v>
      </c>
      <c r="F13">
        <v>0.2</v>
      </c>
      <c r="G13">
        <v>0</v>
      </c>
      <c r="H13">
        <v>0.5</v>
      </c>
      <c r="I13">
        <v>0.75</v>
      </c>
      <c r="J13">
        <v>0.75</v>
      </c>
      <c r="K13">
        <v>1</v>
      </c>
    </row>
    <row r="14" spans="1:12" x14ac:dyDescent="0.25">
      <c r="A14">
        <v>1</v>
      </c>
      <c r="B14">
        <v>0</v>
      </c>
      <c r="C14">
        <v>0</v>
      </c>
      <c r="D14">
        <v>0.25</v>
      </c>
      <c r="E14">
        <v>1</v>
      </c>
      <c r="F14">
        <v>0.8</v>
      </c>
      <c r="G14">
        <v>0.5</v>
      </c>
      <c r="H14">
        <v>0.25</v>
      </c>
      <c r="I14">
        <v>0.75</v>
      </c>
      <c r="J14">
        <v>0.5</v>
      </c>
      <c r="K14">
        <v>0.75</v>
      </c>
    </row>
    <row r="15" spans="1:12" x14ac:dyDescent="0.25">
      <c r="A15">
        <v>1</v>
      </c>
      <c r="B15">
        <v>0</v>
      </c>
      <c r="C15">
        <v>1</v>
      </c>
      <c r="D15">
        <v>1</v>
      </c>
      <c r="E15">
        <v>0</v>
      </c>
      <c r="F15">
        <v>0.4</v>
      </c>
      <c r="G15">
        <v>0.5</v>
      </c>
      <c r="H15">
        <v>0.25</v>
      </c>
      <c r="I15">
        <v>0.75</v>
      </c>
      <c r="J15">
        <v>0.75</v>
      </c>
      <c r="K15">
        <v>0.75</v>
      </c>
    </row>
    <row r="16" spans="1:12" x14ac:dyDescent="0.25">
      <c r="A16">
        <v>0</v>
      </c>
      <c r="B16">
        <v>0</v>
      </c>
      <c r="C16">
        <v>1</v>
      </c>
      <c r="D16">
        <v>0.5</v>
      </c>
      <c r="E16">
        <v>1</v>
      </c>
      <c r="F16">
        <v>0.4</v>
      </c>
      <c r="G16">
        <v>0</v>
      </c>
      <c r="H16">
        <v>0.5</v>
      </c>
      <c r="I16">
        <v>1</v>
      </c>
      <c r="J16">
        <v>1</v>
      </c>
      <c r="K16">
        <v>0.75</v>
      </c>
    </row>
    <row r="17" spans="1:11" x14ac:dyDescent="0.25">
      <c r="A17">
        <v>0</v>
      </c>
      <c r="B17">
        <v>0</v>
      </c>
      <c r="C17">
        <v>1</v>
      </c>
      <c r="D17">
        <v>0.75</v>
      </c>
      <c r="E17">
        <v>0</v>
      </c>
      <c r="F17">
        <v>0.2</v>
      </c>
      <c r="G17">
        <v>0.5</v>
      </c>
      <c r="H17">
        <v>0</v>
      </c>
      <c r="I17">
        <v>0.75</v>
      </c>
      <c r="J17">
        <v>0.5</v>
      </c>
      <c r="K17">
        <v>0.5</v>
      </c>
    </row>
    <row r="18" spans="1:11" x14ac:dyDescent="0.25">
      <c r="A18">
        <v>1</v>
      </c>
      <c r="B18">
        <v>0</v>
      </c>
      <c r="C18">
        <v>1</v>
      </c>
      <c r="D18">
        <v>0.75</v>
      </c>
      <c r="E18">
        <v>0</v>
      </c>
      <c r="F18">
        <v>0.4</v>
      </c>
      <c r="G18">
        <v>0.5</v>
      </c>
      <c r="H18">
        <v>0.5</v>
      </c>
      <c r="I18">
        <v>0.75</v>
      </c>
      <c r="J18">
        <v>0.5</v>
      </c>
      <c r="K18">
        <v>0.75</v>
      </c>
    </row>
    <row r="19" spans="1:11" x14ac:dyDescent="0.25">
      <c r="A19">
        <v>0</v>
      </c>
      <c r="B19">
        <v>1</v>
      </c>
      <c r="C19">
        <v>1</v>
      </c>
      <c r="D19">
        <v>1</v>
      </c>
      <c r="E19">
        <v>0</v>
      </c>
      <c r="F19">
        <v>0.4</v>
      </c>
      <c r="G19">
        <v>0</v>
      </c>
      <c r="H19">
        <v>0</v>
      </c>
      <c r="I19">
        <v>1</v>
      </c>
      <c r="J19">
        <v>0</v>
      </c>
      <c r="K19">
        <v>1</v>
      </c>
    </row>
    <row r="20" spans="1:11" x14ac:dyDescent="0.25">
      <c r="A20">
        <v>0</v>
      </c>
      <c r="B20">
        <v>0</v>
      </c>
      <c r="C20">
        <v>1</v>
      </c>
      <c r="D20">
        <v>0.25</v>
      </c>
      <c r="E20">
        <v>1</v>
      </c>
      <c r="F20">
        <v>0.6</v>
      </c>
      <c r="G20">
        <v>0.5</v>
      </c>
      <c r="H20">
        <v>0.5</v>
      </c>
      <c r="I20">
        <v>0.75</v>
      </c>
      <c r="J20">
        <v>1</v>
      </c>
      <c r="K20">
        <v>1</v>
      </c>
    </row>
    <row r="21" spans="1:11" x14ac:dyDescent="0.25">
      <c r="A21">
        <v>1</v>
      </c>
      <c r="B21">
        <v>0</v>
      </c>
      <c r="C21">
        <v>0</v>
      </c>
      <c r="D21">
        <v>0.5</v>
      </c>
      <c r="E21">
        <v>1</v>
      </c>
      <c r="F21">
        <v>0.4</v>
      </c>
      <c r="G21">
        <v>1</v>
      </c>
      <c r="H21">
        <v>0</v>
      </c>
      <c r="I21">
        <v>0.75</v>
      </c>
      <c r="J21">
        <v>0.5</v>
      </c>
      <c r="K21">
        <v>0.5</v>
      </c>
    </row>
    <row r="22" spans="1:11" x14ac:dyDescent="0.25">
      <c r="A22">
        <v>0</v>
      </c>
      <c r="B22">
        <v>1</v>
      </c>
      <c r="C22">
        <v>1</v>
      </c>
      <c r="D22">
        <v>0.5</v>
      </c>
      <c r="E22">
        <v>1</v>
      </c>
      <c r="F22">
        <v>0</v>
      </c>
      <c r="G22">
        <v>0.5</v>
      </c>
      <c r="H22">
        <v>0.5</v>
      </c>
      <c r="I22">
        <v>1</v>
      </c>
      <c r="J22">
        <v>1</v>
      </c>
      <c r="K22">
        <v>1</v>
      </c>
    </row>
    <row r="23" spans="1:11" x14ac:dyDescent="0.25">
      <c r="A23">
        <v>0</v>
      </c>
      <c r="B23">
        <v>0</v>
      </c>
      <c r="C23">
        <v>1</v>
      </c>
      <c r="D23">
        <v>0.75</v>
      </c>
      <c r="E23">
        <v>0</v>
      </c>
      <c r="F23">
        <v>0.6</v>
      </c>
      <c r="G23">
        <v>0</v>
      </c>
      <c r="H23">
        <v>0.75</v>
      </c>
      <c r="I23">
        <v>1</v>
      </c>
      <c r="J23">
        <v>1</v>
      </c>
      <c r="K23">
        <v>0.5</v>
      </c>
    </row>
    <row r="24" spans="1:11" x14ac:dyDescent="0.25">
      <c r="A24">
        <v>0</v>
      </c>
      <c r="B24">
        <v>0</v>
      </c>
      <c r="C24">
        <v>0</v>
      </c>
      <c r="D24">
        <v>0.75</v>
      </c>
      <c r="E24">
        <v>1</v>
      </c>
      <c r="F24">
        <v>0.4</v>
      </c>
      <c r="G24">
        <v>0</v>
      </c>
      <c r="H24">
        <v>0.5</v>
      </c>
      <c r="I24">
        <v>1</v>
      </c>
      <c r="J24">
        <v>1</v>
      </c>
      <c r="K24">
        <v>1</v>
      </c>
    </row>
    <row r="25" spans="1:11" x14ac:dyDescent="0.25">
      <c r="A25">
        <v>1</v>
      </c>
      <c r="B25">
        <v>0</v>
      </c>
      <c r="C25">
        <v>1</v>
      </c>
      <c r="D25">
        <v>0.25</v>
      </c>
      <c r="E25">
        <v>0</v>
      </c>
      <c r="F25">
        <v>0.4</v>
      </c>
      <c r="G25">
        <v>0</v>
      </c>
      <c r="H25">
        <v>0.5</v>
      </c>
      <c r="I25">
        <v>0.75</v>
      </c>
      <c r="J25">
        <v>0.75</v>
      </c>
      <c r="K25">
        <v>0.75</v>
      </c>
    </row>
    <row r="26" spans="1:11" x14ac:dyDescent="0.25">
      <c r="A26">
        <v>1</v>
      </c>
      <c r="B26">
        <v>0</v>
      </c>
      <c r="C26">
        <v>1</v>
      </c>
      <c r="D26">
        <v>0.25</v>
      </c>
      <c r="E26">
        <v>1</v>
      </c>
      <c r="F26">
        <v>0.8</v>
      </c>
      <c r="G26">
        <v>0.5</v>
      </c>
      <c r="H26">
        <v>0.5</v>
      </c>
      <c r="I26">
        <v>0.75</v>
      </c>
      <c r="J26">
        <v>0</v>
      </c>
      <c r="K26">
        <v>0.5</v>
      </c>
    </row>
    <row r="27" spans="1:11" x14ac:dyDescent="0.25">
      <c r="A27">
        <v>0</v>
      </c>
      <c r="B27">
        <v>0</v>
      </c>
      <c r="C27">
        <v>1</v>
      </c>
      <c r="D27">
        <v>0.5</v>
      </c>
      <c r="E27">
        <v>1</v>
      </c>
      <c r="F27">
        <v>0.2</v>
      </c>
      <c r="G27">
        <v>0</v>
      </c>
      <c r="H27">
        <v>0.25</v>
      </c>
      <c r="I27">
        <v>0.5</v>
      </c>
      <c r="J27">
        <v>0.25</v>
      </c>
      <c r="K27">
        <v>0.5</v>
      </c>
    </row>
    <row r="28" spans="1:11" x14ac:dyDescent="0.25">
      <c r="A28">
        <v>1</v>
      </c>
      <c r="B28">
        <v>1</v>
      </c>
      <c r="C28">
        <v>1</v>
      </c>
      <c r="D28">
        <v>1</v>
      </c>
      <c r="E28">
        <v>0</v>
      </c>
      <c r="F28">
        <v>0.6</v>
      </c>
      <c r="G28">
        <v>0</v>
      </c>
      <c r="H28">
        <v>0.5</v>
      </c>
      <c r="I28">
        <v>0.5</v>
      </c>
      <c r="J28">
        <v>1</v>
      </c>
      <c r="K28">
        <v>1</v>
      </c>
    </row>
    <row r="29" spans="1:11" x14ac:dyDescent="0.25">
      <c r="A29">
        <v>1</v>
      </c>
      <c r="B29">
        <v>0</v>
      </c>
      <c r="C29">
        <v>1</v>
      </c>
      <c r="D29">
        <v>0.5</v>
      </c>
      <c r="E29">
        <v>0</v>
      </c>
      <c r="F29">
        <v>0.4</v>
      </c>
      <c r="G29">
        <v>0</v>
      </c>
      <c r="H29">
        <v>0</v>
      </c>
      <c r="I29">
        <v>0.75</v>
      </c>
      <c r="J29">
        <v>0.75</v>
      </c>
      <c r="K29">
        <v>0.75</v>
      </c>
    </row>
    <row r="30" spans="1:11" x14ac:dyDescent="0.25">
      <c r="A30">
        <v>1</v>
      </c>
      <c r="B30">
        <v>1</v>
      </c>
      <c r="C30">
        <v>0</v>
      </c>
      <c r="D30">
        <v>0.25</v>
      </c>
      <c r="E30">
        <v>1</v>
      </c>
      <c r="F30">
        <v>0.2</v>
      </c>
      <c r="G30">
        <v>0.5</v>
      </c>
      <c r="H30">
        <v>0.25</v>
      </c>
      <c r="I30">
        <v>0.75</v>
      </c>
      <c r="J30">
        <v>0.75</v>
      </c>
      <c r="K30">
        <v>0.75</v>
      </c>
    </row>
    <row r="31" spans="1:11" x14ac:dyDescent="0.25">
      <c r="A31">
        <v>1</v>
      </c>
      <c r="B31">
        <v>1</v>
      </c>
      <c r="C31">
        <v>1</v>
      </c>
      <c r="D31">
        <v>0.5</v>
      </c>
      <c r="E31">
        <v>0</v>
      </c>
      <c r="F31">
        <v>0.4</v>
      </c>
      <c r="G31">
        <v>0.5</v>
      </c>
      <c r="H31">
        <v>0.5</v>
      </c>
      <c r="I31">
        <v>0.75</v>
      </c>
      <c r="J31">
        <v>1</v>
      </c>
      <c r="K31">
        <v>0.75</v>
      </c>
    </row>
    <row r="32" spans="1:11" x14ac:dyDescent="0.25">
      <c r="A32">
        <v>1</v>
      </c>
      <c r="B32">
        <v>1</v>
      </c>
      <c r="C32">
        <v>0</v>
      </c>
      <c r="D32">
        <v>0.25</v>
      </c>
      <c r="E32">
        <v>1</v>
      </c>
      <c r="F32">
        <v>0.4</v>
      </c>
      <c r="G32">
        <v>0.5</v>
      </c>
      <c r="H32">
        <v>0.5</v>
      </c>
      <c r="I32">
        <v>0.75</v>
      </c>
      <c r="J32">
        <v>0.75</v>
      </c>
      <c r="K32">
        <v>0.75</v>
      </c>
    </row>
    <row r="33" spans="1:11" x14ac:dyDescent="0.25">
      <c r="A33">
        <v>1</v>
      </c>
      <c r="B33">
        <v>1</v>
      </c>
      <c r="C33">
        <v>1</v>
      </c>
      <c r="D33">
        <v>0.75</v>
      </c>
      <c r="E33">
        <v>1</v>
      </c>
      <c r="F33">
        <v>0.6</v>
      </c>
      <c r="G33">
        <v>0</v>
      </c>
      <c r="H33">
        <v>0.25</v>
      </c>
      <c r="I33">
        <v>0.75</v>
      </c>
      <c r="J33">
        <v>0.25</v>
      </c>
      <c r="K33">
        <v>0.75</v>
      </c>
    </row>
    <row r="34" spans="1:11" x14ac:dyDescent="0.25">
      <c r="A34">
        <v>0</v>
      </c>
      <c r="B34">
        <v>0</v>
      </c>
      <c r="C34">
        <v>1</v>
      </c>
      <c r="D34">
        <v>0.25</v>
      </c>
      <c r="E34">
        <v>1</v>
      </c>
      <c r="F34">
        <v>1</v>
      </c>
      <c r="G34">
        <v>0.5</v>
      </c>
      <c r="H34">
        <v>0.5</v>
      </c>
      <c r="I34">
        <v>0.75</v>
      </c>
      <c r="J34">
        <v>0.75</v>
      </c>
      <c r="K34">
        <v>1</v>
      </c>
    </row>
    <row r="35" spans="1:11" x14ac:dyDescent="0.25">
      <c r="A35">
        <v>0</v>
      </c>
      <c r="B35">
        <v>1</v>
      </c>
      <c r="C35">
        <v>1</v>
      </c>
      <c r="D35">
        <v>0.25</v>
      </c>
      <c r="E35">
        <v>1</v>
      </c>
      <c r="F35">
        <v>0</v>
      </c>
      <c r="G35">
        <v>0.5</v>
      </c>
      <c r="H35">
        <v>0</v>
      </c>
      <c r="I35">
        <v>0.75</v>
      </c>
      <c r="J35">
        <v>0.75</v>
      </c>
      <c r="K35">
        <v>0.75</v>
      </c>
    </row>
    <row r="36" spans="1:11" x14ac:dyDescent="0.25">
      <c r="A36">
        <v>1</v>
      </c>
      <c r="B36">
        <v>1</v>
      </c>
      <c r="C36">
        <v>1</v>
      </c>
      <c r="D36">
        <v>0.75</v>
      </c>
      <c r="E36">
        <v>1</v>
      </c>
      <c r="F36">
        <v>0.2</v>
      </c>
      <c r="G36">
        <v>0</v>
      </c>
      <c r="H36">
        <v>0.5</v>
      </c>
      <c r="I36">
        <v>1</v>
      </c>
      <c r="J36">
        <v>0.75</v>
      </c>
      <c r="K36">
        <v>0.75</v>
      </c>
    </row>
    <row r="37" spans="1:11" x14ac:dyDescent="0.25">
      <c r="A37">
        <v>1</v>
      </c>
      <c r="B37">
        <v>1</v>
      </c>
      <c r="C37">
        <v>1</v>
      </c>
      <c r="D37">
        <v>0.25</v>
      </c>
      <c r="E37">
        <v>1</v>
      </c>
      <c r="F37">
        <v>0</v>
      </c>
      <c r="G37">
        <v>0</v>
      </c>
      <c r="H37">
        <v>0.25</v>
      </c>
      <c r="I37">
        <v>0.75</v>
      </c>
      <c r="J37">
        <v>0.75</v>
      </c>
      <c r="K3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98632-E123-484A-A625-6FE2F1AFB17B}">
  <dimension ref="A1:M1"/>
  <sheetViews>
    <sheetView workbookViewId="0">
      <selection activeCell="G5" sqref="G5"/>
    </sheetView>
  </sheetViews>
  <sheetFormatPr defaultRowHeight="15" x14ac:dyDescent="0.25"/>
  <sheetData>
    <row r="1" spans="1:13" ht="32.25" customHeight="1" x14ac:dyDescent="0.25">
      <c r="A1" s="3" t="s">
        <v>103</v>
      </c>
      <c r="B1" s="3" t="s">
        <v>104</v>
      </c>
      <c r="C1" s="3"/>
      <c r="D1" s="3"/>
      <c r="E1" s="3"/>
      <c r="F1" s="3"/>
      <c r="G1" s="3"/>
      <c r="H1" s="3"/>
      <c r="I1" s="3"/>
      <c r="J1" s="3"/>
      <c r="K1" s="3"/>
      <c r="L1" s="3"/>
      <c r="M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Hetero</vt:lpstr>
      <vt:lpstr>Homo</vt:lpstr>
      <vt:lpstr>Dual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Linus Lee</dc:creator>
  <cp:lastModifiedBy>Linus Lee</cp:lastModifiedBy>
  <dcterms:created xsi:type="dcterms:W3CDTF">2024-01-27T05:06:16Z</dcterms:created>
  <dcterms:modified xsi:type="dcterms:W3CDTF">2024-01-27T08:11:27Z</dcterms:modified>
</cp:coreProperties>
</file>