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on\OneDrive\Tools\Windows\"/>
    </mc:Choice>
  </mc:AlternateContent>
  <xr:revisionPtr revIDLastSave="17" documentId="13_ncr:1_{5DE9CE37-1A40-4F8A-AEAC-CAFE9CCE66F6}" xr6:coauthVersionLast="45" xr6:coauthVersionMax="45" xr10:uidLastSave="{9DF919EA-F240-4B4A-86AB-0879ED94D1AF}"/>
  <bookViews>
    <workbookView xWindow="-93" yWindow="-93" windowWidth="25786" windowHeight="13986" xr2:uid="{DAF3E283-673C-4A97-9C36-DC751F1BC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91" i="1" s="1"/>
  <c r="D7" i="1"/>
  <c r="D8" i="1" s="1"/>
  <c r="C7" i="1"/>
  <c r="C91" i="1" s="1"/>
  <c r="B7" i="1"/>
  <c r="B91" i="1" s="1"/>
  <c r="C5" i="1"/>
  <c r="D5" i="1"/>
  <c r="E5" i="1"/>
  <c r="B5" i="1"/>
  <c r="A24" i="1" l="1"/>
  <c r="E8" i="1"/>
  <c r="E10" i="1"/>
  <c r="E19" i="1" s="1"/>
  <c r="E16" i="1" s="1"/>
  <c r="E17" i="1" s="1"/>
  <c r="B8" i="1"/>
  <c r="B10" i="1"/>
  <c r="B19" i="1" s="1"/>
  <c r="B16" i="1" s="1"/>
  <c r="B17" i="1" s="1"/>
  <c r="C10" i="1"/>
  <c r="C11" i="1" s="1"/>
  <c r="D10" i="1"/>
  <c r="D11" i="1" s="1"/>
  <c r="D91" i="1"/>
  <c r="C8" i="1"/>
  <c r="A25" i="1" l="1"/>
  <c r="E13" i="1"/>
  <c r="E14" i="1" s="1"/>
  <c r="E11" i="1"/>
  <c r="D13" i="1"/>
  <c r="D14" i="1" s="1"/>
  <c r="D19" i="1"/>
  <c r="D20" i="1" s="1"/>
  <c r="C13" i="1"/>
  <c r="C14" i="1" s="1"/>
  <c r="C19" i="1"/>
  <c r="C20" i="1" s="1"/>
  <c r="B13" i="1"/>
  <c r="B14" i="1" s="1"/>
  <c r="B11" i="1"/>
  <c r="B20" i="1"/>
  <c r="B22" i="1"/>
  <c r="E20" i="1"/>
  <c r="A29" i="1" l="1"/>
  <c r="A27" i="1"/>
  <c r="A26" i="1"/>
  <c r="D16" i="1"/>
  <c r="D17" i="1" s="1"/>
  <c r="C16" i="1"/>
  <c r="C17" i="1" s="1"/>
  <c r="A28" i="1" l="1"/>
</calcChain>
</file>

<file path=xl/sharedStrings.xml><?xml version="1.0" encoding="utf-8"?>
<sst xmlns="http://schemas.openxmlformats.org/spreadsheetml/2006/main" count="16" uniqueCount="11">
  <si>
    <t>IP ADDRESS</t>
  </si>
  <si>
    <t>BINARY</t>
  </si>
  <si>
    <t>/</t>
  </si>
  <si>
    <t>SUBNET MASK</t>
  </si>
  <si>
    <t>NETWORK</t>
  </si>
  <si>
    <t>BROADCAST</t>
  </si>
  <si>
    <t>FIRST</t>
  </si>
  <si>
    <t>LAST</t>
  </si>
  <si>
    <t>TYPE</t>
  </si>
  <si>
    <t>.</t>
  </si>
  <si>
    <t xml:space="preserve">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</si>
</sst>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EF93-C3BB-4FBF-BB2B-FAF0FADB0F90}">
  <dimension ref="A4:G104"/>
  <sheetViews>
    <sheetView tabSelected="1" workbookViewId="0">
      <selection activeCell="G5" sqref="G5"/>
    </sheetView>
  </sheetViews>
  <sheetFormatPr defaultRowHeight="14.35" x14ac:dyDescent="0.5"/>
  <cols>
    <col min="1" max="1" width="25.64453125" customWidth="1"/>
    <col min="2" max="5" width="8.64453125" customWidth="1"/>
    <col min="6" max="6" width="1.64453125" customWidth="1"/>
    <col min="7" max="7" width="2.64453125" customWidth="1"/>
  </cols>
  <sheetData>
    <row r="4" spans="1:7" x14ac:dyDescent="0.5">
      <c r="A4" t="s">
        <v>0</v>
      </c>
      <c r="B4" s="1">
        <v>172</v>
      </c>
      <c r="C4" s="1">
        <v>22</v>
      </c>
      <c r="D4" s="1">
        <v>77</v>
      </c>
      <c r="E4" s="1">
        <v>179</v>
      </c>
      <c r="F4" t="s">
        <v>2</v>
      </c>
      <c r="G4" s="1">
        <v>16</v>
      </c>
    </row>
    <row r="5" spans="1:7" x14ac:dyDescent="0.5">
      <c r="A5" t="s">
        <v>1</v>
      </c>
      <c r="B5" t="str">
        <f>DEC2BIN(B4,8)</f>
        <v>10101100</v>
      </c>
      <c r="C5" t="str">
        <f>DEC2BIN(C4,8)</f>
        <v>00010110</v>
      </c>
      <c r="D5" t="str">
        <f>DEC2BIN(D4,8)</f>
        <v>01001101</v>
      </c>
      <c r="E5" t="str">
        <f>DEC2BIN(E4,8)</f>
        <v>10110011</v>
      </c>
    </row>
    <row r="7" spans="1:7" x14ac:dyDescent="0.5">
      <c r="A7" t="s">
        <v>3</v>
      </c>
      <c r="B7">
        <f>IF(G4&gt;=8,255,IF(G4=7,254,IF(G4=6,252,IF(G4=5,248,IF(G4=4,240,IF(G4=3,224,IF(G4=2,192,IF(G4=1,128,0))))))))</f>
        <v>255</v>
      </c>
      <c r="C7">
        <f>IF(G4-B92&gt;=8,255,IF(G4-B92=7,254,IF(G4-B92=6,252,IF(G4-B92=5,248,IF(G4-B92=4,240,IF(G4-B92=3,224,IF(G4-B92=2,192,IF(G4-B92=1,128,0))))))))</f>
        <v>255</v>
      </c>
      <c r="D7">
        <f>IF(G4-C92&gt;=8,255,IF(G4-C92=7,254,IF(G4-C92=6,252,IF(G4-C92=5,248,IF(G4-C92=4,240,IF(G4-C92=3,224,IF(G4-C92=2,192,IF(G4-C92=1,128,0))))))))</f>
        <v>0</v>
      </c>
      <c r="E7">
        <f>IF(G4-D92&gt;=8,255,IF(G4-D92=7,254,IF(G4-D92=6,252,IF(G4-D92=5,248,IF(G4-D92=4,240,IF(G4-D92=3,224,IF(G4-D92=2,192,IF(G4-D92=1,128,0))))))))</f>
        <v>0</v>
      </c>
    </row>
    <row r="8" spans="1:7" x14ac:dyDescent="0.5">
      <c r="A8" t="s">
        <v>1</v>
      </c>
      <c r="B8" t="str">
        <f>DEC2BIN(B7,8)</f>
        <v>11111111</v>
      </c>
      <c r="C8" t="str">
        <f t="shared" ref="C8:E8" si="0">DEC2BIN(C7,8)</f>
        <v>11111111</v>
      </c>
      <c r="D8" t="str">
        <f t="shared" si="0"/>
        <v>00000000</v>
      </c>
      <c r="E8" t="str">
        <f t="shared" si="0"/>
        <v>00000000</v>
      </c>
    </row>
    <row r="10" spans="1:7" x14ac:dyDescent="0.5">
      <c r="A10" t="s">
        <v>4</v>
      </c>
      <c r="B10">
        <f>_xlfn.BITAND(B7,B4)</f>
        <v>172</v>
      </c>
      <c r="C10">
        <f t="shared" ref="C10:E10" si="1">_xlfn.BITAND(C7,C4)</f>
        <v>22</v>
      </c>
      <c r="D10">
        <f t="shared" si="1"/>
        <v>0</v>
      </c>
      <c r="E10">
        <f t="shared" si="1"/>
        <v>0</v>
      </c>
    </row>
    <row r="11" spans="1:7" x14ac:dyDescent="0.5">
      <c r="A11" t="s">
        <v>1</v>
      </c>
      <c r="B11" t="str">
        <f>DEC2BIN(B10,8)</f>
        <v>10101100</v>
      </c>
      <c r="C11" t="str">
        <f t="shared" ref="C11:E11" si="2">DEC2BIN(C10,8)</f>
        <v>00010110</v>
      </c>
      <c r="D11" t="str">
        <f t="shared" si="2"/>
        <v>00000000</v>
      </c>
      <c r="E11" t="str">
        <f t="shared" si="2"/>
        <v>00000000</v>
      </c>
    </row>
    <row r="13" spans="1:7" x14ac:dyDescent="0.5">
      <c r="A13" t="s">
        <v>6</v>
      </c>
      <c r="B13">
        <f>B10</f>
        <v>172</v>
      </c>
      <c r="C13">
        <f>C10</f>
        <v>22</v>
      </c>
      <c r="D13">
        <f>D10</f>
        <v>0</v>
      </c>
      <c r="E13">
        <f>E10+1</f>
        <v>1</v>
      </c>
    </row>
    <row r="14" spans="1:7" x14ac:dyDescent="0.5">
      <c r="A14" t="s">
        <v>1</v>
      </c>
      <c r="B14" t="str">
        <f>DEC2BIN(B13,8)</f>
        <v>10101100</v>
      </c>
      <c r="C14" t="str">
        <f t="shared" ref="C14:E14" si="3">DEC2BIN(C13,8)</f>
        <v>00010110</v>
      </c>
      <c r="D14" t="str">
        <f t="shared" si="3"/>
        <v>00000000</v>
      </c>
      <c r="E14" t="str">
        <f t="shared" si="3"/>
        <v>00000001</v>
      </c>
    </row>
    <row r="16" spans="1:7" x14ac:dyDescent="0.5">
      <c r="A16" t="s">
        <v>7</v>
      </c>
      <c r="B16">
        <f>B19</f>
        <v>172</v>
      </c>
      <c r="C16">
        <f>C19</f>
        <v>22</v>
      </c>
      <c r="D16">
        <f>D19</f>
        <v>255</v>
      </c>
      <c r="E16">
        <f>E19-1</f>
        <v>254</v>
      </c>
    </row>
    <row r="17" spans="1:5" x14ac:dyDescent="0.5">
      <c r="A17" t="s">
        <v>1</v>
      </c>
      <c r="B17" t="str">
        <f>DEC2BIN(B16,8)</f>
        <v>10101100</v>
      </c>
      <c r="C17" t="str">
        <f t="shared" ref="C17:E17" si="4">DEC2BIN(C16,8)</f>
        <v>00010110</v>
      </c>
      <c r="D17" t="str">
        <f t="shared" si="4"/>
        <v>11111111</v>
      </c>
      <c r="E17" t="str">
        <f t="shared" si="4"/>
        <v>11111110</v>
      </c>
    </row>
    <row r="19" spans="1:5" x14ac:dyDescent="0.5">
      <c r="A19" t="s">
        <v>5</v>
      </c>
      <c r="B19">
        <f>_xlfn.BITXOR(B10,B91)</f>
        <v>172</v>
      </c>
      <c r="C19">
        <f>_xlfn.BITXOR(C10,C91)</f>
        <v>22</v>
      </c>
      <c r="D19">
        <f>_xlfn.BITXOR(D10,D91)</f>
        <v>255</v>
      </c>
      <c r="E19">
        <f>_xlfn.BITXOR(E10,E91)</f>
        <v>255</v>
      </c>
    </row>
    <row r="20" spans="1:5" x14ac:dyDescent="0.5">
      <c r="A20" t="s">
        <v>1</v>
      </c>
      <c r="B20" t="str">
        <f>DEC2BIN(B19,8)</f>
        <v>10101100</v>
      </c>
      <c r="C20" t="str">
        <f t="shared" ref="C20:E20" si="5">DEC2BIN(C19,8)</f>
        <v>00010110</v>
      </c>
      <c r="D20" t="str">
        <f t="shared" si="5"/>
        <v>11111111</v>
      </c>
      <c r="E20" t="str">
        <f t="shared" si="5"/>
        <v>11111111</v>
      </c>
    </row>
    <row r="22" spans="1:5" x14ac:dyDescent="0.5">
      <c r="A22" t="s">
        <v>8</v>
      </c>
      <c r="B22" t="str">
        <f>IF(E4=E10,"NETWORK",IF(E4=E19,"BROADCAST","HOST"))</f>
        <v>HOST</v>
      </c>
    </row>
    <row r="24" spans="1:5" x14ac:dyDescent="0.5">
      <c r="A24" s="2" t="str">
        <f>_xlfn.CONCAT(B5,F103,C5,F103,D5,F103,E5,F104,B4,F103,C4,F103,D4,F103,E4," Address")</f>
        <v>10101100.00010110.01001101.10110011 = 172.22.77.179 Address</v>
      </c>
    </row>
    <row r="25" spans="1:5" x14ac:dyDescent="0.5">
      <c r="A25" s="2" t="str">
        <f>_xlfn.CONCAT(B8,F103,C8,F103,D8,F103,E8,F104,B7,F103,C7,F103,D7,F103,E7," Subnet Mask")</f>
        <v>11111111.11111111.00000000.00000000 = 255.255.0.0 Subnet Mask</v>
      </c>
    </row>
    <row r="26" spans="1:5" x14ac:dyDescent="0.5">
      <c r="A26" s="2" t="str">
        <f>_xlfn.CONCAT(B11,F103,C11,F103,D11,F103,E11,F104,B10,F103,C10,F103,D10,F103,E10," Network")</f>
        <v>10101100.00010110.00000000.00000000 = 172.22.0.0 Network</v>
      </c>
    </row>
    <row r="27" spans="1:5" x14ac:dyDescent="0.5">
      <c r="A27" s="2" t="str">
        <f>_xlfn.CONCAT(B14,F103,C14,F103,D14,F103,E14,F104,B13,F103,C13,F103,D13,F103,E13," First Host")</f>
        <v>10101100.00010110.00000000.00000001 = 172.22.0.1 First Host</v>
      </c>
    </row>
    <row r="28" spans="1:5" x14ac:dyDescent="0.5">
      <c r="A28" s="2" t="str">
        <f>_xlfn.CONCAT(B17,F103,C17,F103,D17,F103,E17,F104,B16,F103,C16,F103,D16,F103,E16," Last Host")</f>
        <v>10101100.00010110.11111111.11111110 = 172.22.255.254 Last Host</v>
      </c>
    </row>
    <row r="29" spans="1:5" x14ac:dyDescent="0.5">
      <c r="A29" s="2" t="str">
        <f>_xlfn.CONCAT(B20,F103,C20,F103,D20,F103,E20,F104,B19,F103,C19,F103,D19,F103,E19," Broadcast")</f>
        <v>10101100.00010110.11111111.11111111 = 172.22.255.255 Broadcast</v>
      </c>
    </row>
    <row r="90" spans="2:5" x14ac:dyDescent="0.5">
      <c r="B90">
        <v>255</v>
      </c>
      <c r="C90">
        <v>255</v>
      </c>
      <c r="D90">
        <v>255</v>
      </c>
      <c r="E90">
        <v>255</v>
      </c>
    </row>
    <row r="91" spans="2:5" x14ac:dyDescent="0.5">
      <c r="B91">
        <f>_xlfn.BITXOR(B7,B90)</f>
        <v>0</v>
      </c>
      <c r="C91">
        <f>_xlfn.BITXOR(C7,C90)</f>
        <v>0</v>
      </c>
      <c r="D91">
        <f>_xlfn.BITXOR(D7,D90)</f>
        <v>255</v>
      </c>
      <c r="E91">
        <f>_xlfn.BITXOR(E7,E90)</f>
        <v>255</v>
      </c>
    </row>
    <row r="92" spans="2:5" x14ac:dyDescent="0.5">
      <c r="B92">
        <v>8</v>
      </c>
      <c r="C92">
        <v>16</v>
      </c>
      <c r="D92">
        <v>24</v>
      </c>
      <c r="E92">
        <v>32</v>
      </c>
    </row>
    <row r="96" spans="2:5" x14ac:dyDescent="0.5">
      <c r="C96">
        <v>255</v>
      </c>
      <c r="E96">
        <v>0</v>
      </c>
    </row>
    <row r="97" spans="3:6" x14ac:dyDescent="0.5">
      <c r="C97">
        <v>254</v>
      </c>
    </row>
    <row r="98" spans="3:6" x14ac:dyDescent="0.5">
      <c r="C98">
        <v>252</v>
      </c>
    </row>
    <row r="99" spans="3:6" x14ac:dyDescent="0.5">
      <c r="C99">
        <v>248</v>
      </c>
    </row>
    <row r="100" spans="3:6" x14ac:dyDescent="0.5">
      <c r="C100">
        <v>240</v>
      </c>
    </row>
    <row r="101" spans="3:6" x14ac:dyDescent="0.5">
      <c r="C101">
        <v>224</v>
      </c>
    </row>
    <row r="102" spans="3:6" x14ac:dyDescent="0.5">
      <c r="C102">
        <v>192</v>
      </c>
    </row>
    <row r="103" spans="3:6" x14ac:dyDescent="0.5">
      <c r="C103">
        <v>128</v>
      </c>
      <c r="F103" t="s">
        <v>9</v>
      </c>
    </row>
    <row r="104" spans="3:6" x14ac:dyDescent="0.5">
      <c r="C104">
        <v>0</v>
      </c>
      <c r="F104" t="s">
        <v>10</v>
      </c>
    </row>
  </sheetData>
  <sheetProtection algorithmName="SHA-512" hashValue="c1Dx0vurbVGiVawp4/56X4c3g2VXEY0Dpc4YbIUhh4LObp9YA00P0l8WjKOmXaRCrkkXeMu0YZPrWn7H+Syo7A==" saltValue="XuaApCZLp70q8Y1l3PJmp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 Mailfert</cp:lastModifiedBy>
  <dcterms:created xsi:type="dcterms:W3CDTF">2020-08-21T03:17:55Z</dcterms:created>
  <dcterms:modified xsi:type="dcterms:W3CDTF">2020-09-17T23:30:06Z</dcterms:modified>
</cp:coreProperties>
</file>