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5" windowWidth="11235" windowHeight="6375" activeTab="2"/>
  </bookViews>
  <sheets>
    <sheet name="Conferma" sheetId="1" r:id="rId1"/>
    <sheet name="Distinta" sheetId="2" r:id="rId2"/>
    <sheet name="Conferma Prezzi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  <sheet name="Foglio11" sheetId="11" r:id="rId11"/>
    <sheet name="Foglio12" sheetId="12" r:id="rId12"/>
    <sheet name="Foglio13" sheetId="13" r:id="rId13"/>
    <sheet name="Foglio14" sheetId="14" r:id="rId14"/>
    <sheet name="Foglio15" sheetId="15" r:id="rId15"/>
    <sheet name="Foglio16" sheetId="16" r:id="rId16"/>
  </sheets>
  <calcPr calcId="145621"/>
</workbook>
</file>

<file path=xl/calcChain.xml><?xml version="1.0" encoding="utf-8"?>
<calcChain xmlns="http://schemas.openxmlformats.org/spreadsheetml/2006/main">
  <c r="C24" i="3" l="1"/>
  <c r="E38" i="2"/>
  <c r="E37" i="2"/>
  <c r="E36" i="2"/>
  <c r="E36" i="3"/>
  <c r="E35" i="2"/>
  <c r="E34" i="2"/>
  <c r="E33" i="2"/>
  <c r="E32" i="2"/>
  <c r="J36" i="3"/>
  <c r="J34" i="3"/>
  <c r="I34" i="3"/>
  <c r="I33" i="3"/>
  <c r="I32" i="3"/>
  <c r="G34" i="3"/>
  <c r="G33" i="3"/>
  <c r="G32" i="3"/>
  <c r="J34" i="2"/>
  <c r="K34" i="2"/>
  <c r="J33" i="2"/>
  <c r="J33" i="3"/>
  <c r="J32" i="2"/>
  <c r="K32" i="2"/>
  <c r="I36" i="2"/>
  <c r="I36" i="3"/>
  <c r="I35" i="2"/>
  <c r="I35" i="3"/>
  <c r="I34" i="2"/>
  <c r="I33" i="2"/>
  <c r="K33" i="2"/>
  <c r="I32" i="2"/>
  <c r="K27" i="2"/>
  <c r="G18" i="2"/>
  <c r="G19" i="2"/>
  <c r="G20" i="2"/>
  <c r="G17" i="2"/>
  <c r="C7" i="1"/>
  <c r="E37" i="1"/>
  <c r="F37" i="1"/>
  <c r="G37" i="1"/>
  <c r="H37" i="1"/>
  <c r="C7" i="3"/>
  <c r="B10" i="3"/>
  <c r="F10" i="3"/>
  <c r="B11" i="3"/>
  <c r="F11" i="3"/>
  <c r="B12" i="3"/>
  <c r="F12" i="3"/>
  <c r="B13" i="3"/>
  <c r="F13" i="3"/>
  <c r="D15" i="3"/>
  <c r="H18" i="3"/>
  <c r="H19" i="3"/>
  <c r="H20" i="3"/>
  <c r="C7" i="2"/>
  <c r="G10" i="2"/>
  <c r="G11" i="2"/>
  <c r="G12" i="2"/>
  <c r="G13" i="2"/>
  <c r="A17" i="2"/>
  <c r="A18" i="2"/>
  <c r="A19" i="2"/>
  <c r="A20" i="2"/>
  <c r="B24" i="2"/>
  <c r="B24" i="3"/>
  <c r="E24" i="2"/>
  <c r="E24" i="3"/>
  <c r="H24" i="2"/>
  <c r="H24" i="3"/>
  <c r="I24" i="2"/>
  <c r="I24" i="3"/>
  <c r="B27" i="2"/>
  <c r="B27" i="3"/>
  <c r="G27" i="2"/>
  <c r="G27" i="3"/>
  <c r="J44" i="3"/>
  <c r="I27" i="2"/>
  <c r="I27" i="3"/>
  <c r="K27" i="3"/>
  <c r="B32" i="2"/>
  <c r="B32" i="3"/>
  <c r="E32" i="3"/>
  <c r="F32" i="2"/>
  <c r="F32" i="3"/>
  <c r="G32" i="2"/>
  <c r="H32" i="2"/>
  <c r="H32" i="3"/>
  <c r="B33" i="2"/>
  <c r="B33" i="3"/>
  <c r="E33" i="3"/>
  <c r="E40" i="3"/>
  <c r="F33" i="2"/>
  <c r="F33" i="3"/>
  <c r="G33" i="2"/>
  <c r="H33" i="2"/>
  <c r="H33" i="3"/>
  <c r="B34" i="2"/>
  <c r="B34" i="3"/>
  <c r="E34" i="3"/>
  <c r="F34" i="2"/>
  <c r="F34" i="3"/>
  <c r="G34" i="2"/>
  <c r="H34" i="2"/>
  <c r="H34" i="3"/>
  <c r="B35" i="2"/>
  <c r="B35" i="3"/>
  <c r="E35" i="3"/>
  <c r="F35" i="2"/>
  <c r="F35" i="3"/>
  <c r="G35" i="2"/>
  <c r="G35" i="3"/>
  <c r="H35" i="2"/>
  <c r="H35" i="3"/>
  <c r="J35" i="2"/>
  <c r="B36" i="2"/>
  <c r="B36" i="3"/>
  <c r="F36" i="2"/>
  <c r="F36" i="3"/>
  <c r="G36" i="2"/>
  <c r="G36" i="3"/>
  <c r="H36" i="2"/>
  <c r="H36" i="3"/>
  <c r="J36" i="2"/>
  <c r="B37" i="2"/>
  <c r="B37" i="3"/>
  <c r="E37" i="3"/>
  <c r="F37" i="2"/>
  <c r="F37" i="3"/>
  <c r="G37" i="2"/>
  <c r="G37" i="3"/>
  <c r="H37" i="2"/>
  <c r="H37" i="3"/>
  <c r="I37" i="2"/>
  <c r="I37" i="3"/>
  <c r="J37" i="2"/>
  <c r="B38" i="2"/>
  <c r="B38" i="3"/>
  <c r="E38" i="3"/>
  <c r="F38" i="2"/>
  <c r="F38" i="3"/>
  <c r="G38" i="2"/>
  <c r="G38" i="3"/>
  <c r="H38" i="2"/>
  <c r="H38" i="3"/>
  <c r="I38" i="2"/>
  <c r="I38" i="3"/>
  <c r="J38" i="2"/>
  <c r="J38" i="3"/>
  <c r="D47" i="2"/>
  <c r="D52" i="3"/>
  <c r="D48" i="2"/>
  <c r="D53" i="3"/>
  <c r="K35" i="2"/>
  <c r="K34" i="3"/>
  <c r="J35" i="3"/>
  <c r="K35" i="3"/>
  <c r="J32" i="3"/>
  <c r="K32" i="3"/>
  <c r="K36" i="3"/>
  <c r="K33" i="3"/>
  <c r="K36" i="2"/>
  <c r="H40" i="2"/>
  <c r="K37" i="2"/>
  <c r="J37" i="3"/>
  <c r="K37" i="3"/>
  <c r="G40" i="3"/>
  <c r="E40" i="2"/>
  <c r="K38" i="2"/>
  <c r="K38" i="3"/>
  <c r="H40" i="3"/>
  <c r="G40" i="2"/>
  <c r="F40" i="3"/>
  <c r="F40" i="2"/>
  <c r="K40" i="2"/>
  <c r="K40" i="3"/>
  <c r="K43" i="3"/>
  <c r="K44" i="3"/>
  <c r="K45" i="3"/>
  <c r="K46" i="3"/>
  <c r="K47" i="3"/>
</calcChain>
</file>

<file path=xl/sharedStrings.xml><?xml version="1.0" encoding="utf-8"?>
<sst xmlns="http://schemas.openxmlformats.org/spreadsheetml/2006/main" count="117" uniqueCount="55">
  <si>
    <t>CONFERMA DI VENDITA</t>
  </si>
  <si>
    <t>Facciamo seguito agli accordi intercorsi per confermare il seguente ordine:</t>
  </si>
  <si>
    <t>FORNITORE</t>
  </si>
  <si>
    <t>CLIENTE</t>
  </si>
  <si>
    <t>TRASPORTATORE</t>
  </si>
  <si>
    <t>DATA SPED.</t>
  </si>
  <si>
    <t>DATA CONS.</t>
  </si>
  <si>
    <t>TARGA CAMION</t>
  </si>
  <si>
    <t>NOLO Eur</t>
  </si>
  <si>
    <t>RESA</t>
  </si>
  <si>
    <t>FRANCO:</t>
  </si>
  <si>
    <t>CONDIZIONI DI PAGAMENTO</t>
  </si>
  <si>
    <t>SCONTO IN FATTURA</t>
  </si>
  <si>
    <t>PRODOTTO</t>
  </si>
  <si>
    <t>N° PAL</t>
  </si>
  <si>
    <t>N° COLLI</t>
  </si>
  <si>
    <t>kg LORDO</t>
  </si>
  <si>
    <t>kg NETTO</t>
  </si>
  <si>
    <t>PREZZO Eur</t>
  </si>
  <si>
    <t>PARAM.</t>
  </si>
  <si>
    <t>TOTALI:</t>
  </si>
  <si>
    <t>NOTE</t>
  </si>
  <si>
    <t>Le coordinate bancarie verranno indicate sulla fattura</t>
  </si>
  <si>
    <t>LOTTO N.</t>
  </si>
  <si>
    <t>N. ORDINE</t>
  </si>
  <si>
    <t>DISTINTA DI CARICO</t>
  </si>
  <si>
    <t>N°</t>
  </si>
  <si>
    <t>Spett.le</t>
  </si>
  <si>
    <t>Passiamo i dati del carico spedito per voi</t>
  </si>
  <si>
    <t>D.D.T. N°</t>
  </si>
  <si>
    <t>SCONTO FATTURA</t>
  </si>
  <si>
    <t>IMPORTO</t>
  </si>
  <si>
    <t>Totale Euro</t>
  </si>
  <si>
    <t>CONFERMA DATI PER LA FATTURAZIONE</t>
  </si>
  <si>
    <t>Spett.le cliente</t>
  </si>
  <si>
    <t>Spett.le fornitore</t>
  </si>
  <si>
    <t>Distinta di carico n°</t>
  </si>
  <si>
    <t>Importo totale Euro:</t>
  </si>
  <si>
    <t>Sconto</t>
  </si>
  <si>
    <r>
      <t xml:space="preserve">Imponibile </t>
    </r>
    <r>
      <rPr>
        <b/>
        <sz val="10"/>
        <rFont val="Arial"/>
        <family val="2"/>
      </rPr>
      <t>EURO:</t>
    </r>
  </si>
  <si>
    <t>Iva 4%</t>
  </si>
  <si>
    <r>
      <t xml:space="preserve">Totale fattura </t>
    </r>
    <r>
      <rPr>
        <b/>
        <u/>
        <sz val="10"/>
        <rFont val="Arial"/>
        <family val="2"/>
      </rPr>
      <t>EURO</t>
    </r>
  </si>
  <si>
    <t>Roverfrutta s.a.s</t>
  </si>
  <si>
    <t>Via Fienili ,63</t>
  </si>
  <si>
    <t xml:space="preserve">46048 Roverbella MN </t>
  </si>
  <si>
    <t>P. IVA: 01954370209</t>
  </si>
  <si>
    <t>Telefono: +39 335 6320593</t>
  </si>
  <si>
    <t>Fax:           +39 0376 696792</t>
  </si>
  <si>
    <t>email: giovanni.zenari@gmail.com</t>
  </si>
  <si>
    <t>Roverbella</t>
  </si>
  <si>
    <t>0</t>
  </si>
  <si>
    <t>di Zenari Giovanni &amp;C.</t>
  </si>
  <si>
    <t>PROVVIGIONE ROVERFRUTTA</t>
  </si>
  <si>
    <t>PROV. ROVERFRUTTA</t>
  </si>
  <si>
    <t>30 GG  RIC. FATTURA FINE 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</si>
</sst>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d\-mmm\-yy"/>
    <numFmt numFmtId="165" formatCode="#,##0.000"/>
    <numFmt numFmtId="166" formatCode="_-* #,##0.00_-;\-* #,##0.00_-;_-* &quot;-&quot;_-;_-@_-"/>
  </numFmts>
  <fonts count="30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  <family val="2"/>
    </font>
    <font>
      <i/>
      <sz val="20"/>
      <name val="Britannic Bold"/>
      <family val="2"/>
    </font>
    <font>
      <i/>
      <sz val="14"/>
      <name val="Britannic Bold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2"/>
      <name val="Arial"/>
      <family val="2"/>
    </font>
    <font>
      <b/>
      <i/>
      <u/>
      <sz val="14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u/>
      <sz val="24"/>
      <name val="Arial"/>
      <family val="2"/>
    </font>
    <font>
      <i/>
      <sz val="2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8" fillId="0" borderId="2" xfId="0" applyFont="1" applyBorder="1"/>
    <xf numFmtId="0" fontId="8" fillId="0" borderId="3" xfId="0" applyFont="1" applyBorder="1"/>
    <xf numFmtId="0" fontId="8" fillId="0" borderId="1" xfId="0" applyFont="1" applyBorder="1"/>
    <xf numFmtId="0" fontId="1" fillId="0" borderId="0" xfId="0" applyFont="1"/>
    <xf numFmtId="0" fontId="4" fillId="0" borderId="0" xfId="0" applyFont="1"/>
    <xf numFmtId="164" fontId="1" fillId="0" borderId="2" xfId="0" applyNumberFormat="1" applyFont="1" applyBorder="1"/>
    <xf numFmtId="0" fontId="1" fillId="0" borderId="1" xfId="0" applyFont="1" applyBorder="1"/>
    <xf numFmtId="0" fontId="14" fillId="0" borderId="4" xfId="0" applyFont="1" applyBorder="1" applyAlignment="1">
      <alignment horizontal="center"/>
    </xf>
    <xf numFmtId="0" fontId="13" fillId="0" borderId="0" xfId="0" applyFont="1" applyBorder="1"/>
    <xf numFmtId="0" fontId="13" fillId="0" borderId="4" xfId="0" applyFont="1" applyBorder="1"/>
    <xf numFmtId="0" fontId="14" fillId="0" borderId="0" xfId="0" applyFont="1" applyBorder="1" applyAlignment="1">
      <alignment horizontal="center"/>
    </xf>
    <xf numFmtId="0" fontId="1" fillId="0" borderId="4" xfId="0" applyFont="1" applyBorder="1"/>
    <xf numFmtId="0" fontId="8" fillId="0" borderId="0" xfId="0" applyFont="1" applyBorder="1"/>
    <xf numFmtId="15" fontId="7" fillId="0" borderId="0" xfId="0" applyNumberFormat="1" applyFont="1" applyAlignment="1">
      <alignment horizontal="left"/>
    </xf>
    <xf numFmtId="10" fontId="13" fillId="0" borderId="3" xfId="0" applyNumberFormat="1" applyFont="1" applyBorder="1" applyAlignment="1">
      <alignment horizontal="right"/>
    </xf>
    <xf numFmtId="0" fontId="14" fillId="0" borderId="0" xfId="0" applyFont="1" applyBorder="1"/>
    <xf numFmtId="0" fontId="14" fillId="0" borderId="4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5" xfId="0" applyFont="1" applyBorder="1"/>
    <xf numFmtId="0" fontId="14" fillId="0" borderId="6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3" fillId="0" borderId="3" xfId="0" applyFont="1" applyBorder="1"/>
    <xf numFmtId="0" fontId="9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/>
    <xf numFmtId="0" fontId="9" fillId="0" borderId="3" xfId="0" applyFont="1" applyBorder="1" applyAlignment="1">
      <alignment horizontal="right"/>
    </xf>
    <xf numFmtId="0" fontId="9" fillId="0" borderId="1" xfId="0" applyFont="1" applyBorder="1"/>
    <xf numFmtId="0" fontId="3" fillId="0" borderId="0" xfId="0" applyFont="1"/>
    <xf numFmtId="0" fontId="9" fillId="0" borderId="4" xfId="0" applyFont="1" applyBorder="1" applyAlignment="1">
      <alignment horizontal="right"/>
    </xf>
    <xf numFmtId="0" fontId="9" fillId="0" borderId="4" xfId="0" applyFont="1" applyBorder="1"/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3" xfId="0" applyNumberFormat="1" applyFont="1" applyBorder="1"/>
    <xf numFmtId="0" fontId="1" fillId="0" borderId="3" xfId="0" applyFont="1" applyBorder="1"/>
    <xf numFmtId="10" fontId="13" fillId="0" borderId="3" xfId="0" applyNumberFormat="1" applyFont="1" applyBorder="1"/>
    <xf numFmtId="10" fontId="13" fillId="0" borderId="3" xfId="0" applyNumberFormat="1" applyFont="1" applyBorder="1" applyAlignment="1"/>
    <xf numFmtId="0" fontId="16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" fontId="14" fillId="0" borderId="2" xfId="0" applyNumberFormat="1" applyFont="1" applyBorder="1"/>
    <xf numFmtId="4" fontId="0" fillId="0" borderId="0" xfId="0" applyNumberFormat="1"/>
    <xf numFmtId="165" fontId="14" fillId="0" borderId="2" xfId="0" applyNumberFormat="1" applyFont="1" applyBorder="1"/>
    <xf numFmtId="165" fontId="14" fillId="0" borderId="5" xfId="0" applyNumberFormat="1" applyFont="1" applyBorder="1"/>
    <xf numFmtId="0" fontId="0" fillId="0" borderId="0" xfId="0" applyAlignment="1">
      <alignment horizontal="right"/>
    </xf>
    <xf numFmtId="0" fontId="14" fillId="0" borderId="3" xfId="0" applyFont="1" applyBorder="1" applyAlignment="1">
      <alignment horizontal="left"/>
    </xf>
    <xf numFmtId="166" fontId="0" fillId="0" borderId="0" xfId="1" applyNumberFormat="1" applyFont="1"/>
    <xf numFmtId="0" fontId="14" fillId="0" borderId="0" xfId="0" applyFont="1"/>
    <xf numFmtId="4" fontId="17" fillId="0" borderId="0" xfId="0" applyNumberFormat="1" applyFont="1"/>
    <xf numFmtId="4" fontId="13" fillId="0" borderId="7" xfId="0" applyNumberFormat="1" applyFont="1" applyBorder="1"/>
    <xf numFmtId="0" fontId="18" fillId="0" borderId="0" xfId="0" applyFont="1"/>
    <xf numFmtId="4" fontId="14" fillId="0" borderId="0" xfId="0" applyNumberFormat="1" applyFont="1"/>
    <xf numFmtId="0" fontId="19" fillId="0" borderId="0" xfId="0" applyFont="1"/>
    <xf numFmtId="0" fontId="1" fillId="0" borderId="4" xfId="0" applyFont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10" fontId="0" fillId="0" borderId="0" xfId="2" applyNumberFormat="1" applyFont="1"/>
    <xf numFmtId="10" fontId="1" fillId="0" borderId="4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1" fillId="0" borderId="8" xfId="0" applyFont="1" applyBorder="1"/>
    <xf numFmtId="49" fontId="21" fillId="0" borderId="9" xfId="0" applyNumberFormat="1" applyFont="1" applyBorder="1" applyAlignment="1">
      <alignment horizontal="right"/>
    </xf>
    <xf numFmtId="49" fontId="21" fillId="0" borderId="10" xfId="0" applyNumberFormat="1" applyFont="1" applyBorder="1"/>
    <xf numFmtId="0" fontId="21" fillId="0" borderId="11" xfId="0" applyFont="1" applyBorder="1"/>
    <xf numFmtId="0" fontId="21" fillId="0" borderId="12" xfId="0" applyFont="1" applyBorder="1"/>
    <xf numFmtId="49" fontId="21" fillId="0" borderId="13" xfId="0" applyNumberFormat="1" applyFont="1" applyBorder="1"/>
    <xf numFmtId="0" fontId="0" fillId="0" borderId="14" xfId="0" applyBorder="1"/>
    <xf numFmtId="0" fontId="22" fillId="0" borderId="0" xfId="0" applyFont="1"/>
    <xf numFmtId="0" fontId="23" fillId="0" borderId="3" xfId="0" applyFont="1" applyBorder="1"/>
    <xf numFmtId="0" fontId="24" fillId="0" borderId="0" xfId="0" applyFont="1" applyBorder="1" applyAlignment="1">
      <alignment horizontal="center"/>
    </xf>
    <xf numFmtId="0" fontId="29" fillId="0" borderId="0" xfId="0" applyFont="1" applyAlignment="1">
      <alignment vertical="center"/>
    </xf>
    <xf numFmtId="9" fontId="0" fillId="0" borderId="1" xfId="0" applyNumberFormat="1" applyBorder="1"/>
    <xf numFmtId="0" fontId="25" fillId="0" borderId="0" xfId="0" applyFont="1"/>
    <xf numFmtId="0" fontId="26" fillId="0" borderId="0" xfId="0" applyFont="1"/>
    <xf numFmtId="0" fontId="13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10" fontId="1" fillId="0" borderId="6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right"/>
    </xf>
    <xf numFmtId="4" fontId="13" fillId="0" borderId="3" xfId="0" applyNumberFormat="1" applyFont="1" applyBorder="1"/>
    <xf numFmtId="49" fontId="13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</cellXfs>
  <cellStyles count="3">
    <cellStyle name="Migliaia [0]" xfId="1" builtinId="6"/>
    <cellStyle name="Normale" xfId="0" builtinId="0"/>
    <cellStyle name="Percentual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10</xdr:col>
      <xdr:colOff>0</xdr:colOff>
      <xdr:row>6</xdr:row>
      <xdr:rowOff>19050</xdr:rowOff>
    </xdr:to>
    <xdr:sp macro="" textlink="">
      <xdr:nvSpPr>
        <xdr:cNvPr id="1057" name="Line 2"/>
        <xdr:cNvSpPr>
          <a:spLocks noChangeShapeType="1"/>
        </xdr:cNvSpPr>
      </xdr:nvSpPr>
      <xdr:spPr bwMode="auto">
        <a:xfrm>
          <a:off x="0" y="1095375"/>
          <a:ext cx="644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10</xdr:col>
      <xdr:colOff>742950</xdr:colOff>
      <xdr:row>6</xdr:row>
      <xdr:rowOff>0</xdr:rowOff>
    </xdr:to>
    <xdr:sp macro="" textlink="">
      <xdr:nvSpPr>
        <xdr:cNvPr id="2083" name="Line 4"/>
        <xdr:cNvSpPr>
          <a:spLocks noChangeShapeType="1"/>
        </xdr:cNvSpPr>
      </xdr:nvSpPr>
      <xdr:spPr bwMode="auto">
        <a:xfrm>
          <a:off x="0" y="1066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19050</xdr:rowOff>
    </xdr:from>
    <xdr:to>
      <xdr:col>11</xdr:col>
      <xdr:colOff>0</xdr:colOff>
      <xdr:row>6</xdr:row>
      <xdr:rowOff>19050</xdr:rowOff>
    </xdr:to>
    <xdr:sp macro="" textlink="">
      <xdr:nvSpPr>
        <xdr:cNvPr id="3106" name="Line 3"/>
        <xdr:cNvSpPr>
          <a:spLocks noChangeShapeType="1"/>
        </xdr:cNvSpPr>
      </xdr:nvSpPr>
      <xdr:spPr bwMode="auto">
        <a:xfrm>
          <a:off x="9525" y="1095375"/>
          <a:ext cx="6410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3" zoomScaleNormal="100" workbookViewId="0">
      <selection activeCell="C21" sqref="C21"/>
    </sheetView>
  </sheetViews>
  <sheetFormatPr defaultRowHeight="12.75" x14ac:dyDescent="0.2"/>
  <cols>
    <col min="1" max="1" width="3.42578125" customWidth="1"/>
    <col min="2" max="2" width="10.28515625" customWidth="1"/>
    <col min="3" max="3" width="10.85546875" customWidth="1"/>
    <col min="4" max="4" width="11.42578125" customWidth="1"/>
    <col min="5" max="5" width="8.85546875" customWidth="1"/>
    <col min="6" max="6" width="8.140625" customWidth="1"/>
    <col min="7" max="7" width="11" customWidth="1"/>
    <col min="8" max="8" width="10.5703125" customWidth="1"/>
    <col min="9" max="9" width="10.7109375" customWidth="1"/>
    <col min="10" max="10" width="11.42578125" customWidth="1"/>
    <col min="11" max="11" width="6.28515625" customWidth="1"/>
    <col min="12" max="12" width="5.28515625" customWidth="1"/>
    <col min="13" max="13" width="8.85546875" customWidth="1"/>
  </cols>
  <sheetData>
    <row r="1" spans="1:19" ht="9.75" customHeight="1" x14ac:dyDescent="0.2"/>
    <row r="2" spans="1:19" ht="29.25" customHeight="1" x14ac:dyDescent="0.4">
      <c r="B2" s="91" t="s">
        <v>42</v>
      </c>
      <c r="C2" s="1"/>
      <c r="N2" s="1"/>
    </row>
    <row r="3" spans="1:19" ht="14.25" customHeight="1" x14ac:dyDescent="0.25">
      <c r="B3" s="93" t="s">
        <v>51</v>
      </c>
      <c r="C3" s="2"/>
      <c r="N3" s="2"/>
    </row>
    <row r="4" spans="1:19" ht="11.25" customHeight="1" x14ac:dyDescent="0.2">
      <c r="B4" s="95" t="s">
        <v>43</v>
      </c>
      <c r="C4" s="95"/>
      <c r="H4" s="4" t="s">
        <v>46</v>
      </c>
      <c r="N4" s="4"/>
      <c r="S4" s="5"/>
    </row>
    <row r="5" spans="1:19" ht="9.75" customHeight="1" x14ac:dyDescent="0.2">
      <c r="B5" s="95" t="s">
        <v>44</v>
      </c>
      <c r="C5" s="95"/>
      <c r="H5" s="4" t="s">
        <v>47</v>
      </c>
      <c r="N5" s="4"/>
      <c r="S5" s="5"/>
    </row>
    <row r="6" spans="1:19" ht="10.5" customHeight="1" x14ac:dyDescent="0.2">
      <c r="B6" s="95" t="s">
        <v>45</v>
      </c>
      <c r="C6" s="66"/>
      <c r="H6" s="4" t="s">
        <v>48</v>
      </c>
    </row>
    <row r="7" spans="1:19" x14ac:dyDescent="0.2">
      <c r="B7" t="s">
        <v>49</v>
      </c>
      <c r="C7" s="24">
        <f ca="1">TODAY()</f>
        <v>41634</v>
      </c>
    </row>
    <row r="9" spans="1:19" ht="15" x14ac:dyDescent="0.2">
      <c r="A9" s="7" t="s">
        <v>0</v>
      </c>
    </row>
    <row r="10" spans="1:19" ht="15" x14ac:dyDescent="0.2">
      <c r="A10" s="7"/>
    </row>
    <row r="11" spans="1:19" x14ac:dyDescent="0.2">
      <c r="A11" s="8" t="s">
        <v>1</v>
      </c>
    </row>
    <row r="13" spans="1:19" x14ac:dyDescent="0.2">
      <c r="A13" s="3" t="s">
        <v>2</v>
      </c>
      <c r="E13" s="3" t="s">
        <v>3</v>
      </c>
      <c r="I13" s="3" t="s">
        <v>4</v>
      </c>
    </row>
    <row r="14" spans="1:19" x14ac:dyDescent="0.2">
      <c r="A14" s="89">
        <v>0</v>
      </c>
      <c r="E14" s="89">
        <v>0</v>
      </c>
      <c r="I14" s="89">
        <v>0</v>
      </c>
    </row>
    <row r="15" spans="1:19" x14ac:dyDescent="0.2">
      <c r="A15" s="89">
        <v>0</v>
      </c>
      <c r="E15" s="89">
        <v>0</v>
      </c>
      <c r="I15" s="89">
        <v>0</v>
      </c>
    </row>
    <row r="16" spans="1:19" x14ac:dyDescent="0.2">
      <c r="A16" s="89">
        <v>0</v>
      </c>
      <c r="E16" s="89">
        <v>0</v>
      </c>
      <c r="I16" s="89">
        <v>0</v>
      </c>
    </row>
    <row r="17" spans="1:11" x14ac:dyDescent="0.2">
      <c r="A17" s="89">
        <v>0</v>
      </c>
      <c r="E17" s="89">
        <v>0</v>
      </c>
      <c r="I17" s="89">
        <v>0</v>
      </c>
    </row>
    <row r="18" spans="1:11" x14ac:dyDescent="0.2">
      <c r="A18" s="89">
        <v>0</v>
      </c>
      <c r="E18" s="89">
        <v>0</v>
      </c>
      <c r="I18" s="89">
        <v>0</v>
      </c>
    </row>
    <row r="20" spans="1:11" s="4" customFormat="1" x14ac:dyDescent="0.2">
      <c r="B20" s="35" t="s">
        <v>5</v>
      </c>
      <c r="C20" s="36" t="s">
        <v>6</v>
      </c>
      <c r="D20" s="37"/>
      <c r="E20" s="38" t="s">
        <v>7</v>
      </c>
      <c r="F20" s="39"/>
      <c r="G20" s="40"/>
      <c r="H20" s="96" t="s">
        <v>8</v>
      </c>
      <c r="I20" s="41" t="s">
        <v>9</v>
      </c>
      <c r="J20" s="42" t="s">
        <v>10</v>
      </c>
      <c r="K20" s="43"/>
    </row>
    <row r="21" spans="1:11" s="14" customFormat="1" ht="20.25" customHeight="1" x14ac:dyDescent="0.2">
      <c r="B21" s="16">
        <v>0</v>
      </c>
      <c r="C21" s="16">
        <v>0</v>
      </c>
      <c r="D21" s="32"/>
      <c r="E21" s="72">
        <v>0</v>
      </c>
      <c r="F21" s="22"/>
      <c r="G21" s="17"/>
      <c r="H21" s="33">
        <v>0</v>
      </c>
      <c r="I21" s="99">
        <v>0</v>
      </c>
      <c r="J21" s="34"/>
    </row>
    <row r="22" spans="1:11" x14ac:dyDescent="0.2">
      <c r="B22" s="9"/>
      <c r="J22" s="85"/>
    </row>
    <row r="23" spans="1:11" s="43" customFormat="1" x14ac:dyDescent="0.2">
      <c r="B23" s="37"/>
      <c r="C23" s="39"/>
      <c r="D23" s="44" t="s">
        <v>11</v>
      </c>
      <c r="E23" s="45"/>
      <c r="F23" s="40"/>
      <c r="G23" s="46" t="s">
        <v>12</v>
      </c>
      <c r="H23" s="40"/>
      <c r="I23" s="47" t="s">
        <v>53</v>
      </c>
      <c r="J23" s="40"/>
    </row>
    <row r="24" spans="1:11" ht="18" customHeight="1" x14ac:dyDescent="0.2">
      <c r="B24" s="53" t="s">
        <v>54</v>
      </c>
      <c r="C24" s="20"/>
      <c r="D24" s="18"/>
      <c r="E24" s="20"/>
      <c r="F24" s="10"/>
      <c r="G24" s="25">
        <v>0</v>
      </c>
      <c r="H24" s="90"/>
      <c r="I24" s="54">
        <v>0</v>
      </c>
      <c r="J24" s="97"/>
    </row>
    <row r="25" spans="1:11" x14ac:dyDescent="0.2">
      <c r="B25" s="9"/>
      <c r="C25" s="19"/>
      <c r="D25" s="21"/>
      <c r="E25" s="19"/>
      <c r="F25" s="9"/>
      <c r="G25" s="19"/>
      <c r="H25" s="9"/>
      <c r="I25" s="19"/>
      <c r="J25" s="9"/>
    </row>
    <row r="26" spans="1:11" x14ac:dyDescent="0.2">
      <c r="B26" s="9"/>
      <c r="C26" s="19"/>
      <c r="D26" s="21"/>
      <c r="E26" s="19"/>
      <c r="F26" s="9"/>
      <c r="G26" s="19"/>
      <c r="H26" s="9"/>
      <c r="I26" s="19"/>
      <c r="J26" s="9"/>
    </row>
    <row r="27" spans="1:11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1:11" s="23" customFormat="1" x14ac:dyDescent="0.2">
      <c r="B28" s="12" t="s">
        <v>13</v>
      </c>
      <c r="C28" s="22"/>
      <c r="D28" s="13"/>
      <c r="E28" s="11" t="s">
        <v>14</v>
      </c>
      <c r="F28" s="11" t="s">
        <v>15</v>
      </c>
      <c r="G28" s="11" t="s">
        <v>16</v>
      </c>
      <c r="H28" s="11" t="s">
        <v>17</v>
      </c>
      <c r="I28" s="13" t="s">
        <v>18</v>
      </c>
      <c r="J28" s="11" t="s">
        <v>19</v>
      </c>
      <c r="K28" s="9"/>
    </row>
    <row r="29" spans="1:11" s="26" customFormat="1" x14ac:dyDescent="0.2">
      <c r="B29" s="87">
        <v>0</v>
      </c>
      <c r="C29" s="27"/>
      <c r="D29" s="28"/>
      <c r="E29" s="29">
        <v>0</v>
      </c>
      <c r="F29" s="30">
        <v>0</v>
      </c>
      <c r="G29" s="30">
        <v>0</v>
      </c>
      <c r="H29" s="30">
        <v>0</v>
      </c>
      <c r="I29" s="61">
        <v>0</v>
      </c>
      <c r="J29" s="31">
        <v>0</v>
      </c>
    </row>
    <row r="30" spans="1:11" s="26" customFormat="1" x14ac:dyDescent="0.2">
      <c r="B30" s="87">
        <v>0</v>
      </c>
      <c r="C30" s="27"/>
      <c r="D30" s="28"/>
      <c r="E30" s="29">
        <v>0</v>
      </c>
      <c r="F30" s="30">
        <v>0</v>
      </c>
      <c r="G30" s="30">
        <v>0</v>
      </c>
      <c r="H30" s="30">
        <v>0</v>
      </c>
      <c r="I30" s="61">
        <v>0</v>
      </c>
      <c r="J30" s="31">
        <v>0</v>
      </c>
    </row>
    <row r="31" spans="1:11" s="26" customFormat="1" x14ac:dyDescent="0.2">
      <c r="B31" s="87">
        <v>0</v>
      </c>
      <c r="C31" s="27"/>
      <c r="D31" s="28"/>
      <c r="E31" s="29">
        <v>0</v>
      </c>
      <c r="F31" s="30">
        <v>0</v>
      </c>
      <c r="G31" s="30">
        <v>0</v>
      </c>
      <c r="H31" s="30">
        <v>0</v>
      </c>
      <c r="I31" s="61">
        <v>0</v>
      </c>
      <c r="J31" s="31">
        <v>0</v>
      </c>
    </row>
    <row r="32" spans="1:11" s="26" customFormat="1" x14ac:dyDescent="0.2">
      <c r="B32" s="87">
        <v>0</v>
      </c>
      <c r="C32" s="27"/>
      <c r="D32" s="28"/>
      <c r="E32" s="29">
        <v>0</v>
      </c>
      <c r="F32" s="30">
        <v>0</v>
      </c>
      <c r="G32" s="30">
        <v>0</v>
      </c>
      <c r="H32" s="30">
        <v>0</v>
      </c>
      <c r="I32" s="61">
        <v>0</v>
      </c>
      <c r="J32" s="31">
        <v>0</v>
      </c>
    </row>
    <row r="33" spans="2:10" s="26" customFormat="1" x14ac:dyDescent="0.2">
      <c r="B33" s="87">
        <v>0</v>
      </c>
      <c r="C33" s="27"/>
      <c r="D33" s="28"/>
      <c r="E33" s="29">
        <v>0</v>
      </c>
      <c r="F33" s="30">
        <v>0</v>
      </c>
      <c r="G33" s="30">
        <v>0</v>
      </c>
      <c r="H33" s="30">
        <v>0</v>
      </c>
      <c r="I33" s="61">
        <v>0</v>
      </c>
      <c r="J33" s="31">
        <v>0</v>
      </c>
    </row>
    <row r="34" spans="2:10" s="26" customFormat="1" x14ac:dyDescent="0.2">
      <c r="B34" s="87">
        <v>0</v>
      </c>
      <c r="C34" s="27"/>
      <c r="D34" s="28"/>
      <c r="E34" s="29">
        <v>0</v>
      </c>
      <c r="F34" s="30">
        <v>0</v>
      </c>
      <c r="G34" s="30">
        <v>0</v>
      </c>
      <c r="H34" s="30">
        <v>0</v>
      </c>
      <c r="I34" s="61">
        <v>0</v>
      </c>
      <c r="J34" s="31">
        <v>0</v>
      </c>
    </row>
    <row r="35" spans="2:10" s="26" customFormat="1" x14ac:dyDescent="0.2">
      <c r="B35" s="87">
        <v>0</v>
      </c>
      <c r="C35" s="27"/>
      <c r="D35" s="28"/>
      <c r="E35" s="29">
        <v>0</v>
      </c>
      <c r="F35" s="30">
        <v>0</v>
      </c>
      <c r="G35" s="30">
        <v>0</v>
      </c>
      <c r="H35" s="30">
        <v>0</v>
      </c>
      <c r="I35" s="61">
        <v>0</v>
      </c>
      <c r="J35" s="31">
        <v>0</v>
      </c>
    </row>
    <row r="37" spans="2:10" x14ac:dyDescent="0.2">
      <c r="B37" s="14" t="s">
        <v>20</v>
      </c>
      <c r="E37">
        <f>SUM(E30:E35)</f>
        <v>0</v>
      </c>
      <c r="F37">
        <f>SUM(F30:F35)</f>
        <v>0</v>
      </c>
      <c r="G37">
        <f>SUM(G30:G35)</f>
        <v>0</v>
      </c>
      <c r="H37">
        <f>SUM(H30:H35)</f>
        <v>0</v>
      </c>
    </row>
    <row r="41" spans="2:10" x14ac:dyDescent="0.2">
      <c r="B41" s="14" t="s">
        <v>21</v>
      </c>
    </row>
    <row r="42" spans="2:10" s="6" customFormat="1" ht="15" x14ac:dyDescent="0.2">
      <c r="B42" s="69" t="s">
        <v>22</v>
      </c>
    </row>
    <row r="43" spans="2:10" s="6" customFormat="1" ht="15.75" thickBot="1" x14ac:dyDescent="0.25"/>
    <row r="44" spans="2:10" s="6" customFormat="1" ht="15.75" x14ac:dyDescent="0.25">
      <c r="B44" s="79" t="s">
        <v>23</v>
      </c>
      <c r="C44" s="80"/>
      <c r="D44" s="81"/>
    </row>
    <row r="45" spans="2:10" s="6" customFormat="1" ht="16.5" thickBot="1" x14ac:dyDescent="0.3">
      <c r="B45" s="82" t="s">
        <v>24</v>
      </c>
      <c r="C45" s="83"/>
      <c r="D45" s="84"/>
    </row>
    <row r="46" spans="2:10" s="6" customFormat="1" ht="15" x14ac:dyDescent="0.2"/>
  </sheetData>
  <phoneticPr fontId="16" type="noConversion"/>
  <pageMargins left="0.19685039370078741" right="0.14000000000000001" top="0.39370078740157483" bottom="0.39370078740157483" header="0" footer="0"/>
  <pageSetup paperSize="9" orientation="portrait" horizontalDpi="4294967292" verticalDpi="196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4" workbookViewId="0">
      <selection activeCell="H24" sqref="H24"/>
    </sheetView>
  </sheetViews>
  <sheetFormatPr defaultRowHeight="12.75" x14ac:dyDescent="0.2"/>
  <cols>
    <col min="1" max="1" width="3.42578125" customWidth="1"/>
    <col min="2" max="2" width="10.28515625" customWidth="1"/>
    <col min="3" max="3" width="10.85546875" customWidth="1"/>
    <col min="4" max="4" width="11.42578125" customWidth="1"/>
    <col min="5" max="5" width="8.7109375" customWidth="1"/>
    <col min="6" max="6" width="8.140625" customWidth="1"/>
    <col min="7" max="7" width="8.42578125" customWidth="1"/>
    <col min="8" max="8" width="8.28515625" customWidth="1"/>
    <col min="9" max="9" width="7.85546875" customWidth="1"/>
    <col min="10" max="10" width="9.5703125" customWidth="1"/>
    <col min="11" max="11" width="11.28515625" customWidth="1"/>
    <col min="12" max="12" width="5.28515625" customWidth="1"/>
    <col min="13" max="13" width="8.85546875" customWidth="1"/>
  </cols>
  <sheetData>
    <row r="1" spans="1:19" ht="9.75" customHeight="1" x14ac:dyDescent="0.2"/>
    <row r="2" spans="1:19" ht="29.25" customHeight="1" x14ac:dyDescent="0.4">
      <c r="B2" s="91" t="s">
        <v>42</v>
      </c>
      <c r="C2" s="1"/>
      <c r="N2" s="1"/>
    </row>
    <row r="3" spans="1:19" ht="14.25" customHeight="1" x14ac:dyDescent="0.25">
      <c r="B3" s="93" t="s">
        <v>51</v>
      </c>
      <c r="C3" s="2"/>
      <c r="N3" s="2"/>
    </row>
    <row r="4" spans="1:19" ht="11.25" customHeight="1" x14ac:dyDescent="0.2">
      <c r="B4" s="95" t="s">
        <v>43</v>
      </c>
      <c r="C4" s="95"/>
      <c r="H4" s="4" t="s">
        <v>46</v>
      </c>
      <c r="N4" s="4"/>
      <c r="S4" s="5"/>
    </row>
    <row r="5" spans="1:19" ht="9" customHeight="1" x14ac:dyDescent="0.2">
      <c r="B5" s="95" t="s">
        <v>44</v>
      </c>
      <c r="C5" s="95"/>
      <c r="H5" s="4" t="s">
        <v>47</v>
      </c>
      <c r="N5" s="4"/>
      <c r="S5" s="5"/>
    </row>
    <row r="6" spans="1:19" ht="10.5" customHeight="1" x14ac:dyDescent="0.2">
      <c r="B6" s="95" t="s">
        <v>45</v>
      </c>
      <c r="C6" s="66"/>
      <c r="H6" s="4" t="s">
        <v>48</v>
      </c>
    </row>
    <row r="7" spans="1:19" ht="15" x14ac:dyDescent="0.2">
      <c r="B7" t="s">
        <v>49</v>
      </c>
      <c r="C7" s="24">
        <f ca="1">TODAY()</f>
        <v>41634</v>
      </c>
      <c r="D7" s="48"/>
      <c r="E7" s="48"/>
      <c r="F7" s="48"/>
    </row>
    <row r="9" spans="1:19" ht="18.75" x14ac:dyDescent="0.3">
      <c r="A9" s="7" t="s">
        <v>25</v>
      </c>
      <c r="D9" s="49" t="s">
        <v>26</v>
      </c>
      <c r="E9" s="71">
        <v>0</v>
      </c>
      <c r="G9" s="8" t="s">
        <v>27</v>
      </c>
    </row>
    <row r="10" spans="1:19" ht="15" x14ac:dyDescent="0.2">
      <c r="A10" s="7"/>
      <c r="G10" s="51">
        <f>Conferma!E14</f>
        <v>0</v>
      </c>
    </row>
    <row r="11" spans="1:19" x14ac:dyDescent="0.2">
      <c r="G11" s="51">
        <f>Conferma!E15</f>
        <v>0</v>
      </c>
    </row>
    <row r="12" spans="1:19" x14ac:dyDescent="0.2">
      <c r="A12" s="8"/>
      <c r="G12" s="51">
        <f>Conferma!E16</f>
        <v>0</v>
      </c>
    </row>
    <row r="13" spans="1:19" x14ac:dyDescent="0.2">
      <c r="G13" s="51">
        <f>Conferma!E17</f>
        <v>0</v>
      </c>
    </row>
    <row r="14" spans="1:19" x14ac:dyDescent="0.2">
      <c r="A14" s="8" t="s">
        <v>28</v>
      </c>
      <c r="G14" s="51"/>
    </row>
    <row r="15" spans="1:19" x14ac:dyDescent="0.2">
      <c r="A15" s="8"/>
      <c r="G15" s="51"/>
    </row>
    <row r="16" spans="1:19" x14ac:dyDescent="0.2">
      <c r="A16" s="3" t="s">
        <v>2</v>
      </c>
      <c r="G16" s="3" t="s">
        <v>4</v>
      </c>
    </row>
    <row r="17" spans="1:13" x14ac:dyDescent="0.2">
      <c r="A17">
        <f>Conferma!A14</f>
        <v>0</v>
      </c>
      <c r="G17" s="50">
        <f>Conferma!I14</f>
        <v>0</v>
      </c>
      <c r="I17" s="15"/>
    </row>
    <row r="18" spans="1:13" x14ac:dyDescent="0.2">
      <c r="A18">
        <f>Conferma!A15</f>
        <v>0</v>
      </c>
      <c r="G18" s="50">
        <f>Conferma!I15</f>
        <v>0</v>
      </c>
      <c r="I18" s="15"/>
    </row>
    <row r="19" spans="1:13" x14ac:dyDescent="0.2">
      <c r="A19">
        <f>Conferma!A16</f>
        <v>0</v>
      </c>
      <c r="G19" s="50">
        <f>Conferma!I16</f>
        <v>0</v>
      </c>
      <c r="I19" s="15"/>
    </row>
    <row r="20" spans="1:13" x14ac:dyDescent="0.2">
      <c r="A20">
        <f>Conferma!A17</f>
        <v>0</v>
      </c>
      <c r="G20" s="50">
        <f>Conferma!I17</f>
        <v>0</v>
      </c>
      <c r="I20" s="15"/>
    </row>
    <row r="21" spans="1:13" x14ac:dyDescent="0.2">
      <c r="I21" s="15"/>
    </row>
    <row r="23" spans="1:13" s="4" customFormat="1" x14ac:dyDescent="0.2">
      <c r="B23" s="35" t="s">
        <v>5</v>
      </c>
      <c r="C23" s="35" t="s">
        <v>29</v>
      </c>
      <c r="D23" s="37"/>
      <c r="E23" s="38" t="s">
        <v>7</v>
      </c>
      <c r="F23" s="39"/>
      <c r="G23" s="40"/>
      <c r="H23" s="35" t="s">
        <v>8</v>
      </c>
      <c r="I23" s="41" t="s">
        <v>9</v>
      </c>
      <c r="J23" s="42" t="s">
        <v>10</v>
      </c>
      <c r="K23" s="43"/>
    </row>
    <row r="24" spans="1:13" s="14" customFormat="1" ht="20.25" customHeight="1" x14ac:dyDescent="0.2">
      <c r="B24" s="16">
        <f>Conferma!B21</f>
        <v>0</v>
      </c>
      <c r="C24" s="100" t="s">
        <v>50</v>
      </c>
      <c r="D24" s="32"/>
      <c r="E24" s="72">
        <f>Conferma!E21</f>
        <v>0</v>
      </c>
      <c r="F24" s="22"/>
      <c r="G24" s="17"/>
      <c r="H24" s="33">
        <f>Conferma!H21</f>
        <v>0</v>
      </c>
      <c r="I24" s="52">
        <f>Conferma!I21</f>
        <v>0</v>
      </c>
      <c r="J24" s="34"/>
    </row>
    <row r="25" spans="1:13" x14ac:dyDescent="0.2">
      <c r="B25" s="9"/>
      <c r="J25" s="9"/>
    </row>
    <row r="26" spans="1:13" s="43" customFormat="1" x14ac:dyDescent="0.2">
      <c r="B26" s="37"/>
      <c r="C26" s="39"/>
      <c r="D26" s="44" t="s">
        <v>11</v>
      </c>
      <c r="E26" s="45"/>
      <c r="F26" s="40"/>
      <c r="G26" s="46" t="s">
        <v>30</v>
      </c>
      <c r="H26" s="40"/>
      <c r="I26" s="47" t="s">
        <v>52</v>
      </c>
      <c r="J26" s="39"/>
      <c r="K26" s="40"/>
    </row>
    <row r="27" spans="1:13" ht="18" customHeight="1" x14ac:dyDescent="0.2">
      <c r="B27" s="53" t="str">
        <f>Conferma!B24</f>
        <v>30 GG  RIC. FATTURA FINE MESE</v>
      </c>
      <c r="C27" s="20"/>
      <c r="D27" s="18"/>
      <c r="E27" s="20"/>
      <c r="F27" s="10"/>
      <c r="G27" s="25">
        <f>Conferma!G24</f>
        <v>0</v>
      </c>
      <c r="H27" s="10"/>
      <c r="I27" s="55">
        <f>Conferma!I24</f>
        <v>0</v>
      </c>
      <c r="J27" s="77"/>
      <c r="K27" s="98">
        <f>Conferma!J24</f>
        <v>0</v>
      </c>
    </row>
    <row r="28" spans="1:13" x14ac:dyDescent="0.2">
      <c r="B28" s="9"/>
      <c r="C28" s="19"/>
      <c r="D28" s="21"/>
      <c r="E28" s="19"/>
      <c r="F28" s="9"/>
      <c r="G28" s="19"/>
      <c r="H28" s="9"/>
      <c r="I28" s="19"/>
      <c r="J28" s="9"/>
    </row>
    <row r="29" spans="1:13" x14ac:dyDescent="0.2">
      <c r="B29" s="9"/>
      <c r="C29" s="19"/>
      <c r="D29" s="88"/>
      <c r="E29" s="19"/>
      <c r="F29" s="9"/>
      <c r="G29" s="19"/>
      <c r="H29" s="9"/>
      <c r="I29" s="19"/>
      <c r="J29" s="9"/>
    </row>
    <row r="30" spans="1:13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1:13" s="23" customFormat="1" x14ac:dyDescent="0.2">
      <c r="B31" s="12" t="s">
        <v>13</v>
      </c>
      <c r="C31" s="22"/>
      <c r="D31" s="13"/>
      <c r="E31" s="11" t="s">
        <v>14</v>
      </c>
      <c r="F31" s="11" t="s">
        <v>15</v>
      </c>
      <c r="G31" s="11" t="s">
        <v>16</v>
      </c>
      <c r="H31" s="11" t="s">
        <v>17</v>
      </c>
      <c r="I31" s="11" t="s">
        <v>19</v>
      </c>
      <c r="J31" s="13" t="s">
        <v>18</v>
      </c>
      <c r="K31" s="11" t="s">
        <v>31</v>
      </c>
      <c r="M31"/>
    </row>
    <row r="32" spans="1:13" s="26" customFormat="1" x14ac:dyDescent="0.2">
      <c r="B32" s="64">
        <f>Conferma!B29</f>
        <v>0</v>
      </c>
      <c r="C32" s="27"/>
      <c r="D32" s="28"/>
      <c r="E32" s="29">
        <f>Conferma!E29</f>
        <v>0</v>
      </c>
      <c r="F32" s="30">
        <f>Conferma!F29</f>
        <v>0</v>
      </c>
      <c r="G32" s="30">
        <f>Conferma!G29</f>
        <v>0</v>
      </c>
      <c r="H32" s="30">
        <f>Conferma!H29</f>
        <v>0</v>
      </c>
      <c r="I32" s="31">
        <f>Conferma!J29</f>
        <v>0</v>
      </c>
      <c r="J32" s="61">
        <f>Conferma!I29</f>
        <v>0</v>
      </c>
      <c r="K32" s="59">
        <f>I32*J32</f>
        <v>0</v>
      </c>
      <c r="M32"/>
    </row>
    <row r="33" spans="2:13" s="26" customFormat="1" x14ac:dyDescent="0.2">
      <c r="B33" s="64">
        <f>Conferma!B30</f>
        <v>0</v>
      </c>
      <c r="C33" s="27"/>
      <c r="D33" s="28"/>
      <c r="E33" s="29">
        <f>Conferma!E30</f>
        <v>0</v>
      </c>
      <c r="F33" s="30">
        <f>Conferma!F30</f>
        <v>0</v>
      </c>
      <c r="G33" s="30">
        <f>Conferma!G30</f>
        <v>0</v>
      </c>
      <c r="H33" s="30">
        <f>Conferma!H30</f>
        <v>0</v>
      </c>
      <c r="I33" s="31">
        <f>Conferma!J30</f>
        <v>0</v>
      </c>
      <c r="J33" s="61">
        <f>Conferma!I30</f>
        <v>0</v>
      </c>
      <c r="K33" s="59">
        <f t="shared" ref="K33:K38" si="0">ROUND(J33*I33,2)</f>
        <v>0</v>
      </c>
      <c r="M33"/>
    </row>
    <row r="34" spans="2:13" s="26" customFormat="1" x14ac:dyDescent="0.2">
      <c r="B34" s="64">
        <f>Conferma!B31</f>
        <v>0</v>
      </c>
      <c r="C34" s="27"/>
      <c r="D34" s="28"/>
      <c r="E34" s="29">
        <f>Conferma!E31</f>
        <v>0</v>
      </c>
      <c r="F34" s="30">
        <f>Conferma!F31</f>
        <v>0</v>
      </c>
      <c r="G34" s="30">
        <f>Conferma!G31</f>
        <v>0</v>
      </c>
      <c r="H34" s="30">
        <f>Conferma!H31</f>
        <v>0</v>
      </c>
      <c r="I34" s="31">
        <f>Conferma!J31</f>
        <v>0</v>
      </c>
      <c r="J34" s="61">
        <f>Conferma!I31</f>
        <v>0</v>
      </c>
      <c r="K34" s="59">
        <f t="shared" si="0"/>
        <v>0</v>
      </c>
      <c r="M34"/>
    </row>
    <row r="35" spans="2:13" s="26" customFormat="1" x14ac:dyDescent="0.2">
      <c r="B35" s="64">
        <f>Conferma!B32</f>
        <v>0</v>
      </c>
      <c r="C35" s="27"/>
      <c r="D35" s="28"/>
      <c r="E35" s="29">
        <f>Conferma!E32</f>
        <v>0</v>
      </c>
      <c r="F35" s="30">
        <f>Conferma!F32</f>
        <v>0</v>
      </c>
      <c r="G35" s="30">
        <f>Conferma!G32</f>
        <v>0</v>
      </c>
      <c r="H35" s="30">
        <f>Conferma!H32</f>
        <v>0</v>
      </c>
      <c r="I35" s="31">
        <f>Conferma!J32</f>
        <v>0</v>
      </c>
      <c r="J35" s="61">
        <f>Conferma!I32</f>
        <v>0</v>
      </c>
      <c r="K35" s="59">
        <f t="shared" si="0"/>
        <v>0</v>
      </c>
      <c r="M35"/>
    </row>
    <row r="36" spans="2:13" s="26" customFormat="1" x14ac:dyDescent="0.2">
      <c r="B36" s="64">
        <f>Conferma!B33</f>
        <v>0</v>
      </c>
      <c r="C36" s="27"/>
      <c r="D36" s="28"/>
      <c r="E36" s="29">
        <f>Conferma!E33</f>
        <v>0</v>
      </c>
      <c r="F36" s="30">
        <f>Conferma!F33</f>
        <v>0</v>
      </c>
      <c r="G36" s="30">
        <f>Conferma!G33</f>
        <v>0</v>
      </c>
      <c r="H36" s="30">
        <f>Conferma!H33</f>
        <v>0</v>
      </c>
      <c r="I36" s="31">
        <f>Conferma!J33</f>
        <v>0</v>
      </c>
      <c r="J36" s="61">
        <f>Conferma!I33</f>
        <v>0</v>
      </c>
      <c r="K36" s="59">
        <f t="shared" si="0"/>
        <v>0</v>
      </c>
      <c r="M36"/>
    </row>
    <row r="37" spans="2:13" s="26" customFormat="1" x14ac:dyDescent="0.2">
      <c r="B37" s="64">
        <f>Conferma!B34</f>
        <v>0</v>
      </c>
      <c r="C37" s="27"/>
      <c r="D37" s="28"/>
      <c r="E37" s="29">
        <f>Conferma!E34</f>
        <v>0</v>
      </c>
      <c r="F37" s="30">
        <f>Conferma!F34</f>
        <v>0</v>
      </c>
      <c r="G37" s="30">
        <f>Conferma!G34</f>
        <v>0</v>
      </c>
      <c r="H37" s="30">
        <f>Conferma!H34</f>
        <v>0</v>
      </c>
      <c r="I37" s="31">
        <f>Conferma!J34</f>
        <v>0</v>
      </c>
      <c r="J37" s="61">
        <f>Conferma!I34</f>
        <v>0</v>
      </c>
      <c r="K37" s="59">
        <f t="shared" si="0"/>
        <v>0</v>
      </c>
      <c r="M37"/>
    </row>
    <row r="38" spans="2:13" s="26" customFormat="1" x14ac:dyDescent="0.2">
      <c r="B38" s="64">
        <f>Conferma!B35</f>
        <v>0</v>
      </c>
      <c r="C38" s="27"/>
      <c r="D38" s="28"/>
      <c r="E38" s="29">
        <f>Conferma!E35</f>
        <v>0</v>
      </c>
      <c r="F38" s="30">
        <f>Conferma!F35</f>
        <v>0</v>
      </c>
      <c r="G38" s="30">
        <f>Conferma!G35</f>
        <v>0</v>
      </c>
      <c r="H38" s="30">
        <f>Conferma!H35</f>
        <v>0</v>
      </c>
      <c r="I38" s="31">
        <f>Conferma!J35</f>
        <v>0</v>
      </c>
      <c r="J38" s="61">
        <f>Conferma!I35</f>
        <v>0</v>
      </c>
      <c r="K38" s="59">
        <f t="shared" si="0"/>
        <v>0</v>
      </c>
      <c r="M38"/>
    </row>
    <row r="40" spans="2:13" x14ac:dyDescent="0.2">
      <c r="B40" s="14" t="s">
        <v>20</v>
      </c>
      <c r="E40">
        <f>SUM(E32:E38)</f>
        <v>0</v>
      </c>
      <c r="F40">
        <f>SUM(F32:F38)</f>
        <v>0</v>
      </c>
      <c r="G40">
        <f>SUM(G32:G38)</f>
        <v>0</v>
      </c>
      <c r="H40">
        <f>SUM(H32:H38)</f>
        <v>0</v>
      </c>
      <c r="J40" s="63" t="s">
        <v>32</v>
      </c>
      <c r="K40" s="60">
        <f>SUM(K32:K38)</f>
        <v>0</v>
      </c>
    </row>
    <row r="44" spans="2:13" x14ac:dyDescent="0.2">
      <c r="B44" s="14" t="s">
        <v>21</v>
      </c>
    </row>
    <row r="45" spans="2:13" s="6" customFormat="1" ht="15" x14ac:dyDescent="0.2">
      <c r="B45" s="69" t="s">
        <v>22</v>
      </c>
    </row>
    <row r="46" spans="2:13" s="6" customFormat="1" ht="15.75" thickBot="1" x14ac:dyDescent="0.25"/>
    <row r="47" spans="2:13" s="6" customFormat="1" ht="15.75" x14ac:dyDescent="0.25">
      <c r="B47" s="79" t="s">
        <v>23</v>
      </c>
      <c r="C47" s="80"/>
      <c r="D47" s="81">
        <f>Conferma!D44</f>
        <v>0</v>
      </c>
    </row>
    <row r="48" spans="2:13" s="6" customFormat="1" ht="16.5" thickBot="1" x14ac:dyDescent="0.3">
      <c r="B48" s="82" t="s">
        <v>24</v>
      </c>
      <c r="C48" s="83"/>
      <c r="D48" s="84">
        <f>Conferma!D45</f>
        <v>0</v>
      </c>
    </row>
    <row r="49" s="6" customFormat="1" ht="15" x14ac:dyDescent="0.2"/>
  </sheetData>
  <phoneticPr fontId="16" type="noConversion"/>
  <pageMargins left="0.19685039370078741" right="0.19685039370078741" top="0.39370078740157483" bottom="0.39370078740157483" header="0" footer="0"/>
  <pageSetup paperSize="9" orientation="portrait" horizontalDpi="4294967292" verticalDpi="196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0" workbookViewId="0">
      <selection activeCell="C25" sqref="C25"/>
    </sheetView>
  </sheetViews>
  <sheetFormatPr defaultRowHeight="12.75" x14ac:dyDescent="0.2"/>
  <cols>
    <col min="1" max="1" width="3.42578125" customWidth="1"/>
    <col min="2" max="2" width="10.28515625" customWidth="1"/>
    <col min="3" max="3" width="10.85546875" customWidth="1"/>
    <col min="4" max="4" width="11.42578125" customWidth="1"/>
    <col min="5" max="5" width="6.7109375" customWidth="1"/>
    <col min="6" max="6" width="8.140625" customWidth="1"/>
    <col min="7" max="7" width="8.42578125" customWidth="1"/>
    <col min="8" max="8" width="8.28515625" customWidth="1"/>
    <col min="9" max="9" width="7.85546875" customWidth="1"/>
    <col min="10" max="10" width="9.5703125" customWidth="1"/>
    <col min="11" max="11" width="11.28515625" customWidth="1"/>
    <col min="12" max="12" width="5.28515625" customWidth="1"/>
    <col min="13" max="13" width="8.85546875" customWidth="1"/>
  </cols>
  <sheetData>
    <row r="1" spans="1:19" ht="9.75" customHeight="1" x14ac:dyDescent="0.2"/>
    <row r="2" spans="1:19" ht="29.25" customHeight="1" x14ac:dyDescent="0.4">
      <c r="B2" s="91" t="s">
        <v>42</v>
      </c>
      <c r="C2" s="92"/>
      <c r="D2" s="66"/>
      <c r="E2" s="66"/>
      <c r="N2" s="1"/>
    </row>
    <row r="3" spans="1:19" ht="14.25" customHeight="1" x14ac:dyDescent="0.25">
      <c r="B3" s="93" t="s">
        <v>51</v>
      </c>
      <c r="C3" s="94"/>
      <c r="D3" s="66"/>
      <c r="N3" s="2"/>
    </row>
    <row r="4" spans="1:19" ht="11.25" customHeight="1" x14ac:dyDescent="0.2">
      <c r="B4" s="95" t="s">
        <v>43</v>
      </c>
      <c r="C4" s="86"/>
      <c r="D4" s="66"/>
      <c r="H4" s="4" t="s">
        <v>46</v>
      </c>
      <c r="N4" s="4"/>
      <c r="S4" s="5"/>
    </row>
    <row r="5" spans="1:19" ht="9.75" customHeight="1" x14ac:dyDescent="0.2">
      <c r="B5" s="95" t="s">
        <v>44</v>
      </c>
      <c r="C5" s="95"/>
      <c r="D5" s="66"/>
      <c r="H5" s="4" t="s">
        <v>47</v>
      </c>
      <c r="N5" s="4"/>
      <c r="S5" s="5"/>
    </row>
    <row r="6" spans="1:19" ht="10.5" customHeight="1" x14ac:dyDescent="0.2">
      <c r="B6" s="95" t="s">
        <v>45</v>
      </c>
      <c r="C6" s="95"/>
      <c r="D6" s="66"/>
      <c r="H6" s="4" t="s">
        <v>48</v>
      </c>
    </row>
    <row r="7" spans="1:19" ht="15" x14ac:dyDescent="0.2">
      <c r="B7" t="s">
        <v>49</v>
      </c>
      <c r="C7" s="24">
        <f ca="1">TODAY()</f>
        <v>41634</v>
      </c>
      <c r="D7" s="48" t="s">
        <v>33</v>
      </c>
      <c r="F7" s="48"/>
    </row>
    <row r="9" spans="1:19" x14ac:dyDescent="0.2">
      <c r="B9" s="43" t="s">
        <v>34</v>
      </c>
      <c r="F9" s="43" t="s">
        <v>35</v>
      </c>
    </row>
    <row r="10" spans="1:19" ht="15" x14ac:dyDescent="0.2">
      <c r="A10" s="7"/>
      <c r="B10" s="57">
        <f>Conferma!E14</f>
        <v>0</v>
      </c>
      <c r="F10" s="58">
        <f>Conferma!A14</f>
        <v>0</v>
      </c>
    </row>
    <row r="11" spans="1:19" x14ac:dyDescent="0.2">
      <c r="B11" s="57">
        <f>Conferma!E15</f>
        <v>0</v>
      </c>
      <c r="F11" s="58">
        <f>Conferma!A15</f>
        <v>0</v>
      </c>
    </row>
    <row r="12" spans="1:19" x14ac:dyDescent="0.2">
      <c r="A12" s="8"/>
      <c r="B12" s="57">
        <f>Conferma!E16</f>
        <v>0</v>
      </c>
      <c r="F12" s="58">
        <f>Conferma!A16</f>
        <v>0</v>
      </c>
    </row>
    <row r="13" spans="1:19" x14ac:dyDescent="0.2">
      <c r="B13" s="57">
        <f>Conferma!E17</f>
        <v>0</v>
      </c>
      <c r="F13" s="58">
        <f>Conferma!A17</f>
        <v>0</v>
      </c>
    </row>
    <row r="14" spans="1:19" x14ac:dyDescent="0.2">
      <c r="A14" s="8"/>
      <c r="G14" s="51"/>
    </row>
    <row r="15" spans="1:19" ht="15" x14ac:dyDescent="0.2">
      <c r="A15" s="73" t="s">
        <v>36</v>
      </c>
      <c r="D15" s="74">
        <f>Distinta!E9</f>
        <v>0</v>
      </c>
      <c r="E15" s="73"/>
    </row>
    <row r="16" spans="1:19" x14ac:dyDescent="0.2">
      <c r="H16" s="56" t="s">
        <v>4</v>
      </c>
    </row>
    <row r="17" spans="2:13" x14ac:dyDescent="0.2">
      <c r="H17" s="50">
        <v>0</v>
      </c>
      <c r="I17" s="15"/>
    </row>
    <row r="18" spans="2:13" x14ac:dyDescent="0.2">
      <c r="H18" s="50">
        <f>Conferma!I15</f>
        <v>0</v>
      </c>
      <c r="I18" s="15"/>
    </row>
    <row r="19" spans="2:13" x14ac:dyDescent="0.2">
      <c r="H19" s="50">
        <f>Conferma!I16</f>
        <v>0</v>
      </c>
      <c r="I19" s="15"/>
    </row>
    <row r="20" spans="2:13" x14ac:dyDescent="0.2">
      <c r="H20" s="50">
        <f>Conferma!I17</f>
        <v>0</v>
      </c>
      <c r="I20" s="15"/>
    </row>
    <row r="21" spans="2:13" x14ac:dyDescent="0.2">
      <c r="I21" s="15"/>
    </row>
    <row r="23" spans="2:13" s="4" customFormat="1" x14ac:dyDescent="0.2">
      <c r="B23" s="35" t="s">
        <v>5</v>
      </c>
      <c r="C23" s="35" t="s">
        <v>29</v>
      </c>
      <c r="D23" s="37"/>
      <c r="E23" s="38" t="s">
        <v>7</v>
      </c>
      <c r="F23" s="39"/>
      <c r="G23" s="40"/>
      <c r="H23" s="35" t="s">
        <v>8</v>
      </c>
      <c r="I23" s="41" t="s">
        <v>9</v>
      </c>
      <c r="J23" s="42" t="s">
        <v>10</v>
      </c>
      <c r="K23" s="43"/>
    </row>
    <row r="24" spans="2:13" s="14" customFormat="1" ht="20.25" customHeight="1" x14ac:dyDescent="0.2">
      <c r="B24" s="16">
        <f>Distinta!B24</f>
        <v>0</v>
      </c>
      <c r="C24" s="101" t="str">
        <f>Distinta!C24</f>
        <v>0</v>
      </c>
      <c r="D24" s="32"/>
      <c r="E24" s="72">
        <f>Distinta!E24</f>
        <v>0</v>
      </c>
      <c r="F24" s="22"/>
      <c r="G24" s="17"/>
      <c r="H24" s="33">
        <f>Distinta!H24</f>
        <v>0</v>
      </c>
      <c r="I24" s="52">
        <f>Distinta!I24</f>
        <v>0</v>
      </c>
      <c r="J24" s="34"/>
    </row>
    <row r="25" spans="2:13" x14ac:dyDescent="0.2">
      <c r="B25" s="9"/>
      <c r="J25" s="9"/>
    </row>
    <row r="26" spans="2:13" s="43" customFormat="1" x14ac:dyDescent="0.2">
      <c r="B26" s="37"/>
      <c r="C26" s="39"/>
      <c r="D26" s="44" t="s">
        <v>11</v>
      </c>
      <c r="E26" s="45"/>
      <c r="F26" s="40"/>
      <c r="G26" s="46" t="s">
        <v>30</v>
      </c>
      <c r="H26" s="40"/>
      <c r="I26" s="47" t="s">
        <v>52</v>
      </c>
      <c r="J26" s="39"/>
      <c r="K26" s="40"/>
    </row>
    <row r="27" spans="2:13" ht="18" customHeight="1" x14ac:dyDescent="0.2">
      <c r="B27" s="53" t="str">
        <f>Distinta!B27</f>
        <v>30 GG  RIC. FATTURA FINE MESE</v>
      </c>
      <c r="C27" s="20"/>
      <c r="D27" s="18"/>
      <c r="E27" s="20"/>
      <c r="F27" s="10"/>
      <c r="G27" s="25">
        <f>Distinta!G27</f>
        <v>0</v>
      </c>
      <c r="H27" s="10"/>
      <c r="I27" s="55">
        <f>Distinta!I27</f>
        <v>0</v>
      </c>
      <c r="J27" s="76"/>
      <c r="K27" s="78">
        <f>Distinta!K27</f>
        <v>0</v>
      </c>
    </row>
    <row r="28" spans="2:13" x14ac:dyDescent="0.2">
      <c r="B28" s="9"/>
      <c r="C28" s="19"/>
      <c r="D28" s="21"/>
      <c r="E28" s="19"/>
      <c r="F28" s="9"/>
      <c r="G28" s="19"/>
      <c r="H28" s="9"/>
      <c r="I28" s="19"/>
      <c r="J28" s="9"/>
    </row>
    <row r="29" spans="2:13" x14ac:dyDescent="0.2">
      <c r="B29" s="9"/>
      <c r="C29" s="19"/>
      <c r="D29" s="88"/>
      <c r="E29" s="19"/>
      <c r="F29" s="9"/>
      <c r="G29" s="19"/>
      <c r="H29" s="9"/>
      <c r="I29" s="19"/>
      <c r="J29" s="9"/>
    </row>
    <row r="30" spans="2:13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2:13" s="23" customFormat="1" x14ac:dyDescent="0.2">
      <c r="B31" s="12" t="s">
        <v>13</v>
      </c>
      <c r="C31" s="22"/>
      <c r="D31" s="13"/>
      <c r="E31" s="11" t="s">
        <v>14</v>
      </c>
      <c r="F31" s="11" t="s">
        <v>15</v>
      </c>
      <c r="G31" s="11" t="s">
        <v>16</v>
      </c>
      <c r="H31" s="11" t="s">
        <v>17</v>
      </c>
      <c r="I31" s="11" t="s">
        <v>19</v>
      </c>
      <c r="J31" s="13" t="s">
        <v>18</v>
      </c>
      <c r="K31" s="11" t="s">
        <v>31</v>
      </c>
      <c r="M31"/>
    </row>
    <row r="32" spans="2:13" s="26" customFormat="1" x14ac:dyDescent="0.2">
      <c r="B32" s="64">
        <f>Distinta!B32</f>
        <v>0</v>
      </c>
      <c r="C32" s="27"/>
      <c r="D32" s="28"/>
      <c r="E32" s="29">
        <f>Distinta!E32</f>
        <v>0</v>
      </c>
      <c r="F32" s="30">
        <f>Distinta!F32</f>
        <v>0</v>
      </c>
      <c r="G32" s="30">
        <f>Distinta!G32</f>
        <v>0</v>
      </c>
      <c r="H32" s="30">
        <f>Distinta!H32</f>
        <v>0</v>
      </c>
      <c r="I32" s="30">
        <f>Distinta!I32</f>
        <v>0</v>
      </c>
      <c r="J32" s="62">
        <f>Distinta!J32</f>
        <v>0</v>
      </c>
      <c r="K32" s="59">
        <f>ROUND(J32*I32,2)</f>
        <v>0</v>
      </c>
      <c r="M32"/>
    </row>
    <row r="33" spans="2:13" s="26" customFormat="1" x14ac:dyDescent="0.2">
      <c r="B33" s="64">
        <f>Distinta!B33</f>
        <v>0</v>
      </c>
      <c r="C33" s="27"/>
      <c r="D33" s="28"/>
      <c r="E33" s="29">
        <f>Distinta!E33</f>
        <v>0</v>
      </c>
      <c r="F33" s="30">
        <f>Distinta!F33</f>
        <v>0</v>
      </c>
      <c r="G33" s="30">
        <f>Distinta!G33</f>
        <v>0</v>
      </c>
      <c r="H33" s="30">
        <f>Distinta!H33</f>
        <v>0</v>
      </c>
      <c r="I33" s="30">
        <f>Distinta!I33</f>
        <v>0</v>
      </c>
      <c r="J33" s="62">
        <f>Distinta!J33</f>
        <v>0</v>
      </c>
      <c r="K33" s="59">
        <f t="shared" ref="K33:K38" si="0">ROUND(J33*I33,2)</f>
        <v>0</v>
      </c>
      <c r="M33"/>
    </row>
    <row r="34" spans="2:13" s="26" customFormat="1" x14ac:dyDescent="0.2">
      <c r="B34" s="64">
        <f>Distinta!B34</f>
        <v>0</v>
      </c>
      <c r="C34" s="27"/>
      <c r="D34" s="28"/>
      <c r="E34" s="29">
        <f>Distinta!E34</f>
        <v>0</v>
      </c>
      <c r="F34" s="30">
        <f>Distinta!F34</f>
        <v>0</v>
      </c>
      <c r="G34" s="30">
        <f>Distinta!G34</f>
        <v>0</v>
      </c>
      <c r="H34" s="30">
        <f>Distinta!H34</f>
        <v>0</v>
      </c>
      <c r="I34" s="30">
        <f>Distinta!I34</f>
        <v>0</v>
      </c>
      <c r="J34" s="62">
        <f>Distinta!J34</f>
        <v>0</v>
      </c>
      <c r="K34" s="59">
        <f t="shared" si="0"/>
        <v>0</v>
      </c>
      <c r="M34"/>
    </row>
    <row r="35" spans="2:13" s="26" customFormat="1" x14ac:dyDescent="0.2">
      <c r="B35" s="64">
        <f>Distinta!B35</f>
        <v>0</v>
      </c>
      <c r="C35" s="27"/>
      <c r="D35" s="28"/>
      <c r="E35" s="29">
        <f>Distinta!E35</f>
        <v>0</v>
      </c>
      <c r="F35" s="30">
        <f>Distinta!F35</f>
        <v>0</v>
      </c>
      <c r="G35" s="30">
        <f>Distinta!G35</f>
        <v>0</v>
      </c>
      <c r="H35" s="30">
        <f>Distinta!H35</f>
        <v>0</v>
      </c>
      <c r="I35" s="30">
        <f>Distinta!I35</f>
        <v>0</v>
      </c>
      <c r="J35" s="62">
        <f>Distinta!J35</f>
        <v>0</v>
      </c>
      <c r="K35" s="59">
        <f t="shared" si="0"/>
        <v>0</v>
      </c>
      <c r="M35"/>
    </row>
    <row r="36" spans="2:13" s="26" customFormat="1" x14ac:dyDescent="0.2">
      <c r="B36" s="64">
        <f>Distinta!B36</f>
        <v>0</v>
      </c>
      <c r="C36" s="27"/>
      <c r="D36" s="28"/>
      <c r="E36" s="29">
        <f>Distinta!E36</f>
        <v>0</v>
      </c>
      <c r="F36" s="30">
        <f>Distinta!F36</f>
        <v>0</v>
      </c>
      <c r="G36" s="30">
        <f>Distinta!G36</f>
        <v>0</v>
      </c>
      <c r="H36" s="30">
        <f>Distinta!H36</f>
        <v>0</v>
      </c>
      <c r="I36" s="30">
        <f>Distinta!I36</f>
        <v>0</v>
      </c>
      <c r="J36" s="62">
        <f>Distinta!J36</f>
        <v>0</v>
      </c>
      <c r="K36" s="59">
        <f t="shared" si="0"/>
        <v>0</v>
      </c>
      <c r="M36"/>
    </row>
    <row r="37" spans="2:13" s="26" customFormat="1" x14ac:dyDescent="0.2">
      <c r="B37" s="64">
        <f>Distinta!B37</f>
        <v>0</v>
      </c>
      <c r="C37" s="27"/>
      <c r="D37" s="28"/>
      <c r="E37" s="29">
        <f>Distinta!E37</f>
        <v>0</v>
      </c>
      <c r="F37" s="30">
        <f>Distinta!F37</f>
        <v>0</v>
      </c>
      <c r="G37" s="30">
        <f>Distinta!G37</f>
        <v>0</v>
      </c>
      <c r="H37" s="30">
        <f>Distinta!H37</f>
        <v>0</v>
      </c>
      <c r="I37" s="30">
        <f>Distinta!I37</f>
        <v>0</v>
      </c>
      <c r="J37" s="62">
        <f>Distinta!J37</f>
        <v>0</v>
      </c>
      <c r="K37" s="59">
        <f t="shared" si="0"/>
        <v>0</v>
      </c>
      <c r="M37"/>
    </row>
    <row r="38" spans="2:13" s="26" customFormat="1" x14ac:dyDescent="0.2">
      <c r="B38" s="64">
        <f>Distinta!B38</f>
        <v>0</v>
      </c>
      <c r="C38" s="27"/>
      <c r="D38" s="28"/>
      <c r="E38" s="29">
        <f>Distinta!E38</f>
        <v>0</v>
      </c>
      <c r="F38" s="30">
        <f>Distinta!F38</f>
        <v>0</v>
      </c>
      <c r="G38" s="30">
        <f>Distinta!G38</f>
        <v>0</v>
      </c>
      <c r="H38" s="30">
        <f>Distinta!H38</f>
        <v>0</v>
      </c>
      <c r="I38" s="30">
        <f>Distinta!I38</f>
        <v>0</v>
      </c>
      <c r="J38" s="62">
        <f>Distinta!J38</f>
        <v>0</v>
      </c>
      <c r="K38" s="59">
        <f t="shared" si="0"/>
        <v>0</v>
      </c>
      <c r="M38"/>
    </row>
    <row r="40" spans="2:13" x14ac:dyDescent="0.2">
      <c r="B40" s="14" t="s">
        <v>20</v>
      </c>
      <c r="E40">
        <f>SUM(E32:E38)</f>
        <v>0</v>
      </c>
      <c r="F40">
        <f>SUM(F32:F38)</f>
        <v>0</v>
      </c>
      <c r="G40">
        <f>SUM(G32:G38)</f>
        <v>0</v>
      </c>
      <c r="H40">
        <f>SUM(H32:H38)</f>
        <v>0</v>
      </c>
      <c r="J40" s="63" t="s">
        <v>32</v>
      </c>
      <c r="K40" s="60">
        <f>SUM(K32:K38)</f>
        <v>0</v>
      </c>
    </row>
    <row r="43" spans="2:13" x14ac:dyDescent="0.2">
      <c r="I43" t="s">
        <v>37</v>
      </c>
      <c r="K43" s="60">
        <f>K40</f>
        <v>0</v>
      </c>
    </row>
    <row r="44" spans="2:13" x14ac:dyDescent="0.2">
      <c r="I44" t="s">
        <v>38</v>
      </c>
      <c r="J44" s="75">
        <f>G27</f>
        <v>0</v>
      </c>
      <c r="K44" s="65">
        <f>ROUND(K43*J44,2)</f>
        <v>0</v>
      </c>
    </row>
    <row r="45" spans="2:13" s="66" customFormat="1" x14ac:dyDescent="0.2">
      <c r="I45" s="66" t="s">
        <v>39</v>
      </c>
      <c r="K45" s="67">
        <f>K43-K44</f>
        <v>0</v>
      </c>
    </row>
    <row r="46" spans="2:13" s="66" customFormat="1" x14ac:dyDescent="0.2">
      <c r="I46" s="66" t="s">
        <v>40</v>
      </c>
      <c r="K46" s="70">
        <f>CEILING(K45*4%,0.01)</f>
        <v>0</v>
      </c>
    </row>
    <row r="47" spans="2:13" s="66" customFormat="1" ht="13.5" thickBot="1" x14ac:dyDescent="0.25">
      <c r="I47" s="66" t="s">
        <v>41</v>
      </c>
      <c r="K47" s="68">
        <f>K45+K46</f>
        <v>0</v>
      </c>
    </row>
    <row r="48" spans="2:13" s="66" customFormat="1" ht="13.5" thickTop="1" x14ac:dyDescent="0.2"/>
    <row r="49" spans="2:9" s="6" customFormat="1" ht="15" x14ac:dyDescent="0.2">
      <c r="B49" s="14" t="s">
        <v>21</v>
      </c>
      <c r="I49" s="66"/>
    </row>
    <row r="50" spans="2:9" s="6" customFormat="1" ht="15" x14ac:dyDescent="0.2">
      <c r="B50" s="69" t="s">
        <v>22</v>
      </c>
    </row>
    <row r="51" spans="2:9" s="6" customFormat="1" ht="15.75" thickBot="1" x14ac:dyDescent="0.25"/>
    <row r="52" spans="2:9" s="6" customFormat="1" ht="15.75" x14ac:dyDescent="0.25">
      <c r="B52" s="79" t="s">
        <v>23</v>
      </c>
      <c r="C52" s="80"/>
      <c r="D52" s="81">
        <f>Distinta!D47</f>
        <v>0</v>
      </c>
    </row>
    <row r="53" spans="2:9" s="6" customFormat="1" ht="16.5" thickBot="1" x14ac:dyDescent="0.3">
      <c r="B53" s="82" t="s">
        <v>24</v>
      </c>
      <c r="C53" s="83"/>
      <c r="D53" s="84">
        <f>Distinta!D48</f>
        <v>0</v>
      </c>
    </row>
    <row r="54" spans="2:9" s="6" customFormat="1" ht="15" x14ac:dyDescent="0.2"/>
  </sheetData>
  <phoneticPr fontId="16" type="noConversion"/>
  <pageMargins left="0.19685039370078741" right="0.19685039370078741" top="0.39370078740157483" bottom="0.39370078740157483" header="0" footer="0"/>
  <pageSetup paperSize="9" orientation="portrait" horizontalDpi="4294967292" verticalDpi="196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Conferma</vt:lpstr>
      <vt:lpstr>Distinta</vt:lpstr>
      <vt:lpstr>Conferma Prezzi</vt:lpstr>
      <vt:lpstr>Foglio4</vt:lpstr>
      <vt:lpstr>Foglio5</vt:lpstr>
      <vt:lpstr>Foglio6</vt:lpstr>
      <vt:lpstr>Foglio7</vt:lpstr>
      <vt:lpstr>Foglio8</vt:lpstr>
      <vt:lpstr>Foglio9</vt:lpstr>
      <vt:lpstr>Foglio10</vt:lpstr>
      <vt:lpstr>Foglio11</vt:lpstr>
      <vt:lpstr>Foglio12</vt:lpstr>
      <vt:lpstr>Foglio13</vt:lpstr>
      <vt:lpstr>Foglio14</vt:lpstr>
      <vt:lpstr>Foglio15</vt:lpstr>
      <vt:lpstr>Foglio16</vt:lpstr>
    </vt:vector>
  </TitlesOfParts>
  <Company>Roverfrutta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Zenari Giovanni</dc:creator>
  <cp:lastModifiedBy>user</cp:lastModifiedBy>
  <cp:lastPrinted>2013-12-05T11:20:26Z</cp:lastPrinted>
  <dcterms:created xsi:type="dcterms:W3CDTF">2001-12-14T09:57:54Z</dcterms:created>
  <dcterms:modified xsi:type="dcterms:W3CDTF">2013-12-26T15:20:35Z</dcterms:modified>
</cp:coreProperties>
</file>