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A1DE4ADE-54CC-9B4D-AD53-F5071D76D22F}" xr6:coauthVersionLast="46" xr6:coauthVersionMax="46" xr10:uidLastSave="{00000000-0000-0000-0000-000000000000}"/>
  <bookViews>
    <workbookView xWindow="1040" yWindow="3340" windowWidth="29440" windowHeight="17100" activeTab="8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  <sheet name="VaccinesDoses" sheetId="8" r:id="rId7"/>
    <sheet name="VaccinesVariants" sheetId="9" r:id="rId8"/>
    <sheet name="VaccinesPopulation" sheetId="10" r:id="rId9"/>
    <sheet name="VaccinesMisc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</calcChain>
</file>

<file path=xl/sharedStrings.xml><?xml version="1.0" encoding="utf-8"?>
<sst xmlns="http://schemas.openxmlformats.org/spreadsheetml/2006/main" count="186" uniqueCount="153">
  <si>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</si>
  <si>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</si>
  <si>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</si>
  <si>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</si>
  <si>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</si>
  <si>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</si>
  <si>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</si>
  <si>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</si>
  <si>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</si>
  <si>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</si>
  <si>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</si>
  <si>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</si>
  <si>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</si>
  <si>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</si>
  <si>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</si>
  <si>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</si>
  <si>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</si>
  <si>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</si>
  <si>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</si>
  <si>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</si>
  <si>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</si>
  <si>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</si>
  <si>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</si>
  <si>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</si>
  <si>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</si>
  <si>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</si>
  <si>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</si>
  <si>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</si>
  <si>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</si>
  <si>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</si>
  <si>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</si>
  <si>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</si>
  <si>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</si>
  <si>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</si>
  <si>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</si>
  <si>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</si>
  <si>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</si>
  <si>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</si>
  <si>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</si>
  <si>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</si>
  <si>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</si>
  <si>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</si>
  <si>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</si>
  <si>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</si>
  <si>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</si>
  <si>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</si>
  <si>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</si>
  <si>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</si>
  <si>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</si>
  <si>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</si>
  <si>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</si>
  <si>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</si>
  <si>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</si>
  <si>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</si>
  <si>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</si>
  <si>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</si>
  <si>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</si>
  <si>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</si>
  <si>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</si>
  <si>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</si>
  <si>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</si>
  <si>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</si>
  <si>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</si>
  <si>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</si>
  <si>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</si>
  <si>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</si>
  <si>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</si>
  <si>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</si>
  <si>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</si>
  <si>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</si>
  <si>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automatic.interventions</t>
  </si>
  <si>
    <t>frac_tested</t>
  </si>
  <si>
    <t>admits</t>
  </si>
  <si>
    <t>cases</t>
  </si>
  <si>
    <t>seroprev</t>
  </si>
  <si>
    <t>admits.conf</t>
  </si>
  <si>
    <t>admits.pui</t>
  </si>
  <si>
    <t>New Admits</t>
  </si>
  <si>
    <t>optimize.iter</t>
  </si>
  <si>
    <t>Cases</t>
  </si>
  <si>
    <t>Seroprevalence</t>
  </si>
  <si>
    <t>Fraction of true positives tested</t>
  </si>
  <si>
    <t>If PUIs are not used on the Data sheet, Mean for that category will be ignored</t>
  </si>
  <si>
    <t>hide.nonpublic.data</t>
  </si>
  <si>
    <t>if 1, remove oberved seroprev from output (nonpublic data)</t>
  </si>
  <si>
    <t>duration_mort_nonhosp</t>
  </si>
  <si>
    <t>Average length of time after infectious that patients die out of hospital (days)</t>
  </si>
  <si>
    <t>frac_mort_nonhosp</t>
  </si>
  <si>
    <t>Fraction of infected that die outside of hospital</t>
  </si>
  <si>
    <t>dose1</t>
  </si>
  <si>
    <t>dose2</t>
  </si>
  <si>
    <t>age</t>
  </si>
  <si>
    <t>dose_proportion</t>
  </si>
  <si>
    <t>lower limit of age bracket</t>
  </si>
  <si>
    <t>variant_day0</t>
  </si>
  <si>
    <t>doses_per_day_base</t>
  </si>
  <si>
    <t>doses_per_day_increase</t>
  </si>
  <si>
    <t>doses_per_day_maximum</t>
  </si>
  <si>
    <t>start_increase_day</t>
  </si>
  <si>
    <t>vax_uptake</t>
  </si>
  <si>
    <t>max_second_dose_frac</t>
  </si>
  <si>
    <t>reference date for variant fractions</t>
  </si>
  <si>
    <t>doses per day after end of actuals and before start_increase_day</t>
  </si>
  <si>
    <t>increase per day after start_increase_dayy</t>
  </si>
  <si>
    <t>maximum uptake in each age bracket</t>
  </si>
  <si>
    <t>maximum fraction of doses that can be second doses on any day</t>
  </si>
  <si>
    <t>proportion of doses to date (if 0, will not vaccinate this bracket)</t>
  </si>
  <si>
    <t>number of 1st doses</t>
  </si>
  <si>
    <t>number of 2nd doses</t>
  </si>
  <si>
    <t>note: J&amp;J not implemented yet, coming soon</t>
  </si>
  <si>
    <t>new hospital admissions</t>
  </si>
  <si>
    <t>New Cases</t>
  </si>
  <si>
    <t xml:space="preserve">new detected cases </t>
  </si>
  <si>
    <t>fraction of population with natural or vaccine immunity</t>
  </si>
  <si>
    <t>name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</si>
  <si>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</si>
  <si>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</si>
  <si>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</si>
  <si>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</si>
  <si>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transmisson_mult</t>
  </si>
  <si>
    <t>duration_vaccinated_12</t>
  </si>
  <si>
    <t>duration_natural_12</t>
  </si>
  <si>
    <t>hosp_mult</t>
  </si>
  <si>
    <t>mort_mult</t>
  </si>
  <si>
    <t>daily_growth_prior</t>
  </si>
  <si>
    <t>daily_growth_future</t>
  </si>
  <si>
    <t>frac_on_day0</t>
  </si>
  <si>
    <t>Wild</t>
  </si>
  <si>
    <t>UK</t>
  </si>
  <si>
    <t>SA</t>
  </si>
  <si>
    <t>CA</t>
  </si>
  <si>
    <t>BR</t>
  </si>
  <si>
    <t>multiplier for transmission</t>
  </si>
  <si>
    <t>efficacy for susceptibility after 1 dose</t>
  </si>
  <si>
    <t>efficacy for susceptibility after 2 doses</t>
  </si>
  <si>
    <t>efficacy against progression after 1 dose</t>
  </si>
  <si>
    <t>efficacy against progression after 2 dose</t>
  </si>
  <si>
    <t>duration of vaccine protection against variant</t>
  </si>
  <si>
    <t>duration of natural protection against variant</t>
  </si>
  <si>
    <t>multiplier for hospitalization</t>
  </si>
  <si>
    <t>multiplier for death</t>
  </si>
  <si>
    <t>growth prior to day0</t>
  </si>
  <si>
    <t>growth after day0</t>
  </si>
  <si>
    <t>fraction on day0</t>
  </si>
  <si>
    <t>note: day0 is on VaccinesMisc</t>
  </si>
  <si>
    <t>cases.conf</t>
  </si>
  <si>
    <t>cases.pui</t>
  </si>
  <si>
    <t>seroprev.conf</t>
  </si>
  <si>
    <t>seroprev.pui</t>
  </si>
  <si>
    <t>deaths occurred by date (not reported by date)</t>
  </si>
  <si>
    <t>total population in age bracket</t>
  </si>
  <si>
    <t>pop</t>
  </si>
  <si>
    <t>as of 2/16 (assumed 85+ is 35% of 75+ same as SF population)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</si>
</sst>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Protection="1"/>
    <xf numFmtId="0" fontId="2" fillId="0" borderId="0" xfId="0" applyFont="1" applyAlignment="1">
      <alignment horizontal="center"/>
    </xf>
    <xf numFmtId="0" fontId="0" fillId="0" borderId="0" xfId="0" applyFont="1"/>
    <xf numFmtId="14" fontId="3" fillId="4" borderId="1" xfId="0" applyNumberFormat="1" applyFon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4" borderId="1" xfId="0" applyNumberFormat="1" applyFill="1" applyBorder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0" fillId="0" borderId="0" xfId="0" applyNumberFormat="1"/>
    <xf numFmtId="164" fontId="0" fillId="2" borderId="1" xfId="1" applyNumberFormat="1" applyFont="1" applyFill="1" applyBorder="1" applyProtection="1">
      <protection locked="0"/>
    </xf>
    <xf numFmtId="0" fontId="7" fillId="0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49" fontId="0" fillId="0" borderId="0" xfId="0" applyNumberFormat="1" applyAlignment="1">
      <alignment wrapText="1"/>
    </xf>
    <xf numFmtId="14" fontId="5" fillId="6" borderId="1" xfId="0" applyNumberFormat="1" applyFont="1" applyFill="1" applyBorder="1" applyProtection="1">
      <protection locked="0"/>
    </xf>
    <xf numFmtId="14" fontId="6" fillId="0" borderId="1" xfId="0" applyNumberFormat="1" applyFont="1" applyFill="1" applyBorder="1" applyProtection="1">
      <protection locked="0"/>
    </xf>
    <xf numFmtId="14" fontId="7" fillId="0" borderId="1" xfId="0" applyNumberFormat="1" applyFont="1" applyFill="1" applyBorder="1" applyAlignment="1" applyProtection="1">
      <alignment horizontal="center"/>
    </xf>
    <xf numFmtId="2" fontId="5" fillId="0" borderId="1" xfId="0" applyNumberFormat="1" applyFont="1" applyFill="1" applyBorder="1"/>
    <xf numFmtId="2" fontId="7" fillId="0" borderId="1" xfId="0" applyNumberFormat="1" applyFont="1" applyFill="1" applyBorder="1" applyAlignment="1" applyProtection="1">
      <alignment horizontal="center"/>
    </xf>
    <xf numFmtId="2" fontId="5" fillId="6" borderId="1" xfId="0" applyNumberFormat="1" applyFont="1" applyFill="1" applyBorder="1"/>
    <xf numFmtId="2" fontId="0" fillId="4" borderId="1" xfId="0" applyNumberFormat="1" applyFill="1" applyBorder="1"/>
    <xf numFmtId="1" fontId="6" fillId="0" borderId="1" xfId="0" applyNumberFormat="1" applyFont="1" applyFill="1" applyBorder="1" applyAlignment="1" applyProtection="1">
      <alignment horizontal="center"/>
      <protection locked="0"/>
    </xf>
    <xf numFmtId="1" fontId="6" fillId="0" borderId="1" xfId="0" applyNumberFormat="1" applyFont="1" applyFill="1" applyBorder="1" applyAlignment="1">
      <alignment horizontal="center"/>
    </xf>
    <xf numFmtId="1" fontId="6" fillId="0" borderId="0" xfId="0" applyNumberFormat="1" applyFont="1" applyFill="1"/>
    <xf numFmtId="1" fontId="5" fillId="0" borderId="1" xfId="0" applyNumberFormat="1" applyFont="1" applyFill="1" applyBorder="1"/>
    <xf numFmtId="1" fontId="5" fillId="0" borderId="1" xfId="0" applyNumberFormat="1" applyFont="1" applyFill="1" applyBorder="1" applyAlignment="1" applyProtection="1">
      <alignment horizontal="center"/>
      <protection locked="0"/>
    </xf>
    <xf numFmtId="1" fontId="5" fillId="0" borderId="2" xfId="0" applyNumberFormat="1" applyFont="1" applyFill="1" applyBorder="1" applyAlignment="1">
      <alignment horizontal="center"/>
    </xf>
    <xf numFmtId="1" fontId="5" fillId="0" borderId="3" xfId="0" applyNumberFormat="1" applyFont="1" applyFill="1" applyBorder="1" applyAlignment="1">
      <alignment horizontal="center"/>
    </xf>
    <xf numFmtId="1" fontId="5" fillId="0" borderId="0" xfId="0" applyNumberFormat="1" applyFont="1" applyFill="1"/>
    <xf numFmtId="1" fontId="7" fillId="0" borderId="1" xfId="0" applyNumberFormat="1" applyFont="1" applyFill="1" applyBorder="1" applyAlignment="1" applyProtection="1">
      <alignment horizontal="center"/>
    </xf>
    <xf numFmtId="1" fontId="5" fillId="6" borderId="1" xfId="0" applyNumberFormat="1" applyFont="1" applyFill="1" applyBorder="1" applyProtection="1">
      <protection locked="0"/>
    </xf>
    <xf numFmtId="1" fontId="5" fillId="6" borderId="1" xfId="0" applyNumberFormat="1" applyFont="1" applyFill="1" applyBorder="1"/>
    <xf numFmtId="1" fontId="5" fillId="6" borderId="0" xfId="0" applyNumberFormat="1" applyFont="1" applyFill="1"/>
    <xf numFmtId="1" fontId="0" fillId="4" borderId="1" xfId="0" applyNumberFormat="1" applyFill="1" applyBorder="1" applyProtection="1">
      <protection locked="0"/>
    </xf>
    <xf numFmtId="1" fontId="0" fillId="4" borderId="1" xfId="0" applyNumberFormat="1" applyFill="1" applyBorder="1"/>
    <xf numFmtId="1" fontId="0" fillId="0" borderId="0" xfId="0" applyNumberFormat="1"/>
    <xf numFmtId="14" fontId="5" fillId="0" borderId="1" xfId="0" applyNumberFormat="1" applyFont="1" applyFill="1" applyBorder="1"/>
    <xf numFmtId="164" fontId="0" fillId="0" borderId="0" xfId="1" applyNumberFormat="1" applyFont="1"/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3"/>
  <sheetViews>
    <sheetView zoomScale="125" zoomScaleNormal="125" workbookViewId="0">
      <selection activeCell="B19" sqref="B19"/>
    </sheetView>
  </sheetViews>
  <sheetFormatPr baseColWidth="10" defaultRowHeight="16" x14ac:dyDescent="0.2"/>
  <cols>
    <col min="1" max="1" width="29" style="2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20" t="s">
        <v>12</v>
      </c>
      <c r="B1" s="2" t="s">
        <v>20</v>
      </c>
      <c r="C1" s="11" t="s">
        <v>33</v>
      </c>
      <c r="D1" s="11" t="s">
        <v>36</v>
      </c>
    </row>
    <row r="2" spans="1:4" x14ac:dyDescent="0.2">
      <c r="A2" s="20" t="s">
        <v>63</v>
      </c>
      <c r="B2" s="12" t="s">
        <v>11</v>
      </c>
      <c r="C2" s="3">
        <v>3.3</v>
      </c>
      <c r="D2" s="3">
        <v>0.5</v>
      </c>
    </row>
    <row r="3" spans="1:4" x14ac:dyDescent="0.2">
      <c r="A3" s="20" t="s">
        <v>64</v>
      </c>
      <c r="B3" s="12" t="s">
        <v>0</v>
      </c>
      <c r="C3" s="3">
        <v>3</v>
      </c>
      <c r="D3" s="3">
        <v>0.3</v>
      </c>
    </row>
    <row r="4" spans="1:4" x14ac:dyDescent="0.2">
      <c r="A4" s="20" t="s">
        <v>38</v>
      </c>
      <c r="B4" s="12" t="s">
        <v>1</v>
      </c>
      <c r="C4" s="3">
        <v>5</v>
      </c>
      <c r="D4" s="3">
        <v>0.5</v>
      </c>
    </row>
    <row r="5" spans="1:4" x14ac:dyDescent="0.2">
      <c r="A5" s="20" t="s">
        <v>39</v>
      </c>
      <c r="B5" s="12" t="s">
        <v>2</v>
      </c>
      <c r="C5" s="3">
        <v>6</v>
      </c>
      <c r="D5" s="3">
        <v>1</v>
      </c>
    </row>
    <row r="6" spans="1:4" x14ac:dyDescent="0.2">
      <c r="A6" s="20" t="s">
        <v>40</v>
      </c>
      <c r="B6" s="12" t="s">
        <v>42</v>
      </c>
      <c r="C6" s="3">
        <v>6</v>
      </c>
      <c r="D6" s="3">
        <v>2</v>
      </c>
    </row>
    <row r="7" spans="1:4" x14ac:dyDescent="0.2">
      <c r="A7" s="20" t="s">
        <v>41</v>
      </c>
      <c r="B7" s="12" t="s">
        <v>43</v>
      </c>
      <c r="C7" s="3">
        <v>7</v>
      </c>
      <c r="D7" s="3">
        <v>2</v>
      </c>
    </row>
    <row r="8" spans="1:4" x14ac:dyDescent="0.2">
      <c r="A8" s="20" t="s">
        <v>85</v>
      </c>
      <c r="B8" s="12" t="s">
        <v>86</v>
      </c>
      <c r="C8" s="3">
        <v>2</v>
      </c>
      <c r="D8" s="3">
        <v>2</v>
      </c>
    </row>
    <row r="9" spans="1:4" x14ac:dyDescent="0.2">
      <c r="A9" s="20" t="s">
        <v>37</v>
      </c>
      <c r="B9" s="12" t="s">
        <v>3</v>
      </c>
      <c r="C9" s="4">
        <v>0.04</v>
      </c>
      <c r="D9" s="22">
        <v>1.4999999999999999E-2</v>
      </c>
    </row>
    <row r="10" spans="1:4" x14ac:dyDescent="0.2">
      <c r="A10" s="20" t="s">
        <v>44</v>
      </c>
      <c r="B10" s="12" t="s">
        <v>4</v>
      </c>
      <c r="C10" s="4">
        <v>0.21</v>
      </c>
      <c r="D10" s="4">
        <v>0.03</v>
      </c>
    </row>
    <row r="11" spans="1:4" x14ac:dyDescent="0.2">
      <c r="A11" s="20" t="s">
        <v>45</v>
      </c>
      <c r="B11" s="12" t="s">
        <v>34</v>
      </c>
      <c r="C11" s="4">
        <v>0.25</v>
      </c>
      <c r="D11" s="4">
        <v>0.05</v>
      </c>
    </row>
    <row r="12" spans="1:4" x14ac:dyDescent="0.2">
      <c r="A12" s="20" t="s">
        <v>71</v>
      </c>
      <c r="B12" s="12" t="s">
        <v>81</v>
      </c>
      <c r="C12" s="4">
        <v>0.2</v>
      </c>
      <c r="D12" s="4">
        <v>0.05</v>
      </c>
    </row>
    <row r="13" spans="1:4" x14ac:dyDescent="0.2">
      <c r="A13" s="20" t="s">
        <v>87</v>
      </c>
      <c r="B13" s="12" t="s">
        <v>88</v>
      </c>
      <c r="C13" s="22">
        <v>5.0000000000000001E-3</v>
      </c>
      <c r="D13" s="4">
        <v>0.01</v>
      </c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9:D11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F600-02D1-F742-B06D-62329A5A85EB}">
  <dimension ref="A1:C8"/>
  <sheetViews>
    <sheetView workbookViewId="0">
      <selection activeCell="B3" sqref="B3"/>
    </sheetView>
  </sheetViews>
  <sheetFormatPr baseColWidth="10" defaultRowHeight="16" x14ac:dyDescent="0.2"/>
  <cols>
    <col min="1" max="1" width="23" bestFit="1" customWidth="1"/>
  </cols>
  <sheetData>
    <row r="1" spans="1:3" x14ac:dyDescent="0.2">
      <c r="A1" t="s">
        <v>12</v>
      </c>
      <c r="B1" s="2" t="s">
        <v>14</v>
      </c>
      <c r="C1" t="s">
        <v>6</v>
      </c>
    </row>
    <row r="2" spans="1:3" x14ac:dyDescent="0.2">
      <c r="A2" t="s">
        <v>94</v>
      </c>
      <c r="B2" s="21">
        <v>44198</v>
      </c>
      <c r="C2" t="s">
        <v>101</v>
      </c>
    </row>
    <row r="3" spans="1:3" x14ac:dyDescent="0.2">
      <c r="A3" t="s">
        <v>95</v>
      </c>
      <c r="B3">
        <v>6000</v>
      </c>
      <c r="C3" t="s">
        <v>102</v>
      </c>
    </row>
    <row r="4" spans="1:3" x14ac:dyDescent="0.2">
      <c r="A4" t="s">
        <v>96</v>
      </c>
      <c r="B4">
        <v>70</v>
      </c>
      <c r="C4" t="s">
        <v>103</v>
      </c>
    </row>
    <row r="5" spans="1:3" x14ac:dyDescent="0.2">
      <c r="A5" t="s">
        <v>97</v>
      </c>
      <c r="B5">
        <v>12000</v>
      </c>
    </row>
    <row r="6" spans="1:3" x14ac:dyDescent="0.2">
      <c r="A6" t="s">
        <v>98</v>
      </c>
      <c r="B6" s="21">
        <v>44256</v>
      </c>
    </row>
    <row r="7" spans="1:3" x14ac:dyDescent="0.2">
      <c r="A7" t="s">
        <v>99</v>
      </c>
      <c r="B7">
        <v>0.85</v>
      </c>
      <c r="C7" t="s">
        <v>104</v>
      </c>
    </row>
    <row r="8" spans="1:3" x14ac:dyDescent="0.2">
      <c r="A8" t="s">
        <v>100</v>
      </c>
      <c r="B8">
        <v>0.7</v>
      </c>
      <c r="C8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F17"/>
  <sheetViews>
    <sheetView workbookViewId="0">
      <selection activeCell="D5" sqref="D5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24" t="s">
        <v>49</v>
      </c>
      <c r="B1" s="24"/>
      <c r="C1" s="24" t="s">
        <v>50</v>
      </c>
      <c r="D1" s="24"/>
      <c r="E1" s="24" t="s">
        <v>48</v>
      </c>
      <c r="F1" s="24"/>
    </row>
    <row r="2" spans="1:6" s="18" customFormat="1" ht="34" x14ac:dyDescent="0.2">
      <c r="A2" s="19" t="s">
        <v>33</v>
      </c>
      <c r="B2" s="19" t="s">
        <v>36</v>
      </c>
      <c r="C2" s="19" t="s">
        <v>33</v>
      </c>
      <c r="D2" s="19" t="s">
        <v>36</v>
      </c>
      <c r="E2" s="19" t="s">
        <v>33</v>
      </c>
      <c r="F2" s="19" t="s">
        <v>36</v>
      </c>
    </row>
    <row r="3" spans="1:6" s="20" customFormat="1" x14ac:dyDescent="0.2">
      <c r="A3" s="20" t="s">
        <v>57</v>
      </c>
      <c r="B3" s="20" t="s">
        <v>58</v>
      </c>
      <c r="C3" s="20" t="s">
        <v>59</v>
      </c>
      <c r="D3" s="20" t="s">
        <v>60</v>
      </c>
      <c r="E3" s="20" t="s">
        <v>61</v>
      </c>
      <c r="F3" s="20" t="s">
        <v>62</v>
      </c>
    </row>
    <row r="4" spans="1:6" x14ac:dyDescent="0.2">
      <c r="A4" s="5">
        <v>43905</v>
      </c>
      <c r="B4" s="3">
        <v>2</v>
      </c>
      <c r="C4" s="3">
        <f>1/3.3</f>
        <v>0.30303030303030304</v>
      </c>
      <c r="D4" s="3">
        <v>0.2</v>
      </c>
      <c r="E4" s="3">
        <v>7</v>
      </c>
      <c r="F4" s="3">
        <v>2</v>
      </c>
    </row>
    <row r="5" spans="1:6" x14ac:dyDescent="0.2">
      <c r="A5" s="21"/>
    </row>
    <row r="6" spans="1:6" x14ac:dyDescent="0.2">
      <c r="A6" s="21"/>
    </row>
    <row r="7" spans="1:6" x14ac:dyDescent="0.2">
      <c r="A7" s="21"/>
    </row>
    <row r="8" spans="1:6" x14ac:dyDescent="0.2">
      <c r="A8" s="21"/>
    </row>
    <row r="9" spans="1:6" x14ac:dyDescent="0.2">
      <c r="A9" s="21"/>
    </row>
    <row r="10" spans="1:6" x14ac:dyDescent="0.2">
      <c r="A10" s="21"/>
    </row>
    <row r="11" spans="1:6" x14ac:dyDescent="0.2">
      <c r="A11" s="21"/>
    </row>
    <row r="12" spans="1:6" x14ac:dyDescent="0.2">
      <c r="A12" s="21"/>
    </row>
    <row r="13" spans="1:6" x14ac:dyDescent="0.2">
      <c r="A13" s="21"/>
    </row>
    <row r="14" spans="1:6" x14ac:dyDescent="0.2">
      <c r="A14" s="21"/>
    </row>
    <row r="15" spans="1:6" x14ac:dyDescent="0.2">
      <c r="A15" s="21"/>
    </row>
    <row r="16" spans="1:6" x14ac:dyDescent="0.2">
      <c r="A16" s="21"/>
    </row>
    <row r="17" spans="1:1" x14ac:dyDescent="0.2">
      <c r="A17" s="21"/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workbookViewId="0">
      <selection activeCell="D2" sqref="D2"/>
    </sheetView>
  </sheetViews>
  <sheetFormatPr baseColWidth="10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10098052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44531</v>
      </c>
    </row>
  </sheetData>
  <dataValidations count="2">
    <dataValidation showInputMessage="1" showErrorMessage="1" sqref="C2" xr:uid="{88106E44-DD25-724E-9428-A2C12A1073F6}"/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M70"/>
  <sheetViews>
    <sheetView zoomScale="101" zoomScaleNormal="100" workbookViewId="0">
      <selection activeCell="B13" sqref="B13"/>
    </sheetView>
  </sheetViews>
  <sheetFormatPr baseColWidth="10" defaultRowHeight="16" x14ac:dyDescent="0.2"/>
  <cols>
    <col min="1" max="1" width="45.5" style="14" bestFit="1" customWidth="1"/>
    <col min="2" max="2" width="17.5" style="46" bestFit="1" customWidth="1"/>
    <col min="3" max="3" width="15.1640625" style="46" customWidth="1"/>
    <col min="4" max="7" width="12.83203125" style="47" customWidth="1"/>
    <col min="8" max="8" width="12.83203125" style="46" customWidth="1"/>
    <col min="9" max="9" width="14.5" style="46" customWidth="1"/>
    <col min="10" max="10" width="18" style="47" bestFit="1" customWidth="1"/>
    <col min="11" max="11" width="10.83203125" style="47"/>
    <col min="12" max="12" width="10.83203125" style="33"/>
    <col min="13" max="13" width="10.83203125" style="47"/>
    <col min="14" max="16384" width="10.83203125" style="48"/>
  </cols>
  <sheetData>
    <row r="1" spans="1:13" s="36" customFormat="1" ht="19" x14ac:dyDescent="0.25">
      <c r="A1" s="28"/>
      <c r="B1" s="34" t="s">
        <v>25</v>
      </c>
      <c r="C1" s="34"/>
      <c r="D1" s="35" t="s">
        <v>26</v>
      </c>
      <c r="E1" s="35"/>
      <c r="F1" s="35" t="s">
        <v>27</v>
      </c>
      <c r="G1" s="35"/>
      <c r="H1" s="34" t="s">
        <v>77</v>
      </c>
      <c r="I1" s="34"/>
      <c r="J1" s="35" t="s">
        <v>111</v>
      </c>
      <c r="K1" s="35"/>
      <c r="L1" s="35" t="s">
        <v>80</v>
      </c>
      <c r="M1" s="35"/>
    </row>
    <row r="2" spans="1:13" s="41" customFormat="1" x14ac:dyDescent="0.2">
      <c r="A2" s="49"/>
      <c r="B2" s="38" t="s">
        <v>29</v>
      </c>
      <c r="C2" s="38"/>
      <c r="D2" s="38" t="s">
        <v>29</v>
      </c>
      <c r="E2" s="38"/>
      <c r="F2" s="39" t="s">
        <v>149</v>
      </c>
      <c r="G2" s="40"/>
      <c r="H2" s="38" t="s">
        <v>110</v>
      </c>
      <c r="I2" s="38"/>
      <c r="J2" s="39" t="s">
        <v>112</v>
      </c>
      <c r="K2" s="40"/>
      <c r="L2" s="30" t="s">
        <v>113</v>
      </c>
      <c r="M2" s="37"/>
    </row>
    <row r="3" spans="1:13" s="41" customFormat="1" x14ac:dyDescent="0.2">
      <c r="A3" s="29" t="s">
        <v>5</v>
      </c>
      <c r="B3" s="42" t="s">
        <v>30</v>
      </c>
      <c r="C3" s="42" t="s">
        <v>32</v>
      </c>
      <c r="D3" s="42" t="s">
        <v>30</v>
      </c>
      <c r="E3" s="42" t="s">
        <v>32</v>
      </c>
      <c r="F3" s="42" t="s">
        <v>30</v>
      </c>
      <c r="G3" s="42" t="s">
        <v>32</v>
      </c>
      <c r="H3" s="42" t="s">
        <v>30</v>
      </c>
      <c r="I3" s="42" t="s">
        <v>32</v>
      </c>
      <c r="J3" s="42" t="s">
        <v>30</v>
      </c>
      <c r="K3" s="42" t="s">
        <v>32</v>
      </c>
      <c r="L3" s="31" t="s">
        <v>30</v>
      </c>
      <c r="M3" s="42" t="s">
        <v>32</v>
      </c>
    </row>
    <row r="4" spans="1:13" s="45" customFormat="1" x14ac:dyDescent="0.2">
      <c r="A4" s="27" t="s">
        <v>28</v>
      </c>
      <c r="B4" s="43" t="s">
        <v>51</v>
      </c>
      <c r="C4" s="43" t="s">
        <v>54</v>
      </c>
      <c r="D4" s="44" t="s">
        <v>52</v>
      </c>
      <c r="E4" s="44" t="s">
        <v>55</v>
      </c>
      <c r="F4" s="44" t="s">
        <v>53</v>
      </c>
      <c r="G4" s="44" t="s">
        <v>56</v>
      </c>
      <c r="H4" s="44" t="s">
        <v>75</v>
      </c>
      <c r="I4" s="44" t="s">
        <v>76</v>
      </c>
      <c r="J4" s="44" t="s">
        <v>145</v>
      </c>
      <c r="K4" s="44" t="s">
        <v>146</v>
      </c>
      <c r="L4" s="32" t="s">
        <v>147</v>
      </c>
      <c r="M4" s="44" t="s">
        <v>148</v>
      </c>
    </row>
    <row r="5" spans="1:13" x14ac:dyDescent="0.2">
      <c r="A5" s="13"/>
    </row>
    <row r="6" spans="1:13" x14ac:dyDescent="0.2">
      <c r="A6" s="13"/>
    </row>
    <row r="7" spans="1:13" x14ac:dyDescent="0.2">
      <c r="A7" s="13"/>
    </row>
    <row r="8" spans="1:13" x14ac:dyDescent="0.2">
      <c r="A8" s="13"/>
    </row>
    <row r="9" spans="1:13" x14ac:dyDescent="0.2">
      <c r="A9" s="13"/>
    </row>
    <row r="10" spans="1:13" x14ac:dyDescent="0.2">
      <c r="A10" s="13"/>
    </row>
    <row r="11" spans="1:13" x14ac:dyDescent="0.2">
      <c r="A11" s="13"/>
      <c r="H11" s="47"/>
    </row>
    <row r="12" spans="1:13" x14ac:dyDescent="0.2">
      <c r="A12" s="13"/>
      <c r="H12" s="47"/>
    </row>
    <row r="13" spans="1:13" x14ac:dyDescent="0.2">
      <c r="A13" s="13"/>
      <c r="H13" s="47"/>
    </row>
    <row r="14" spans="1:13" x14ac:dyDescent="0.2">
      <c r="A14" s="13"/>
      <c r="H14" s="47"/>
    </row>
    <row r="15" spans="1:13" x14ac:dyDescent="0.2">
      <c r="A15" s="13"/>
      <c r="H15" s="47"/>
    </row>
    <row r="16" spans="1:13" x14ac:dyDescent="0.2">
      <c r="A16" s="13"/>
      <c r="H16" s="47"/>
    </row>
    <row r="17" spans="1:8" x14ac:dyDescent="0.2">
      <c r="A17" s="13"/>
      <c r="H17" s="47"/>
    </row>
    <row r="18" spans="1:8" x14ac:dyDescent="0.2">
      <c r="A18" s="13"/>
      <c r="H18" s="47"/>
    </row>
    <row r="19" spans="1:8" x14ac:dyDescent="0.2">
      <c r="A19" s="13"/>
      <c r="H19" s="47"/>
    </row>
    <row r="20" spans="1:8" x14ac:dyDescent="0.2">
      <c r="H20" s="47"/>
    </row>
    <row r="21" spans="1:8" x14ac:dyDescent="0.2">
      <c r="H21" s="47"/>
    </row>
    <row r="22" spans="1:8" x14ac:dyDescent="0.2">
      <c r="H22" s="47"/>
    </row>
    <row r="23" spans="1:8" x14ac:dyDescent="0.2">
      <c r="H23" s="47"/>
    </row>
    <row r="24" spans="1:8" x14ac:dyDescent="0.2">
      <c r="H24" s="47"/>
    </row>
    <row r="25" spans="1:8" x14ac:dyDescent="0.2">
      <c r="H25" s="47"/>
    </row>
    <row r="26" spans="1:8" x14ac:dyDescent="0.2">
      <c r="H26" s="47"/>
    </row>
    <row r="27" spans="1:8" x14ac:dyDescent="0.2">
      <c r="H27" s="47"/>
    </row>
    <row r="28" spans="1:8" x14ac:dyDescent="0.2">
      <c r="H28" s="47"/>
    </row>
    <row r="29" spans="1:8" x14ac:dyDescent="0.2">
      <c r="H29" s="47"/>
    </row>
    <row r="30" spans="1:8" x14ac:dyDescent="0.2">
      <c r="H30" s="47"/>
    </row>
    <row r="31" spans="1:8" x14ac:dyDescent="0.2">
      <c r="H31" s="47"/>
    </row>
    <row r="32" spans="1:8" x14ac:dyDescent="0.2">
      <c r="H32" s="47"/>
    </row>
    <row r="33" spans="8:8" x14ac:dyDescent="0.2">
      <c r="H33" s="47"/>
    </row>
    <row r="34" spans="8:8" x14ac:dyDescent="0.2">
      <c r="H34" s="47"/>
    </row>
    <row r="35" spans="8:8" x14ac:dyDescent="0.2">
      <c r="H35" s="47"/>
    </row>
    <row r="36" spans="8:8" x14ac:dyDescent="0.2">
      <c r="H36" s="47"/>
    </row>
    <row r="37" spans="8:8" x14ac:dyDescent="0.2">
      <c r="H37" s="47"/>
    </row>
    <row r="38" spans="8:8" x14ac:dyDescent="0.2">
      <c r="H38" s="47"/>
    </row>
    <row r="39" spans="8:8" x14ac:dyDescent="0.2">
      <c r="H39" s="47"/>
    </row>
    <row r="40" spans="8:8" x14ac:dyDescent="0.2">
      <c r="H40" s="47"/>
    </row>
    <row r="41" spans="8:8" x14ac:dyDescent="0.2">
      <c r="H41" s="47"/>
    </row>
    <row r="42" spans="8:8" x14ac:dyDescent="0.2">
      <c r="H42" s="47"/>
    </row>
    <row r="43" spans="8:8" x14ac:dyDescent="0.2">
      <c r="H43" s="47"/>
    </row>
    <row r="44" spans="8:8" x14ac:dyDescent="0.2">
      <c r="H44" s="47"/>
    </row>
    <row r="45" spans="8:8" x14ac:dyDescent="0.2">
      <c r="H45" s="47"/>
    </row>
    <row r="46" spans="8:8" x14ac:dyDescent="0.2">
      <c r="H46" s="47"/>
    </row>
    <row r="47" spans="8:8" x14ac:dyDescent="0.2">
      <c r="H47" s="47"/>
    </row>
    <row r="48" spans="8:8" x14ac:dyDescent="0.2">
      <c r="H48" s="47"/>
    </row>
    <row r="49" spans="8:8" x14ac:dyDescent="0.2">
      <c r="H49" s="47"/>
    </row>
    <row r="50" spans="8:8" x14ac:dyDescent="0.2">
      <c r="H50" s="47"/>
    </row>
    <row r="51" spans="8:8" x14ac:dyDescent="0.2">
      <c r="H51" s="47"/>
    </row>
    <row r="52" spans="8:8" x14ac:dyDescent="0.2">
      <c r="H52" s="47"/>
    </row>
    <row r="53" spans="8:8" x14ac:dyDescent="0.2">
      <c r="H53" s="47"/>
    </row>
    <row r="54" spans="8:8" x14ac:dyDescent="0.2">
      <c r="H54" s="47"/>
    </row>
    <row r="55" spans="8:8" x14ac:dyDescent="0.2">
      <c r="H55" s="47"/>
    </row>
    <row r="56" spans="8:8" x14ac:dyDescent="0.2">
      <c r="H56" s="47"/>
    </row>
    <row r="57" spans="8:8" x14ac:dyDescent="0.2">
      <c r="H57" s="47"/>
    </row>
    <row r="58" spans="8:8" x14ac:dyDescent="0.2">
      <c r="H58" s="47"/>
    </row>
    <row r="59" spans="8:8" x14ac:dyDescent="0.2">
      <c r="H59" s="47"/>
    </row>
    <row r="60" spans="8:8" x14ac:dyDescent="0.2">
      <c r="H60" s="47"/>
    </row>
    <row r="61" spans="8:8" x14ac:dyDescent="0.2">
      <c r="H61" s="47"/>
    </row>
    <row r="62" spans="8:8" x14ac:dyDescent="0.2">
      <c r="H62" s="47"/>
    </row>
    <row r="63" spans="8:8" x14ac:dyDescent="0.2">
      <c r="H63" s="47"/>
    </row>
    <row r="64" spans="8:8" x14ac:dyDescent="0.2">
      <c r="H64" s="47"/>
    </row>
    <row r="65" spans="1:8" x14ac:dyDescent="0.2">
      <c r="A65" s="15"/>
      <c r="B65" s="47"/>
      <c r="H65" s="47"/>
    </row>
    <row r="66" spans="1:8" x14ac:dyDescent="0.2">
      <c r="A66" s="15"/>
      <c r="B66" s="47"/>
    </row>
    <row r="67" spans="1:8" x14ac:dyDescent="0.2">
      <c r="A67" s="15"/>
      <c r="B67" s="47"/>
    </row>
    <row r="68" spans="1:8" x14ac:dyDescent="0.2">
      <c r="A68" s="15"/>
      <c r="B68" s="47"/>
    </row>
    <row r="69" spans="1:8" x14ac:dyDescent="0.2">
      <c r="A69" s="15"/>
      <c r="B69" s="47"/>
    </row>
    <row r="70" spans="1:8" x14ac:dyDescent="0.2">
      <c r="A70" s="15"/>
      <c r="B70" s="47"/>
    </row>
  </sheetData>
  <mergeCells count="11">
    <mergeCell ref="J1:K1"/>
    <mergeCell ref="L1:M1"/>
    <mergeCell ref="J2:K2"/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C13"/>
  <sheetViews>
    <sheetView zoomScale="125" zoomScaleNormal="125" workbookViewId="0">
      <selection activeCell="B3" sqref="B3"/>
    </sheetView>
  </sheetViews>
  <sheetFormatPr baseColWidth="10" defaultRowHeight="16" x14ac:dyDescent="0.2"/>
  <cols>
    <col min="1" max="1" width="17.6640625" bestFit="1" customWidth="1"/>
    <col min="2" max="2" width="29" customWidth="1"/>
    <col min="3" max="3" width="14.33203125" customWidth="1"/>
  </cols>
  <sheetData>
    <row r="1" spans="1:3" x14ac:dyDescent="0.2">
      <c r="B1" s="1" t="s">
        <v>69</v>
      </c>
    </row>
    <row r="2" spans="1:3" x14ac:dyDescent="0.2">
      <c r="B2" s="1" t="s">
        <v>82</v>
      </c>
    </row>
    <row r="3" spans="1:3" x14ac:dyDescent="0.2">
      <c r="B3" s="1"/>
    </row>
    <row r="4" spans="1:3" x14ac:dyDescent="0.2">
      <c r="C4" s="23" t="s">
        <v>68</v>
      </c>
    </row>
    <row r="5" spans="1:3" x14ac:dyDescent="0.2">
      <c r="A5" s="20" t="s">
        <v>12</v>
      </c>
      <c r="B5" s="2" t="s">
        <v>20</v>
      </c>
      <c r="C5" s="11" t="s">
        <v>33</v>
      </c>
    </row>
    <row r="6" spans="1:3" ht="16" customHeight="1" x14ac:dyDescent="0.2">
      <c r="A6" s="20" t="s">
        <v>65</v>
      </c>
      <c r="B6" s="12" t="s">
        <v>25</v>
      </c>
      <c r="C6" s="4">
        <v>0.3</v>
      </c>
    </row>
    <row r="7" spans="1:3" ht="16" customHeight="1" x14ac:dyDescent="0.2">
      <c r="A7" s="20" t="s">
        <v>66</v>
      </c>
      <c r="B7" s="12" t="s">
        <v>26</v>
      </c>
      <c r="C7" s="4">
        <v>0.3</v>
      </c>
    </row>
    <row r="8" spans="1:3" ht="16" customHeight="1" x14ac:dyDescent="0.2">
      <c r="A8" s="20" t="s">
        <v>67</v>
      </c>
      <c r="B8" t="s">
        <v>27</v>
      </c>
      <c r="C8" s="4">
        <v>0.3</v>
      </c>
    </row>
    <row r="9" spans="1:3" ht="16" customHeight="1" x14ac:dyDescent="0.2">
      <c r="A9" s="20" t="s">
        <v>72</v>
      </c>
      <c r="B9" t="s">
        <v>31</v>
      </c>
      <c r="C9" s="4">
        <v>0.3</v>
      </c>
    </row>
    <row r="10" spans="1:3" ht="16" customHeight="1" x14ac:dyDescent="0.2">
      <c r="A10" s="20" t="s">
        <v>73</v>
      </c>
      <c r="B10" t="s">
        <v>79</v>
      </c>
      <c r="C10" s="4">
        <v>0.3</v>
      </c>
    </row>
    <row r="11" spans="1:3" ht="16" customHeight="1" x14ac:dyDescent="0.2">
      <c r="A11" s="20" t="s">
        <v>74</v>
      </c>
      <c r="B11" t="s">
        <v>80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0"/>
  <sheetViews>
    <sheetView workbookViewId="0">
      <selection sqref="A1:B1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35</v>
      </c>
      <c r="D1" s="1" t="s">
        <v>6</v>
      </c>
    </row>
    <row r="2" spans="1:4" x14ac:dyDescent="0.2">
      <c r="A2" s="10" t="s">
        <v>15</v>
      </c>
      <c r="B2" s="3">
        <v>12345</v>
      </c>
      <c r="C2" s="1">
        <v>12345</v>
      </c>
    </row>
    <row r="3" spans="1:4" x14ac:dyDescent="0.2">
      <c r="A3" s="10" t="s">
        <v>16</v>
      </c>
      <c r="B3" s="3"/>
      <c r="C3" s="17" t="s">
        <v>47</v>
      </c>
      <c r="D3" s="1" t="s">
        <v>19</v>
      </c>
    </row>
    <row r="4" spans="1:4" x14ac:dyDescent="0.2">
      <c r="A4" s="10" t="s">
        <v>18</v>
      </c>
      <c r="B4" s="3">
        <v>0</v>
      </c>
      <c r="C4" s="1">
        <v>0</v>
      </c>
      <c r="D4" t="s">
        <v>46</v>
      </c>
    </row>
    <row r="5" spans="1:4" x14ac:dyDescent="0.2">
      <c r="A5" s="10" t="s">
        <v>17</v>
      </c>
      <c r="B5" s="9">
        <v>43877</v>
      </c>
      <c r="C5" s="16">
        <v>43877</v>
      </c>
    </row>
    <row r="6" spans="1:4" x14ac:dyDescent="0.2">
      <c r="A6" s="10" t="s">
        <v>23</v>
      </c>
      <c r="B6" s="3">
        <v>0</v>
      </c>
      <c r="C6">
        <v>0</v>
      </c>
      <c r="D6" t="s">
        <v>46</v>
      </c>
    </row>
    <row r="7" spans="1:4" x14ac:dyDescent="0.2">
      <c r="A7" s="10" t="s">
        <v>24</v>
      </c>
      <c r="B7" s="3">
        <v>1</v>
      </c>
      <c r="C7" s="1">
        <v>1</v>
      </c>
      <c r="D7" t="s">
        <v>46</v>
      </c>
    </row>
    <row r="8" spans="1:4" x14ac:dyDescent="0.2">
      <c r="A8" s="2" t="s">
        <v>70</v>
      </c>
      <c r="B8" s="3">
        <v>1</v>
      </c>
    </row>
    <row r="9" spans="1:4" x14ac:dyDescent="0.2">
      <c r="A9" s="2" t="s">
        <v>78</v>
      </c>
      <c r="B9" s="3">
        <v>50000</v>
      </c>
    </row>
    <row r="10" spans="1:4" x14ac:dyDescent="0.2">
      <c r="A10" s="2" t="s">
        <v>83</v>
      </c>
      <c r="B10" s="3">
        <v>1</v>
      </c>
      <c r="D10" t="s">
        <v>84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7" xr:uid="{45601BFC-E9DB-8A44-9B12-B2E34605D44B}">
      <formula1>0</formula1>
      <formula2>1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F891-E399-9D41-88A8-51991C287E05}">
  <dimension ref="A1:E74"/>
  <sheetViews>
    <sheetView workbookViewId="0">
      <selection activeCell="E18" sqref="E18"/>
    </sheetView>
  </sheetViews>
  <sheetFormatPr baseColWidth="10" defaultRowHeight="16" x14ac:dyDescent="0.2"/>
  <sheetData>
    <row r="1" spans="1:5" x14ac:dyDescent="0.2">
      <c r="B1" t="s">
        <v>107</v>
      </c>
      <c r="C1" t="s">
        <v>108</v>
      </c>
      <c r="E1" t="s">
        <v>109</v>
      </c>
    </row>
    <row r="2" spans="1:5" x14ac:dyDescent="0.2">
      <c r="A2" t="s">
        <v>28</v>
      </c>
      <c r="B2" t="s">
        <v>89</v>
      </c>
      <c r="C2" t="s">
        <v>90</v>
      </c>
    </row>
    <row r="3" spans="1:5" x14ac:dyDescent="0.2">
      <c r="A3" s="21"/>
    </row>
    <row r="4" spans="1:5" x14ac:dyDescent="0.2">
      <c r="A4" s="21"/>
    </row>
    <row r="5" spans="1:5" x14ac:dyDescent="0.2">
      <c r="A5" s="21"/>
    </row>
    <row r="6" spans="1:5" x14ac:dyDescent="0.2">
      <c r="A6" s="21"/>
    </row>
    <row r="7" spans="1:5" x14ac:dyDescent="0.2">
      <c r="A7" s="21"/>
    </row>
    <row r="8" spans="1:5" x14ac:dyDescent="0.2">
      <c r="A8" s="21"/>
    </row>
    <row r="9" spans="1:5" x14ac:dyDescent="0.2">
      <c r="A9" s="21"/>
    </row>
    <row r="10" spans="1:5" x14ac:dyDescent="0.2">
      <c r="A10" s="21"/>
    </row>
    <row r="11" spans="1:5" x14ac:dyDescent="0.2">
      <c r="A11" s="21"/>
    </row>
    <row r="12" spans="1:5" x14ac:dyDescent="0.2">
      <c r="A12" s="21"/>
    </row>
    <row r="13" spans="1:5" x14ac:dyDescent="0.2">
      <c r="A13" s="21"/>
    </row>
    <row r="14" spans="1:5" x14ac:dyDescent="0.2">
      <c r="A14" s="21"/>
    </row>
    <row r="15" spans="1:5" x14ac:dyDescent="0.2">
      <c r="A15" s="21"/>
    </row>
    <row r="16" spans="1:5" x14ac:dyDescent="0.2">
      <c r="A16" s="21"/>
    </row>
    <row r="17" spans="1:1" x14ac:dyDescent="0.2">
      <c r="A17" s="21"/>
    </row>
    <row r="18" spans="1:1" x14ac:dyDescent="0.2">
      <c r="A18" s="21"/>
    </row>
    <row r="19" spans="1:1" x14ac:dyDescent="0.2">
      <c r="A19" s="21"/>
    </row>
    <row r="20" spans="1:1" x14ac:dyDescent="0.2">
      <c r="A20" s="21"/>
    </row>
    <row r="21" spans="1:1" x14ac:dyDescent="0.2">
      <c r="A21" s="21"/>
    </row>
    <row r="22" spans="1:1" x14ac:dyDescent="0.2">
      <c r="A22" s="21"/>
    </row>
    <row r="23" spans="1:1" x14ac:dyDescent="0.2">
      <c r="A23" s="21"/>
    </row>
    <row r="24" spans="1:1" x14ac:dyDescent="0.2">
      <c r="A24" s="21"/>
    </row>
    <row r="25" spans="1:1" x14ac:dyDescent="0.2">
      <c r="A25" s="21"/>
    </row>
    <row r="26" spans="1:1" x14ac:dyDescent="0.2">
      <c r="A26" s="21"/>
    </row>
    <row r="27" spans="1:1" x14ac:dyDescent="0.2">
      <c r="A27" s="21"/>
    </row>
    <row r="28" spans="1:1" x14ac:dyDescent="0.2">
      <c r="A28" s="21"/>
    </row>
    <row r="29" spans="1:1" x14ac:dyDescent="0.2">
      <c r="A29" s="21"/>
    </row>
    <row r="30" spans="1:1" x14ac:dyDescent="0.2">
      <c r="A30" s="21"/>
    </row>
    <row r="31" spans="1:1" x14ac:dyDescent="0.2">
      <c r="A31" s="21"/>
    </row>
    <row r="32" spans="1:1" x14ac:dyDescent="0.2">
      <c r="A32" s="21"/>
    </row>
    <row r="33" spans="1:1" x14ac:dyDescent="0.2">
      <c r="A33" s="21"/>
    </row>
    <row r="34" spans="1:1" x14ac:dyDescent="0.2">
      <c r="A34" s="21"/>
    </row>
    <row r="35" spans="1:1" x14ac:dyDescent="0.2">
      <c r="A35" s="21"/>
    </row>
    <row r="36" spans="1:1" x14ac:dyDescent="0.2">
      <c r="A36" s="21"/>
    </row>
    <row r="37" spans="1:1" x14ac:dyDescent="0.2">
      <c r="A37" s="21"/>
    </row>
    <row r="38" spans="1:1" x14ac:dyDescent="0.2">
      <c r="A38" s="21"/>
    </row>
    <row r="39" spans="1:1" x14ac:dyDescent="0.2">
      <c r="A39" s="21"/>
    </row>
    <row r="40" spans="1:1" x14ac:dyDescent="0.2">
      <c r="A40" s="21"/>
    </row>
    <row r="41" spans="1:1" x14ac:dyDescent="0.2">
      <c r="A41" s="21"/>
    </row>
    <row r="42" spans="1:1" x14ac:dyDescent="0.2">
      <c r="A42" s="21"/>
    </row>
    <row r="43" spans="1:1" x14ac:dyDescent="0.2">
      <c r="A43" s="21"/>
    </row>
    <row r="44" spans="1:1" x14ac:dyDescent="0.2">
      <c r="A44" s="21"/>
    </row>
    <row r="45" spans="1:1" x14ac:dyDescent="0.2">
      <c r="A45" s="21"/>
    </row>
    <row r="46" spans="1:1" x14ac:dyDescent="0.2">
      <c r="A46" s="21"/>
    </row>
    <row r="47" spans="1:1" x14ac:dyDescent="0.2">
      <c r="A47" s="21"/>
    </row>
    <row r="48" spans="1:1" x14ac:dyDescent="0.2">
      <c r="A48" s="21"/>
    </row>
    <row r="49" spans="1:1" x14ac:dyDescent="0.2">
      <c r="A49" s="21"/>
    </row>
    <row r="50" spans="1:1" x14ac:dyDescent="0.2">
      <c r="A50" s="21"/>
    </row>
    <row r="51" spans="1:1" x14ac:dyDescent="0.2">
      <c r="A51" s="21"/>
    </row>
    <row r="52" spans="1:1" x14ac:dyDescent="0.2">
      <c r="A52" s="21"/>
    </row>
    <row r="53" spans="1:1" x14ac:dyDescent="0.2">
      <c r="A53" s="21"/>
    </row>
    <row r="54" spans="1:1" x14ac:dyDescent="0.2">
      <c r="A54" s="21"/>
    </row>
    <row r="55" spans="1:1" x14ac:dyDescent="0.2">
      <c r="A55" s="21"/>
    </row>
    <row r="56" spans="1:1" x14ac:dyDescent="0.2">
      <c r="A56" s="21"/>
    </row>
    <row r="57" spans="1:1" x14ac:dyDescent="0.2">
      <c r="A57" s="21"/>
    </row>
    <row r="58" spans="1:1" x14ac:dyDescent="0.2">
      <c r="A58" s="21"/>
    </row>
    <row r="59" spans="1:1" x14ac:dyDescent="0.2">
      <c r="A59" s="21"/>
    </row>
    <row r="60" spans="1:1" x14ac:dyDescent="0.2">
      <c r="A60" s="21"/>
    </row>
    <row r="61" spans="1:1" x14ac:dyDescent="0.2">
      <c r="A61" s="21"/>
    </row>
    <row r="62" spans="1:1" x14ac:dyDescent="0.2">
      <c r="A62" s="21"/>
    </row>
    <row r="63" spans="1:1" x14ac:dyDescent="0.2">
      <c r="A63" s="21"/>
    </row>
    <row r="64" spans="1:1" x14ac:dyDescent="0.2">
      <c r="A64" s="21"/>
    </row>
    <row r="65" spans="1:1" x14ac:dyDescent="0.2">
      <c r="A65" s="21"/>
    </row>
    <row r="66" spans="1:1" x14ac:dyDescent="0.2">
      <c r="A66" s="21"/>
    </row>
    <row r="67" spans="1:1" x14ac:dyDescent="0.2">
      <c r="A67" s="21"/>
    </row>
    <row r="68" spans="1:1" x14ac:dyDescent="0.2">
      <c r="A68" s="21"/>
    </row>
    <row r="69" spans="1:1" x14ac:dyDescent="0.2">
      <c r="A69" s="21"/>
    </row>
    <row r="70" spans="1:1" x14ac:dyDescent="0.2">
      <c r="A70" s="21"/>
    </row>
    <row r="71" spans="1:1" x14ac:dyDescent="0.2">
      <c r="A71" s="21"/>
    </row>
    <row r="72" spans="1:1" x14ac:dyDescent="0.2">
      <c r="A72" s="21"/>
    </row>
    <row r="73" spans="1:1" x14ac:dyDescent="0.2">
      <c r="A73" s="21"/>
    </row>
    <row r="74" spans="1:1" x14ac:dyDescent="0.2">
      <c r="A74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4F273-46DB-024A-881F-ED2DE96BBA77}">
  <dimension ref="A1:N7"/>
  <sheetViews>
    <sheetView workbookViewId="0">
      <selection activeCell="F13" sqref="F13"/>
    </sheetView>
  </sheetViews>
  <sheetFormatPr baseColWidth="10" defaultRowHeight="16" x14ac:dyDescent="0.2"/>
  <cols>
    <col min="2" max="2" width="20.33203125" customWidth="1"/>
    <col min="3" max="3" width="16.83203125" customWidth="1"/>
    <col min="4" max="4" width="18.33203125" customWidth="1"/>
    <col min="5" max="5" width="20.1640625" customWidth="1"/>
    <col min="7" max="7" width="22.6640625" customWidth="1"/>
    <col min="8" max="8" width="18.83203125" customWidth="1"/>
    <col min="11" max="11" width="11.5" customWidth="1"/>
    <col min="13" max="13" width="12.33203125" customWidth="1"/>
  </cols>
  <sheetData>
    <row r="1" spans="1:14" s="18" customFormat="1" ht="68" x14ac:dyDescent="0.2">
      <c r="B1" s="18" t="s">
        <v>133</v>
      </c>
      <c r="C1" s="18" t="s">
        <v>134</v>
      </c>
      <c r="D1" s="18" t="s">
        <v>135</v>
      </c>
      <c r="E1" s="18" t="s">
        <v>136</v>
      </c>
      <c r="F1" s="18" t="s">
        <v>132</v>
      </c>
      <c r="G1" s="18" t="s">
        <v>137</v>
      </c>
      <c r="H1" s="18" t="s">
        <v>138</v>
      </c>
      <c r="I1" s="18" t="s">
        <v>139</v>
      </c>
      <c r="J1" s="18" t="s">
        <v>140</v>
      </c>
      <c r="K1" s="18" t="s">
        <v>141</v>
      </c>
      <c r="L1" s="18" t="s">
        <v>142</v>
      </c>
      <c r="M1" s="18" t="s">
        <v>143</v>
      </c>
      <c r="N1" s="18" t="s">
        <v>144</v>
      </c>
    </row>
    <row r="2" spans="1:14" s="26" customFormat="1" ht="34" x14ac:dyDescent="0.2">
      <c r="A2" s="26" t="s">
        <v>114</v>
      </c>
      <c r="B2" s="26" t="s">
        <v>115</v>
      </c>
      <c r="C2" s="26" t="s">
        <v>116</v>
      </c>
      <c r="D2" s="26" t="s">
        <v>117</v>
      </c>
      <c r="E2" s="26" t="s">
        <v>118</v>
      </c>
      <c r="F2" s="26" t="s">
        <v>119</v>
      </c>
      <c r="G2" s="26" t="s">
        <v>120</v>
      </c>
      <c r="H2" s="26" t="s">
        <v>121</v>
      </c>
      <c r="I2" s="26" t="s">
        <v>122</v>
      </c>
      <c r="J2" s="26" t="s">
        <v>123</v>
      </c>
      <c r="K2" s="26" t="s">
        <v>124</v>
      </c>
      <c r="L2" s="26" t="s">
        <v>125</v>
      </c>
      <c r="M2" s="26" t="s">
        <v>126</v>
      </c>
    </row>
    <row r="3" spans="1:14" x14ac:dyDescent="0.2">
      <c r="A3" t="s">
        <v>127</v>
      </c>
      <c r="B3">
        <v>0.6</v>
      </c>
      <c r="C3">
        <v>0.8</v>
      </c>
      <c r="D3">
        <v>0.9</v>
      </c>
      <c r="E3">
        <v>0.99</v>
      </c>
      <c r="F3">
        <v>1</v>
      </c>
      <c r="G3">
        <v>1825</v>
      </c>
      <c r="H3">
        <v>1095</v>
      </c>
      <c r="I3">
        <v>1</v>
      </c>
      <c r="J3">
        <v>1</v>
      </c>
      <c r="K3">
        <v>1</v>
      </c>
      <c r="L3">
        <v>1</v>
      </c>
      <c r="M3">
        <v>0.45</v>
      </c>
    </row>
    <row r="4" spans="1:14" x14ac:dyDescent="0.2">
      <c r="A4" t="s">
        <v>128</v>
      </c>
      <c r="B4">
        <v>0.6</v>
      </c>
      <c r="C4">
        <v>0.8</v>
      </c>
      <c r="D4">
        <v>0.9</v>
      </c>
      <c r="E4">
        <v>0.99</v>
      </c>
      <c r="F4">
        <v>1.5</v>
      </c>
      <c r="G4">
        <v>1825</v>
      </c>
      <c r="H4">
        <v>1095</v>
      </c>
      <c r="I4">
        <v>1.3</v>
      </c>
      <c r="J4">
        <v>1.5</v>
      </c>
      <c r="K4">
        <v>1</v>
      </c>
      <c r="L4">
        <v>1</v>
      </c>
      <c r="M4">
        <v>0</v>
      </c>
    </row>
    <row r="5" spans="1:14" x14ac:dyDescent="0.2">
      <c r="A5" t="s">
        <v>129</v>
      </c>
      <c r="B5">
        <v>0.5</v>
      </c>
      <c r="C5">
        <v>0.7</v>
      </c>
      <c r="D5">
        <v>0.8</v>
      </c>
      <c r="E5">
        <v>0.9</v>
      </c>
      <c r="F5">
        <v>1</v>
      </c>
      <c r="G5">
        <v>365</v>
      </c>
      <c r="H5">
        <v>365</v>
      </c>
      <c r="I5">
        <v>1</v>
      </c>
      <c r="J5">
        <v>1</v>
      </c>
      <c r="K5">
        <v>1</v>
      </c>
      <c r="L5">
        <v>1</v>
      </c>
      <c r="M5">
        <v>0</v>
      </c>
    </row>
    <row r="6" spans="1:14" x14ac:dyDescent="0.2">
      <c r="A6" t="s">
        <v>130</v>
      </c>
      <c r="B6">
        <v>0.6</v>
      </c>
      <c r="C6">
        <v>0.8</v>
      </c>
      <c r="D6">
        <v>0.9</v>
      </c>
      <c r="E6">
        <v>0.99</v>
      </c>
      <c r="F6">
        <v>1.25</v>
      </c>
      <c r="G6">
        <v>1825</v>
      </c>
      <c r="H6">
        <v>1095</v>
      </c>
      <c r="I6">
        <v>1</v>
      </c>
      <c r="J6">
        <v>1</v>
      </c>
      <c r="K6">
        <v>1.034</v>
      </c>
      <c r="L6">
        <v>1</v>
      </c>
      <c r="M6">
        <v>0.55000000000000004</v>
      </c>
    </row>
    <row r="7" spans="1:14" x14ac:dyDescent="0.2">
      <c r="A7" t="s">
        <v>131</v>
      </c>
      <c r="B7">
        <v>0.5</v>
      </c>
      <c r="C7">
        <v>0.7</v>
      </c>
      <c r="D7">
        <v>0.8</v>
      </c>
      <c r="E7">
        <v>0.9</v>
      </c>
      <c r="F7">
        <v>1.8</v>
      </c>
      <c r="G7">
        <v>730</v>
      </c>
      <c r="H7">
        <v>730</v>
      </c>
      <c r="I7">
        <v>1.3</v>
      </c>
      <c r="J7">
        <v>1.5</v>
      </c>
      <c r="K7">
        <v>1</v>
      </c>
      <c r="L7">
        <v>1</v>
      </c>
      <c r="M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ED538-9E06-A443-B57E-BF653C04454A}">
  <dimension ref="A1:D11"/>
  <sheetViews>
    <sheetView tabSelected="1" workbookViewId="0">
      <selection activeCell="C10" sqref="C10"/>
    </sheetView>
  </sheetViews>
  <sheetFormatPr baseColWidth="10" defaultRowHeight="16" x14ac:dyDescent="0.2"/>
  <cols>
    <col min="1" max="1" width="22.6640625" bestFit="1" customWidth="1"/>
    <col min="2" max="2" width="22.1640625" bestFit="1" customWidth="1"/>
  </cols>
  <sheetData>
    <row r="1" spans="1:4" x14ac:dyDescent="0.2">
      <c r="A1" t="s">
        <v>93</v>
      </c>
      <c r="B1" t="s">
        <v>150</v>
      </c>
      <c r="C1" t="s">
        <v>106</v>
      </c>
      <c r="D1" s="51" t="s">
        <v>152</v>
      </c>
    </row>
    <row r="2" spans="1:4" x14ac:dyDescent="0.2">
      <c r="A2" t="s">
        <v>91</v>
      </c>
      <c r="B2" t="s">
        <v>151</v>
      </c>
      <c r="C2" t="s">
        <v>92</v>
      </c>
    </row>
    <row r="3" spans="1:4" x14ac:dyDescent="0.2">
      <c r="A3">
        <v>0</v>
      </c>
      <c r="C3" s="50">
        <v>0</v>
      </c>
    </row>
    <row r="4" spans="1:4" x14ac:dyDescent="0.2">
      <c r="A4" s="25">
        <v>5</v>
      </c>
      <c r="C4" s="50">
        <v>0</v>
      </c>
    </row>
    <row r="5" spans="1:4" x14ac:dyDescent="0.2">
      <c r="A5" s="25">
        <v>18</v>
      </c>
      <c r="C5" s="50">
        <v>7.2999999999999995E-2</v>
      </c>
    </row>
    <row r="6" spans="1:4" x14ac:dyDescent="0.2">
      <c r="A6" s="25">
        <v>30</v>
      </c>
      <c r="C6" s="50">
        <v>0.104</v>
      </c>
    </row>
    <row r="7" spans="1:4" x14ac:dyDescent="0.2">
      <c r="A7" s="25">
        <v>40</v>
      </c>
      <c r="C7" s="50">
        <v>0.108</v>
      </c>
    </row>
    <row r="8" spans="1:4" x14ac:dyDescent="0.2">
      <c r="A8" s="25">
        <v>50</v>
      </c>
      <c r="C8" s="50">
        <v>0.185</v>
      </c>
    </row>
    <row r="9" spans="1:4" x14ac:dyDescent="0.2">
      <c r="A9" s="25">
        <v>65</v>
      </c>
      <c r="C9" s="50">
        <v>0.246</v>
      </c>
    </row>
    <row r="10" spans="1:4" x14ac:dyDescent="0.2">
      <c r="A10" s="25">
        <v>75</v>
      </c>
      <c r="C10" s="50">
        <v>0.184</v>
      </c>
    </row>
    <row r="11" spans="1:4" x14ac:dyDescent="0.2">
      <c r="A11" s="25">
        <v>85</v>
      </c>
      <c r="C11" s="50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PUI Details</vt:lpstr>
      <vt:lpstr>Internal</vt:lpstr>
      <vt:lpstr>VaccinesDoses</vt:lpstr>
      <vt:lpstr>VaccinesVariants</vt:lpstr>
      <vt:lpstr>VaccinesPopulation</vt:lpstr>
      <vt:lpstr>VaccinesMisc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2021-03-20T18:16:02Z</dcterms:modified>
</cp:coreProperties>
</file>