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88E4BC61-26D9-594C-A940-79581D0CD023}" xr6:coauthVersionLast="47" xr6:coauthVersionMax="47" xr10:uidLastSave="{00000000-0000-0000-0000-000000000000}"/>
  <bookViews>
    <workbookView xWindow="0" yWindow="460" windowWidth="30740" windowHeight="15040" activeTab="7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Vaccine Distribution" sheetId="12" r:id="rId5"/>
    <sheet name="Vaccine Doses - Observed" sheetId="11" r:id="rId6"/>
    <sheet name="Vaccine Doses - Future" sheetId="8" r:id="rId7"/>
    <sheet name="Variants" sheetId="9" r:id="rId8"/>
    <sheet name="PUI Details" sheetId="7" r:id="rId9"/>
    <sheet name="Internal" sheetId="4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2" l="1"/>
</calcChain>
</file>

<file path=xl/sharedStrings.xml><?xml version="1.0" encoding="utf-8"?>
<sst xmlns="http://schemas.openxmlformats.org/spreadsheetml/2006/main" count="198" uniqueCount="162">
  <si>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</si>
  <si>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</si>
  <si>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</si>
  <si>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</si>
  <si>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</si>
  <si>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</si>
  <si>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</si>
  <si>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end.date</t>
  </si>
  <si>
    <t>Projection End Date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</si>
  <si>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</si>
  <si>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</si>
  <si>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</si>
  <si>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</si>
  <si>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</si>
  <si>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</si>
  <si>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</si>
  <si>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</si>
  <si>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</si>
  <si>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</si>
  <si>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</si>
  <si>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</si>
  <si>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</si>
  <si>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</si>
  <si>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</si>
  <si>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</si>
  <si>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</si>
  <si>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</si>
  <si>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</si>
  <si>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Confirmed</t>
  </si>
  <si>
    <t>Cumulative Hospitalizations</t>
  </si>
  <si>
    <t>PUI</t>
  </si>
  <si>
    <t>Mean</t>
  </si>
  <si>
    <t>Mortality Rate among ICU COVID-19 Patients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</si>
  <si>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</si>
  <si>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</si>
  <si>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</si>
  <si>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</si>
  <si>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</si>
  <si>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</si>
  <si>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</si>
  <si>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</si>
  <si>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</si>
  <si>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</si>
  <si>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</si>
  <si>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</si>
  <si>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</si>
  <si>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</si>
  <si>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</si>
  <si>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</si>
  <si>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</si>
  <si>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</si>
  <si>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</si>
  <si>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hosp.pui</t>
  </si>
  <si>
    <t>icu.pui</t>
  </si>
  <si>
    <t>deaths.pui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</si>
  <si>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</si>
  <si>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</si>
  <si>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</si>
  <si>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</si>
  <si>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</si>
  <si>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</si>
  <si>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</si>
  <si>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</si>
  <si>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</si>
  <si>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</si>
  <si>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</si>
  <si>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 xml:space="preserve">Fraction of PUI that are COVID+ </t>
  </si>
  <si>
    <t>PUI = Persons Under Investigation</t>
  </si>
  <si>
    <t>Transmission Multiplier</t>
  </si>
  <si>
    <t>Mortality Multiplier</t>
  </si>
  <si>
    <t>Variant Name</t>
  </si>
  <si>
    <t>CA</t>
  </si>
  <si>
    <t>Hospitalization Multiplier</t>
  </si>
  <si>
    <t>Lower Bound of Age Group</t>
  </si>
  <si>
    <t>Vaccine Protection</t>
  </si>
  <si>
    <t>Natural Immunity</t>
  </si>
  <si>
    <t>Duration of Immunity (years)</t>
  </si>
  <si>
    <t>name</t>
  </si>
  <si>
    <t>variant_day0</t>
  </si>
  <si>
    <t>hosp_mult</t>
  </si>
  <si>
    <t>mort_mult</t>
  </si>
  <si>
    <t>Maximum Doses per Day</t>
  </si>
  <si>
    <t>Daily Increase in Number of Doses</t>
  </si>
  <si>
    <t>BR</t>
  </si>
  <si>
    <t>Vaccine Efficacy for Susceptibility (%)</t>
  </si>
  <si>
    <t>Vaccine Efficacy for Progression (%)</t>
  </si>
  <si>
    <t>vaccine_efficacy_for_susceptibility_1</t>
  </si>
  <si>
    <t>vaccine_efficacy_for_susceptibility_2</t>
  </si>
  <si>
    <t>vaccine_efficacy_against_progression_1</t>
  </si>
  <si>
    <t>vaccine_efficacy_against_progression_2</t>
  </si>
  <si>
    <t>frac_on_day0</t>
  </si>
  <si>
    <t>transmisson_mult</t>
  </si>
  <si>
    <t>daily_growth_prior</t>
  </si>
  <si>
    <t>Date to Begin Increasing Vaccinations</t>
  </si>
  <si>
    <t>start_increase_day</t>
  </si>
  <si>
    <t>doses_per_day_base</t>
  </si>
  <si>
    <t>Baseline Number of Daily Doses</t>
  </si>
  <si>
    <t>doses_per_day_increase</t>
  </si>
  <si>
    <t>doses_per_day_maximum</t>
  </si>
  <si>
    <t>vax_uptake</t>
  </si>
  <si>
    <t>dose1</t>
  </si>
  <si>
    <t>dose2</t>
  </si>
  <si>
    <t>daily_growth_future</t>
  </si>
  <si>
    <t>duration_mort_nonhosp</t>
  </si>
  <si>
    <t>Average length of time after infectious that patients die out of hospital (days)</t>
  </si>
  <si>
    <t>frac_tested</t>
  </si>
  <si>
    <t>Fraction of true positives tested</t>
  </si>
  <si>
    <t>frac_mort_nonhosp</t>
  </si>
  <si>
    <t>Fraction of infected that die outside of hospital</t>
  </si>
  <si>
    <t>Maximum Uptake</t>
  </si>
  <si>
    <t>Number of First Doses Pfiser/Moderna</t>
  </si>
  <si>
    <t>Number of Second Doses Pfiser/Moderna</t>
  </si>
  <si>
    <t>Number of J&amp;J Does</t>
  </si>
  <si>
    <t>New Admits</t>
  </si>
  <si>
    <t>New Cases</t>
  </si>
  <si>
    <t>Seroprevalence</t>
  </si>
  <si>
    <t>deaths occurred by date (not reported by date)</t>
  </si>
  <si>
    <t>new hospital admissions</t>
  </si>
  <si>
    <t xml:space="preserve">new detected cases </t>
  </si>
  <si>
    <t>fraction of population with natural or vaccine immunity</t>
  </si>
  <si>
    <t>admits.conf</t>
  </si>
  <si>
    <t>admits.pui</t>
  </si>
  <si>
    <t>cases.conf</t>
  </si>
  <si>
    <t>cases.pui</t>
  </si>
  <si>
    <t>seroprev.conf</t>
  </si>
  <si>
    <t>seroprev.pui</t>
  </si>
  <si>
    <t>automatic.interventions</t>
  </si>
  <si>
    <t>optimize.iter</t>
  </si>
  <si>
    <t>hide.nonpublic.data</t>
  </si>
  <si>
    <t>if 1, remove oberved seroprev from output (nonpublic data)</t>
  </si>
  <si>
    <t>If PUIs are not used on the Data sheet, Mean for that category will be ignored</t>
  </si>
  <si>
    <t>admits</t>
  </si>
  <si>
    <t>cases</t>
  </si>
  <si>
    <t>Cases</t>
  </si>
  <si>
    <t>seroprev</t>
  </si>
  <si>
    <t>Wild</t>
  </si>
  <si>
    <t>UK</t>
  </si>
  <si>
    <t>SA</t>
  </si>
  <si>
    <t>J&amp;J</t>
  </si>
  <si>
    <t>1st Dose Pfizer/Moderna</t>
  </si>
  <si>
    <t>2nd Dose Pfizer/Moderna</t>
  </si>
  <si>
    <t>doseJ</t>
  </si>
  <si>
    <t>vaccine_efficacy_against_progression_J</t>
  </si>
  <si>
    <t>vaccine_efficacy_for_susceptibility_J</t>
  </si>
  <si>
    <t>Pfizer/Moderna</t>
  </si>
  <si>
    <t>Johnson &amp; Johnson</t>
  </si>
  <si>
    <t>mrna</t>
  </si>
  <si>
    <t>jj</t>
  </si>
  <si>
    <t>Vaccine Eligiblity Start Date</t>
  </si>
  <si>
    <t>Total Population</t>
  </si>
  <si>
    <t>Reference Date</t>
  </si>
  <si>
    <t>Proportion of Cases with Variant on Reference Date</t>
  </si>
  <si>
    <t>Daily Growth  Prior to Reference Date</t>
  </si>
  <si>
    <t>Daily Growth after Reference Date</t>
  </si>
  <si>
    <t>Percentage of Vaccinated (sums to 100%)</t>
  </si>
  <si>
    <t>age</t>
  </si>
  <si>
    <t>pop</t>
  </si>
  <si>
    <t>dose_proportion</t>
  </si>
  <si>
    <t>elligible_date</t>
  </si>
  <si>
    <t>duration_vaccinated_years</t>
  </si>
  <si>
    <t>duration_natural_years</t>
  </si>
  <si>
    <t>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</si>
</sst>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3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3" fillId="0" borderId="0" xfId="0" applyNumberFormat="1" applyFont="1"/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" fontId="0" fillId="4" borderId="1" xfId="0" applyNumberFormat="1" applyFill="1" applyBorder="1"/>
    <xf numFmtId="0" fontId="0" fillId="2" borderId="4" xfId="0" applyFill="1" applyBorder="1"/>
    <xf numFmtId="0" fontId="7" fillId="0" borderId="0" xfId="0" applyFont="1" applyBorder="1"/>
    <xf numFmtId="1" fontId="0" fillId="2" borderId="4" xfId="0" applyNumberFormat="1" applyFill="1" applyBorder="1"/>
    <xf numFmtId="15" fontId="0" fillId="2" borderId="4" xfId="0" applyNumberFormat="1" applyFill="1" applyBorder="1"/>
    <xf numFmtId="0" fontId="2" fillId="0" borderId="0" xfId="0" applyFont="1" applyAlignment="1">
      <alignment horizontal="center"/>
    </xf>
    <xf numFmtId="0" fontId="0" fillId="2" borderId="1" xfId="0" applyFill="1" applyBorder="1"/>
    <xf numFmtId="0" fontId="2" fillId="0" borderId="0" xfId="0" applyFont="1" applyFill="1" applyBorder="1"/>
    <xf numFmtId="0" fontId="0" fillId="6" borderId="0" xfId="0" applyFill="1" applyBorder="1"/>
    <xf numFmtId="14" fontId="0" fillId="2" borderId="2" xfId="0" applyNumberFormat="1" applyFill="1" applyBorder="1"/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/>
    </xf>
    <xf numFmtId="164" fontId="0" fillId="2" borderId="1" xfId="1" applyNumberFormat="1" applyFont="1" applyFill="1" applyBorder="1" applyProtection="1">
      <protection locked="0"/>
    </xf>
    <xf numFmtId="14" fontId="5" fillId="0" borderId="1" xfId="0" applyNumberFormat="1" applyFont="1" applyBorder="1" applyProtection="1">
      <protection locked="0"/>
    </xf>
    <xf numFmtId="1" fontId="5" fillId="0" borderId="0" xfId="0" applyNumberFormat="1" applyFont="1"/>
    <xf numFmtId="14" fontId="4" fillId="0" borderId="1" xfId="0" applyNumberFormat="1" applyFont="1" applyBorder="1"/>
    <xf numFmtId="2" fontId="4" fillId="0" borderId="1" xfId="0" applyNumberFormat="1" applyFont="1" applyBorder="1"/>
    <xf numFmtId="1" fontId="4" fillId="0" borderId="1" xfId="0" applyNumberFormat="1" applyFont="1" applyBorder="1"/>
    <xf numFmtId="1" fontId="4" fillId="0" borderId="0" xfId="0" applyNumberFormat="1" applyFont="1"/>
    <xf numFmtId="14" fontId="6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14" fontId="4" fillId="7" borderId="1" xfId="0" applyNumberFormat="1" applyFont="1" applyFill="1" applyBorder="1" applyProtection="1">
      <protection locked="0"/>
    </xf>
    <xf numFmtId="1" fontId="4" fillId="7" borderId="1" xfId="0" applyNumberFormat="1" applyFont="1" applyFill="1" applyBorder="1" applyProtection="1">
      <protection locked="0"/>
    </xf>
    <xf numFmtId="1" fontId="4" fillId="7" borderId="1" xfId="0" applyNumberFormat="1" applyFont="1" applyFill="1" applyBorder="1"/>
    <xf numFmtId="2" fontId="4" fillId="7" borderId="1" xfId="0" applyNumberFormat="1" applyFont="1" applyFill="1" applyBorder="1"/>
    <xf numFmtId="1" fontId="4" fillId="7" borderId="0" xfId="0" applyNumberFormat="1" applyFont="1" applyFill="1"/>
    <xf numFmtId="1" fontId="0" fillId="4" borderId="1" xfId="0" applyNumberFormat="1" applyFill="1" applyBorder="1" applyProtection="1">
      <protection locked="0"/>
    </xf>
    <xf numFmtId="2" fontId="0" fillId="4" borderId="1" xfId="0" applyNumberFormat="1" applyFill="1" applyBorder="1"/>
    <xf numFmtId="1" fontId="0" fillId="0" borderId="0" xfId="0" applyNumberFormat="1"/>
    <xf numFmtId="0" fontId="0" fillId="0" borderId="0" xfId="0" applyBorder="1"/>
    <xf numFmtId="0" fontId="3" fillId="0" borderId="0" xfId="0" applyFont="1" applyBorder="1"/>
    <xf numFmtId="0" fontId="0" fillId="0" borderId="0" xfId="0" applyFill="1" applyBorder="1" applyProtection="1">
      <protection locked="0"/>
    </xf>
    <xf numFmtId="0" fontId="0" fillId="0" borderId="0" xfId="0" applyFill="1" applyBorder="1"/>
    <xf numFmtId="0" fontId="3" fillId="0" borderId="0" xfId="0" applyFont="1" applyFill="1" applyBorder="1"/>
    <xf numFmtId="0" fontId="6" fillId="0" borderId="3" xfId="0" applyFont="1" applyBorder="1" applyAlignment="1">
      <alignment horizontal="center"/>
    </xf>
    <xf numFmtId="0" fontId="0" fillId="0" borderId="0" xfId="0" applyFill="1"/>
    <xf numFmtId="3" fontId="0" fillId="0" borderId="0" xfId="0" applyNumberFormat="1" applyFill="1"/>
    <xf numFmtId="0" fontId="0" fillId="0" borderId="1" xfId="0" applyFill="1" applyBorder="1"/>
    <xf numFmtId="9" fontId="0" fillId="4" borderId="1" xfId="1" applyFont="1" applyFill="1" applyBorder="1"/>
    <xf numFmtId="0" fontId="7" fillId="0" borderId="0" xfId="0" applyFont="1" applyFill="1" applyBorder="1"/>
    <xf numFmtId="9" fontId="0" fillId="0" borderId="0" xfId="1" applyFont="1" applyFill="1" applyBorder="1"/>
    <xf numFmtId="0" fontId="0" fillId="0" borderId="0" xfId="0" applyAlignment="1">
      <alignment horizontal="right"/>
    </xf>
    <xf numFmtId="0" fontId="4" fillId="7" borderId="0" xfId="0" applyFont="1" applyFill="1" applyAlignment="1">
      <alignment horizontal="right"/>
    </xf>
    <xf numFmtId="0" fontId="0" fillId="0" borderId="0" xfId="0" applyFont="1" applyFill="1"/>
    <xf numFmtId="0" fontId="0" fillId="7" borderId="0" xfId="0" applyFont="1" applyFill="1" applyAlignment="1">
      <alignment horizontal="center"/>
    </xf>
    <xf numFmtId="0" fontId="0" fillId="7" borderId="0" xfId="0" applyFill="1"/>
    <xf numFmtId="9" fontId="0" fillId="0" borderId="0" xfId="0" applyNumberFormat="1" applyFill="1"/>
    <xf numFmtId="0" fontId="0" fillId="2" borderId="5" xfId="0" applyFill="1" applyBorder="1"/>
    <xf numFmtId="0" fontId="0" fillId="2" borderId="3" xfId="0" applyFill="1" applyBorder="1"/>
    <xf numFmtId="0" fontId="0" fillId="7" borderId="0" xfId="0" applyFont="1" applyFill="1" applyAlignment="1">
      <alignment horizontal="center" wrapText="1"/>
    </xf>
    <xf numFmtId="0" fontId="0" fillId="7" borderId="0" xfId="0" applyFont="1" applyFill="1" applyBorder="1" applyAlignment="1">
      <alignment horizontal="center" wrapText="1"/>
    </xf>
    <xf numFmtId="14" fontId="0" fillId="2" borderId="1" xfId="0" applyNumberFormat="1" applyFill="1" applyBorder="1"/>
    <xf numFmtId="0" fontId="0" fillId="0" borderId="0" xfId="0" applyFill="1" applyAlignment="1">
      <alignment wrapText="1"/>
    </xf>
    <xf numFmtId="164" fontId="0" fillId="0" borderId="0" xfId="0" applyNumberFormat="1" applyFill="1"/>
    <xf numFmtId="0" fontId="0" fillId="4" borderId="6" xfId="0" applyFill="1" applyBorder="1"/>
    <xf numFmtId="9" fontId="0" fillId="4" borderId="6" xfId="1" applyFont="1" applyFill="1" applyBorder="1"/>
    <xf numFmtId="0" fontId="2" fillId="0" borderId="0" xfId="0" applyFont="1" applyAlignment="1">
      <alignment horizontal="center"/>
    </xf>
    <xf numFmtId="1" fontId="5" fillId="0" borderId="1" xfId="0" applyNumberFormat="1" applyFont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1" fontId="5" fillId="0" borderId="1" xfId="0" applyNumberFormat="1" applyFont="1" applyBorder="1" applyAlignment="1" applyProtection="1">
      <alignment horizontal="center"/>
      <protection locked="0"/>
    </xf>
    <xf numFmtId="1" fontId="4" fillId="0" borderId="1" xfId="0" applyNumberFormat="1" applyFont="1" applyBorder="1" applyAlignment="1" applyProtection="1">
      <alignment horizontal="center"/>
      <protection locked="0"/>
    </xf>
    <xf numFmtId="0" fontId="2" fillId="0" borderId="0" xfId="0" applyFont="1" applyFill="1" applyAlignment="1">
      <alignment horizontal="center"/>
    </xf>
    <xf numFmtId="49" fontId="2" fillId="0" borderId="0" xfId="0" applyNumberFormat="1" applyFont="1" applyFill="1" applyAlignment="1">
      <alignment horizontal="center" wrapText="1"/>
    </xf>
    <xf numFmtId="0" fontId="2" fillId="0" borderId="0" xfId="0" applyFont="1" applyFill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opLeftCell="B1" zoomScale="125" zoomScaleNormal="125" workbookViewId="0">
      <selection activeCell="C17" sqref="C17"/>
    </sheetView>
  </sheetViews>
  <sheetFormatPr baseColWidth="10" defaultColWidth="11" defaultRowHeight="16" x14ac:dyDescent="0.2"/>
  <cols>
    <col min="1" max="1" width="62.5" style="2" hidden="1" customWidth="1"/>
    <col min="2" max="2" width="66.5" bestFit="1" customWidth="1"/>
    <col min="3" max="3" width="17.6640625" bestFit="1" customWidth="1"/>
    <col min="4" max="4" width="17.33203125" style="1" customWidth="1"/>
  </cols>
  <sheetData>
    <row r="1" spans="1:4" x14ac:dyDescent="0.2">
      <c r="A1" s="17" t="s">
        <v>10</v>
      </c>
      <c r="B1" s="2" t="s">
        <v>18</v>
      </c>
      <c r="C1" s="23" t="s">
        <v>31</v>
      </c>
      <c r="D1" s="23" t="s">
        <v>34</v>
      </c>
    </row>
    <row r="2" spans="1:4" x14ac:dyDescent="0.2">
      <c r="A2" s="17" t="s">
        <v>61</v>
      </c>
      <c r="B2" t="s">
        <v>9</v>
      </c>
      <c r="C2" s="3">
        <v>3.3</v>
      </c>
      <c r="D2" s="3">
        <v>0.5</v>
      </c>
    </row>
    <row r="3" spans="1:4" x14ac:dyDescent="0.2">
      <c r="A3" s="17" t="s">
        <v>62</v>
      </c>
      <c r="B3" t="s">
        <v>0</v>
      </c>
      <c r="C3" s="3">
        <v>3</v>
      </c>
      <c r="D3" s="3">
        <v>0.3</v>
      </c>
    </row>
    <row r="4" spans="1:4" x14ac:dyDescent="0.2">
      <c r="A4" s="17" t="s">
        <v>36</v>
      </c>
      <c r="B4" t="s">
        <v>1</v>
      </c>
      <c r="C4" s="3">
        <v>5</v>
      </c>
      <c r="D4" s="3">
        <v>0.5</v>
      </c>
    </row>
    <row r="5" spans="1:4" x14ac:dyDescent="0.2">
      <c r="A5" s="17" t="s">
        <v>37</v>
      </c>
      <c r="B5" t="s">
        <v>2</v>
      </c>
      <c r="C5" s="3">
        <v>6</v>
      </c>
      <c r="D5" s="3">
        <v>1</v>
      </c>
    </row>
    <row r="6" spans="1:4" x14ac:dyDescent="0.2">
      <c r="A6" s="17" t="s">
        <v>38</v>
      </c>
      <c r="B6" t="s">
        <v>40</v>
      </c>
      <c r="C6" s="3">
        <v>6</v>
      </c>
      <c r="D6" s="3">
        <v>2</v>
      </c>
    </row>
    <row r="7" spans="1:4" x14ac:dyDescent="0.2">
      <c r="A7" s="17" t="s">
        <v>39</v>
      </c>
      <c r="B7" t="s">
        <v>41</v>
      </c>
      <c r="C7" s="3">
        <v>7</v>
      </c>
      <c r="D7" s="3">
        <v>2</v>
      </c>
    </row>
    <row r="8" spans="1:4" x14ac:dyDescent="0.2">
      <c r="A8" s="17" t="s">
        <v>103</v>
      </c>
      <c r="B8" t="s">
        <v>104</v>
      </c>
      <c r="C8" s="3">
        <v>2</v>
      </c>
      <c r="D8" s="3">
        <v>2</v>
      </c>
    </row>
    <row r="9" spans="1:4" x14ac:dyDescent="0.2">
      <c r="A9" s="17" t="s">
        <v>35</v>
      </c>
      <c r="B9" t="s">
        <v>3</v>
      </c>
      <c r="C9" s="4">
        <v>0.04</v>
      </c>
      <c r="D9" s="31">
        <v>1.4999999999999999E-2</v>
      </c>
    </row>
    <row r="10" spans="1:4" x14ac:dyDescent="0.2">
      <c r="A10" s="17" t="s">
        <v>42</v>
      </c>
      <c r="B10" t="s">
        <v>4</v>
      </c>
      <c r="C10" s="4">
        <v>0.21</v>
      </c>
      <c r="D10" s="4">
        <v>0.03</v>
      </c>
    </row>
    <row r="11" spans="1:4" x14ac:dyDescent="0.2">
      <c r="A11" s="17" t="s">
        <v>43</v>
      </c>
      <c r="B11" t="s">
        <v>32</v>
      </c>
      <c r="C11" s="4">
        <v>0.25</v>
      </c>
      <c r="D11" s="4">
        <v>0.05</v>
      </c>
    </row>
    <row r="12" spans="1:4" x14ac:dyDescent="0.2">
      <c r="A12" s="17" t="s">
        <v>105</v>
      </c>
      <c r="B12" t="s">
        <v>106</v>
      </c>
      <c r="C12" s="4">
        <v>0.2</v>
      </c>
      <c r="D12" s="4">
        <v>0.05</v>
      </c>
    </row>
    <row r="13" spans="1:4" x14ac:dyDescent="0.2">
      <c r="A13" s="17" t="s">
        <v>107</v>
      </c>
      <c r="B13" t="s">
        <v>108</v>
      </c>
      <c r="C13" s="31">
        <v>5.0000000000000001E-3</v>
      </c>
      <c r="D13" s="4">
        <v>0.01</v>
      </c>
    </row>
  </sheetData>
  <dataValidations count="2">
    <dataValidation type="decimal" allowBlank="1" showInputMessage="1" showErrorMessage="1" sqref="C2:D2" xr:uid="{472A7330-7A66-5E4A-9CE5-AECDFDA669B7}">
      <formula1>0</formula1>
      <formula2>20</formula2>
    </dataValidation>
    <dataValidation type="decimal" allowBlank="1" showInputMessage="1" showErrorMessage="1" sqref="C9:D11" xr:uid="{E4302FF7-35E9-2044-ACDD-AF3D2F171FE2}">
      <formula1>0</formula1>
      <formula2>1</formula2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5"/>
  <sheetViews>
    <sheetView workbookViewId="0">
      <selection activeCell="F5" sqref="F5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10</v>
      </c>
      <c r="B1" s="2" t="s">
        <v>12</v>
      </c>
      <c r="C1" s="1" t="s">
        <v>33</v>
      </c>
      <c r="D1" s="1" t="s">
        <v>6</v>
      </c>
    </row>
    <row r="2" spans="1:4" x14ac:dyDescent="0.2">
      <c r="A2" s="2" t="s">
        <v>13</v>
      </c>
      <c r="B2" s="3">
        <v>12345</v>
      </c>
      <c r="C2" s="1">
        <v>12345</v>
      </c>
    </row>
    <row r="3" spans="1:4" x14ac:dyDescent="0.2">
      <c r="A3" s="2" t="s">
        <v>14</v>
      </c>
      <c r="B3" s="3"/>
      <c r="C3" s="14" t="s">
        <v>45</v>
      </c>
      <c r="D3" s="1" t="s">
        <v>17</v>
      </c>
    </row>
    <row r="4" spans="1:4" x14ac:dyDescent="0.2">
      <c r="A4" s="2" t="s">
        <v>16</v>
      </c>
      <c r="B4" s="3">
        <v>0</v>
      </c>
      <c r="C4" s="1">
        <v>0</v>
      </c>
      <c r="D4" t="s">
        <v>44</v>
      </c>
    </row>
    <row r="5" spans="1:4" x14ac:dyDescent="0.2">
      <c r="A5" s="2" t="s">
        <v>15</v>
      </c>
      <c r="B5" s="8">
        <v>43877</v>
      </c>
      <c r="C5" s="13">
        <v>43877</v>
      </c>
    </row>
    <row r="6" spans="1:4" x14ac:dyDescent="0.2">
      <c r="A6" s="2" t="s">
        <v>21</v>
      </c>
      <c r="B6" s="3">
        <v>0</v>
      </c>
      <c r="C6">
        <v>0</v>
      </c>
      <c r="D6" t="s">
        <v>44</v>
      </c>
    </row>
    <row r="7" spans="1:4" x14ac:dyDescent="0.2">
      <c r="A7" s="2" t="s">
        <v>22</v>
      </c>
      <c r="B7" s="3">
        <v>1</v>
      </c>
      <c r="C7" s="1">
        <v>1</v>
      </c>
      <c r="D7" t="s">
        <v>44</v>
      </c>
    </row>
    <row r="8" spans="1:4" x14ac:dyDescent="0.2">
      <c r="A8" s="2" t="s">
        <v>126</v>
      </c>
      <c r="B8" s="3">
        <v>1</v>
      </c>
    </row>
    <row r="9" spans="1:4" x14ac:dyDescent="0.2">
      <c r="A9" s="2" t="s">
        <v>127</v>
      </c>
      <c r="B9" s="3">
        <v>50000</v>
      </c>
    </row>
    <row r="10" spans="1:4" x14ac:dyDescent="0.2">
      <c r="A10" s="2" t="s">
        <v>128</v>
      </c>
      <c r="B10" s="3">
        <v>1</v>
      </c>
      <c r="D10" t="s">
        <v>129</v>
      </c>
    </row>
    <row r="11" spans="1:4" s="49" customFormat="1" x14ac:dyDescent="0.2">
      <c r="A11" s="12"/>
      <c r="B11" s="51"/>
    </row>
    <row r="12" spans="1:4" s="49" customFormat="1" x14ac:dyDescent="0.2">
      <c r="A12" s="12"/>
      <c r="B12" s="51"/>
      <c r="C12" s="52"/>
      <c r="D12" s="52"/>
    </row>
    <row r="13" spans="1:4" s="49" customFormat="1" x14ac:dyDescent="0.2">
      <c r="A13" s="12"/>
      <c r="B13" s="51"/>
      <c r="C13" s="52"/>
      <c r="D13" s="52"/>
    </row>
    <row r="14" spans="1:4" s="49" customFormat="1" x14ac:dyDescent="0.2">
      <c r="A14" s="25"/>
      <c r="B14" s="51"/>
      <c r="C14" s="53"/>
      <c r="D14" s="52"/>
    </row>
    <row r="15" spans="1:4" s="49" customFormat="1" x14ac:dyDescent="0.2">
      <c r="C15" s="50"/>
    </row>
  </sheetData>
  <dataValidations count="3">
    <dataValidation type="whole" allowBlank="1" showInputMessage="1" showErrorMessage="1" sqref="B2" xr:uid="{EB3BE01C-59DE-0D42-B5F6-AB3A672ACDA6}">
      <formula1>1</formula1>
      <formula2>10000000</formula2>
    </dataValidation>
    <dataValidation type="date" allowBlank="1" showInputMessage="1" showErrorMessage="1" sqref="B5" xr:uid="{AC6F9E80-7A91-1E4D-B44E-0F192FF68ECF}">
      <formula1>43831</formula1>
      <formula2>44561</formula2>
    </dataValidation>
    <dataValidation type="whole" showInputMessage="1" showErrorMessage="1" sqref="B4 B6:B7" xr:uid="{FA07174A-2164-2547-93ED-B211D1CDA5AD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workbookViewId="0">
      <selection activeCell="F20" sqref="F20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76" t="s">
        <v>47</v>
      </c>
      <c r="B1" s="76"/>
      <c r="C1" s="76" t="s">
        <v>48</v>
      </c>
      <c r="D1" s="76"/>
      <c r="E1" s="76" t="s">
        <v>46</v>
      </c>
      <c r="F1" s="76"/>
    </row>
    <row r="2" spans="1:6" s="15" customFormat="1" ht="34" x14ac:dyDescent="0.2">
      <c r="A2" s="16" t="s">
        <v>31</v>
      </c>
      <c r="B2" s="16" t="s">
        <v>34</v>
      </c>
      <c r="C2" s="16" t="s">
        <v>31</v>
      </c>
      <c r="D2" s="16" t="s">
        <v>34</v>
      </c>
      <c r="E2" s="16" t="s">
        <v>31</v>
      </c>
      <c r="F2" s="16" t="s">
        <v>34</v>
      </c>
    </row>
    <row r="3" spans="1:6" s="17" customFormat="1" x14ac:dyDescent="0.2">
      <c r="A3" s="17" t="s">
        <v>55</v>
      </c>
      <c r="B3" s="17" t="s">
        <v>56</v>
      </c>
      <c r="C3" s="17" t="s">
        <v>57</v>
      </c>
      <c r="D3" s="17" t="s">
        <v>58</v>
      </c>
      <c r="E3" s="17" t="s">
        <v>59</v>
      </c>
      <c r="F3" s="17" t="s">
        <v>60</v>
      </c>
    </row>
    <row r="4" spans="1:6" x14ac:dyDescent="0.2">
      <c r="A4" s="5">
        <v>43905</v>
      </c>
      <c r="B4" s="3">
        <v>2</v>
      </c>
      <c r="C4" s="3">
        <v>0.3</v>
      </c>
      <c r="D4" s="3">
        <v>0.2</v>
      </c>
      <c r="E4" s="3">
        <v>7</v>
      </c>
      <c r="F4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" xr:uid="{00000000-0002-0000-0100-000000000000}">
      <formula1>43831</formula1>
      <formula2>44196</formula2>
    </dataValidation>
    <dataValidation type="whole" allowBlank="1" showInputMessage="1" showErrorMessage="1" sqref="B4" xr:uid="{0F9A4B89-EC6B-724F-B775-2FCA661AAF65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C4" sqref="C4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10</v>
      </c>
      <c r="B1" s="6" t="s">
        <v>11</v>
      </c>
      <c r="C1" s="6" t="s">
        <v>12</v>
      </c>
    </row>
    <row r="2" spans="1:3" x14ac:dyDescent="0.2">
      <c r="A2" s="6" t="s">
        <v>19</v>
      </c>
      <c r="B2" t="s">
        <v>20</v>
      </c>
      <c r="C2" s="5">
        <v>43905</v>
      </c>
    </row>
    <row r="3" spans="1:3" x14ac:dyDescent="0.2">
      <c r="A3" s="6" t="s">
        <v>7</v>
      </c>
      <c r="B3" t="s">
        <v>8</v>
      </c>
      <c r="C3" s="7">
        <v>44682</v>
      </c>
    </row>
  </sheetData>
  <dataValidations count="2">
    <dataValidation type="date" allowBlank="1" showInputMessage="1" showErrorMessage="1" sqref="C2" xr:uid="{00000000-0002-0000-0200-000001000000}">
      <formula1>43831</formula1>
      <formula2>44561</formula2>
    </dataValidation>
    <dataValidation type="date" allowBlank="1" showInputMessage="1" showErrorMessage="1" sqref="C3" xr:uid="{E4614232-D482-9E42-9DFE-342FA2268442}">
      <formula1>43831</formula1>
      <formula2>44926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2"/>
  <sheetViews>
    <sheetView zoomScale="101" zoomScaleNormal="100" workbookViewId="0">
      <pane xSplit="6" ySplit="4" topLeftCell="G476" activePane="bottomRight" state="frozen"/>
      <selection pane="topRight" activeCell="G1" sqref="G1"/>
      <selection pane="bottomLeft" activeCell="A21" sqref="A21"/>
      <selection pane="bottomRight" activeCell="A5" sqref="A5:XFD487"/>
    </sheetView>
  </sheetViews>
  <sheetFormatPr baseColWidth="10" defaultRowHeight="16" x14ac:dyDescent="0.2"/>
  <cols>
    <col min="1" max="1" width="45.5" style="9" bestFit="1" customWidth="1"/>
    <col min="2" max="2" width="17.5" style="46" bestFit="1" customWidth="1"/>
    <col min="3" max="3" width="15.1640625" style="46" customWidth="1"/>
    <col min="4" max="7" width="12.83203125" style="18" customWidth="1"/>
    <col min="8" max="8" width="12.83203125" style="46" customWidth="1"/>
    <col min="9" max="9" width="14.5" style="46" customWidth="1"/>
    <col min="10" max="10" width="18" style="18" bestFit="1" customWidth="1"/>
    <col min="11" max="11" width="10.83203125" style="18"/>
    <col min="12" max="12" width="10.83203125" style="47"/>
    <col min="13" max="13" width="10.83203125" style="18"/>
    <col min="14" max="16384" width="10.83203125" style="48"/>
  </cols>
  <sheetData>
    <row r="1" spans="1:13" s="33" customFormat="1" ht="19" x14ac:dyDescent="0.25">
      <c r="A1" s="32"/>
      <c r="B1" s="80" t="s">
        <v>23</v>
      </c>
      <c r="C1" s="80"/>
      <c r="D1" s="77" t="s">
        <v>24</v>
      </c>
      <c r="E1" s="77"/>
      <c r="F1" s="77" t="s">
        <v>25</v>
      </c>
      <c r="G1" s="77"/>
      <c r="H1" s="80" t="s">
        <v>113</v>
      </c>
      <c r="I1" s="80"/>
      <c r="J1" s="77" t="s">
        <v>114</v>
      </c>
      <c r="K1" s="77"/>
      <c r="L1" s="77" t="s">
        <v>115</v>
      </c>
      <c r="M1" s="77"/>
    </row>
    <row r="2" spans="1:13" s="37" customFormat="1" x14ac:dyDescent="0.2">
      <c r="A2" s="34"/>
      <c r="B2" s="81" t="s">
        <v>27</v>
      </c>
      <c r="C2" s="81"/>
      <c r="D2" s="81" t="s">
        <v>27</v>
      </c>
      <c r="E2" s="81"/>
      <c r="F2" s="78" t="s">
        <v>116</v>
      </c>
      <c r="G2" s="79"/>
      <c r="H2" s="81" t="s">
        <v>117</v>
      </c>
      <c r="I2" s="81"/>
      <c r="J2" s="78" t="s">
        <v>118</v>
      </c>
      <c r="K2" s="79"/>
      <c r="L2" s="35" t="s">
        <v>119</v>
      </c>
      <c r="M2" s="36"/>
    </row>
    <row r="3" spans="1:13" s="37" customFormat="1" x14ac:dyDescent="0.2">
      <c r="A3" s="38" t="s">
        <v>5</v>
      </c>
      <c r="B3" s="39" t="s">
        <v>28</v>
      </c>
      <c r="C3" s="39" t="s">
        <v>30</v>
      </c>
      <c r="D3" s="39" t="s">
        <v>28</v>
      </c>
      <c r="E3" s="39" t="s">
        <v>30</v>
      </c>
      <c r="F3" s="39" t="s">
        <v>28</v>
      </c>
      <c r="G3" s="39" t="s">
        <v>30</v>
      </c>
      <c r="H3" s="39" t="s">
        <v>28</v>
      </c>
      <c r="I3" s="39" t="s">
        <v>30</v>
      </c>
      <c r="J3" s="39" t="s">
        <v>28</v>
      </c>
      <c r="K3" s="39" t="s">
        <v>30</v>
      </c>
      <c r="L3" s="40" t="s">
        <v>28</v>
      </c>
      <c r="M3" s="39" t="s">
        <v>30</v>
      </c>
    </row>
    <row r="4" spans="1:13" s="45" customFormat="1" x14ac:dyDescent="0.2">
      <c r="A4" s="41" t="s">
        <v>26</v>
      </c>
      <c r="B4" s="42" t="s">
        <v>49</v>
      </c>
      <c r="C4" s="42" t="s">
        <v>52</v>
      </c>
      <c r="D4" s="43" t="s">
        <v>50</v>
      </c>
      <c r="E4" s="43" t="s">
        <v>53</v>
      </c>
      <c r="F4" s="43" t="s">
        <v>51</v>
      </c>
      <c r="G4" s="43" t="s">
        <v>54</v>
      </c>
      <c r="H4" s="43" t="s">
        <v>120</v>
      </c>
      <c r="I4" s="43" t="s">
        <v>121</v>
      </c>
      <c r="J4" s="43" t="s">
        <v>122</v>
      </c>
      <c r="K4" s="43" t="s">
        <v>123</v>
      </c>
      <c r="L4" s="44" t="s">
        <v>124</v>
      </c>
      <c r="M4" s="43" t="s">
        <v>125</v>
      </c>
    </row>
    <row r="5" spans="1:13" x14ac:dyDescent="0.2">
      <c r="H5" s="18"/>
    </row>
    <row r="6" spans="1:13" x14ac:dyDescent="0.2">
      <c r="H6" s="18"/>
    </row>
    <row r="7" spans="1:13" x14ac:dyDescent="0.2">
      <c r="H7" s="18"/>
    </row>
    <row r="8" spans="1:13" x14ac:dyDescent="0.2">
      <c r="H8" s="18"/>
    </row>
    <row r="9" spans="1:13" x14ac:dyDescent="0.2">
      <c r="H9" s="18"/>
    </row>
    <row r="10" spans="1:13" x14ac:dyDescent="0.2">
      <c r="H10" s="18"/>
    </row>
    <row r="11" spans="1:13" x14ac:dyDescent="0.2">
      <c r="H11" s="18"/>
    </row>
    <row r="12" spans="1:13" x14ac:dyDescent="0.2">
      <c r="H12" s="18"/>
    </row>
    <row r="13" spans="1:13" x14ac:dyDescent="0.2">
      <c r="H13" s="18"/>
    </row>
    <row r="14" spans="1:13" x14ac:dyDescent="0.2">
      <c r="H14" s="18"/>
    </row>
    <row r="15" spans="1:13" x14ac:dyDescent="0.2">
      <c r="H15" s="18"/>
    </row>
    <row r="16" spans="1:13" x14ac:dyDescent="0.2">
      <c r="H16" s="18"/>
    </row>
    <row r="17" spans="8:8" x14ac:dyDescent="0.2">
      <c r="H17" s="18"/>
    </row>
    <row r="18" spans="8:8" x14ac:dyDescent="0.2">
      <c r="H18" s="18"/>
    </row>
    <row r="19" spans="8:8" x14ac:dyDescent="0.2">
      <c r="H19" s="18"/>
    </row>
    <row r="20" spans="8:8" x14ac:dyDescent="0.2">
      <c r="H20" s="18"/>
    </row>
    <row r="21" spans="8:8" x14ac:dyDescent="0.2">
      <c r="H21" s="18"/>
    </row>
    <row r="22" spans="8:8" x14ac:dyDescent="0.2">
      <c r="H22" s="18"/>
    </row>
    <row r="23" spans="8:8" x14ac:dyDescent="0.2">
      <c r="H23" s="18"/>
    </row>
    <row r="24" spans="8:8" x14ac:dyDescent="0.2">
      <c r="H24" s="18"/>
    </row>
    <row r="25" spans="8:8" x14ac:dyDescent="0.2">
      <c r="H25" s="18"/>
    </row>
    <row r="26" spans="8:8" x14ac:dyDescent="0.2">
      <c r="H26" s="18"/>
    </row>
    <row r="27" spans="8:8" x14ac:dyDescent="0.2">
      <c r="H27" s="18"/>
    </row>
    <row r="28" spans="8:8" x14ac:dyDescent="0.2">
      <c r="H28" s="18"/>
    </row>
    <row r="29" spans="8:8" x14ac:dyDescent="0.2">
      <c r="H29" s="18"/>
    </row>
    <row r="30" spans="8:8" x14ac:dyDescent="0.2">
      <c r="H30" s="18"/>
    </row>
    <row r="31" spans="8:8" x14ac:dyDescent="0.2">
      <c r="H31" s="18"/>
    </row>
    <row r="32" spans="8:8" x14ac:dyDescent="0.2">
      <c r="H32" s="18"/>
    </row>
    <row r="33" spans="1:8" x14ac:dyDescent="0.2">
      <c r="H33" s="18"/>
    </row>
    <row r="34" spans="1:8" x14ac:dyDescent="0.2">
      <c r="H34" s="18"/>
    </row>
    <row r="35" spans="1:8" x14ac:dyDescent="0.2">
      <c r="H35" s="18"/>
    </row>
    <row r="36" spans="1:8" x14ac:dyDescent="0.2">
      <c r="H36" s="18"/>
    </row>
    <row r="37" spans="1:8" x14ac:dyDescent="0.2">
      <c r="A37" s="11"/>
      <c r="B37" s="18"/>
      <c r="H37" s="18"/>
    </row>
    <row r="38" spans="1:8" x14ac:dyDescent="0.2">
      <c r="A38" s="11"/>
      <c r="B38" s="18"/>
    </row>
    <row r="39" spans="1:8" x14ac:dyDescent="0.2">
      <c r="A39" s="11"/>
      <c r="B39" s="18"/>
    </row>
    <row r="40" spans="1:8" x14ac:dyDescent="0.2">
      <c r="A40" s="11"/>
      <c r="B40" s="18"/>
    </row>
    <row r="41" spans="1:8" x14ac:dyDescent="0.2">
      <c r="A41" s="11"/>
      <c r="B41" s="18"/>
    </row>
    <row r="42" spans="1:8" x14ac:dyDescent="0.2">
      <c r="A42" s="11"/>
      <c r="B42" s="18"/>
    </row>
  </sheetData>
  <mergeCells count="11">
    <mergeCell ref="B2:C2"/>
    <mergeCell ref="D2:E2"/>
    <mergeCell ref="B1:C1"/>
    <mergeCell ref="D1:E1"/>
    <mergeCell ref="F1:G1"/>
    <mergeCell ref="F2:G2"/>
    <mergeCell ref="J1:K1"/>
    <mergeCell ref="L1:M1"/>
    <mergeCell ref="J2:K2"/>
    <mergeCell ref="H1:I1"/>
    <mergeCell ref="H2:I2"/>
  </mergeCells>
  <dataValidations count="2">
    <dataValidation type="date" allowBlank="1" showInputMessage="1" showErrorMessage="1" sqref="A43:A487 A5:A36" xr:uid="{DFFBA6CA-6EEC-F54F-9268-B981437AD2EB}">
      <formula1>43831</formula1>
      <formula2>44561</formula2>
    </dataValidation>
    <dataValidation type="decimal" allowBlank="1" showInputMessage="1" showErrorMessage="1" sqref="H35:H271 B43:B295 C5:C295 B5:B36 H5:H32 I5:I271" xr:uid="{6ADAA021-E076-D747-A3BE-F7FCD16A5F59}">
      <formula1>0</formula1>
      <formula2>10000000</formula2>
    </dataValidation>
  </dataValidation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8ED19-209C-1244-95CD-D0E05E30CCAF}">
  <dimension ref="A1:E13"/>
  <sheetViews>
    <sheetView workbookViewId="0">
      <selection activeCell="G7" sqref="G7"/>
    </sheetView>
  </sheetViews>
  <sheetFormatPr baseColWidth="10" defaultRowHeight="16" x14ac:dyDescent="0.2"/>
  <cols>
    <col min="2" max="2" width="12.1640625" customWidth="1"/>
    <col min="3" max="3" width="17.6640625" customWidth="1"/>
  </cols>
  <sheetData>
    <row r="1" spans="1:5" ht="85" x14ac:dyDescent="0.2">
      <c r="A1" s="29" t="s">
        <v>73</v>
      </c>
      <c r="B1" s="28" t="s">
        <v>154</v>
      </c>
      <c r="C1" s="28" t="s">
        <v>149</v>
      </c>
      <c r="D1" s="28" t="s">
        <v>148</v>
      </c>
      <c r="E1" s="28" t="s">
        <v>109</v>
      </c>
    </row>
    <row r="2" spans="1:5" ht="34" x14ac:dyDescent="0.2">
      <c r="A2" s="69" t="s">
        <v>155</v>
      </c>
      <c r="B2" s="70" t="s">
        <v>157</v>
      </c>
      <c r="C2" s="70" t="s">
        <v>156</v>
      </c>
      <c r="D2" s="70" t="s">
        <v>158</v>
      </c>
      <c r="E2" s="70" t="s">
        <v>99</v>
      </c>
    </row>
    <row r="3" spans="1:5" x14ac:dyDescent="0.2">
      <c r="A3" s="55">
        <v>0</v>
      </c>
      <c r="B3" s="58">
        <v>0</v>
      </c>
      <c r="C3" s="10"/>
      <c r="D3" s="11">
        <v>44562</v>
      </c>
      <c r="E3" s="58">
        <v>0.8</v>
      </c>
    </row>
    <row r="4" spans="1:5" x14ac:dyDescent="0.2">
      <c r="A4" s="56">
        <v>5</v>
      </c>
      <c r="B4" s="58">
        <v>0</v>
      </c>
      <c r="C4" s="10"/>
      <c r="D4" s="11">
        <v>44562</v>
      </c>
      <c r="E4" s="58">
        <v>0.8</v>
      </c>
    </row>
    <row r="5" spans="1:5" x14ac:dyDescent="0.2">
      <c r="A5" s="56">
        <v>12</v>
      </c>
      <c r="B5" s="58">
        <v>0.02</v>
      </c>
      <c r="C5" s="10"/>
      <c r="D5" s="11">
        <v>44329</v>
      </c>
      <c r="E5" s="58">
        <v>0.8</v>
      </c>
    </row>
    <row r="6" spans="1:5" x14ac:dyDescent="0.2">
      <c r="A6" s="56">
        <v>16</v>
      </c>
      <c r="B6" s="58">
        <v>0.13</v>
      </c>
      <c r="C6" s="10"/>
      <c r="D6" s="11">
        <v>44166</v>
      </c>
      <c r="E6" s="58">
        <v>0.8</v>
      </c>
    </row>
    <row r="7" spans="1:5" x14ac:dyDescent="0.2">
      <c r="A7" s="56">
        <v>30</v>
      </c>
      <c r="B7" s="58">
        <v>0.15</v>
      </c>
      <c r="C7" s="10"/>
      <c r="D7" s="11">
        <v>44166</v>
      </c>
      <c r="E7" s="58">
        <v>0.8</v>
      </c>
    </row>
    <row r="8" spans="1:5" x14ac:dyDescent="0.2">
      <c r="A8" s="56">
        <v>40</v>
      </c>
      <c r="B8" s="58">
        <v>0.14000000000000001</v>
      </c>
      <c r="C8" s="10"/>
      <c r="D8" s="11">
        <v>44166</v>
      </c>
      <c r="E8" s="58">
        <v>0.8</v>
      </c>
    </row>
    <row r="9" spans="1:5" x14ac:dyDescent="0.2">
      <c r="A9" s="56">
        <v>50</v>
      </c>
      <c r="B9" s="58">
        <v>0.21</v>
      </c>
      <c r="C9" s="10"/>
      <c r="D9" s="11">
        <v>44166</v>
      </c>
      <c r="E9" s="58">
        <v>0.8</v>
      </c>
    </row>
    <row r="10" spans="1:5" x14ac:dyDescent="0.2">
      <c r="A10" s="56">
        <v>65</v>
      </c>
      <c r="B10" s="58">
        <v>0.2</v>
      </c>
      <c r="C10" s="10"/>
      <c r="D10" s="11">
        <v>44166</v>
      </c>
      <c r="E10" s="58">
        <v>0.98</v>
      </c>
    </row>
    <row r="11" spans="1:5" x14ac:dyDescent="0.2">
      <c r="A11" s="56">
        <v>75</v>
      </c>
      <c r="B11" s="58">
        <v>0.09</v>
      </c>
      <c r="C11" s="10"/>
      <c r="D11" s="11">
        <v>44166</v>
      </c>
      <c r="E11" s="58">
        <v>0.83</v>
      </c>
    </row>
    <row r="12" spans="1:5" x14ac:dyDescent="0.2">
      <c r="A12" s="56">
        <v>85</v>
      </c>
      <c r="B12" s="58">
        <f>0.35*0.16</f>
        <v>5.5999999999999994E-2</v>
      </c>
      <c r="C12" s="10"/>
      <c r="D12" s="11">
        <v>44166</v>
      </c>
      <c r="E12" s="58">
        <v>0.83</v>
      </c>
    </row>
    <row r="13" spans="1:5" x14ac:dyDescent="0.2">
      <c r="A13" s="55"/>
      <c r="B13" s="66"/>
      <c r="C13" s="5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342CD-922E-4E66-8571-678B15FFEC66}">
  <dimension ref="A1:D74"/>
  <sheetViews>
    <sheetView workbookViewId="0">
      <selection activeCell="C23" sqref="C23"/>
    </sheetView>
  </sheetViews>
  <sheetFormatPr baseColWidth="10" defaultColWidth="8.83203125" defaultRowHeight="16" x14ac:dyDescent="0.2"/>
  <cols>
    <col min="1" max="1" width="11.1640625" style="24" customWidth="1"/>
    <col min="2" max="2" width="33.6640625" style="24" customWidth="1"/>
    <col min="3" max="3" width="35.83203125" style="68" bestFit="1" customWidth="1"/>
    <col min="4" max="4" width="18" style="10" bestFit="1" customWidth="1"/>
  </cols>
  <sheetData>
    <row r="1" spans="1:4" x14ac:dyDescent="0.2">
      <c r="A1" s="25" t="s">
        <v>5</v>
      </c>
      <c r="B1" s="25" t="s">
        <v>110</v>
      </c>
      <c r="C1" s="25" t="s">
        <v>111</v>
      </c>
      <c r="D1" s="25" t="s">
        <v>112</v>
      </c>
    </row>
    <row r="2" spans="1:4" x14ac:dyDescent="0.2">
      <c r="A2" s="26" t="s">
        <v>26</v>
      </c>
      <c r="B2" s="26" t="s">
        <v>100</v>
      </c>
      <c r="C2" s="26" t="s">
        <v>101</v>
      </c>
      <c r="D2" s="26" t="s">
        <v>141</v>
      </c>
    </row>
    <row r="3" spans="1:4" x14ac:dyDescent="0.2">
      <c r="A3" s="27"/>
      <c r="C3" s="24"/>
    </row>
    <row r="4" spans="1:4" x14ac:dyDescent="0.2">
      <c r="A4" s="27"/>
      <c r="C4" s="67"/>
    </row>
    <row r="5" spans="1:4" x14ac:dyDescent="0.2">
      <c r="A5" s="27"/>
      <c r="C5" s="67"/>
    </row>
    <row r="6" spans="1:4" x14ac:dyDescent="0.2">
      <c r="A6" s="27"/>
      <c r="C6" s="67"/>
    </row>
    <row r="7" spans="1:4" x14ac:dyDescent="0.2">
      <c r="A7" s="27"/>
      <c r="C7" s="67"/>
    </row>
    <row r="8" spans="1:4" x14ac:dyDescent="0.2">
      <c r="A8" s="27"/>
      <c r="C8" s="67"/>
    </row>
    <row r="9" spans="1:4" x14ac:dyDescent="0.2">
      <c r="A9" s="27"/>
      <c r="C9" s="67"/>
    </row>
    <row r="10" spans="1:4" x14ac:dyDescent="0.2">
      <c r="A10" s="27"/>
      <c r="C10" s="67"/>
    </row>
    <row r="11" spans="1:4" x14ac:dyDescent="0.2">
      <c r="A11" s="27"/>
      <c r="C11" s="67"/>
    </row>
    <row r="12" spans="1:4" x14ac:dyDescent="0.2">
      <c r="A12" s="27"/>
      <c r="C12" s="67"/>
    </row>
    <row r="13" spans="1:4" x14ac:dyDescent="0.2">
      <c r="A13" s="27"/>
      <c r="C13" s="67"/>
    </row>
    <row r="14" spans="1:4" x14ac:dyDescent="0.2">
      <c r="A14" s="27"/>
      <c r="C14" s="67"/>
    </row>
    <row r="15" spans="1:4" x14ac:dyDescent="0.2">
      <c r="A15" s="27"/>
      <c r="C15" s="67"/>
    </row>
    <row r="16" spans="1:4" x14ac:dyDescent="0.2">
      <c r="A16" s="27"/>
      <c r="C16" s="67"/>
    </row>
    <row r="17" spans="1:3" x14ac:dyDescent="0.2">
      <c r="A17" s="27"/>
      <c r="C17" s="67"/>
    </row>
    <row r="18" spans="1:3" x14ac:dyDescent="0.2">
      <c r="A18" s="27"/>
      <c r="C18" s="67"/>
    </row>
    <row r="19" spans="1:3" x14ac:dyDescent="0.2">
      <c r="A19" s="71"/>
    </row>
    <row r="20" spans="1:3" x14ac:dyDescent="0.2">
      <c r="A20" s="71"/>
    </row>
    <row r="21" spans="1:3" x14ac:dyDescent="0.2">
      <c r="A21" s="71"/>
    </row>
    <row r="22" spans="1:3" x14ac:dyDescent="0.2">
      <c r="A22" s="71"/>
    </row>
    <row r="23" spans="1:3" x14ac:dyDescent="0.2">
      <c r="A23" s="71"/>
    </row>
    <row r="24" spans="1:3" x14ac:dyDescent="0.2">
      <c r="A24" s="71"/>
    </row>
    <row r="25" spans="1:3" x14ac:dyDescent="0.2">
      <c r="A25" s="71"/>
    </row>
    <row r="26" spans="1:3" x14ac:dyDescent="0.2">
      <c r="A26" s="71"/>
    </row>
    <row r="27" spans="1:3" x14ac:dyDescent="0.2">
      <c r="A27" s="71"/>
    </row>
    <row r="28" spans="1:3" x14ac:dyDescent="0.2">
      <c r="A28" s="71"/>
    </row>
    <row r="29" spans="1:3" x14ac:dyDescent="0.2">
      <c r="A29" s="71"/>
    </row>
    <row r="30" spans="1:3" x14ac:dyDescent="0.2">
      <c r="A30" s="71"/>
    </row>
    <row r="31" spans="1:3" x14ac:dyDescent="0.2">
      <c r="A31" s="71"/>
    </row>
    <row r="32" spans="1:3" x14ac:dyDescent="0.2">
      <c r="A32" s="71"/>
    </row>
    <row r="33" spans="1:1" x14ac:dyDescent="0.2">
      <c r="A33" s="71"/>
    </row>
    <row r="34" spans="1:1" x14ac:dyDescent="0.2">
      <c r="A34" s="71"/>
    </row>
    <row r="35" spans="1:1" x14ac:dyDescent="0.2">
      <c r="A35" s="71"/>
    </row>
    <row r="36" spans="1:1" x14ac:dyDescent="0.2">
      <c r="A36" s="71"/>
    </row>
    <row r="37" spans="1:1" x14ac:dyDescent="0.2">
      <c r="A37" s="71"/>
    </row>
    <row r="38" spans="1:1" x14ac:dyDescent="0.2">
      <c r="A38" s="71"/>
    </row>
    <row r="39" spans="1:1" x14ac:dyDescent="0.2">
      <c r="A39" s="71"/>
    </row>
    <row r="40" spans="1:1" x14ac:dyDescent="0.2">
      <c r="A40" s="71"/>
    </row>
    <row r="41" spans="1:1" x14ac:dyDescent="0.2">
      <c r="A41" s="71"/>
    </row>
    <row r="42" spans="1:1" x14ac:dyDescent="0.2">
      <c r="A42" s="71"/>
    </row>
    <row r="43" spans="1:1" x14ac:dyDescent="0.2">
      <c r="A43" s="71"/>
    </row>
    <row r="44" spans="1:1" x14ac:dyDescent="0.2">
      <c r="A44" s="71"/>
    </row>
    <row r="45" spans="1:1" x14ac:dyDescent="0.2">
      <c r="A45" s="71"/>
    </row>
    <row r="46" spans="1:1" x14ac:dyDescent="0.2">
      <c r="A46" s="71"/>
    </row>
    <row r="47" spans="1:1" x14ac:dyDescent="0.2">
      <c r="A47" s="71"/>
    </row>
    <row r="48" spans="1:1" x14ac:dyDescent="0.2">
      <c r="A48" s="71"/>
    </row>
    <row r="49" spans="1:1" x14ac:dyDescent="0.2">
      <c r="A49" s="71"/>
    </row>
    <row r="50" spans="1:1" x14ac:dyDescent="0.2">
      <c r="A50" s="71"/>
    </row>
    <row r="51" spans="1:1" x14ac:dyDescent="0.2">
      <c r="A51" s="71"/>
    </row>
    <row r="52" spans="1:1" x14ac:dyDescent="0.2">
      <c r="A52" s="71"/>
    </row>
    <row r="53" spans="1:1" x14ac:dyDescent="0.2">
      <c r="A53" s="71"/>
    </row>
    <row r="54" spans="1:1" x14ac:dyDescent="0.2">
      <c r="A54" s="71"/>
    </row>
    <row r="55" spans="1:1" x14ac:dyDescent="0.2">
      <c r="A55" s="71"/>
    </row>
    <row r="56" spans="1:1" x14ac:dyDescent="0.2">
      <c r="A56" s="71"/>
    </row>
    <row r="57" spans="1:1" x14ac:dyDescent="0.2">
      <c r="A57" s="71"/>
    </row>
    <row r="58" spans="1:1" x14ac:dyDescent="0.2">
      <c r="A58" s="71"/>
    </row>
    <row r="59" spans="1:1" x14ac:dyDescent="0.2">
      <c r="A59" s="71"/>
    </row>
    <row r="60" spans="1:1" x14ac:dyDescent="0.2">
      <c r="A60" s="71"/>
    </row>
    <row r="61" spans="1:1" x14ac:dyDescent="0.2">
      <c r="A61" s="71"/>
    </row>
    <row r="62" spans="1:1" x14ac:dyDescent="0.2">
      <c r="A62" s="71"/>
    </row>
    <row r="63" spans="1:1" x14ac:dyDescent="0.2">
      <c r="A63" s="71"/>
    </row>
    <row r="64" spans="1:1" x14ac:dyDescent="0.2">
      <c r="A64" s="71"/>
    </row>
    <row r="65" spans="1:1" x14ac:dyDescent="0.2">
      <c r="A65" s="71"/>
    </row>
    <row r="66" spans="1:1" x14ac:dyDescent="0.2">
      <c r="A66" s="71"/>
    </row>
    <row r="67" spans="1:1" x14ac:dyDescent="0.2">
      <c r="A67" s="71"/>
    </row>
    <row r="68" spans="1:1" x14ac:dyDescent="0.2">
      <c r="A68" s="71"/>
    </row>
    <row r="69" spans="1:1" x14ac:dyDescent="0.2">
      <c r="A69" s="71"/>
    </row>
    <row r="70" spans="1:1" x14ac:dyDescent="0.2">
      <c r="A70" s="71"/>
    </row>
    <row r="71" spans="1:1" x14ac:dyDescent="0.2">
      <c r="A71" s="71"/>
    </row>
    <row r="72" spans="1:1" x14ac:dyDescent="0.2">
      <c r="A72" s="71"/>
    </row>
    <row r="73" spans="1:1" x14ac:dyDescent="0.2">
      <c r="A73" s="71"/>
    </row>
    <row r="74" spans="1:1" x14ac:dyDescent="0.2">
      <c r="A74" s="7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E9560-6072-47F8-9C1B-1CD23F686466}">
  <dimension ref="A1:G12"/>
  <sheetViews>
    <sheetView workbookViewId="0">
      <selection activeCell="C3" sqref="C3"/>
    </sheetView>
  </sheetViews>
  <sheetFormatPr baseColWidth="10" defaultColWidth="8.83203125" defaultRowHeight="16" x14ac:dyDescent="0.2"/>
  <cols>
    <col min="1" max="1" width="28" customWidth="1"/>
    <col min="2" max="2" width="68.5" customWidth="1"/>
    <col min="3" max="3" width="15" customWidth="1"/>
    <col min="4" max="4" width="11.83203125" customWidth="1"/>
    <col min="5" max="5" width="27.5" style="55" customWidth="1"/>
    <col min="6" max="6" width="24.1640625" style="55" customWidth="1"/>
    <col min="7" max="7" width="35.6640625" style="55" customWidth="1"/>
    <col min="8" max="8" width="18" customWidth="1"/>
    <col min="9" max="9" width="19.5" customWidth="1"/>
  </cols>
  <sheetData>
    <row r="1" spans="1:4" ht="18.25" customHeight="1" x14ac:dyDescent="0.2">
      <c r="C1" t="s">
        <v>144</v>
      </c>
      <c r="D1" t="s">
        <v>145</v>
      </c>
    </row>
    <row r="2" spans="1:4" ht="16.25" customHeight="1" x14ac:dyDescent="0.2">
      <c r="A2" s="17" t="s">
        <v>10</v>
      </c>
      <c r="B2" s="17" t="s">
        <v>11</v>
      </c>
      <c r="C2" s="62" t="s">
        <v>146</v>
      </c>
      <c r="D2" s="62" t="s">
        <v>147</v>
      </c>
    </row>
    <row r="3" spans="1:4" ht="19" x14ac:dyDescent="0.25">
      <c r="A3" s="17" t="s">
        <v>94</v>
      </c>
      <c r="B3" s="20" t="s">
        <v>93</v>
      </c>
      <c r="C3" s="22">
        <v>44317</v>
      </c>
      <c r="D3" s="22">
        <v>44317</v>
      </c>
    </row>
    <row r="4" spans="1:4" ht="19" x14ac:dyDescent="0.25">
      <c r="A4" s="17" t="s">
        <v>95</v>
      </c>
      <c r="B4" s="20" t="s">
        <v>96</v>
      </c>
      <c r="C4" s="19">
        <v>6000</v>
      </c>
      <c r="D4" s="19">
        <v>200</v>
      </c>
    </row>
    <row r="5" spans="1:4" ht="19" x14ac:dyDescent="0.25">
      <c r="A5" s="17" t="s">
        <v>97</v>
      </c>
      <c r="B5" s="20" t="s">
        <v>82</v>
      </c>
      <c r="C5" s="21">
        <v>0</v>
      </c>
      <c r="D5" s="21">
        <v>0</v>
      </c>
    </row>
    <row r="6" spans="1:4" ht="19" x14ac:dyDescent="0.25">
      <c r="A6" s="17" t="s">
        <v>98</v>
      </c>
      <c r="B6" s="20" t="s">
        <v>81</v>
      </c>
      <c r="C6" s="19">
        <v>6000</v>
      </c>
      <c r="D6" s="19">
        <v>200</v>
      </c>
    </row>
    <row r="7" spans="1:4" ht="19" x14ac:dyDescent="0.25">
      <c r="A7" s="55"/>
      <c r="B7" s="59"/>
      <c r="C7" s="60"/>
    </row>
    <row r="12" spans="1:4" x14ac:dyDescent="0.2">
      <c r="B12" s="61"/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D40A3-9166-4938-BDA5-A18F4C1841F8}">
  <dimension ref="A1:P10"/>
  <sheetViews>
    <sheetView tabSelected="1" workbookViewId="0">
      <selection activeCell="M10" sqref="M10"/>
    </sheetView>
  </sheetViews>
  <sheetFormatPr baseColWidth="10" defaultColWidth="8.83203125" defaultRowHeight="16" x14ac:dyDescent="0.2"/>
  <cols>
    <col min="1" max="1" width="10.6640625" style="55" customWidth="1"/>
    <col min="2" max="2" width="13.5" style="55" customWidth="1"/>
    <col min="3" max="3" width="15.5" style="55" customWidth="1"/>
    <col min="4" max="4" width="16.1640625" style="55" customWidth="1"/>
    <col min="5" max="5" width="16.6640625" style="55" customWidth="1"/>
    <col min="6" max="6" width="15.33203125" style="55" customWidth="1"/>
    <col min="7" max="8" width="13" style="55" customWidth="1"/>
    <col min="9" max="9" width="8.83203125" style="55"/>
    <col min="10" max="10" width="8.83203125" style="55" customWidth="1"/>
    <col min="11" max="11" width="8.83203125" style="55"/>
    <col min="12" max="12" width="11.33203125" style="55" customWidth="1"/>
    <col min="13" max="14" width="12.6640625" style="55" customWidth="1"/>
    <col min="15" max="15" width="10.5" style="55" customWidth="1"/>
    <col min="16" max="16" width="11.5" style="55" customWidth="1"/>
    <col min="17" max="16384" width="8.83203125" style="55"/>
  </cols>
  <sheetData>
    <row r="1" spans="1:16" s="63" customFormat="1" ht="40" customHeight="1" x14ac:dyDescent="0.2">
      <c r="A1" s="29"/>
      <c r="B1" s="29"/>
      <c r="C1" s="29"/>
      <c r="D1" s="82"/>
      <c r="E1" s="82"/>
      <c r="F1" s="82"/>
      <c r="G1" s="82"/>
      <c r="H1" s="30"/>
      <c r="I1" s="84" t="s">
        <v>84</v>
      </c>
      <c r="J1" s="84"/>
      <c r="K1" s="84"/>
      <c r="L1" s="84" t="s">
        <v>85</v>
      </c>
      <c r="M1" s="84"/>
      <c r="N1" s="84"/>
      <c r="O1" s="83" t="s">
        <v>76</v>
      </c>
      <c r="P1" s="83"/>
    </row>
    <row r="2" spans="1:16" s="72" customFormat="1" ht="68" x14ac:dyDescent="0.2">
      <c r="A2" s="29" t="s">
        <v>70</v>
      </c>
      <c r="B2" s="29" t="s">
        <v>150</v>
      </c>
      <c r="C2" s="29" t="s">
        <v>151</v>
      </c>
      <c r="D2" s="29" t="s">
        <v>68</v>
      </c>
      <c r="E2" s="29" t="s">
        <v>72</v>
      </c>
      <c r="F2" s="29" t="s">
        <v>69</v>
      </c>
      <c r="G2" s="29" t="s">
        <v>152</v>
      </c>
      <c r="H2" s="29" t="s">
        <v>153</v>
      </c>
      <c r="I2" s="29" t="s">
        <v>139</v>
      </c>
      <c r="J2" s="29" t="s">
        <v>140</v>
      </c>
      <c r="K2" s="29" t="s">
        <v>138</v>
      </c>
      <c r="L2" s="29" t="s">
        <v>139</v>
      </c>
      <c r="M2" s="29" t="s">
        <v>140</v>
      </c>
      <c r="N2" s="29" t="s">
        <v>138</v>
      </c>
      <c r="O2" s="29" t="s">
        <v>74</v>
      </c>
      <c r="P2" s="29" t="s">
        <v>75</v>
      </c>
    </row>
    <row r="3" spans="1:16" s="65" customFormat="1" x14ac:dyDescent="0.2">
      <c r="A3" s="64" t="s">
        <v>77</v>
      </c>
      <c r="B3" s="64" t="s">
        <v>78</v>
      </c>
      <c r="C3" s="64" t="s">
        <v>90</v>
      </c>
      <c r="D3" s="64" t="s">
        <v>91</v>
      </c>
      <c r="E3" s="64" t="s">
        <v>79</v>
      </c>
      <c r="F3" s="64" t="s">
        <v>80</v>
      </c>
      <c r="G3" s="64" t="s">
        <v>92</v>
      </c>
      <c r="H3" s="64" t="s">
        <v>102</v>
      </c>
      <c r="I3" s="64" t="s">
        <v>86</v>
      </c>
      <c r="J3" s="64" t="s">
        <v>87</v>
      </c>
      <c r="K3" s="64" t="s">
        <v>143</v>
      </c>
      <c r="L3" s="64" t="s">
        <v>88</v>
      </c>
      <c r="M3" s="64" t="s">
        <v>89</v>
      </c>
      <c r="N3" s="64" t="s">
        <v>142</v>
      </c>
      <c r="O3" s="64" t="s">
        <v>159</v>
      </c>
      <c r="P3" s="64" t="s">
        <v>160</v>
      </c>
    </row>
    <row r="4" spans="1:16" x14ac:dyDescent="0.2">
      <c r="A4" s="10" t="s">
        <v>135</v>
      </c>
      <c r="B4" s="11">
        <v>44221</v>
      </c>
      <c r="C4" s="10">
        <v>0.45</v>
      </c>
      <c r="D4" s="57">
        <v>1</v>
      </c>
      <c r="E4" s="57">
        <v>1</v>
      </c>
      <c r="F4" s="57">
        <v>1</v>
      </c>
      <c r="G4" s="10">
        <v>1</v>
      </c>
      <c r="H4" s="10">
        <v>1</v>
      </c>
      <c r="I4" s="58">
        <v>0.75</v>
      </c>
      <c r="J4" s="58">
        <v>0.9</v>
      </c>
      <c r="K4" s="58">
        <v>0.67</v>
      </c>
      <c r="L4" s="58">
        <v>0.75</v>
      </c>
      <c r="M4" s="58">
        <v>0.9</v>
      </c>
      <c r="N4" s="58">
        <v>0.85</v>
      </c>
      <c r="O4" s="10">
        <v>5</v>
      </c>
      <c r="P4" s="10">
        <v>5</v>
      </c>
    </row>
    <row r="5" spans="1:16" x14ac:dyDescent="0.2">
      <c r="A5" s="10" t="s">
        <v>136</v>
      </c>
      <c r="B5" s="11">
        <v>44221</v>
      </c>
      <c r="C5" s="10">
        <v>0</v>
      </c>
      <c r="D5" s="10">
        <v>1.5</v>
      </c>
      <c r="E5" s="10">
        <v>1.3</v>
      </c>
      <c r="F5" s="10">
        <v>1.5</v>
      </c>
      <c r="G5" s="10">
        <v>1</v>
      </c>
      <c r="H5" s="10">
        <v>1</v>
      </c>
      <c r="I5" s="58">
        <v>0.75</v>
      </c>
      <c r="J5" s="58">
        <v>0.9</v>
      </c>
      <c r="K5" s="58">
        <v>0.67</v>
      </c>
      <c r="L5" s="58">
        <v>0.75</v>
      </c>
      <c r="M5" s="58">
        <v>0.9</v>
      </c>
      <c r="N5" s="58">
        <v>0.85</v>
      </c>
      <c r="O5" s="10">
        <v>5</v>
      </c>
      <c r="P5" s="10">
        <v>5</v>
      </c>
    </row>
    <row r="6" spans="1:16" x14ac:dyDescent="0.2">
      <c r="A6" s="10" t="s">
        <v>71</v>
      </c>
      <c r="B6" s="11">
        <v>44221</v>
      </c>
      <c r="C6" s="10">
        <v>0.55000000000000004</v>
      </c>
      <c r="D6" s="10">
        <v>1.25</v>
      </c>
      <c r="E6" s="10">
        <v>1</v>
      </c>
      <c r="F6" s="10">
        <v>1</v>
      </c>
      <c r="G6" s="10">
        <v>1.034</v>
      </c>
      <c r="H6" s="10">
        <v>1</v>
      </c>
      <c r="I6" s="58">
        <v>0.75</v>
      </c>
      <c r="J6" s="58">
        <v>0.9</v>
      </c>
      <c r="K6" s="58">
        <v>0.67</v>
      </c>
      <c r="L6" s="58">
        <v>0.75</v>
      </c>
      <c r="M6" s="58">
        <v>0.9</v>
      </c>
      <c r="N6" s="58">
        <v>0.85</v>
      </c>
      <c r="O6" s="10">
        <v>5</v>
      </c>
      <c r="P6" s="10">
        <v>5</v>
      </c>
    </row>
    <row r="7" spans="1:16" x14ac:dyDescent="0.2">
      <c r="A7" s="10" t="s">
        <v>83</v>
      </c>
      <c r="B7" s="11">
        <v>44221</v>
      </c>
      <c r="C7" s="10">
        <v>0</v>
      </c>
      <c r="D7" s="10">
        <v>1.8</v>
      </c>
      <c r="E7" s="10">
        <v>1.3</v>
      </c>
      <c r="F7" s="10">
        <v>1.5</v>
      </c>
      <c r="G7" s="10">
        <v>1</v>
      </c>
      <c r="H7" s="10">
        <v>1</v>
      </c>
      <c r="I7" s="58">
        <v>0.6</v>
      </c>
      <c r="J7" s="58">
        <v>0.7</v>
      </c>
      <c r="K7" s="58">
        <v>0.5</v>
      </c>
      <c r="L7" s="58">
        <v>0.6</v>
      </c>
      <c r="M7" s="58">
        <v>0.7</v>
      </c>
      <c r="N7" s="58">
        <v>0.67</v>
      </c>
      <c r="O7" s="10">
        <v>2</v>
      </c>
      <c r="P7" s="10">
        <v>2</v>
      </c>
    </row>
    <row r="8" spans="1:16" x14ac:dyDescent="0.2">
      <c r="A8" s="10" t="s">
        <v>137</v>
      </c>
      <c r="B8" s="11">
        <v>44221</v>
      </c>
      <c r="C8" s="10">
        <v>0</v>
      </c>
      <c r="D8" s="10">
        <v>1.5</v>
      </c>
      <c r="E8" s="10">
        <v>1</v>
      </c>
      <c r="F8" s="10">
        <v>1</v>
      </c>
      <c r="G8" s="10">
        <v>1</v>
      </c>
      <c r="H8" s="10">
        <v>1</v>
      </c>
      <c r="I8" s="58">
        <v>0.6</v>
      </c>
      <c r="J8" s="58">
        <v>0.7</v>
      </c>
      <c r="K8" s="58">
        <v>0.5</v>
      </c>
      <c r="L8" s="58">
        <v>0.6</v>
      </c>
      <c r="M8" s="58">
        <v>0.7</v>
      </c>
      <c r="N8" s="58">
        <v>0.67</v>
      </c>
      <c r="O8" s="10">
        <v>1</v>
      </c>
      <c r="P8" s="10">
        <v>1</v>
      </c>
    </row>
    <row r="9" spans="1:16" x14ac:dyDescent="0.2">
      <c r="A9" s="74" t="s">
        <v>161</v>
      </c>
      <c r="B9" s="11">
        <v>44221</v>
      </c>
      <c r="C9" s="10">
        <v>0</v>
      </c>
      <c r="D9" s="74">
        <v>2.25</v>
      </c>
      <c r="E9" s="10">
        <v>1.3</v>
      </c>
      <c r="F9" s="10">
        <v>1.5</v>
      </c>
      <c r="G9" s="74">
        <v>1</v>
      </c>
      <c r="H9" s="74">
        <v>1</v>
      </c>
      <c r="I9" s="75">
        <v>0.5</v>
      </c>
      <c r="J9" s="75">
        <v>0.85</v>
      </c>
      <c r="K9" s="75">
        <v>0.5</v>
      </c>
      <c r="L9" s="75">
        <v>0.5</v>
      </c>
      <c r="M9" s="75">
        <v>0.9</v>
      </c>
      <c r="N9" s="75">
        <v>0.5</v>
      </c>
      <c r="O9" s="74">
        <v>5</v>
      </c>
      <c r="P9" s="74">
        <v>5</v>
      </c>
    </row>
    <row r="10" spans="1:16" x14ac:dyDescent="0.2">
      <c r="I10" s="73"/>
      <c r="J10" s="73"/>
      <c r="K10" s="73"/>
      <c r="L10" s="73"/>
      <c r="M10" s="73"/>
      <c r="N10" s="73"/>
    </row>
  </sheetData>
  <mergeCells count="4">
    <mergeCell ref="D1:G1"/>
    <mergeCell ref="O1:P1"/>
    <mergeCell ref="I1:K1"/>
    <mergeCell ref="L1:N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3"/>
  <sheetViews>
    <sheetView zoomScale="125" zoomScaleNormal="125" workbookViewId="0">
      <selection activeCell="B19" sqref="B19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3" x14ac:dyDescent="0.2">
      <c r="B1" s="1" t="s">
        <v>67</v>
      </c>
    </row>
    <row r="2" spans="1:3" x14ac:dyDescent="0.2">
      <c r="B2" s="1" t="s">
        <v>130</v>
      </c>
    </row>
    <row r="3" spans="1:3" x14ac:dyDescent="0.2">
      <c r="B3" s="1"/>
    </row>
    <row r="4" spans="1:3" x14ac:dyDescent="0.2">
      <c r="C4" s="54" t="s">
        <v>66</v>
      </c>
    </row>
    <row r="5" spans="1:3" x14ac:dyDescent="0.2">
      <c r="A5" s="17" t="s">
        <v>10</v>
      </c>
      <c r="B5" s="2" t="s">
        <v>18</v>
      </c>
      <c r="C5" s="23" t="s">
        <v>31</v>
      </c>
    </row>
    <row r="6" spans="1:3" ht="16" customHeight="1" x14ac:dyDescent="0.2">
      <c r="A6" s="17" t="s">
        <v>63</v>
      </c>
      <c r="B6" t="s">
        <v>23</v>
      </c>
      <c r="C6" s="4">
        <v>0.3</v>
      </c>
    </row>
    <row r="7" spans="1:3" ht="16" customHeight="1" x14ac:dyDescent="0.2">
      <c r="A7" s="17" t="s">
        <v>64</v>
      </c>
      <c r="B7" t="s">
        <v>24</v>
      </c>
      <c r="C7" s="4">
        <v>0.3</v>
      </c>
    </row>
    <row r="8" spans="1:3" ht="16" customHeight="1" x14ac:dyDescent="0.2">
      <c r="A8" s="17" t="s">
        <v>65</v>
      </c>
      <c r="B8" t="s">
        <v>25</v>
      </c>
      <c r="C8" s="4">
        <v>0.3</v>
      </c>
    </row>
    <row r="9" spans="1:3" ht="16" customHeight="1" x14ac:dyDescent="0.2">
      <c r="A9" s="17" t="s">
        <v>131</v>
      </c>
      <c r="B9" t="s">
        <v>29</v>
      </c>
      <c r="C9" s="4">
        <v>0.3</v>
      </c>
    </row>
    <row r="10" spans="1:3" ht="16" customHeight="1" x14ac:dyDescent="0.2">
      <c r="A10" s="17" t="s">
        <v>132</v>
      </c>
      <c r="B10" t="s">
        <v>133</v>
      </c>
      <c r="C10" s="4">
        <v>0.3</v>
      </c>
    </row>
    <row r="11" spans="1:3" ht="16" customHeight="1" x14ac:dyDescent="0.2">
      <c r="A11" s="17" t="s">
        <v>134</v>
      </c>
      <c r="B11" t="s">
        <v>115</v>
      </c>
      <c r="C11" s="4">
        <v>0.3</v>
      </c>
    </row>
    <row r="12" spans="1:3" ht="16" customHeight="1" x14ac:dyDescent="0.2"/>
    <row r="13" spans="1:3" ht="16" customHeight="1" x14ac:dyDescent="0.2"/>
  </sheetData>
  <dataValidations count="1">
    <dataValidation type="decimal" allowBlank="1" showInputMessage="1" showErrorMessage="1" sqref="C6:C11" xr:uid="{859B61A9-F15C-A84A-A75E-86AE22F48A52}">
      <formula1>0</formula1>
      <formula2>20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Parameters with Distributions</vt:lpstr>
      <vt:lpstr>Interventions</vt:lpstr>
      <vt:lpstr>Model Inputs</vt:lpstr>
      <vt:lpstr>Data</vt:lpstr>
      <vt:lpstr>Vaccine Distribution</vt:lpstr>
      <vt:lpstr>Vaccine Doses - Observed</vt:lpstr>
      <vt:lpstr>Vaccine Doses - Future</vt:lpstr>
      <vt:lpstr>Variants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2021-06-07T18:19:58Z</dcterms:modified>
</cp:coreProperties>
</file>