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hs-fs1\home$\shw255\UCSD\Project\Metabolic plasticity miR-105 (Wei)\Jason Locasale LC-MS\"/>
    </mc:Choice>
  </mc:AlternateContent>
  <bookViews>
    <workbookView xWindow="0" yWindow="0" windowWidth="28800" windowHeight="12300"/>
  </bookViews>
  <sheets>
    <sheet name="15N chasing-Emily-Wei-01-05-201" sheetId="1" r:id="rId1"/>
  </sheets>
  <calcPr calcId="162913"/>
</workbook>
</file>

<file path=xl/calcChain.xml><?xml version="1.0" encoding="utf-8"?>
<calcChain xmlns="http://schemas.openxmlformats.org/spreadsheetml/2006/main">
  <c r="AB89" i="1" l="1"/>
  <c r="AD3" i="1" l="1"/>
  <c r="AE3" i="1"/>
  <c r="AC3" i="1"/>
  <c r="AB3" i="1"/>
  <c r="AE104" i="1" l="1"/>
  <c r="AD104" i="1"/>
  <c r="AC104" i="1"/>
  <c r="AB104" i="1"/>
  <c r="Q104" i="1"/>
  <c r="R104" i="1"/>
  <c r="S104" i="1"/>
  <c r="T104" i="1"/>
  <c r="U104" i="1"/>
  <c r="V104" i="1"/>
  <c r="W104" i="1"/>
  <c r="X104" i="1"/>
  <c r="Y104" i="1"/>
  <c r="Z104" i="1"/>
  <c r="AA104" i="1"/>
  <c r="Q103" i="1"/>
  <c r="R103" i="1"/>
  <c r="S103" i="1"/>
  <c r="T103" i="1"/>
  <c r="U103" i="1"/>
  <c r="V103" i="1"/>
  <c r="W103" i="1"/>
  <c r="X103" i="1"/>
  <c r="Y103" i="1"/>
  <c r="Z103" i="1"/>
  <c r="AA103" i="1"/>
  <c r="P104" i="1"/>
  <c r="P103" i="1"/>
  <c r="Q109" i="1"/>
  <c r="R109" i="1"/>
  <c r="S109" i="1"/>
  <c r="T109" i="1"/>
  <c r="U109" i="1"/>
  <c r="V109" i="1"/>
  <c r="W109" i="1"/>
  <c r="X109" i="1"/>
  <c r="Y109" i="1"/>
  <c r="Z109" i="1"/>
  <c r="AA109" i="1"/>
  <c r="Q108" i="1"/>
  <c r="R108" i="1"/>
  <c r="S108" i="1"/>
  <c r="T108" i="1"/>
  <c r="U108" i="1"/>
  <c r="V108" i="1"/>
  <c r="W108" i="1"/>
  <c r="X108" i="1"/>
  <c r="Y108" i="1"/>
  <c r="Z108" i="1"/>
  <c r="AA108" i="1"/>
  <c r="P109" i="1"/>
  <c r="AB109" i="1" s="1"/>
  <c r="P108" i="1"/>
  <c r="AC109" i="1"/>
  <c r="AD89" i="1"/>
  <c r="AE90" i="1"/>
  <c r="AD90" i="1"/>
  <c r="AC90" i="1"/>
  <c r="AB90" i="1"/>
  <c r="AE89" i="1"/>
  <c r="AC89" i="1"/>
  <c r="Q90" i="1"/>
  <c r="R90" i="1"/>
  <c r="S90" i="1"/>
  <c r="T90" i="1"/>
  <c r="U90" i="1"/>
  <c r="V90" i="1"/>
  <c r="W90" i="1"/>
  <c r="X90" i="1"/>
  <c r="Y90" i="1"/>
  <c r="Z90" i="1"/>
  <c r="AA90" i="1"/>
  <c r="Q89" i="1"/>
  <c r="R89" i="1"/>
  <c r="S89" i="1"/>
  <c r="T89" i="1"/>
  <c r="U89" i="1"/>
  <c r="V89" i="1"/>
  <c r="W89" i="1"/>
  <c r="X89" i="1"/>
  <c r="Y89" i="1"/>
  <c r="Z89" i="1"/>
  <c r="AA89" i="1"/>
  <c r="Q88" i="1"/>
  <c r="R88" i="1"/>
  <c r="S88" i="1"/>
  <c r="T88" i="1"/>
  <c r="U88" i="1"/>
  <c r="V88" i="1"/>
  <c r="W88" i="1"/>
  <c r="X88" i="1"/>
  <c r="Y88" i="1"/>
  <c r="Z88" i="1"/>
  <c r="AA88" i="1"/>
  <c r="P89" i="1"/>
  <c r="P90" i="1"/>
  <c r="P88" i="1"/>
  <c r="AD109" i="1" l="1"/>
  <c r="AE109" i="1"/>
  <c r="P64" i="1"/>
  <c r="AC64" i="1"/>
  <c r="AA64" i="1"/>
  <c r="Z64" i="1"/>
  <c r="Y64" i="1"/>
  <c r="X64" i="1"/>
  <c r="W64" i="1"/>
  <c r="V64" i="1"/>
  <c r="U64" i="1"/>
  <c r="AE64" i="1" s="1"/>
  <c r="T64" i="1"/>
  <c r="S64" i="1"/>
  <c r="R64" i="1"/>
  <c r="Q64" i="1"/>
  <c r="AD64" i="1" s="1"/>
  <c r="AB64" i="1"/>
  <c r="AA63" i="1"/>
  <c r="Z63" i="1"/>
  <c r="Y63" i="1"/>
  <c r="X63" i="1"/>
  <c r="W63" i="1"/>
  <c r="V63" i="1"/>
  <c r="U63" i="1"/>
  <c r="T63" i="1"/>
  <c r="S63" i="1"/>
  <c r="R63" i="1"/>
  <c r="Q63" i="1"/>
  <c r="P63" i="1"/>
  <c r="Q59" i="1"/>
  <c r="R59" i="1"/>
  <c r="AD59" i="1" s="1"/>
  <c r="S59" i="1"/>
  <c r="T59" i="1"/>
  <c r="U59" i="1"/>
  <c r="AE59" i="1" s="1"/>
  <c r="V59" i="1"/>
  <c r="W59" i="1"/>
  <c r="X59" i="1"/>
  <c r="Y59" i="1"/>
  <c r="Z59" i="1"/>
  <c r="AA59" i="1"/>
  <c r="Q58" i="1"/>
  <c r="R58" i="1"/>
  <c r="S58" i="1"/>
  <c r="T58" i="1"/>
  <c r="U58" i="1"/>
  <c r="V58" i="1"/>
  <c r="W58" i="1"/>
  <c r="X58" i="1"/>
  <c r="Y58" i="1"/>
  <c r="Z58" i="1"/>
  <c r="AA58" i="1"/>
  <c r="P59" i="1"/>
  <c r="P58" i="1"/>
  <c r="AE55" i="1"/>
  <c r="AD55" i="1"/>
  <c r="AC55" i="1"/>
  <c r="AB55" i="1"/>
  <c r="Q55" i="1"/>
  <c r="R55" i="1"/>
  <c r="S55" i="1"/>
  <c r="T55" i="1"/>
  <c r="U55" i="1"/>
  <c r="V55" i="1"/>
  <c r="W55" i="1"/>
  <c r="X55" i="1"/>
  <c r="Y55" i="1"/>
  <c r="Z55" i="1"/>
  <c r="AA55" i="1"/>
  <c r="Q54" i="1"/>
  <c r="R54" i="1"/>
  <c r="S54" i="1"/>
  <c r="T54" i="1"/>
  <c r="U54" i="1"/>
  <c r="V54" i="1"/>
  <c r="W54" i="1"/>
  <c r="AC54" i="1" s="1"/>
  <c r="X54" i="1"/>
  <c r="Y54" i="1"/>
  <c r="Z54" i="1"/>
  <c r="AA54" i="1"/>
  <c r="Q53" i="1"/>
  <c r="R53" i="1"/>
  <c r="S53" i="1"/>
  <c r="T53" i="1"/>
  <c r="U53" i="1"/>
  <c r="V53" i="1"/>
  <c r="W53" i="1"/>
  <c r="X53" i="1"/>
  <c r="Y53" i="1"/>
  <c r="Z53" i="1"/>
  <c r="AA53" i="1"/>
  <c r="P55" i="1"/>
  <c r="P54" i="1"/>
  <c r="AD54" i="1" s="1"/>
  <c r="P53" i="1"/>
  <c r="AE54" i="1"/>
  <c r="Q74" i="1"/>
  <c r="R74" i="1"/>
  <c r="S74" i="1"/>
  <c r="T74" i="1"/>
  <c r="U74" i="1"/>
  <c r="V74" i="1"/>
  <c r="W74" i="1"/>
  <c r="X74" i="1"/>
  <c r="Y74" i="1"/>
  <c r="Z74" i="1"/>
  <c r="AA74" i="1"/>
  <c r="Q75" i="1"/>
  <c r="AB75" i="1" s="1"/>
  <c r="R75" i="1"/>
  <c r="S75" i="1"/>
  <c r="T75" i="1"/>
  <c r="U75" i="1"/>
  <c r="V75" i="1"/>
  <c r="W75" i="1"/>
  <c r="AC75" i="1" s="1"/>
  <c r="X75" i="1"/>
  <c r="Y75" i="1"/>
  <c r="Z75" i="1"/>
  <c r="AA75" i="1"/>
  <c r="P75" i="1"/>
  <c r="P74" i="1"/>
  <c r="AD75" i="1"/>
  <c r="AA85" i="1"/>
  <c r="Z85" i="1"/>
  <c r="Y85" i="1"/>
  <c r="X85" i="1"/>
  <c r="W85" i="1"/>
  <c r="V85" i="1"/>
  <c r="U85" i="1"/>
  <c r="T85" i="1"/>
  <c r="S85" i="1"/>
  <c r="AE85" i="1" s="1"/>
  <c r="R85" i="1"/>
  <c r="Q85" i="1"/>
  <c r="P85" i="1"/>
  <c r="AD85" i="1" s="1"/>
  <c r="AA84" i="1"/>
  <c r="Z84" i="1"/>
  <c r="Y84" i="1"/>
  <c r="X84" i="1"/>
  <c r="W84" i="1"/>
  <c r="V84" i="1"/>
  <c r="U84" i="1"/>
  <c r="T84" i="1"/>
  <c r="S84" i="1"/>
  <c r="R84" i="1"/>
  <c r="Q84" i="1"/>
  <c r="P84" i="1"/>
  <c r="AA83" i="1"/>
  <c r="Z83" i="1"/>
  <c r="Y83" i="1"/>
  <c r="AE83" i="1" s="1"/>
  <c r="X83" i="1"/>
  <c r="W83" i="1"/>
  <c r="V83" i="1"/>
  <c r="U83" i="1"/>
  <c r="T83" i="1"/>
  <c r="S83" i="1"/>
  <c r="AC83" i="1" s="1"/>
  <c r="R83" i="1"/>
  <c r="Q83" i="1"/>
  <c r="AD83" i="1" s="1"/>
  <c r="P83" i="1"/>
  <c r="AB83" i="1" s="1"/>
  <c r="AA82" i="1"/>
  <c r="Z82" i="1"/>
  <c r="Y82" i="1"/>
  <c r="X82" i="1"/>
  <c r="W82" i="1"/>
  <c r="V82" i="1"/>
  <c r="U82" i="1"/>
  <c r="T82" i="1"/>
  <c r="S82" i="1"/>
  <c r="R82" i="1"/>
  <c r="Q82" i="1"/>
  <c r="P82" i="1"/>
  <c r="AE79" i="1"/>
  <c r="AD79" i="1"/>
  <c r="AA79" i="1"/>
  <c r="Z79" i="1"/>
  <c r="Y79" i="1"/>
  <c r="X79" i="1"/>
  <c r="W79" i="1"/>
  <c r="V79" i="1"/>
  <c r="U79" i="1"/>
  <c r="T79" i="1"/>
  <c r="S79" i="1"/>
  <c r="AC79" i="1" s="1"/>
  <c r="R79" i="1"/>
  <c r="Q79" i="1"/>
  <c r="P79" i="1"/>
  <c r="AB79" i="1" s="1"/>
  <c r="AA78" i="1"/>
  <c r="Z78" i="1"/>
  <c r="Y78" i="1"/>
  <c r="X78" i="1"/>
  <c r="W78" i="1"/>
  <c r="V78" i="1"/>
  <c r="U78" i="1"/>
  <c r="T78" i="1"/>
  <c r="S78" i="1"/>
  <c r="R78" i="1"/>
  <c r="Q78" i="1"/>
  <c r="P78" i="1"/>
  <c r="AE73" i="1"/>
  <c r="AA73" i="1"/>
  <c r="Z73" i="1"/>
  <c r="Y73" i="1"/>
  <c r="X73" i="1"/>
  <c r="W73" i="1"/>
  <c r="V73" i="1"/>
  <c r="U73" i="1"/>
  <c r="T73" i="1"/>
  <c r="S73" i="1"/>
  <c r="AC73" i="1" s="1"/>
  <c r="R73" i="1"/>
  <c r="Q73" i="1"/>
  <c r="P73" i="1"/>
  <c r="AD73" i="1" s="1"/>
  <c r="AA72" i="1"/>
  <c r="Z72" i="1"/>
  <c r="Y72" i="1"/>
  <c r="X72" i="1"/>
  <c r="W72" i="1"/>
  <c r="V72" i="1"/>
  <c r="U72" i="1"/>
  <c r="T72" i="1"/>
  <c r="S72" i="1"/>
  <c r="R72" i="1"/>
  <c r="Q72" i="1"/>
  <c r="P72" i="1"/>
  <c r="AE71" i="1"/>
  <c r="AD71" i="1"/>
  <c r="AA71" i="1"/>
  <c r="Z71" i="1"/>
  <c r="Y71" i="1"/>
  <c r="X71" i="1"/>
  <c r="W71" i="1"/>
  <c r="V71" i="1"/>
  <c r="U71" i="1"/>
  <c r="T71" i="1"/>
  <c r="S71" i="1"/>
  <c r="AC71" i="1" s="1"/>
  <c r="R71" i="1"/>
  <c r="Q71" i="1"/>
  <c r="P71" i="1"/>
  <c r="AB71" i="1" s="1"/>
  <c r="AA70" i="1"/>
  <c r="Z70" i="1"/>
  <c r="Y70" i="1"/>
  <c r="X70" i="1"/>
  <c r="W70" i="1"/>
  <c r="V70" i="1"/>
  <c r="U70" i="1"/>
  <c r="T70" i="1"/>
  <c r="S70" i="1"/>
  <c r="R70" i="1"/>
  <c r="Q70" i="1"/>
  <c r="P70" i="1"/>
  <c r="AD69" i="1"/>
  <c r="AA69" i="1"/>
  <c r="Z69" i="1"/>
  <c r="Y69" i="1"/>
  <c r="X69" i="1"/>
  <c r="W69" i="1"/>
  <c r="V69" i="1"/>
  <c r="U69" i="1"/>
  <c r="T69" i="1"/>
  <c r="S69" i="1"/>
  <c r="AE69" i="1" s="1"/>
  <c r="R69" i="1"/>
  <c r="Q69" i="1"/>
  <c r="P69" i="1"/>
  <c r="AB69" i="1" s="1"/>
  <c r="AA68" i="1"/>
  <c r="Z68" i="1"/>
  <c r="Y68" i="1"/>
  <c r="X68" i="1"/>
  <c r="W68" i="1"/>
  <c r="V68" i="1"/>
  <c r="U68" i="1"/>
  <c r="T68" i="1"/>
  <c r="S68" i="1"/>
  <c r="R68" i="1"/>
  <c r="Q68" i="1"/>
  <c r="P68" i="1"/>
  <c r="AA67" i="1"/>
  <c r="Z67" i="1"/>
  <c r="Y67" i="1"/>
  <c r="X67" i="1"/>
  <c r="W67" i="1"/>
  <c r="V67" i="1"/>
  <c r="U67" i="1"/>
  <c r="T67" i="1"/>
  <c r="S67" i="1"/>
  <c r="AE67" i="1" s="1"/>
  <c r="R67" i="1"/>
  <c r="Q67" i="1"/>
  <c r="P67" i="1"/>
  <c r="AD67" i="1" s="1"/>
  <c r="AA66" i="1"/>
  <c r="Z66" i="1"/>
  <c r="Y66" i="1"/>
  <c r="X66" i="1"/>
  <c r="W66" i="1"/>
  <c r="V66" i="1"/>
  <c r="U66" i="1"/>
  <c r="T66" i="1"/>
  <c r="S66" i="1"/>
  <c r="R66" i="1"/>
  <c r="Q66" i="1"/>
  <c r="P66" i="1"/>
  <c r="AA62" i="1"/>
  <c r="Z62" i="1"/>
  <c r="Y62" i="1"/>
  <c r="X62" i="1"/>
  <c r="W62" i="1"/>
  <c r="V62" i="1"/>
  <c r="U62" i="1"/>
  <c r="T62" i="1"/>
  <c r="S62" i="1"/>
  <c r="AE62" i="1" s="1"/>
  <c r="R62" i="1"/>
  <c r="Q62" i="1"/>
  <c r="P62" i="1"/>
  <c r="AD62" i="1" s="1"/>
  <c r="AA61" i="1"/>
  <c r="Z61" i="1"/>
  <c r="Y61" i="1"/>
  <c r="X61" i="1"/>
  <c r="W61" i="1"/>
  <c r="V61" i="1"/>
  <c r="U61" i="1"/>
  <c r="T61" i="1"/>
  <c r="S61" i="1"/>
  <c r="R61" i="1"/>
  <c r="Q61" i="1"/>
  <c r="P61" i="1"/>
  <c r="P52" i="1"/>
  <c r="AA52" i="1"/>
  <c r="Z52" i="1"/>
  <c r="Y52" i="1"/>
  <c r="X52" i="1"/>
  <c r="W52" i="1"/>
  <c r="V52" i="1"/>
  <c r="U52" i="1"/>
  <c r="T52" i="1"/>
  <c r="S52" i="1"/>
  <c r="AE52" i="1" s="1"/>
  <c r="R52" i="1"/>
  <c r="Q52" i="1"/>
  <c r="AD52" i="1"/>
  <c r="AA51" i="1"/>
  <c r="Z51" i="1"/>
  <c r="Y51" i="1"/>
  <c r="X51" i="1"/>
  <c r="W51" i="1"/>
  <c r="V51" i="1"/>
  <c r="U51" i="1"/>
  <c r="T51" i="1"/>
  <c r="S51" i="1"/>
  <c r="R51" i="1"/>
  <c r="Q51" i="1"/>
  <c r="P51" i="1"/>
  <c r="Q47" i="1"/>
  <c r="R47" i="1"/>
  <c r="S47" i="1"/>
  <c r="T47" i="1"/>
  <c r="U47" i="1"/>
  <c r="V47" i="1"/>
  <c r="W47" i="1"/>
  <c r="X47" i="1"/>
  <c r="Y47" i="1"/>
  <c r="Z47" i="1"/>
  <c r="AA47" i="1"/>
  <c r="Q45" i="1"/>
  <c r="R45" i="1"/>
  <c r="S45" i="1"/>
  <c r="T45" i="1"/>
  <c r="U45" i="1"/>
  <c r="V45" i="1"/>
  <c r="W45" i="1"/>
  <c r="X45" i="1"/>
  <c r="Y45" i="1"/>
  <c r="Z45" i="1"/>
  <c r="AA45" i="1"/>
  <c r="Q42" i="1"/>
  <c r="R42" i="1"/>
  <c r="S42" i="1"/>
  <c r="T42" i="1"/>
  <c r="U42" i="1"/>
  <c r="V42" i="1"/>
  <c r="W42" i="1"/>
  <c r="X42" i="1"/>
  <c r="Y42" i="1"/>
  <c r="Z42" i="1"/>
  <c r="AA42" i="1"/>
  <c r="Q39" i="1"/>
  <c r="R39" i="1"/>
  <c r="S39" i="1"/>
  <c r="T39" i="1"/>
  <c r="U39" i="1"/>
  <c r="V39" i="1"/>
  <c r="W39" i="1"/>
  <c r="X39" i="1"/>
  <c r="Y39" i="1"/>
  <c r="Z39" i="1"/>
  <c r="AA39" i="1"/>
  <c r="Q37" i="1"/>
  <c r="R37" i="1"/>
  <c r="S37" i="1"/>
  <c r="T37" i="1"/>
  <c r="U37" i="1"/>
  <c r="V37" i="1"/>
  <c r="W37" i="1"/>
  <c r="X37" i="1"/>
  <c r="Y37" i="1"/>
  <c r="Z37" i="1"/>
  <c r="AA37" i="1"/>
  <c r="Q35" i="1"/>
  <c r="R35" i="1"/>
  <c r="S35" i="1"/>
  <c r="T35" i="1"/>
  <c r="U35" i="1"/>
  <c r="V35" i="1"/>
  <c r="W35" i="1"/>
  <c r="X35" i="1"/>
  <c r="Y35" i="1"/>
  <c r="Z35" i="1"/>
  <c r="AA35" i="1"/>
  <c r="Q21" i="1"/>
  <c r="R21" i="1"/>
  <c r="S21" i="1"/>
  <c r="T21" i="1"/>
  <c r="U21" i="1"/>
  <c r="V21" i="1"/>
  <c r="W21" i="1"/>
  <c r="X21" i="1"/>
  <c r="Y21" i="1"/>
  <c r="Z21" i="1"/>
  <c r="AA21" i="1"/>
  <c r="Q17" i="1"/>
  <c r="R17" i="1"/>
  <c r="S17" i="1"/>
  <c r="T17" i="1"/>
  <c r="U17" i="1"/>
  <c r="V17" i="1"/>
  <c r="W17" i="1"/>
  <c r="X17" i="1"/>
  <c r="Y17" i="1"/>
  <c r="Z17" i="1"/>
  <c r="AA17" i="1"/>
  <c r="Q11" i="1"/>
  <c r="R11" i="1"/>
  <c r="S11" i="1"/>
  <c r="T11" i="1"/>
  <c r="U11" i="1"/>
  <c r="V11" i="1"/>
  <c r="W11" i="1"/>
  <c r="X11" i="1"/>
  <c r="Y11" i="1"/>
  <c r="Z11" i="1"/>
  <c r="AA11" i="1"/>
  <c r="Q8" i="1"/>
  <c r="R8" i="1"/>
  <c r="S8" i="1"/>
  <c r="T8" i="1"/>
  <c r="U8" i="1"/>
  <c r="V8" i="1"/>
  <c r="W8" i="1"/>
  <c r="X8" i="1"/>
  <c r="Y8" i="1"/>
  <c r="Z8" i="1"/>
  <c r="AA8" i="1"/>
  <c r="AA2" i="1"/>
  <c r="Q2" i="1"/>
  <c r="R2" i="1"/>
  <c r="S2" i="1"/>
  <c r="T2" i="1"/>
  <c r="U2" i="1"/>
  <c r="V2" i="1"/>
  <c r="W2" i="1"/>
  <c r="X2" i="1"/>
  <c r="Y2" i="1"/>
  <c r="Z2" i="1"/>
  <c r="P47" i="1"/>
  <c r="P45" i="1"/>
  <c r="P42" i="1"/>
  <c r="P39" i="1"/>
  <c r="P37" i="1"/>
  <c r="P35" i="1"/>
  <c r="P21" i="1"/>
  <c r="P17" i="1"/>
  <c r="P11" i="1"/>
  <c r="P8" i="1"/>
  <c r="P2" i="1"/>
  <c r="AC59" i="1" l="1"/>
  <c r="AB59" i="1"/>
  <c r="AB54" i="1"/>
  <c r="AE75" i="1"/>
  <c r="AB85" i="1"/>
  <c r="AC85" i="1"/>
  <c r="AB73" i="1"/>
  <c r="AC69" i="1"/>
  <c r="AB67" i="1"/>
  <c r="AC67" i="1"/>
  <c r="AB62" i="1"/>
  <c r="AC62" i="1"/>
  <c r="AB52" i="1"/>
  <c r="AC52" i="1"/>
  <c r="Y48" i="1"/>
  <c r="P48" i="1"/>
  <c r="Q49" i="1"/>
  <c r="R49" i="1"/>
  <c r="S49" i="1"/>
  <c r="T49" i="1"/>
  <c r="AC49" i="1" s="1"/>
  <c r="U49" i="1"/>
  <c r="V49" i="1"/>
  <c r="W49" i="1"/>
  <c r="X49" i="1"/>
  <c r="Y49" i="1"/>
  <c r="Z49" i="1"/>
  <c r="AA49" i="1"/>
  <c r="Q48" i="1"/>
  <c r="AB48" i="1" s="1"/>
  <c r="R48" i="1"/>
  <c r="S48" i="1"/>
  <c r="AC48" i="1" s="1"/>
  <c r="T48" i="1"/>
  <c r="U48" i="1"/>
  <c r="V48" i="1"/>
  <c r="W48" i="1"/>
  <c r="X48" i="1"/>
  <c r="Z48" i="1"/>
  <c r="AA48" i="1"/>
  <c r="P49" i="1"/>
  <c r="AB49" i="1" s="1"/>
  <c r="P46" i="1"/>
  <c r="AD46" i="1" s="1"/>
  <c r="AA46" i="1"/>
  <c r="Z46" i="1"/>
  <c r="Y46" i="1"/>
  <c r="X46" i="1"/>
  <c r="W46" i="1"/>
  <c r="V46" i="1"/>
  <c r="U46" i="1"/>
  <c r="T46" i="1"/>
  <c r="S46" i="1"/>
  <c r="AE46" i="1" s="1"/>
  <c r="R46" i="1"/>
  <c r="Q46" i="1"/>
  <c r="P41" i="1"/>
  <c r="AD41" i="1" s="1"/>
  <c r="P40" i="1"/>
  <c r="AB40" i="1" s="1"/>
  <c r="AA41" i="1"/>
  <c r="Z41" i="1"/>
  <c r="Y41" i="1"/>
  <c r="X41" i="1"/>
  <c r="W41" i="1"/>
  <c r="V41" i="1"/>
  <c r="U41" i="1"/>
  <c r="T41" i="1"/>
  <c r="S41" i="1"/>
  <c r="AE41" i="1" s="1"/>
  <c r="R41" i="1"/>
  <c r="Q41" i="1"/>
  <c r="AA40" i="1"/>
  <c r="Z40" i="1"/>
  <c r="Y40" i="1"/>
  <c r="AE40" i="1" s="1"/>
  <c r="X40" i="1"/>
  <c r="W40" i="1"/>
  <c r="AC40" i="1" s="1"/>
  <c r="V40" i="1"/>
  <c r="U40" i="1"/>
  <c r="T40" i="1"/>
  <c r="S40" i="1"/>
  <c r="R40" i="1"/>
  <c r="Q40" i="1"/>
  <c r="Q38" i="1"/>
  <c r="R38" i="1"/>
  <c r="S38" i="1"/>
  <c r="T38" i="1"/>
  <c r="U38" i="1"/>
  <c r="V38" i="1"/>
  <c r="W38" i="1"/>
  <c r="X38" i="1"/>
  <c r="AC38" i="1" s="1"/>
  <c r="Y38" i="1"/>
  <c r="Z38" i="1"/>
  <c r="AE38" i="1" s="1"/>
  <c r="AA38" i="1"/>
  <c r="P38" i="1"/>
  <c r="AB38" i="1" s="1"/>
  <c r="Q36" i="1"/>
  <c r="R36" i="1"/>
  <c r="S36" i="1"/>
  <c r="AE36" i="1" s="1"/>
  <c r="T36" i="1"/>
  <c r="U36" i="1"/>
  <c r="V36" i="1"/>
  <c r="W36" i="1"/>
  <c r="X36" i="1"/>
  <c r="Y36" i="1"/>
  <c r="Z36" i="1"/>
  <c r="AA36" i="1"/>
  <c r="P36" i="1"/>
  <c r="AD36" i="1" s="1"/>
  <c r="Q22" i="1"/>
  <c r="R22" i="1"/>
  <c r="S22" i="1"/>
  <c r="T22" i="1"/>
  <c r="U22" i="1"/>
  <c r="V22" i="1"/>
  <c r="W22" i="1"/>
  <c r="X22" i="1"/>
  <c r="AC22" i="1" s="1"/>
  <c r="Y22" i="1"/>
  <c r="Z22" i="1"/>
  <c r="AE22" i="1" s="1"/>
  <c r="AA22" i="1"/>
  <c r="P22" i="1"/>
  <c r="AB22" i="1" s="1"/>
  <c r="V18" i="1"/>
  <c r="V12" i="1"/>
  <c r="AA13" i="1"/>
  <c r="Z13" i="1"/>
  <c r="AE13" i="1" s="1"/>
  <c r="Y13" i="1"/>
  <c r="X13" i="1"/>
  <c r="AC13" i="1" s="1"/>
  <c r="W13" i="1"/>
  <c r="V13" i="1"/>
  <c r="U13" i="1"/>
  <c r="T13" i="1"/>
  <c r="S13" i="1"/>
  <c r="R13" i="1"/>
  <c r="Q13" i="1"/>
  <c r="P13" i="1"/>
  <c r="AB13" i="1" s="1"/>
  <c r="AA12" i="1"/>
  <c r="Z12" i="1"/>
  <c r="Y12" i="1"/>
  <c r="X12" i="1"/>
  <c r="W12" i="1"/>
  <c r="U12" i="1"/>
  <c r="T12" i="1"/>
  <c r="S12" i="1"/>
  <c r="AE12" i="1" s="1"/>
  <c r="R12" i="1"/>
  <c r="Q12" i="1"/>
  <c r="P12" i="1"/>
  <c r="AD12" i="1" s="1"/>
  <c r="Q4" i="1"/>
  <c r="R4" i="1"/>
  <c r="S4" i="1"/>
  <c r="AC4" i="1" s="1"/>
  <c r="T4" i="1"/>
  <c r="U4" i="1"/>
  <c r="V4" i="1"/>
  <c r="W4" i="1"/>
  <c r="X4" i="1"/>
  <c r="Y4" i="1"/>
  <c r="Z4" i="1"/>
  <c r="AA4" i="1"/>
  <c r="AD4" i="1" s="1"/>
  <c r="P4" i="1"/>
  <c r="AB4" i="1" s="1"/>
  <c r="Q3" i="1"/>
  <c r="R3" i="1"/>
  <c r="S3" i="1"/>
  <c r="T3" i="1"/>
  <c r="U3" i="1"/>
  <c r="V3" i="1"/>
  <c r="W3" i="1"/>
  <c r="X3" i="1"/>
  <c r="Y3" i="1"/>
  <c r="Z3" i="1"/>
  <c r="AA3" i="1"/>
  <c r="P3" i="1"/>
  <c r="Q18" i="1"/>
  <c r="R18" i="1"/>
  <c r="S18" i="1"/>
  <c r="AE18" i="1" s="1"/>
  <c r="T18" i="1"/>
  <c r="U18" i="1"/>
  <c r="W18" i="1"/>
  <c r="X18" i="1"/>
  <c r="Y18" i="1"/>
  <c r="Z18" i="1"/>
  <c r="AA18" i="1"/>
  <c r="P18" i="1"/>
  <c r="AD18" i="1" s="1"/>
  <c r="Q9" i="1"/>
  <c r="P10" i="1"/>
  <c r="AB10" i="1" s="1"/>
  <c r="P9" i="1"/>
  <c r="AD9" i="1" s="1"/>
  <c r="AA10" i="1"/>
  <c r="Z10" i="1"/>
  <c r="Y10" i="1"/>
  <c r="X10" i="1"/>
  <c r="W10" i="1"/>
  <c r="V10" i="1"/>
  <c r="U10" i="1"/>
  <c r="AC10" i="1" s="1"/>
  <c r="T10" i="1"/>
  <c r="S10" i="1"/>
  <c r="R10" i="1"/>
  <c r="Q10" i="1"/>
  <c r="AA9" i="1"/>
  <c r="Z9" i="1"/>
  <c r="Y9" i="1"/>
  <c r="X9" i="1"/>
  <c r="W9" i="1"/>
  <c r="V9" i="1"/>
  <c r="U9" i="1"/>
  <c r="T9" i="1"/>
  <c r="S9" i="1"/>
  <c r="AE9" i="1" s="1"/>
  <c r="R9" i="1"/>
  <c r="Z44" i="1"/>
  <c r="AA44" i="1"/>
  <c r="Z43" i="1"/>
  <c r="AA43" i="1"/>
  <c r="Q44" i="1"/>
  <c r="R44" i="1"/>
  <c r="S44" i="1"/>
  <c r="T44" i="1"/>
  <c r="AE44" i="1" s="1"/>
  <c r="U44" i="1"/>
  <c r="V44" i="1"/>
  <c r="W44" i="1"/>
  <c r="X44" i="1"/>
  <c r="Y44" i="1"/>
  <c r="P44" i="1"/>
  <c r="AB44" i="1" s="1"/>
  <c r="Q43" i="1"/>
  <c r="R43" i="1"/>
  <c r="S43" i="1"/>
  <c r="AE43" i="1" s="1"/>
  <c r="T43" i="1"/>
  <c r="U43" i="1"/>
  <c r="V43" i="1"/>
  <c r="W43" i="1"/>
  <c r="X43" i="1"/>
  <c r="Y43" i="1"/>
  <c r="P43" i="1"/>
  <c r="AD43" i="1" s="1"/>
  <c r="AC44" i="1" l="1"/>
  <c r="AD49" i="1"/>
  <c r="AD44" i="1"/>
  <c r="AD40" i="1"/>
  <c r="AD38" i="1"/>
  <c r="AD22" i="1"/>
  <c r="AD13" i="1"/>
  <c r="AD10" i="1"/>
  <c r="AE4" i="1"/>
  <c r="AB43" i="1"/>
  <c r="AB46" i="1"/>
  <c r="AB41" i="1"/>
  <c r="AB36" i="1"/>
  <c r="AB18" i="1"/>
  <c r="AB12" i="1"/>
  <c r="AB9" i="1"/>
  <c r="AE10" i="1"/>
  <c r="AC43" i="1"/>
  <c r="AC46" i="1"/>
  <c r="AC41" i="1"/>
  <c r="AC36" i="1"/>
  <c r="AC18" i="1"/>
  <c r="AC12" i="1"/>
  <c r="AC9" i="1"/>
  <c r="AD48" i="1"/>
  <c r="AE49" i="1"/>
  <c r="AE48" i="1"/>
</calcChain>
</file>

<file path=xl/sharedStrings.xml><?xml version="1.0" encoding="utf-8"?>
<sst xmlns="http://schemas.openxmlformats.org/spreadsheetml/2006/main" count="356" uniqueCount="230">
  <si>
    <t>Name</t>
  </si>
  <si>
    <t>Elemental Composition</t>
  </si>
  <si>
    <t>MZ</t>
  </si>
  <si>
    <t>AMP</t>
  </si>
  <si>
    <t>C10H14N5O7P</t>
  </si>
  <si>
    <t>1[15N]AMP</t>
  </si>
  <si>
    <t>[15N]1C10H14N5O7P</t>
  </si>
  <si>
    <t>2[15N]AMP</t>
  </si>
  <si>
    <t>[15N]2C10H14N5O7P</t>
  </si>
  <si>
    <t>3[15N]AMP</t>
  </si>
  <si>
    <t>[15N]3C10H14N5O7P</t>
  </si>
  <si>
    <t>4[15N]AMP</t>
  </si>
  <si>
    <t>[15N]4C10H14N5O7P</t>
  </si>
  <si>
    <t>5[15N]AMP</t>
  </si>
  <si>
    <t>[15N]5C10H14N5O7P</t>
  </si>
  <si>
    <t xml:space="preserve">C9H13N2O9P </t>
  </si>
  <si>
    <t>1[15N]-UMP</t>
  </si>
  <si>
    <t xml:space="preserve">[15N]1C9H13N2O9P </t>
  </si>
  <si>
    <t>2[15N]-UMP</t>
  </si>
  <si>
    <t xml:space="preserve">[15N]2C9H13N2O9P </t>
  </si>
  <si>
    <t xml:space="preserve">C10H14N5O8P </t>
  </si>
  <si>
    <t>1[15N]-GMP</t>
  </si>
  <si>
    <t xml:space="preserve">[15N]1C10H14N5O8P </t>
  </si>
  <si>
    <t>2[15N]-GMP</t>
  </si>
  <si>
    <t xml:space="preserve">[15N]2C10H14N5O8P </t>
  </si>
  <si>
    <t>3[15N]-GMP</t>
  </si>
  <si>
    <t xml:space="preserve">[15N]3C10H14N5O8P </t>
  </si>
  <si>
    <t>4[15N]-GMP</t>
  </si>
  <si>
    <t xml:space="preserve">[15N]4C10H14N5O8P </t>
  </si>
  <si>
    <t>5[15N]-GMP</t>
  </si>
  <si>
    <t xml:space="preserve">[15N]5C10H14N5O8P </t>
  </si>
  <si>
    <t xml:space="preserve">C9H14N3O8P </t>
  </si>
  <si>
    <t>1[15N]-CMP</t>
  </si>
  <si>
    <t xml:space="preserve">[15N]1C9H14N3O8P </t>
  </si>
  <si>
    <t>2[15N]-CMP</t>
  </si>
  <si>
    <t xml:space="preserve">[15N]2C9H14N3O8P </t>
  </si>
  <si>
    <t>3[15N]-CMP</t>
  </si>
  <si>
    <t xml:space="preserve">[15N]3C9H14N3O8P </t>
  </si>
  <si>
    <t xml:space="preserve"> C10H12N4O5 </t>
  </si>
  <si>
    <t>1[15N] inosine</t>
  </si>
  <si>
    <t xml:space="preserve">[15N]1C10H12N4O5 </t>
  </si>
  <si>
    <t>2[15N] inosine</t>
  </si>
  <si>
    <t xml:space="preserve">[15N]2C10H12N4O5 </t>
  </si>
  <si>
    <t>3[15N] inosine</t>
  </si>
  <si>
    <t xml:space="preserve">[15N]3C10H12N4O5 </t>
  </si>
  <si>
    <t>4[15N] inosine</t>
  </si>
  <si>
    <t xml:space="preserve">[15N]4C10H12N4O5 </t>
  </si>
  <si>
    <t xml:space="preserve"> C10H13N5O5 </t>
  </si>
  <si>
    <t>1[15N] guanosine</t>
  </si>
  <si>
    <t xml:space="preserve">[15N]1 C10H13N5O5 </t>
  </si>
  <si>
    <t>2[15N] guanosine</t>
  </si>
  <si>
    <t xml:space="preserve">[15N]2 C10H13N5O5 </t>
  </si>
  <si>
    <t>3[15N] guanosine</t>
  </si>
  <si>
    <t xml:space="preserve">[15N]3 C10H13N5O5 </t>
  </si>
  <si>
    <t>4[15N] guanosine</t>
  </si>
  <si>
    <t xml:space="preserve">[15N]4 C10H13N5O5 </t>
  </si>
  <si>
    <t>5[15N] guanosine</t>
  </si>
  <si>
    <t xml:space="preserve">[15N]5 C10H13N5O5 </t>
  </si>
  <si>
    <t xml:space="preserve"> C9H12N2O6 </t>
  </si>
  <si>
    <t>1[15N] uridine</t>
  </si>
  <si>
    <t xml:space="preserve">[15N]1 C9H12N2O6 </t>
  </si>
  <si>
    <t>2[15N] uridine</t>
  </si>
  <si>
    <t xml:space="preserve">[15N]2 C9H12N2O6 </t>
  </si>
  <si>
    <t>L-glutamate(1-)</t>
  </si>
  <si>
    <t>C5H9NO4</t>
  </si>
  <si>
    <t>1[15N]L-glutamate(1-)</t>
  </si>
  <si>
    <t>[15N]1C5H9NO4</t>
  </si>
  <si>
    <t>aspartate</t>
  </si>
  <si>
    <t>C4H7NO4</t>
  </si>
  <si>
    <t>1[15N]aspartate</t>
  </si>
  <si>
    <t>[15N]1C4H7NO4</t>
  </si>
  <si>
    <t>asparagine</t>
  </si>
  <si>
    <t>C4H8N2O3</t>
  </si>
  <si>
    <t>1[15N]asparagine</t>
  </si>
  <si>
    <t>[15N]1C4H8N2O3</t>
  </si>
  <si>
    <t>2[15N]asparagine</t>
  </si>
  <si>
    <t>[15N]2C4H8N2O3</t>
  </si>
  <si>
    <t>glutamine</t>
  </si>
  <si>
    <t>C5H10N2O3</t>
  </si>
  <si>
    <t>1[15N]glutamine</t>
  </si>
  <si>
    <t>[15N]1C5H10N2O3</t>
  </si>
  <si>
    <t>2[15N]glutamine</t>
  </si>
  <si>
    <t>[15N]2C5H10N2O3</t>
  </si>
  <si>
    <t>glycine</t>
  </si>
  <si>
    <t>C2H5NO2</t>
  </si>
  <si>
    <t>1[15N]glycine</t>
  </si>
  <si>
    <t>[15N]1C2H5NO2</t>
  </si>
  <si>
    <t>GSH</t>
  </si>
  <si>
    <t>C10H17N3O6S</t>
  </si>
  <si>
    <t>1[15N]glutathione</t>
  </si>
  <si>
    <t>[15N]1C10H17N3O6S</t>
  </si>
  <si>
    <t>2[15N]glutathione</t>
  </si>
  <si>
    <t>[15N]2C10H17N3O6S</t>
  </si>
  <si>
    <t>3[15N]glutathione</t>
  </si>
  <si>
    <t>[15N]3C10H17N3O6S</t>
  </si>
  <si>
    <t>uridine</t>
  </si>
  <si>
    <t>guanosine</t>
  </si>
  <si>
    <t>inosine</t>
  </si>
  <si>
    <t>CMP</t>
  </si>
  <si>
    <t>GMP</t>
  </si>
  <si>
    <t>UMP</t>
  </si>
  <si>
    <t>231-1</t>
  </si>
  <si>
    <t>231-2</t>
  </si>
  <si>
    <t>231-3</t>
  </si>
  <si>
    <t>105-4</t>
  </si>
  <si>
    <t>105-5</t>
  </si>
  <si>
    <t>105-6</t>
  </si>
  <si>
    <t>vec-7</t>
  </si>
  <si>
    <t>vec-8</t>
  </si>
  <si>
    <t>vec-9</t>
  </si>
  <si>
    <t>pbs-10</t>
  </si>
  <si>
    <t>pbs-11</t>
  </si>
  <si>
    <t>pbs-12</t>
  </si>
  <si>
    <t>Valine</t>
  </si>
  <si>
    <t>C5H11NO2</t>
  </si>
  <si>
    <t xml:space="preserve">  1[15N] Valine</t>
  </si>
  <si>
    <t xml:space="preserve"> [15N]1C5H11NO2</t>
  </si>
  <si>
    <t>arginine</t>
  </si>
  <si>
    <t>C6H14N4O2</t>
  </si>
  <si>
    <t xml:space="preserve">  1[15N] arginine</t>
  </si>
  <si>
    <t xml:space="preserve"> [15N]1C6H14N4O2</t>
  </si>
  <si>
    <t xml:space="preserve">  2[15N] arginine</t>
  </si>
  <si>
    <t xml:space="preserve"> [15N]2C6H14N4O2</t>
  </si>
  <si>
    <t xml:space="preserve">  3[15N] arginine</t>
  </si>
  <si>
    <t xml:space="preserve"> [15N]3C6H14N4O2</t>
  </si>
  <si>
    <t xml:space="preserve">  4[15N] arginine</t>
  </si>
  <si>
    <t xml:space="preserve"> [15N]4C6H14N4O2</t>
  </si>
  <si>
    <t>lysine</t>
  </si>
  <si>
    <t>C6H14N2O2</t>
  </si>
  <si>
    <t xml:space="preserve">  1[15N] lysine</t>
  </si>
  <si>
    <t xml:space="preserve"> [15N]1C6H14N2O2</t>
  </si>
  <si>
    <t xml:space="preserve">  2[15N] lysine</t>
  </si>
  <si>
    <t xml:space="preserve"> [15N]2C6H14N2O2</t>
  </si>
  <si>
    <t>L-isoleucine/L-leucine</t>
  </si>
  <si>
    <t>C6H13NO2</t>
  </si>
  <si>
    <t xml:space="preserve">  1[15N] L-isoleucine/L-leucine</t>
  </si>
  <si>
    <t xml:space="preserve"> [15N]1C6H13NO2</t>
  </si>
  <si>
    <t>L-tryptophan</t>
  </si>
  <si>
    <t>C11H12N2O2</t>
  </si>
  <si>
    <t xml:space="preserve">  1[15N] L-tryptophan</t>
  </si>
  <si>
    <t xml:space="preserve"> [15N]1C11H12N2O2</t>
  </si>
  <si>
    <t xml:space="preserve">  2[15N] L-tryptophan</t>
  </si>
  <si>
    <t xml:space="preserve"> [15N]2C11H12N2O2</t>
  </si>
  <si>
    <t>L-alanine</t>
  </si>
  <si>
    <t>C3H7NO2</t>
  </si>
  <si>
    <t>1[15N]L-alanine</t>
  </si>
  <si>
    <t>[15N]1C3H7NO2</t>
  </si>
  <si>
    <t>L-serine</t>
  </si>
  <si>
    <t>C3H7NO3</t>
  </si>
  <si>
    <t>1[15N]L-serine</t>
  </si>
  <si>
    <t>[15N]1C3H7NO3</t>
  </si>
  <si>
    <t>L-threonine</t>
  </si>
  <si>
    <t>C4H9NO3</t>
  </si>
  <si>
    <t>1[15N]L-threonine</t>
  </si>
  <si>
    <t>[15N]1C4H9NO3</t>
  </si>
  <si>
    <t>L-methionine</t>
  </si>
  <si>
    <t>C5H11NO2S</t>
  </si>
  <si>
    <t>1[15N]L-methionine</t>
  </si>
  <si>
    <t>[15N]1C5H11NO2S</t>
  </si>
  <si>
    <t>L-histidine</t>
  </si>
  <si>
    <t>C6H9N3O2</t>
  </si>
  <si>
    <t>1[15N]L-histidine</t>
  </si>
  <si>
    <t>[15N]1C6H9N3O2</t>
  </si>
  <si>
    <t>2[15N]L-histidine</t>
  </si>
  <si>
    <t>[15N]2C6H9N3O2</t>
  </si>
  <si>
    <t>3[15N]L-histidine</t>
  </si>
  <si>
    <t>[15N]3C6H9N3O2</t>
  </si>
  <si>
    <t>L-proline</t>
  </si>
  <si>
    <t>C5H9NO2</t>
  </si>
  <si>
    <t>1[15N]L-proline</t>
  </si>
  <si>
    <t>[15N]1C5H9NO2</t>
  </si>
  <si>
    <t>L-cysteine</t>
  </si>
  <si>
    <t>C3H7NO2S</t>
  </si>
  <si>
    <t>1[15N]L-cysteine</t>
  </si>
  <si>
    <t>[15N]1C3H7NO2S</t>
  </si>
  <si>
    <t>L-tyrosine</t>
  </si>
  <si>
    <t>C9H11NO3</t>
  </si>
  <si>
    <t>1[15N]L-tyrosine</t>
  </si>
  <si>
    <t>[15N]1C9H11NO3</t>
  </si>
  <si>
    <t>L-phenylalanine</t>
  </si>
  <si>
    <t>C9H11NO2</t>
  </si>
  <si>
    <t>1[15N]L-phenylalanine</t>
  </si>
  <si>
    <t>[15N]1C9H11NO2</t>
  </si>
  <si>
    <t>Ornithine</t>
  </si>
  <si>
    <t>C5H12N2O2</t>
  </si>
  <si>
    <t>1[15N]Ornithine</t>
  </si>
  <si>
    <t>[15N]1C5H12N2O2</t>
  </si>
  <si>
    <t>2[15N]Ornithine</t>
  </si>
  <si>
    <t>[15N]2C5H12N2O2</t>
  </si>
  <si>
    <t>Spermine</t>
  </si>
  <si>
    <t>C10H26N4</t>
  </si>
  <si>
    <t>1[15N]</t>
  </si>
  <si>
    <t>[15N]1C10H26N4</t>
  </si>
  <si>
    <t>2[15N]</t>
  </si>
  <si>
    <t>[15N]2C10H26N4</t>
  </si>
  <si>
    <t>3[15N]</t>
  </si>
  <si>
    <t>[15N]3C10H26N4</t>
  </si>
  <si>
    <t>4[15N]</t>
  </si>
  <si>
    <t>[15N]4C10H26N4</t>
  </si>
  <si>
    <t>Spermidine</t>
  </si>
  <si>
    <t>C7H19N3</t>
  </si>
  <si>
    <t>[15N]1C7H19N3</t>
  </si>
  <si>
    <t>[15N]2C7H19N3</t>
  </si>
  <si>
    <t>[15N]3C7H19N3</t>
  </si>
  <si>
    <t>Putrescine</t>
  </si>
  <si>
    <t>C4H12N2</t>
  </si>
  <si>
    <t>[15N]1C4H12N2</t>
  </si>
  <si>
    <t>[15N]2C4H12N2</t>
  </si>
  <si>
    <t>N(omega)-(L-Arginino)succinate</t>
  </si>
  <si>
    <t>C10H18N4O6</t>
  </si>
  <si>
    <t>1[15N]N(omega)-(L-Arginino)succinate</t>
  </si>
  <si>
    <t>[15N]1C10H18N4O6</t>
  </si>
  <si>
    <t>2[15N]N(omega)-(L-Arginino)succinate</t>
  </si>
  <si>
    <t>[15N]2C10H18N4O6</t>
  </si>
  <si>
    <t>3[15N]N(omega)-(L-Arginino)succinate</t>
  </si>
  <si>
    <t>[15N]3C10H18N4O6</t>
  </si>
  <si>
    <t>4[15N]N(omega)-(L-Arginino)succinate</t>
  </si>
  <si>
    <t>[15N]4C10H18N4O6</t>
  </si>
  <si>
    <t> Citrulline</t>
  </si>
  <si>
    <t>C6H13N3O3</t>
  </si>
  <si>
    <t>1[15N]Citrulline</t>
  </si>
  <si>
    <t>[15N]1C6H13N3O3</t>
  </si>
  <si>
    <t>2[15N]Citrulline</t>
  </si>
  <si>
    <t>[15N]2C6H13N3O3</t>
  </si>
  <si>
    <t>3[15N]Citrulline</t>
  </si>
  <si>
    <t>[15N]3C6H13N3O3</t>
  </si>
  <si>
    <t>231 vs. vec</t>
  </si>
  <si>
    <t>105 vs. vec</t>
  </si>
  <si>
    <t>231 vs. PBS</t>
  </si>
  <si>
    <t>105 vs. PBS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</si>
</sst>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4" fillId="0" borderId="0" xfId="0" applyFont="1"/>
    <xf numFmtId="0" fontId="18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9" fillId="34" borderId="0" xfId="0" applyFont="1" applyFill="1"/>
    <xf numFmtId="0" fontId="19" fillId="35" borderId="0" xfId="0" applyFont="1" applyFill="1"/>
    <xf numFmtId="0" fontId="20" fillId="35" borderId="0" xfId="0" applyFont="1" applyFill="1"/>
    <xf numFmtId="0" fontId="20" fillId="34" borderId="0" xfId="0" applyFont="1" applyFill="1"/>
    <xf numFmtId="0" fontId="21" fillId="35" borderId="0" xfId="0" applyFont="1" applyFill="1"/>
    <xf numFmtId="0" fontId="16" fillId="34" borderId="0" xfId="0" applyFont="1" applyFill="1"/>
    <xf numFmtId="0" fontId="16" fillId="0" borderId="0" xfId="0" applyFont="1"/>
    <xf numFmtId="0" fontId="16" fillId="35" borderId="0" xfId="0" applyFont="1" applyFill="1"/>
    <xf numFmtId="0" fontId="0" fillId="0" borderId="0" xfId="0" applyFont="1"/>
    <xf numFmtId="0" fontId="19" fillId="0" borderId="0" xfId="0" applyFont="1"/>
    <xf numFmtId="0" fontId="20" fillId="0" borderId="0" xfId="0" applyFont="1"/>
    <xf numFmtId="0" fontId="20" fillId="33" borderId="0" xfId="0" applyFont="1" applyFill="1"/>
    <xf numFmtId="0" fontId="0" fillId="0" borderId="0" xfId="0" applyFill="1"/>
    <xf numFmtId="0" fontId="14" fillId="0" borderId="0" xfId="0" applyFont="1" applyFill="1"/>
    <xf numFmtId="0" fontId="18" fillId="0" borderId="0" xfId="0" applyFont="1" applyFill="1"/>
    <xf numFmtId="0" fontId="22" fillId="0" borderId="0" xfId="0" applyFont="1"/>
    <xf numFmtId="0" fontId="16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1"/>
  <sheetViews>
    <sheetView tabSelected="1" topLeftCell="G46" workbookViewId="0">
      <selection activeCell="AC29" sqref="AC29"/>
    </sheetView>
  </sheetViews>
  <sheetFormatPr defaultRowHeight="15" x14ac:dyDescent="0.25"/>
  <cols>
    <col min="1" max="1" width="19.85546875" customWidth="1"/>
    <col min="2" max="2" width="10.140625" customWidth="1"/>
    <col min="3" max="3" width="8.28515625" customWidth="1"/>
    <col min="15" max="15" width="11" bestFit="1" customWidth="1"/>
    <col min="16" max="16" width="12.140625" bestFit="1" customWidth="1"/>
    <col min="17" max="25" width="9.28515625" bestFit="1" customWidth="1"/>
    <col min="28" max="29" width="12" style="1" bestFit="1" customWidth="1"/>
    <col min="30" max="31" width="12" style="2" bestFit="1" customWidth="1"/>
    <col min="32" max="32" width="19.8554687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s="22" t="s">
        <v>101</v>
      </c>
      <c r="Q1" s="22" t="s">
        <v>102</v>
      </c>
      <c r="R1" s="22" t="s">
        <v>103</v>
      </c>
      <c r="S1" s="22" t="s">
        <v>104</v>
      </c>
      <c r="T1" s="22" t="s">
        <v>105</v>
      </c>
      <c r="U1" s="22" t="s">
        <v>106</v>
      </c>
      <c r="V1" s="22" t="s">
        <v>107</v>
      </c>
      <c r="W1" s="22" t="s">
        <v>108</v>
      </c>
      <c r="X1" s="22" t="s">
        <v>109</v>
      </c>
      <c r="Y1" s="22" t="s">
        <v>110</v>
      </c>
      <c r="Z1" s="22" t="s">
        <v>111</v>
      </c>
      <c r="AA1" s="22" t="s">
        <v>112</v>
      </c>
      <c r="AB1" s="15" t="s">
        <v>226</v>
      </c>
      <c r="AC1" s="15" t="s">
        <v>227</v>
      </c>
      <c r="AD1" s="21" t="s">
        <v>228</v>
      </c>
      <c r="AE1" s="21" t="s">
        <v>229</v>
      </c>
      <c r="AF1" t="s">
        <v>0</v>
      </c>
    </row>
    <row r="2" spans="1:32" x14ac:dyDescent="0.25">
      <c r="A2" s="12" t="s">
        <v>3</v>
      </c>
      <c r="B2" t="s">
        <v>4</v>
      </c>
      <c r="C2">
        <v>346.05578700000001</v>
      </c>
      <c r="D2">
        <v>9089848.0500000007</v>
      </c>
      <c r="E2">
        <v>7360323.1890000002</v>
      </c>
      <c r="F2">
        <v>7132038.1739999996</v>
      </c>
      <c r="G2">
        <v>8297350.1880000001</v>
      </c>
      <c r="H2">
        <v>9854811.6300000008</v>
      </c>
      <c r="I2">
        <v>7285087.9079999998</v>
      </c>
      <c r="J2">
        <v>3905122.8870000001</v>
      </c>
      <c r="K2">
        <v>8757952.1309999991</v>
      </c>
      <c r="L2">
        <v>4557953.2860000003</v>
      </c>
      <c r="M2">
        <v>5574559.6500000004</v>
      </c>
      <c r="N2">
        <v>4786900.8059999999</v>
      </c>
      <c r="O2">
        <v>4684884.6090000002</v>
      </c>
      <c r="P2" s="3">
        <f>D2/SUM(D2:D7)</f>
        <v>0.98240570485460998</v>
      </c>
      <c r="Q2" s="3">
        <f t="shared" ref="Q2:Z2" si="0">E2/SUM(E2:E7)</f>
        <v>0.97711868719343842</v>
      </c>
      <c r="R2" s="3">
        <f t="shared" si="0"/>
        <v>0.98883091511854115</v>
      </c>
      <c r="S2" s="3">
        <f t="shared" si="0"/>
        <v>1</v>
      </c>
      <c r="T2" s="3">
        <f t="shared" si="0"/>
        <v>0.97697026271825549</v>
      </c>
      <c r="U2" s="3">
        <f t="shared" si="0"/>
        <v>0.97726766153610711</v>
      </c>
      <c r="V2" s="3">
        <f t="shared" si="0"/>
        <v>0.65853233711146597</v>
      </c>
      <c r="W2" s="3">
        <f t="shared" si="0"/>
        <v>0.64655313810102655</v>
      </c>
      <c r="X2" s="3">
        <f t="shared" si="0"/>
        <v>0.65452230417621438</v>
      </c>
      <c r="Y2" s="3">
        <f t="shared" si="0"/>
        <v>0.67290798860110823</v>
      </c>
      <c r="Z2" s="3">
        <f t="shared" si="0"/>
        <v>0.67928832205796574</v>
      </c>
      <c r="AA2" s="3">
        <f>O2/SUM(O2:O7)</f>
        <v>0.66137893018352978</v>
      </c>
      <c r="AF2" s="12" t="s">
        <v>3</v>
      </c>
    </row>
    <row r="3" spans="1:32" x14ac:dyDescent="0.25">
      <c r="A3" s="10" t="s">
        <v>5</v>
      </c>
      <c r="B3" t="s">
        <v>6</v>
      </c>
      <c r="C3">
        <v>347.05284799999998</v>
      </c>
      <c r="D3">
        <v>162793.71</v>
      </c>
      <c r="E3">
        <v>172357.62599999999</v>
      </c>
      <c r="F3">
        <v>80558.100000000006</v>
      </c>
      <c r="G3">
        <v>0</v>
      </c>
      <c r="H3">
        <v>232303.614</v>
      </c>
      <c r="I3">
        <v>169459.29</v>
      </c>
      <c r="J3">
        <v>1577493.4140000001</v>
      </c>
      <c r="K3">
        <v>3383026.7220000001</v>
      </c>
      <c r="L3">
        <v>1782801.048</v>
      </c>
      <c r="M3">
        <v>1761859.3289999999</v>
      </c>
      <c r="N3">
        <v>1578067.6769999999</v>
      </c>
      <c r="O3">
        <v>1721741.9850000001</v>
      </c>
      <c r="P3" s="7">
        <f>D3/SUM(D2:D7)</f>
        <v>1.7594295145389911E-2</v>
      </c>
      <c r="Q3" s="7">
        <f t="shared" ref="Q3:AA3" si="1">E3/SUM(E2:E7)</f>
        <v>2.2881312806561548E-2</v>
      </c>
      <c r="R3" s="7">
        <f t="shared" si="1"/>
        <v>1.1169084881458876E-2</v>
      </c>
      <c r="S3" s="7">
        <f t="shared" si="1"/>
        <v>0</v>
      </c>
      <c r="T3" s="7">
        <f t="shared" si="1"/>
        <v>2.302973728174449E-2</v>
      </c>
      <c r="U3" s="7">
        <f t="shared" si="1"/>
        <v>2.2732338463892842E-2</v>
      </c>
      <c r="V3" s="3">
        <f t="shared" si="1"/>
        <v>0.26601734561480533</v>
      </c>
      <c r="W3" s="3">
        <f t="shared" si="1"/>
        <v>0.24975091330385915</v>
      </c>
      <c r="X3" s="3">
        <f t="shared" si="1"/>
        <v>0.25601031353455816</v>
      </c>
      <c r="Y3" s="3">
        <f t="shared" si="1"/>
        <v>0.21267495402537992</v>
      </c>
      <c r="Z3" s="3">
        <f t="shared" si="1"/>
        <v>0.22393673649130591</v>
      </c>
      <c r="AA3" s="3">
        <f t="shared" si="1"/>
        <v>0.2430633766099162</v>
      </c>
      <c r="AB3" s="1">
        <f>TTEST(P3:R3,V3:X3,2,2)</f>
        <v>2.0695007028420893E-6</v>
      </c>
      <c r="AC3" s="1">
        <f>TTEST(S3:U3,V3:X3,2,2)</f>
        <v>1.1265368423384448E-5</v>
      </c>
      <c r="AD3" s="2">
        <f>TTEST(P3:R3,Y3:AA3,2,2)</f>
        <v>2.503913881147367E-5</v>
      </c>
      <c r="AE3" s="2">
        <f>TTEST(S3:U3,Y3:AA3,2,2)</f>
        <v>5.5232537543228553E-5</v>
      </c>
      <c r="AF3" s="10" t="s">
        <v>5</v>
      </c>
    </row>
    <row r="4" spans="1:32" x14ac:dyDescent="0.25">
      <c r="A4" s="10" t="s">
        <v>7</v>
      </c>
      <c r="B4" t="s">
        <v>8</v>
      </c>
      <c r="C4">
        <v>348.04988400000002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447423.375</v>
      </c>
      <c r="K4">
        <v>1404624.1529999999</v>
      </c>
      <c r="L4">
        <v>623031.70799999998</v>
      </c>
      <c r="M4">
        <v>947863.18799999997</v>
      </c>
      <c r="N4">
        <v>681966.74399999995</v>
      </c>
      <c r="O4">
        <v>676883.92500000005</v>
      </c>
      <c r="P4" s="7">
        <f>D4/SUM(D2:D7)</f>
        <v>0</v>
      </c>
      <c r="Q4" s="7">
        <f t="shared" ref="Q4:AA4" si="2">E4/SUM(E2:E7)</f>
        <v>0</v>
      </c>
      <c r="R4" s="7">
        <f t="shared" si="2"/>
        <v>0</v>
      </c>
      <c r="S4" s="7">
        <f t="shared" si="2"/>
        <v>0</v>
      </c>
      <c r="T4" s="7">
        <f t="shared" si="2"/>
        <v>0</v>
      </c>
      <c r="U4" s="7">
        <f t="shared" si="2"/>
        <v>0</v>
      </c>
      <c r="V4" s="3">
        <f t="shared" si="2"/>
        <v>7.5450317273728806E-2</v>
      </c>
      <c r="W4" s="3">
        <f t="shared" si="2"/>
        <v>0.10369594859511416</v>
      </c>
      <c r="X4" s="3">
        <f t="shared" si="2"/>
        <v>8.9467382289227432E-2</v>
      </c>
      <c r="Y4" s="3">
        <f t="shared" si="2"/>
        <v>0.11441705737351184</v>
      </c>
      <c r="Z4" s="3">
        <f t="shared" si="2"/>
        <v>9.6774941450728333E-2</v>
      </c>
      <c r="AA4" s="3">
        <f t="shared" si="2"/>
        <v>9.5557693206553995E-2</v>
      </c>
      <c r="AB4" s="1">
        <f>TTEST(P4:R4,V4:X4,2,2)</f>
        <v>3.9079185550401304E-4</v>
      </c>
      <c r="AC4" s="1">
        <f>TTEST(S4:U4,V4:X4,2,2)</f>
        <v>3.9079185550401304E-4</v>
      </c>
      <c r="AD4" s="2">
        <f>TTEST(P4:R4,Y4:AA4,2,2)</f>
        <v>7.3929147542471245E-5</v>
      </c>
      <c r="AE4" s="2">
        <f>TTEST(S4:U4,Y4:AA4,2,2)</f>
        <v>7.3929147542471245E-5</v>
      </c>
      <c r="AF4" s="10" t="s">
        <v>7</v>
      </c>
    </row>
    <row r="5" spans="1:32" x14ac:dyDescent="0.25">
      <c r="A5" t="s">
        <v>9</v>
      </c>
      <c r="B5" t="s">
        <v>10</v>
      </c>
      <c r="C5">
        <v>349.04692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F5" t="s">
        <v>9</v>
      </c>
    </row>
    <row r="6" spans="1:32" x14ac:dyDescent="0.25">
      <c r="A6" t="s">
        <v>11</v>
      </c>
      <c r="B6" t="s">
        <v>12</v>
      </c>
      <c r="C6">
        <v>350.04395599999998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F6" t="s">
        <v>11</v>
      </c>
    </row>
    <row r="7" spans="1:32" x14ac:dyDescent="0.25">
      <c r="A7" t="s">
        <v>13</v>
      </c>
      <c r="B7" t="s">
        <v>14</v>
      </c>
      <c r="C7">
        <v>351.04099200000002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F7" t="s">
        <v>13</v>
      </c>
    </row>
    <row r="8" spans="1:32" x14ac:dyDescent="0.25">
      <c r="A8" s="15" t="s">
        <v>100</v>
      </c>
      <c r="B8" t="s">
        <v>15</v>
      </c>
      <c r="C8">
        <v>323.02911899999998</v>
      </c>
      <c r="D8">
        <v>9015443.0730000008</v>
      </c>
      <c r="E8">
        <v>7375338.3480000002</v>
      </c>
      <c r="F8">
        <v>7981423.3229999999</v>
      </c>
      <c r="G8">
        <v>8466777.9869999997</v>
      </c>
      <c r="H8">
        <v>9515392.5840000007</v>
      </c>
      <c r="I8">
        <v>7304650.4759999998</v>
      </c>
      <c r="J8">
        <v>6021919.0259999996</v>
      </c>
      <c r="K8">
        <v>13451039.439999999</v>
      </c>
      <c r="L8">
        <v>7540112.2860000003</v>
      </c>
      <c r="M8">
        <v>8671597.3440000005</v>
      </c>
      <c r="N8">
        <v>7661122.9440000001</v>
      </c>
      <c r="O8">
        <v>6706694.6670000004</v>
      </c>
      <c r="P8" s="3">
        <f>D8/SUM(D8:D10)</f>
        <v>0.55017444516090286</v>
      </c>
      <c r="Q8" s="3">
        <f t="shared" ref="Q8:AA8" si="3">E8/SUM(E8:E10)</f>
        <v>0.52659726681134722</v>
      </c>
      <c r="R8" s="3">
        <f t="shared" si="3"/>
        <v>0.53404026851491926</v>
      </c>
      <c r="S8" s="3">
        <f t="shared" si="3"/>
        <v>0.53297765472984571</v>
      </c>
      <c r="T8" s="3">
        <f t="shared" si="3"/>
        <v>0.54114820449404055</v>
      </c>
      <c r="U8" s="3">
        <f t="shared" si="3"/>
        <v>0.51452074739167952</v>
      </c>
      <c r="V8" s="3">
        <f t="shared" si="3"/>
        <v>0.90099928153198605</v>
      </c>
      <c r="W8" s="3">
        <f t="shared" si="3"/>
        <v>0.92099828081594148</v>
      </c>
      <c r="X8" s="3">
        <f t="shared" si="3"/>
        <v>0.95255941333564109</v>
      </c>
      <c r="Y8" s="3">
        <f t="shared" si="3"/>
        <v>0.92907801983092186</v>
      </c>
      <c r="Z8" s="3">
        <f t="shared" si="3"/>
        <v>0.94826782712526314</v>
      </c>
      <c r="AA8" s="3">
        <f t="shared" si="3"/>
        <v>0.90669727597015271</v>
      </c>
      <c r="AF8" s="15" t="s">
        <v>100</v>
      </c>
    </row>
    <row r="9" spans="1:32" x14ac:dyDescent="0.25">
      <c r="A9" s="11" t="s">
        <v>16</v>
      </c>
      <c r="B9" t="s">
        <v>17</v>
      </c>
      <c r="C9">
        <v>324.02563099999998</v>
      </c>
      <c r="D9">
        <v>2111257.3139999998</v>
      </c>
      <c r="E9">
        <v>1756517.9339999999</v>
      </c>
      <c r="F9">
        <v>1958257.0560000001</v>
      </c>
      <c r="G9">
        <v>2276163.5610000002</v>
      </c>
      <c r="H9">
        <v>2319451.1519999998</v>
      </c>
      <c r="I9">
        <v>2005877.871</v>
      </c>
      <c r="J9">
        <v>661681.22699999996</v>
      </c>
      <c r="K9">
        <v>1153808.061</v>
      </c>
      <c r="L9">
        <v>375522.35100000002</v>
      </c>
      <c r="M9">
        <v>661953.93900000001</v>
      </c>
      <c r="N9">
        <v>417947.88900000002</v>
      </c>
      <c r="O9">
        <v>690145.32</v>
      </c>
      <c r="P9" s="6">
        <f>D9/SUM(D8:D10)</f>
        <v>0.12884112427048186</v>
      </c>
      <c r="Q9" s="6">
        <f>E9/SUM(E8:E10)</f>
        <v>0.12541493006898377</v>
      </c>
      <c r="R9" s="6">
        <f t="shared" ref="R9" si="4">F9/SUM(F8:F10)</f>
        <v>0.13102777307824739</v>
      </c>
      <c r="S9" s="6">
        <f t="shared" ref="S9" si="5">G9/SUM(G8:G10)</f>
        <v>0.14328287790065969</v>
      </c>
      <c r="T9" s="6">
        <f t="shared" ref="T9" si="6">H9/SUM(H8:H10)</f>
        <v>0.13190909520926958</v>
      </c>
      <c r="U9" s="6">
        <f t="shared" ref="U9" si="7">I9/SUM(I8:I10)</f>
        <v>0.1412888658744568</v>
      </c>
      <c r="V9" s="3">
        <f t="shared" ref="V9" si="8">J9/SUM(J8:J10)</f>
        <v>9.9000718468013976E-2</v>
      </c>
      <c r="W9" s="3">
        <f t="shared" ref="W9" si="9">K9/SUM(K8:K10)</f>
        <v>7.9001719184058461E-2</v>
      </c>
      <c r="X9" s="3">
        <f t="shared" ref="X9" si="10">L9/SUM(L8:L10)</f>
        <v>4.744058666435895E-2</v>
      </c>
      <c r="Y9" s="3">
        <f t="shared" ref="Y9" si="11">M9/SUM(M8:M10)</f>
        <v>7.0921980169078164E-2</v>
      </c>
      <c r="Z9" s="3">
        <f t="shared" ref="Z9" si="12">N9/SUM(N8:N10)</f>
        <v>5.1732172874736818E-2</v>
      </c>
      <c r="AA9" s="3">
        <f t="shared" ref="AA9" si="13">O9/SUM(O8:O10)</f>
        <v>9.3302724029847239E-2</v>
      </c>
      <c r="AB9" s="1">
        <f>TTEST(P9:R9,V9:X9,2,2)</f>
        <v>2.4248009814792758E-2</v>
      </c>
      <c r="AC9" s="1">
        <f>TTEST(S9:U9,V9:X9,2,2)</f>
        <v>1.4474395862332453E-2</v>
      </c>
      <c r="AD9" s="2">
        <f>TTEST(P9:R9,Y9:AA9,2,2)</f>
        <v>9.6188435207174121E-3</v>
      </c>
      <c r="AE9" s="2">
        <f>TTEST(S9:U9,Y9:AA9,2,2)</f>
        <v>5.9191667033663079E-3</v>
      </c>
      <c r="AF9" s="11" t="s">
        <v>16</v>
      </c>
    </row>
    <row r="10" spans="1:32" x14ac:dyDescent="0.25">
      <c r="A10" s="11" t="s">
        <v>18</v>
      </c>
      <c r="B10" t="s">
        <v>19</v>
      </c>
      <c r="C10">
        <v>325.02266700000001</v>
      </c>
      <c r="D10">
        <v>5259816.93</v>
      </c>
      <c r="E10">
        <v>4873796.2589999996</v>
      </c>
      <c r="F10">
        <v>5005678.227</v>
      </c>
      <c r="G10">
        <v>5142861.3779999996</v>
      </c>
      <c r="H10">
        <v>5748865.3200000003</v>
      </c>
      <c r="I10">
        <v>4886470.5360000003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6">
        <f>D10/SUM(D8:D10)</f>
        <v>0.32098443056861536</v>
      </c>
      <c r="Q10" s="6">
        <f t="shared" ref="Q10" si="14">E10/SUM(E8:E10)</f>
        <v>0.34798780311966898</v>
      </c>
      <c r="R10" s="6">
        <f t="shared" ref="R10" si="15">F10/SUM(F8:F10)</f>
        <v>0.33493195840683326</v>
      </c>
      <c r="S10" s="6">
        <f t="shared" ref="S10" si="16">G10/SUM(G8:G10)</f>
        <v>0.32373946736949466</v>
      </c>
      <c r="T10" s="6">
        <f t="shared" ref="T10" si="17">H10/SUM(H8:H10)</f>
        <v>0.32694270029668987</v>
      </c>
      <c r="U10" s="6">
        <f t="shared" ref="U10" si="18">I10/SUM(I8:I10)</f>
        <v>0.34419038673386365</v>
      </c>
      <c r="V10" s="3">
        <f t="shared" ref="V10" si="19">J10/SUM(J8:J10)</f>
        <v>0</v>
      </c>
      <c r="W10" s="3">
        <f t="shared" ref="W10" si="20">K10/SUM(K8:K10)</f>
        <v>0</v>
      </c>
      <c r="X10" s="3">
        <f t="shared" ref="X10" si="21">L10/SUM(L8:L10)</f>
        <v>0</v>
      </c>
      <c r="Y10" s="3">
        <f t="shared" ref="Y10" si="22">M10/SUM(M8:M10)</f>
        <v>0</v>
      </c>
      <c r="Z10" s="3">
        <f t="shared" ref="Z10" si="23">N10/SUM(N8:N10)</f>
        <v>0</v>
      </c>
      <c r="AA10" s="3">
        <f t="shared" ref="AA10" si="24">O10/SUM(O8:O10)</f>
        <v>0</v>
      </c>
      <c r="AB10" s="1">
        <f>TTEST(P10:R10,V10:X10,2,2)</f>
        <v>1.7616609956149316E-6</v>
      </c>
      <c r="AC10" s="1">
        <f>TTEST(S10:U10,V10:X10,2,2)</f>
        <v>8.0503333619765665E-7</v>
      </c>
      <c r="AD10" s="2">
        <f>TTEST(P10:R10,Y10:AA10,2,2)</f>
        <v>1.7616609956149316E-6</v>
      </c>
      <c r="AE10" s="2">
        <f>TTEST(S10:U10,Y10:AA10,2,2)</f>
        <v>8.0503333619765665E-7</v>
      </c>
      <c r="AF10" s="11" t="s">
        <v>18</v>
      </c>
    </row>
    <row r="11" spans="1:32" x14ac:dyDescent="0.25">
      <c r="A11" t="s">
        <v>99</v>
      </c>
      <c r="B11" t="s">
        <v>20</v>
      </c>
      <c r="C11">
        <v>362.05072699999999</v>
      </c>
      <c r="D11">
        <v>628793.67599999998</v>
      </c>
      <c r="E11">
        <v>469265.03399999999</v>
      </c>
      <c r="F11">
        <v>635736.62399999995</v>
      </c>
      <c r="G11">
        <v>408084.09</v>
      </c>
      <c r="H11">
        <v>676689.31200000003</v>
      </c>
      <c r="I11">
        <v>521258.50199999998</v>
      </c>
      <c r="J11">
        <v>2480382.4380000001</v>
      </c>
      <c r="K11">
        <v>4873128.2609999999</v>
      </c>
      <c r="L11">
        <v>2991556.5180000002</v>
      </c>
      <c r="M11">
        <v>3607809.5159999998</v>
      </c>
      <c r="N11">
        <v>2946964.0559999999</v>
      </c>
      <c r="O11">
        <v>2501898.7050000001</v>
      </c>
      <c r="P11" s="3">
        <f>D11/SUM(D11:D16)</f>
        <v>0.94248593507708478</v>
      </c>
      <c r="Q11" s="3">
        <f t="shared" ref="Q11:AA11" si="25">E11/SUM(E11:E16)</f>
        <v>0.95237958912793097</v>
      </c>
      <c r="R11" s="3">
        <f t="shared" si="25"/>
        <v>0.87100534910332972</v>
      </c>
      <c r="S11" s="3">
        <f t="shared" si="25"/>
        <v>0.92868570847443199</v>
      </c>
      <c r="T11" s="3">
        <f t="shared" si="25"/>
        <v>0.87555867043890256</v>
      </c>
      <c r="U11" s="3">
        <f t="shared" si="25"/>
        <v>0.93796992673999446</v>
      </c>
      <c r="V11" s="3">
        <f t="shared" si="25"/>
        <v>0.91908929829132868</v>
      </c>
      <c r="W11" s="3">
        <f t="shared" si="25"/>
        <v>0.90187383398270937</v>
      </c>
      <c r="X11" s="3">
        <f t="shared" si="25"/>
        <v>0.88504025117636986</v>
      </c>
      <c r="Y11" s="3">
        <f t="shared" si="25"/>
        <v>0.91241100995556068</v>
      </c>
      <c r="Z11" s="3">
        <f t="shared" si="25"/>
        <v>0.89817925229757845</v>
      </c>
      <c r="AA11" s="3">
        <f t="shared" si="25"/>
        <v>0.89098907136185235</v>
      </c>
      <c r="AF11" t="s">
        <v>99</v>
      </c>
    </row>
    <row r="12" spans="1:32" x14ac:dyDescent="0.25">
      <c r="A12" t="s">
        <v>21</v>
      </c>
      <c r="B12" t="s">
        <v>22</v>
      </c>
      <c r="C12">
        <v>363.04776299999997</v>
      </c>
      <c r="D12">
        <v>38371.374000000003</v>
      </c>
      <c r="E12">
        <v>23463.956999999999</v>
      </c>
      <c r="F12">
        <v>94151.687999999995</v>
      </c>
      <c r="G12">
        <v>31337.004000000001</v>
      </c>
      <c r="H12">
        <v>96176.441999999995</v>
      </c>
      <c r="I12">
        <v>34472.004000000001</v>
      </c>
      <c r="J12">
        <v>192242.41500000001</v>
      </c>
      <c r="K12">
        <v>466905.114</v>
      </c>
      <c r="L12">
        <v>336426.88199999998</v>
      </c>
      <c r="M12">
        <v>329166.315</v>
      </c>
      <c r="N12">
        <v>276214.65299999999</v>
      </c>
      <c r="O12">
        <v>282290.55</v>
      </c>
      <c r="P12" s="3">
        <f>D12/SUM(D11:D16)</f>
        <v>5.7514064922915262E-2</v>
      </c>
      <c r="Q12" s="3">
        <f t="shared" ref="Q12" si="26">E12/SUM(E11:E16)</f>
        <v>4.7620410872069023E-2</v>
      </c>
      <c r="R12" s="3">
        <f t="shared" ref="R12" si="27">F12/SUM(F11:F16)</f>
        <v>0.12899465089667034</v>
      </c>
      <c r="S12" s="3">
        <f t="shared" ref="S12" si="28">G12/SUM(G11:G16)</f>
        <v>7.1314291525567952E-2</v>
      </c>
      <c r="T12" s="3">
        <f t="shared" ref="T12" si="29">H12/SUM(H11:H16)</f>
        <v>0.12444132956109734</v>
      </c>
      <c r="U12" s="3">
        <f t="shared" ref="U12" si="30">I12/SUM(I11:I16)</f>
        <v>6.203007326000564E-2</v>
      </c>
      <c r="V12" s="3">
        <f>J12/SUM(J11:J16)</f>
        <v>7.1234154700211758E-2</v>
      </c>
      <c r="W12" s="3">
        <f t="shared" ref="W12" si="31">K12/SUM(K11:K16)</f>
        <v>8.6410511424319353E-2</v>
      </c>
      <c r="X12" s="3">
        <f t="shared" ref="X12" si="32">L12/SUM(L11:L16)</f>
        <v>9.9530572247661916E-2</v>
      </c>
      <c r="Y12" s="3">
        <f t="shared" ref="Y12" si="33">M12/SUM(M11:M16)</f>
        <v>8.3245794596573774E-2</v>
      </c>
      <c r="Z12" s="3">
        <f t="shared" ref="Z12" si="34">N12/SUM(N11:N16)</f>
        <v>8.4185034425535279E-2</v>
      </c>
      <c r="AA12" s="3">
        <f t="shared" ref="AA12" si="35">O12/SUM(O11:O16)</f>
        <v>0.10053076669174203</v>
      </c>
      <c r="AB12" s="1">
        <f>TTEST(P12:R12,V12:X12,2,2)</f>
        <v>0.78943662264583214</v>
      </c>
      <c r="AC12" s="1">
        <f>TTEST(S12:U12,V12:X12,2,2)</f>
        <v>0.992764182971551</v>
      </c>
      <c r="AD12" s="2">
        <f>TTEST(P12:R12,Y12:AA12,2,2)</f>
        <v>0.68952077681312252</v>
      </c>
      <c r="AE12" s="2">
        <f>TTEST(S12:U12,Y12:AA12,2,2)</f>
        <v>0.875013117478872</v>
      </c>
      <c r="AF12" t="s">
        <v>21</v>
      </c>
    </row>
    <row r="13" spans="1:32" x14ac:dyDescent="0.25">
      <c r="A13" t="s">
        <v>23</v>
      </c>
      <c r="B13" t="s">
        <v>24</v>
      </c>
      <c r="C13">
        <v>364.04479900000001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26114.477999999999</v>
      </c>
      <c r="K13">
        <v>63303.63</v>
      </c>
      <c r="L13">
        <v>52152.716999999997</v>
      </c>
      <c r="M13">
        <v>17173.644</v>
      </c>
      <c r="N13">
        <v>57863.519999999997</v>
      </c>
      <c r="O13">
        <v>23812.308000000001</v>
      </c>
      <c r="P13" s="3">
        <f>D13/SUM(D11:D16)</f>
        <v>0</v>
      </c>
      <c r="Q13" s="3">
        <f t="shared" ref="Q13" si="36">E13/SUM(E11:E16)</f>
        <v>0</v>
      </c>
      <c r="R13" s="3">
        <f t="shared" ref="R13" si="37">F13/SUM(F11:F16)</f>
        <v>0</v>
      </c>
      <c r="S13" s="3">
        <f t="shared" ref="S13" si="38">G13/SUM(G11:G16)</f>
        <v>0</v>
      </c>
      <c r="T13" s="3">
        <f t="shared" ref="T13" si="39">H13/SUM(H11:H16)</f>
        <v>0</v>
      </c>
      <c r="U13" s="3">
        <f t="shared" ref="U13" si="40">I13/SUM(I11:I16)</f>
        <v>0</v>
      </c>
      <c r="V13" s="3">
        <f t="shared" ref="V13" si="41">J13/SUM(J11:J16)</f>
        <v>9.6765470084594837E-3</v>
      </c>
      <c r="W13" s="3">
        <f t="shared" ref="W13" si="42">K13/SUM(K11:K16)</f>
        <v>1.1715654592971293E-2</v>
      </c>
      <c r="X13" s="3">
        <f t="shared" ref="X13" si="43">L13/SUM(L11:L16)</f>
        <v>1.5429176575968047E-2</v>
      </c>
      <c r="Y13" s="3">
        <f t="shared" ref="Y13" si="44">M13/SUM(M11:M16)</f>
        <v>4.3431954478655617E-3</v>
      </c>
      <c r="Z13" s="3">
        <f t="shared" ref="Z13" si="45">N13/SUM(N11:N16)</f>
        <v>1.7635713276886324E-2</v>
      </c>
      <c r="AA13" s="3">
        <f t="shared" ref="AA13" si="46">O13/SUM(O11:O16)</f>
        <v>8.4801619464055841E-3</v>
      </c>
      <c r="AB13" s="1">
        <f>TTEST(P13:R13,V13:X13,2,2)</f>
        <v>1.8832367224504818E-3</v>
      </c>
      <c r="AC13" s="1">
        <f>TTEST(S13:U13,V13:X13,2,2)</f>
        <v>1.8832367224504818E-3</v>
      </c>
      <c r="AD13" s="2">
        <f>TTEST(P13:R13,Y13:AA13,2,2)</f>
        <v>6.0990074411723945E-2</v>
      </c>
      <c r="AE13" s="2">
        <f>TTEST(S13:U13,Y13:AA13,2,2)</f>
        <v>6.0990074411723945E-2</v>
      </c>
      <c r="AF13" t="s">
        <v>23</v>
      </c>
    </row>
    <row r="14" spans="1:32" x14ac:dyDescent="0.25">
      <c r="A14" t="s">
        <v>25</v>
      </c>
      <c r="B14" t="s">
        <v>26</v>
      </c>
      <c r="C14">
        <v>365.04183499999999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F14" t="s">
        <v>25</v>
      </c>
    </row>
    <row r="15" spans="1:32" x14ac:dyDescent="0.25">
      <c r="A15" t="s">
        <v>27</v>
      </c>
      <c r="B15" t="s">
        <v>28</v>
      </c>
      <c r="C15">
        <v>366.03887099999997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F15" t="s">
        <v>27</v>
      </c>
    </row>
    <row r="16" spans="1:32" x14ac:dyDescent="0.25">
      <c r="A16" t="s">
        <v>29</v>
      </c>
      <c r="B16" t="s">
        <v>30</v>
      </c>
      <c r="C16">
        <v>367.03590700000001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F16" t="s">
        <v>29</v>
      </c>
    </row>
    <row r="17" spans="1:32" x14ac:dyDescent="0.25">
      <c r="A17" s="12" t="s">
        <v>98</v>
      </c>
      <c r="B17" t="s">
        <v>31</v>
      </c>
      <c r="C17">
        <v>322.044579</v>
      </c>
      <c r="D17">
        <v>516185.103</v>
      </c>
      <c r="E17">
        <v>465374.03399999999</v>
      </c>
      <c r="F17">
        <v>450432.63900000002</v>
      </c>
      <c r="G17">
        <v>519926.41200000001</v>
      </c>
      <c r="H17">
        <v>501220.71600000001</v>
      </c>
      <c r="I17">
        <v>478805.58600000001</v>
      </c>
      <c r="J17">
        <v>2002435.101</v>
      </c>
      <c r="K17">
        <v>3681801.57</v>
      </c>
      <c r="L17">
        <v>2096927.652</v>
      </c>
      <c r="M17">
        <v>2685324.7829999998</v>
      </c>
      <c r="N17">
        <v>2114677.3169999998</v>
      </c>
      <c r="O17">
        <v>2015855.709</v>
      </c>
      <c r="P17" s="3">
        <f>D17/SUM(D17:D20)</f>
        <v>1</v>
      </c>
      <c r="Q17" s="3">
        <f t="shared" ref="Q17:AA17" si="47">E17/SUM(E17:E20)</f>
        <v>1</v>
      </c>
      <c r="R17" s="3">
        <f t="shared" si="47"/>
        <v>1</v>
      </c>
      <c r="S17" s="3">
        <f t="shared" si="47"/>
        <v>1</v>
      </c>
      <c r="T17" s="3">
        <f t="shared" si="47"/>
        <v>1</v>
      </c>
      <c r="U17" s="3">
        <f t="shared" si="47"/>
        <v>0.95315285670194805</v>
      </c>
      <c r="V17" s="3">
        <f t="shared" si="47"/>
        <v>0.83881321418156929</v>
      </c>
      <c r="W17" s="3">
        <f t="shared" si="47"/>
        <v>0.82517995628449126</v>
      </c>
      <c r="X17" s="3">
        <f t="shared" si="47"/>
        <v>0.84202502880108043</v>
      </c>
      <c r="Y17" s="3">
        <f t="shared" si="47"/>
        <v>0.81096114080586246</v>
      </c>
      <c r="Z17" s="3">
        <f t="shared" si="47"/>
        <v>0.78754608059864095</v>
      </c>
      <c r="AA17" s="3">
        <f t="shared" si="47"/>
        <v>0.80365988485690842</v>
      </c>
      <c r="AF17" s="12" t="s">
        <v>98</v>
      </c>
    </row>
    <row r="18" spans="1:32" x14ac:dyDescent="0.25">
      <c r="A18" s="13" t="s">
        <v>32</v>
      </c>
      <c r="B18" t="s">
        <v>33</v>
      </c>
      <c r="C18">
        <v>323.04161499999998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23533.133999999998</v>
      </c>
      <c r="J18">
        <v>384788.97600000002</v>
      </c>
      <c r="K18">
        <v>780014.96100000001</v>
      </c>
      <c r="L18">
        <v>393411.21</v>
      </c>
      <c r="M18">
        <v>625961.84699999995</v>
      </c>
      <c r="N18">
        <v>570470.09100000001</v>
      </c>
      <c r="O18">
        <v>492488.61300000001</v>
      </c>
      <c r="P18" s="7">
        <f>D18/SUM(D17:D20)</f>
        <v>0</v>
      </c>
      <c r="Q18" s="7">
        <f t="shared" ref="Q18:AA18" si="48">E18/SUM(E17:E20)</f>
        <v>0</v>
      </c>
      <c r="R18" s="7">
        <f t="shared" si="48"/>
        <v>0</v>
      </c>
      <c r="S18" s="7">
        <f t="shared" si="48"/>
        <v>0</v>
      </c>
      <c r="T18" s="7">
        <f t="shared" si="48"/>
        <v>0</v>
      </c>
      <c r="U18" s="7">
        <f t="shared" si="48"/>
        <v>4.6847143298051952E-2</v>
      </c>
      <c r="V18" s="3">
        <f>J18/SUM(J17:J20)</f>
        <v>0.16118678581843074</v>
      </c>
      <c r="W18" s="3">
        <f t="shared" si="48"/>
        <v>0.17482004371550885</v>
      </c>
      <c r="X18" s="3">
        <f t="shared" si="48"/>
        <v>0.15797497119891951</v>
      </c>
      <c r="Y18" s="3">
        <f t="shared" si="48"/>
        <v>0.18903885919413746</v>
      </c>
      <c r="Z18" s="3">
        <f t="shared" si="48"/>
        <v>0.21245391940135902</v>
      </c>
      <c r="AA18" s="3">
        <f t="shared" si="48"/>
        <v>0.19634011514309158</v>
      </c>
      <c r="AB18" s="1">
        <f>TTEST(P18:R18,V18:X18,2,2)</f>
        <v>5.7646870028082491E-6</v>
      </c>
      <c r="AC18" s="1">
        <f>TTEST(S18:U18,V18:X18,2,2)</f>
        <v>8.2186788374001638E-4</v>
      </c>
      <c r="AD18" s="2">
        <f>TTEST(P18:R18,Y18:AA18,2,2)</f>
        <v>8.6402846880225121E-6</v>
      </c>
      <c r="AE18" s="2">
        <f>TTEST(S18:U18,Y18:AA18,2,2)</f>
        <v>4.2394153006758374E-4</v>
      </c>
      <c r="AF18" s="13" t="s">
        <v>32</v>
      </c>
    </row>
    <row r="19" spans="1:32" x14ac:dyDescent="0.25">
      <c r="A19" t="s">
        <v>34</v>
      </c>
      <c r="B19" t="s">
        <v>35</v>
      </c>
      <c r="C19">
        <v>324.03865100000002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F19" t="s">
        <v>34</v>
      </c>
    </row>
    <row r="20" spans="1:32" x14ac:dyDescent="0.25">
      <c r="A20" t="s">
        <v>36</v>
      </c>
      <c r="B20" t="s">
        <v>37</v>
      </c>
      <c r="C20">
        <v>325.035687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F20" t="s">
        <v>36</v>
      </c>
    </row>
    <row r="21" spans="1:32" x14ac:dyDescent="0.25">
      <c r="A21" s="12" t="s">
        <v>97</v>
      </c>
      <c r="B21" t="s">
        <v>38</v>
      </c>
      <c r="C21">
        <v>267.07349499999998</v>
      </c>
      <c r="D21">
        <v>1715462.814</v>
      </c>
      <c r="E21">
        <v>1679084.2830000001</v>
      </c>
      <c r="F21">
        <v>1609205.355</v>
      </c>
      <c r="G21">
        <v>1865704.392</v>
      </c>
      <c r="H21">
        <v>1601076.7830000001</v>
      </c>
      <c r="I21">
        <v>1768700.469</v>
      </c>
      <c r="J21">
        <v>1749653.2679999999</v>
      </c>
      <c r="K21">
        <v>2859319.077</v>
      </c>
      <c r="L21">
        <v>1809305.4539999999</v>
      </c>
      <c r="M21">
        <v>2051588.8470000001</v>
      </c>
      <c r="N21">
        <v>2027162.388</v>
      </c>
      <c r="O21">
        <v>1657232.7960000001</v>
      </c>
      <c r="P21" s="3">
        <f>D21/SUM(D21:D25)</f>
        <v>1</v>
      </c>
      <c r="Q21" s="3">
        <f t="shared" ref="Q21:AA21" si="49">E21/SUM(E21:E25)</f>
        <v>1</v>
      </c>
      <c r="R21" s="3">
        <f t="shared" si="49"/>
        <v>0.99088322120802241</v>
      </c>
      <c r="S21" s="3">
        <f t="shared" si="49"/>
        <v>1</v>
      </c>
      <c r="T21" s="3">
        <f t="shared" si="49"/>
        <v>1</v>
      </c>
      <c r="U21" s="3">
        <f t="shared" si="49"/>
        <v>1</v>
      </c>
      <c r="V21" s="3">
        <f t="shared" si="49"/>
        <v>0.93186848897588637</v>
      </c>
      <c r="W21" s="3">
        <f t="shared" si="49"/>
        <v>0.91213541349312099</v>
      </c>
      <c r="X21" s="3">
        <f t="shared" si="49"/>
        <v>0.92554969452240776</v>
      </c>
      <c r="Y21" s="3">
        <f t="shared" si="49"/>
        <v>0.91260055160357534</v>
      </c>
      <c r="Z21" s="3">
        <f t="shared" si="49"/>
        <v>0.9208738596385444</v>
      </c>
      <c r="AA21" s="3">
        <f t="shared" si="49"/>
        <v>0.93176668445731203</v>
      </c>
      <c r="AF21" s="12" t="s">
        <v>97</v>
      </c>
    </row>
    <row r="22" spans="1:32" x14ac:dyDescent="0.25">
      <c r="A22" s="13" t="s">
        <v>39</v>
      </c>
      <c r="B22" t="s">
        <v>40</v>
      </c>
      <c r="C22">
        <v>268.07053100000002</v>
      </c>
      <c r="D22">
        <v>0</v>
      </c>
      <c r="E22">
        <v>0</v>
      </c>
      <c r="F22">
        <v>14805.75</v>
      </c>
      <c r="G22">
        <v>0</v>
      </c>
      <c r="H22">
        <v>0</v>
      </c>
      <c r="I22">
        <v>0</v>
      </c>
      <c r="J22">
        <v>127922.04300000001</v>
      </c>
      <c r="K22">
        <v>275433.76199999999</v>
      </c>
      <c r="L22">
        <v>145538.74799999999</v>
      </c>
      <c r="M22">
        <v>196479.97500000001</v>
      </c>
      <c r="N22">
        <v>174184.04699999999</v>
      </c>
      <c r="O22">
        <v>121359.231</v>
      </c>
      <c r="P22" s="7">
        <f>D22/SUM(D21:D25)</f>
        <v>0</v>
      </c>
      <c r="Q22" s="7">
        <f t="shared" ref="Q22:AA22" si="50">E22/SUM(E21:E25)</f>
        <v>0</v>
      </c>
      <c r="R22" s="7">
        <f t="shared" si="50"/>
        <v>9.1167787919775346E-3</v>
      </c>
      <c r="S22" s="7">
        <f t="shared" si="50"/>
        <v>0</v>
      </c>
      <c r="T22" s="7">
        <f t="shared" si="50"/>
        <v>0</v>
      </c>
      <c r="U22" s="7">
        <f t="shared" si="50"/>
        <v>0</v>
      </c>
      <c r="V22" s="3">
        <f t="shared" si="50"/>
        <v>6.8131511024113592E-2</v>
      </c>
      <c r="W22" s="3">
        <f t="shared" si="50"/>
        <v>8.7864586506878978E-2</v>
      </c>
      <c r="X22" s="3">
        <f t="shared" si="50"/>
        <v>7.4450305477592224E-2</v>
      </c>
      <c r="Y22" s="3">
        <f t="shared" si="50"/>
        <v>8.7399448396424578E-2</v>
      </c>
      <c r="Z22" s="3">
        <f t="shared" si="50"/>
        <v>7.9126140361455641E-2</v>
      </c>
      <c r="AA22" s="3">
        <f t="shared" si="50"/>
        <v>6.8233315542687967E-2</v>
      </c>
      <c r="AB22" s="1">
        <f>TTEST(P22:R22,V22:X22,2,2)</f>
        <v>3.5687422824852064E-4</v>
      </c>
      <c r="AC22" s="1">
        <f>TTEST(S22:U22,V22:X22,2,2)</f>
        <v>1.9010544101262926E-4</v>
      </c>
      <c r="AD22" s="2">
        <f>TTEST(P22:R22,Y22:AA22,2,2)</f>
        <v>2.8685954766722715E-4</v>
      </c>
      <c r="AE22" s="2">
        <f>TTEST(S22:U22,Y22:AA22,2,2)</f>
        <v>1.4685537388649017E-4</v>
      </c>
      <c r="AF22" s="13" t="s">
        <v>39</v>
      </c>
    </row>
    <row r="23" spans="1:32" x14ac:dyDescent="0.25">
      <c r="A23" t="s">
        <v>41</v>
      </c>
      <c r="B23" t="s">
        <v>42</v>
      </c>
      <c r="C23">
        <v>269.067567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F23" t="s">
        <v>41</v>
      </c>
    </row>
    <row r="24" spans="1:32" x14ac:dyDescent="0.25">
      <c r="A24" t="s">
        <v>43</v>
      </c>
      <c r="B24" t="s">
        <v>44</v>
      </c>
      <c r="C24">
        <v>270.06460299999998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F24" t="s">
        <v>43</v>
      </c>
    </row>
    <row r="25" spans="1:32" x14ac:dyDescent="0.25">
      <c r="A25" t="s">
        <v>45</v>
      </c>
      <c r="B25" t="s">
        <v>46</v>
      </c>
      <c r="C25">
        <v>271.06163900000001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F25" t="s">
        <v>45</v>
      </c>
    </row>
    <row r="26" spans="1:32" x14ac:dyDescent="0.25">
      <c r="A26" t="s">
        <v>96</v>
      </c>
      <c r="B26" t="s">
        <v>47</v>
      </c>
      <c r="C26">
        <v>282.08439399999997</v>
      </c>
      <c r="D26">
        <v>297107.73599999998</v>
      </c>
      <c r="E26">
        <v>234583.728</v>
      </c>
      <c r="F26">
        <v>241127.51699999999</v>
      </c>
      <c r="G26">
        <v>136257.07199999999</v>
      </c>
      <c r="H26">
        <v>194798.86799999999</v>
      </c>
      <c r="I26">
        <v>293845.03200000001</v>
      </c>
      <c r="J26">
        <v>495298.35</v>
      </c>
      <c r="K26">
        <v>1035602.928</v>
      </c>
      <c r="L26">
        <v>489135.05099999998</v>
      </c>
      <c r="M26">
        <v>764577.69299999997</v>
      </c>
      <c r="N26">
        <v>569948.60699999996</v>
      </c>
      <c r="O26">
        <v>546629.91299999994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F26" t="s">
        <v>96</v>
      </c>
    </row>
    <row r="27" spans="1:32" x14ac:dyDescent="0.25">
      <c r="A27" t="s">
        <v>48</v>
      </c>
      <c r="B27" t="s">
        <v>49</v>
      </c>
      <c r="C27">
        <v>283.08143000000001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F27" t="s">
        <v>48</v>
      </c>
    </row>
    <row r="28" spans="1:32" x14ac:dyDescent="0.25">
      <c r="A28" t="s">
        <v>50</v>
      </c>
      <c r="B28" t="s">
        <v>51</v>
      </c>
      <c r="C28">
        <v>284.07846599999999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F28" t="s">
        <v>50</v>
      </c>
    </row>
    <row r="29" spans="1:32" x14ac:dyDescent="0.25">
      <c r="A29" t="s">
        <v>52</v>
      </c>
      <c r="B29" t="s">
        <v>53</v>
      </c>
      <c r="C29">
        <v>285.07550199999997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F29" t="s">
        <v>52</v>
      </c>
    </row>
    <row r="30" spans="1:32" x14ac:dyDescent="0.25">
      <c r="A30" t="s">
        <v>54</v>
      </c>
      <c r="B30" t="s">
        <v>55</v>
      </c>
      <c r="C30">
        <v>286.07253800000001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F30" t="s">
        <v>54</v>
      </c>
    </row>
    <row r="31" spans="1:32" x14ac:dyDescent="0.25">
      <c r="A31" t="s">
        <v>56</v>
      </c>
      <c r="B31" t="s">
        <v>57</v>
      </c>
      <c r="C31">
        <v>287.06957399999999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F31" t="s">
        <v>56</v>
      </c>
    </row>
    <row r="32" spans="1:32" x14ac:dyDescent="0.25">
      <c r="A32" t="s">
        <v>95</v>
      </c>
      <c r="B32" t="s">
        <v>58</v>
      </c>
      <c r="C32">
        <v>243.062262</v>
      </c>
      <c r="D32">
        <v>283624.95600000001</v>
      </c>
      <c r="E32">
        <v>327550.72200000001</v>
      </c>
      <c r="F32">
        <v>291671.04599999997</v>
      </c>
      <c r="G32">
        <v>298915.28399999999</v>
      </c>
      <c r="H32">
        <v>251465.17800000001</v>
      </c>
      <c r="I32">
        <v>279800.28600000002</v>
      </c>
      <c r="J32">
        <v>125646.03599999999</v>
      </c>
      <c r="K32">
        <v>395983.19400000002</v>
      </c>
      <c r="L32">
        <v>112851.003</v>
      </c>
      <c r="M32">
        <v>0</v>
      </c>
      <c r="N32">
        <v>45739.205999999998</v>
      </c>
      <c r="O32">
        <v>12131.379000000001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F32" t="s">
        <v>95</v>
      </c>
    </row>
    <row r="33" spans="1:32" x14ac:dyDescent="0.25">
      <c r="A33" t="s">
        <v>59</v>
      </c>
      <c r="B33" t="s">
        <v>60</v>
      </c>
      <c r="C33">
        <v>244.05929800000001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F33" t="s">
        <v>59</v>
      </c>
    </row>
    <row r="34" spans="1:32" x14ac:dyDescent="0.25">
      <c r="A34" t="s">
        <v>61</v>
      </c>
      <c r="B34" t="s">
        <v>62</v>
      </c>
      <c r="C34">
        <v>245.05633399999999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F34" t="s">
        <v>61</v>
      </c>
    </row>
    <row r="35" spans="1:32" x14ac:dyDescent="0.25">
      <c r="A35" s="15" t="s">
        <v>63</v>
      </c>
      <c r="B35" t="s">
        <v>64</v>
      </c>
      <c r="C35">
        <v>146.045883</v>
      </c>
      <c r="D35">
        <v>716883567.89999998</v>
      </c>
      <c r="E35">
        <v>685809985.29999995</v>
      </c>
      <c r="F35">
        <v>689296251</v>
      </c>
      <c r="G35">
        <v>733647906.10000002</v>
      </c>
      <c r="H35">
        <v>716841744.79999995</v>
      </c>
      <c r="I35">
        <v>669684618</v>
      </c>
      <c r="J35">
        <v>668944078.5</v>
      </c>
      <c r="K35">
        <v>1217889313</v>
      </c>
      <c r="L35">
        <v>735658644</v>
      </c>
      <c r="M35">
        <v>873378287.29999995</v>
      </c>
      <c r="N35">
        <v>750668878.5</v>
      </c>
      <c r="O35">
        <v>696615772.60000002</v>
      </c>
      <c r="P35" s="3">
        <f>D35/SUM(D35:D36)</f>
        <v>0.25540422674040253</v>
      </c>
      <c r="Q35" s="3">
        <f t="shared" ref="Q35:AA35" si="51">E35/SUM(E35:E36)</f>
        <v>0.27058464973695762</v>
      </c>
      <c r="R35" s="3">
        <f t="shared" si="51"/>
        <v>0.26623581320348955</v>
      </c>
      <c r="S35" s="3">
        <f t="shared" si="51"/>
        <v>0.26641226999876449</v>
      </c>
      <c r="T35" s="3">
        <f t="shared" si="51"/>
        <v>0.25352639474229371</v>
      </c>
      <c r="U35" s="3">
        <f t="shared" si="51"/>
        <v>0.26458997560907593</v>
      </c>
      <c r="V35" s="3">
        <f t="shared" si="51"/>
        <v>0.9310390889005844</v>
      </c>
      <c r="W35" s="3">
        <f t="shared" si="51"/>
        <v>0.9336822627048893</v>
      </c>
      <c r="X35" s="3">
        <f t="shared" si="51"/>
        <v>0.93411715334237588</v>
      </c>
      <c r="Y35" s="3">
        <f t="shared" si="51"/>
        <v>0.93220571697453558</v>
      </c>
      <c r="Z35" s="3">
        <f t="shared" si="51"/>
        <v>0.93268732407437849</v>
      </c>
      <c r="AA35" s="3">
        <f t="shared" si="51"/>
        <v>0.93252943481995165</v>
      </c>
      <c r="AF35" s="15" t="s">
        <v>63</v>
      </c>
    </row>
    <row r="36" spans="1:32" x14ac:dyDescent="0.25">
      <c r="A36" s="11" t="s">
        <v>65</v>
      </c>
      <c r="B36" t="s">
        <v>66</v>
      </c>
      <c r="C36">
        <v>147.04291900000001</v>
      </c>
      <c r="D36">
        <v>2089975101</v>
      </c>
      <c r="E36">
        <v>1848738763</v>
      </c>
      <c r="F36">
        <v>1899747810</v>
      </c>
      <c r="G36">
        <v>2020158839</v>
      </c>
      <c r="H36">
        <v>2110641940</v>
      </c>
      <c r="I36">
        <v>1861343311</v>
      </c>
      <c r="J36">
        <v>49547858.600000001</v>
      </c>
      <c r="K36">
        <v>86504442.400000006</v>
      </c>
      <c r="L36">
        <v>51885660.659999996</v>
      </c>
      <c r="M36">
        <v>63516082.039999999</v>
      </c>
      <c r="N36">
        <v>54176281.420000002</v>
      </c>
      <c r="O36">
        <v>50401690.43</v>
      </c>
      <c r="P36" s="6">
        <f>D36/SUM(D35:D36)</f>
        <v>0.74459577325959747</v>
      </c>
      <c r="Q36" s="6">
        <f t="shared" ref="Q36:AA36" si="52">E36/SUM(E35:E36)</f>
        <v>0.72941535026304227</v>
      </c>
      <c r="R36" s="6">
        <f t="shared" si="52"/>
        <v>0.73376418679651045</v>
      </c>
      <c r="S36" s="6">
        <f t="shared" si="52"/>
        <v>0.73358773000123556</v>
      </c>
      <c r="T36" s="6">
        <f t="shared" si="52"/>
        <v>0.74647360525770623</v>
      </c>
      <c r="U36" s="6">
        <f t="shared" si="52"/>
        <v>0.73541002439092407</v>
      </c>
      <c r="V36" s="3">
        <f t="shared" si="52"/>
        <v>6.8960911099415587E-2</v>
      </c>
      <c r="W36" s="3">
        <f t="shared" si="52"/>
        <v>6.6317737295110632E-2</v>
      </c>
      <c r="X36" s="3">
        <f t="shared" si="52"/>
        <v>6.5882846657624131E-2</v>
      </c>
      <c r="Y36" s="3">
        <f t="shared" si="52"/>
        <v>6.7794283025464475E-2</v>
      </c>
      <c r="Z36" s="3">
        <f t="shared" si="52"/>
        <v>6.731267592562154E-2</v>
      </c>
      <c r="AA36" s="3">
        <f t="shared" si="52"/>
        <v>6.7470565180048389E-2</v>
      </c>
      <c r="AB36" s="1">
        <f>TTEST(P36:R36,V36:X36,2,2)</f>
        <v>1.3590825594450402E-8</v>
      </c>
      <c r="AC36" s="1">
        <f>TTEST(S36:U36,V36:X36,2,2)</f>
        <v>8.664815292913662E-9</v>
      </c>
      <c r="AD36" s="2">
        <f>TTEST(P36:R36,Y36:AA36,2,2)</f>
        <v>1.2495772017680021E-8</v>
      </c>
      <c r="AE36" s="2">
        <f>TTEST(S36:U36,Y36:AA36,2,2)</f>
        <v>7.7957657884347699E-9</v>
      </c>
      <c r="AF36" s="11" t="s">
        <v>65</v>
      </c>
    </row>
    <row r="37" spans="1:32" x14ac:dyDescent="0.25">
      <c r="A37" s="15" t="s">
        <v>67</v>
      </c>
      <c r="B37" t="s">
        <v>68</v>
      </c>
      <c r="C37">
        <v>132.03023300000001</v>
      </c>
      <c r="D37">
        <v>383019499.5</v>
      </c>
      <c r="E37">
        <v>354116375.80000001</v>
      </c>
      <c r="F37">
        <v>361827264.5</v>
      </c>
      <c r="G37">
        <v>378080503.80000001</v>
      </c>
      <c r="H37">
        <v>401954689.89999998</v>
      </c>
      <c r="I37">
        <v>364206785.30000001</v>
      </c>
      <c r="J37">
        <v>115326018</v>
      </c>
      <c r="K37">
        <v>197701388</v>
      </c>
      <c r="L37">
        <v>125979415.8</v>
      </c>
      <c r="M37">
        <v>146185972</v>
      </c>
      <c r="N37">
        <v>127577134.7</v>
      </c>
      <c r="O37">
        <v>117024315.2</v>
      </c>
      <c r="P37" s="3">
        <f>D37/SUM(D37:D38)</f>
        <v>0.23147762180655124</v>
      </c>
      <c r="Q37" s="3">
        <f t="shared" ref="Q37:AA37" si="53">E37/SUM(E37:E38)</f>
        <v>0.22945779727193905</v>
      </c>
      <c r="R37" s="3">
        <f t="shared" si="53"/>
        <v>0.2285741253641827</v>
      </c>
      <c r="S37" s="3">
        <f t="shared" si="53"/>
        <v>0.22885594359002157</v>
      </c>
      <c r="T37" s="3">
        <f t="shared" si="53"/>
        <v>0.22830895933703899</v>
      </c>
      <c r="U37" s="3">
        <f t="shared" si="53"/>
        <v>0.22927919403557862</v>
      </c>
      <c r="V37" s="3">
        <f t="shared" si="53"/>
        <v>0.832120213365942</v>
      </c>
      <c r="W37" s="3">
        <f t="shared" si="53"/>
        <v>0.89954363277327243</v>
      </c>
      <c r="X37" s="3">
        <f t="shared" si="53"/>
        <v>0.90303779434018761</v>
      </c>
      <c r="Y37" s="3">
        <f t="shared" si="53"/>
        <v>0.90806522959821467</v>
      </c>
      <c r="Z37" s="3">
        <f t="shared" si="53"/>
        <v>0.91209789922790441</v>
      </c>
      <c r="AA37" s="3">
        <f t="shared" si="53"/>
        <v>0.91528398197016858</v>
      </c>
      <c r="AF37" s="15" t="s">
        <v>67</v>
      </c>
    </row>
    <row r="38" spans="1:32" x14ac:dyDescent="0.25">
      <c r="A38" s="11" t="s">
        <v>69</v>
      </c>
      <c r="B38" t="s">
        <v>70</v>
      </c>
      <c r="C38">
        <v>133.02726899999999</v>
      </c>
      <c r="D38">
        <v>1271652328</v>
      </c>
      <c r="E38">
        <v>1189158161</v>
      </c>
      <c r="F38">
        <v>1221148341</v>
      </c>
      <c r="G38">
        <v>1273965311</v>
      </c>
      <c r="H38">
        <v>1358618750</v>
      </c>
      <c r="I38">
        <v>1224279195</v>
      </c>
      <c r="J38">
        <v>23266959.489999998</v>
      </c>
      <c r="K38">
        <v>22078265.59</v>
      </c>
      <c r="L38">
        <v>13526833.65</v>
      </c>
      <c r="M38">
        <v>14800229.470000001</v>
      </c>
      <c r="N38">
        <v>12295059.73</v>
      </c>
      <c r="O38">
        <v>10831429.58</v>
      </c>
      <c r="P38" s="6">
        <f>D38/SUM(D37:D38)</f>
        <v>0.76852237819344871</v>
      </c>
      <c r="Q38" s="6">
        <f t="shared" ref="Q38:AA38" si="54">E38/SUM(E37:E38)</f>
        <v>0.77054220272806095</v>
      </c>
      <c r="R38" s="6">
        <f t="shared" si="54"/>
        <v>0.77142587463581735</v>
      </c>
      <c r="S38" s="6">
        <f t="shared" si="54"/>
        <v>0.77114405640997852</v>
      </c>
      <c r="T38" s="6">
        <f t="shared" si="54"/>
        <v>0.7716910406629609</v>
      </c>
      <c r="U38" s="6">
        <f t="shared" si="54"/>
        <v>0.77072080596442138</v>
      </c>
      <c r="V38" s="3">
        <f t="shared" si="54"/>
        <v>0.16787978663405795</v>
      </c>
      <c r="W38" s="3">
        <f t="shared" si="54"/>
        <v>0.1004563672267275</v>
      </c>
      <c r="X38" s="3">
        <f t="shared" si="54"/>
        <v>9.6962205659812478E-2</v>
      </c>
      <c r="Y38" s="3">
        <f t="shared" si="54"/>
        <v>9.1934770401785298E-2</v>
      </c>
      <c r="Z38" s="3">
        <f t="shared" si="54"/>
        <v>8.7902100772095537E-2</v>
      </c>
      <c r="AA38" s="3">
        <f t="shared" si="54"/>
        <v>8.4716018029831391E-2</v>
      </c>
      <c r="AB38" s="1">
        <f>TTEST(P38:R38,V38:X38,2,2)</f>
        <v>9.5760119457720078E-6</v>
      </c>
      <c r="AC38" s="1">
        <f>TTEST(S38:U38,V38:X38,2,2)</f>
        <v>9.4927170072079027E-6</v>
      </c>
      <c r="AD38" s="2">
        <f>TTEST(P38:R38,Y38:AA38,2,2)</f>
        <v>7.2163121447229625E-10</v>
      </c>
      <c r="AE38" s="2">
        <f>TTEST(S38:U38,Y38:AA38,2,2)</f>
        <v>5.4382722033345687E-10</v>
      </c>
      <c r="AF38" s="11" t="s">
        <v>69</v>
      </c>
    </row>
    <row r="39" spans="1:32" x14ac:dyDescent="0.25">
      <c r="A39" s="15" t="s">
        <v>71</v>
      </c>
      <c r="B39" t="s">
        <v>72</v>
      </c>
      <c r="C39">
        <v>133.06076899999999</v>
      </c>
      <c r="D39">
        <v>3733536.93</v>
      </c>
      <c r="E39">
        <v>2950764.0690000001</v>
      </c>
      <c r="F39">
        <v>3216361.3560000001</v>
      </c>
      <c r="G39">
        <v>3269113.7850000001</v>
      </c>
      <c r="H39">
        <v>3677020.8659999999</v>
      </c>
      <c r="I39">
        <v>3265027.551</v>
      </c>
      <c r="J39">
        <v>2683029.3990000002</v>
      </c>
      <c r="K39">
        <v>4684944.432</v>
      </c>
      <c r="L39">
        <v>3054401.19</v>
      </c>
      <c r="M39">
        <v>3420010.6230000001</v>
      </c>
      <c r="N39">
        <v>2936331.7080000001</v>
      </c>
      <c r="O39">
        <v>2578083.3390000002</v>
      </c>
      <c r="P39" s="3">
        <f>D39/SUM(D39:D41)</f>
        <v>0.5482827364202173</v>
      </c>
      <c r="Q39" s="3">
        <f t="shared" ref="Q39:AA39" si="55">E39/SUM(E39:E41)</f>
        <v>0.5312099487982066</v>
      </c>
      <c r="R39" s="3">
        <f t="shared" si="55"/>
        <v>0.51170781688797506</v>
      </c>
      <c r="S39" s="3">
        <f t="shared" si="55"/>
        <v>0.53283565017914436</v>
      </c>
      <c r="T39" s="3">
        <f t="shared" si="55"/>
        <v>0.51655926522057816</v>
      </c>
      <c r="U39" s="3">
        <f t="shared" si="55"/>
        <v>0.53581460022729988</v>
      </c>
      <c r="V39" s="3">
        <f t="shared" si="55"/>
        <v>0.93132218853491255</v>
      </c>
      <c r="W39" s="3">
        <f t="shared" si="55"/>
        <v>0.90758292921523021</v>
      </c>
      <c r="X39" s="3">
        <f t="shared" si="55"/>
        <v>0.92512756251390771</v>
      </c>
      <c r="Y39" s="3">
        <f t="shared" si="55"/>
        <v>0.93256338908568803</v>
      </c>
      <c r="Z39" s="3">
        <f t="shared" si="55"/>
        <v>0.91421982349114983</v>
      </c>
      <c r="AA39" s="3">
        <f t="shared" si="55"/>
        <v>0.91781205347521799</v>
      </c>
      <c r="AF39" s="15" t="s">
        <v>71</v>
      </c>
    </row>
    <row r="40" spans="1:32" x14ac:dyDescent="0.25">
      <c r="A40" s="14" t="s">
        <v>73</v>
      </c>
      <c r="B40" t="s">
        <v>74</v>
      </c>
      <c r="C40">
        <v>134.057805</v>
      </c>
      <c r="D40">
        <v>713946.01500000001</v>
      </c>
      <c r="E40">
        <v>645176.99699999997</v>
      </c>
      <c r="F40">
        <v>677450.25600000005</v>
      </c>
      <c r="G40">
        <v>434508.98700000002</v>
      </c>
      <c r="H40">
        <v>708041.65800000005</v>
      </c>
      <c r="I40">
        <v>485189.25900000002</v>
      </c>
      <c r="J40">
        <v>197852.67600000001</v>
      </c>
      <c r="K40">
        <v>477057.05699999997</v>
      </c>
      <c r="L40">
        <v>247198.842</v>
      </c>
      <c r="M40">
        <v>247311.79500000001</v>
      </c>
      <c r="N40">
        <v>275512.56900000002</v>
      </c>
      <c r="O40">
        <v>230861.4</v>
      </c>
      <c r="P40" s="3">
        <f>D40/SUM(D39:D41)</f>
        <v>0.10484542729848115</v>
      </c>
      <c r="Q40" s="3">
        <f t="shared" ref="Q40" si="56">E40/SUM(E39:E41)</f>
        <v>0.11614769311539651</v>
      </c>
      <c r="R40" s="3">
        <f t="shared" ref="R40" si="57">F40/SUM(F39:F41)</f>
        <v>0.10777911844428957</v>
      </c>
      <c r="S40" s="3">
        <f t="shared" ref="S40" si="58">G40/SUM(G39:G41)</f>
        <v>7.0820991199248326E-2</v>
      </c>
      <c r="T40" s="3">
        <f t="shared" ref="T40" si="59">H40/SUM(H39:H41)</f>
        <v>9.9467882269569888E-2</v>
      </c>
      <c r="U40" s="3">
        <f t="shared" ref="U40" si="60">I40/SUM(I39:I41)</f>
        <v>7.9623061301899833E-2</v>
      </c>
      <c r="V40" s="3">
        <f t="shared" ref="V40" si="61">J40/SUM(J39:J41)</f>
        <v>6.8677811465087474E-2</v>
      </c>
      <c r="W40" s="3">
        <f t="shared" ref="W40" si="62">K40/SUM(K39:K41)</f>
        <v>9.2417070784769767E-2</v>
      </c>
      <c r="X40" s="3">
        <f t="shared" ref="X40" si="63">L40/SUM(L39:L41)</f>
        <v>7.4872437486092194E-2</v>
      </c>
      <c r="Y40" s="3">
        <f t="shared" ref="Y40" si="64">M40/SUM(M39:M41)</f>
        <v>6.7436610914312037E-2</v>
      </c>
      <c r="Z40" s="3">
        <f t="shared" ref="Z40" si="65">N40/SUM(N39:N41)</f>
        <v>8.5780176508850087E-2</v>
      </c>
      <c r="AA40" s="3">
        <f t="shared" ref="AA40" si="66">O40/SUM(O39:O41)</f>
        <v>8.2187946524782091E-2</v>
      </c>
      <c r="AB40" s="1">
        <f>TTEST(P40:R40,V40:X40,2,2)</f>
        <v>1.7124144270809782E-2</v>
      </c>
      <c r="AC40" s="1">
        <f>TTEST(S40:U40,V40:X40,2,2)</f>
        <v>0.69587202502104817</v>
      </c>
      <c r="AD40" s="2">
        <f>TTEST(P40:R40,Y40:AA40,2,2)</f>
        <v>8.9837182480827747E-3</v>
      </c>
      <c r="AE40" s="2">
        <f>TTEST(S40:U40,Y40:AA40,2,2)</f>
        <v>0.6590068409148937</v>
      </c>
      <c r="AF40" s="14" t="s">
        <v>73</v>
      </c>
    </row>
    <row r="41" spans="1:32" x14ac:dyDescent="0.25">
      <c r="A41" s="11" t="s">
        <v>75</v>
      </c>
      <c r="B41" t="s">
        <v>76</v>
      </c>
      <c r="C41">
        <v>135.05484100000001</v>
      </c>
      <c r="D41">
        <v>2362027.335</v>
      </c>
      <c r="E41">
        <v>1958857.1370000001</v>
      </c>
      <c r="F41">
        <v>2391731.1329999999</v>
      </c>
      <c r="G41">
        <v>2431690.7790000001</v>
      </c>
      <c r="H41">
        <v>2733231.7620000001</v>
      </c>
      <c r="I41">
        <v>2343360.2400000002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6">
        <f>D41/SUM(D39:D41)</f>
        <v>0.34687183628130153</v>
      </c>
      <c r="Q41" s="6">
        <f t="shared" ref="Q41" si="67">E41/SUM(E39:E41)</f>
        <v>0.35264235808639693</v>
      </c>
      <c r="R41" s="6">
        <f t="shared" ref="R41" si="68">F41/SUM(F39:F41)</f>
        <v>0.38051306466773538</v>
      </c>
      <c r="S41" s="6">
        <f t="shared" ref="S41" si="69">G41/SUM(G39:G41)</f>
        <v>0.39634335862160724</v>
      </c>
      <c r="T41" s="6">
        <f t="shared" ref="T41" si="70">H41/SUM(H39:H41)</f>
        <v>0.38397285250985197</v>
      </c>
      <c r="U41" s="6">
        <f t="shared" ref="U41" si="71">I41/SUM(I39:I41)</f>
        <v>0.38456233847080018</v>
      </c>
      <c r="V41" s="3">
        <f t="shared" ref="V41" si="72">J41/SUM(J39:J41)</f>
        <v>0</v>
      </c>
      <c r="W41" s="3">
        <f t="shared" ref="W41" si="73">K41/SUM(K39:K41)</f>
        <v>0</v>
      </c>
      <c r="X41" s="3">
        <f t="shared" ref="X41" si="74">L41/SUM(L39:L41)</f>
        <v>0</v>
      </c>
      <c r="Y41" s="3">
        <f t="shared" ref="Y41" si="75">M41/SUM(M39:M41)</f>
        <v>0</v>
      </c>
      <c r="Z41" s="3">
        <f t="shared" ref="Z41" si="76">N41/SUM(N39:N41)</f>
        <v>0</v>
      </c>
      <c r="AA41" s="3">
        <f t="shared" ref="AA41" si="77">O41/SUM(O39:O41)</f>
        <v>0</v>
      </c>
      <c r="AB41" s="1">
        <f>TTEST(P41:R41,V41:X41,2,2)</f>
        <v>4.1338874816597346E-6</v>
      </c>
      <c r="AC41" s="1">
        <f>TTEST(S41:U41,V41:X41,2,2)</f>
        <v>6.9490644994894938E-8</v>
      </c>
      <c r="AD41" s="2">
        <f>TTEST(P41:R41,Y41:AA41,2,2)</f>
        <v>4.1338874816597346E-6</v>
      </c>
      <c r="AE41" s="2">
        <f>TTEST(S41:U41,Y41:AA41,2,2)</f>
        <v>6.9490644994894938E-8</v>
      </c>
      <c r="AF41" s="11" t="s">
        <v>75</v>
      </c>
    </row>
    <row r="42" spans="1:32" x14ac:dyDescent="0.25">
      <c r="A42" s="15" t="s">
        <v>77</v>
      </c>
      <c r="B42" t="s">
        <v>78</v>
      </c>
      <c r="C42">
        <v>147.07641899999999</v>
      </c>
      <c r="D42">
        <v>46066031.060000002</v>
      </c>
      <c r="E42">
        <v>50464761.689999998</v>
      </c>
      <c r="F42">
        <v>43819890.549999997</v>
      </c>
      <c r="G42">
        <v>45650501.530000001</v>
      </c>
      <c r="H42">
        <v>50860916.619999997</v>
      </c>
      <c r="I42">
        <v>46835332.700000003</v>
      </c>
      <c r="J42">
        <v>1127747231</v>
      </c>
      <c r="K42">
        <v>1814232966</v>
      </c>
      <c r="L42">
        <v>1200667848</v>
      </c>
      <c r="M42">
        <v>1411829127</v>
      </c>
      <c r="N42">
        <v>1180455319</v>
      </c>
      <c r="O42">
        <v>1057788546</v>
      </c>
      <c r="P42" s="3">
        <f>D42/SUM(D42:D44)</f>
        <v>0.8325760467897183</v>
      </c>
      <c r="Q42" s="3">
        <f t="shared" ref="Q42:AA42" si="78">E42/SUM(E42:E44)</f>
        <v>0.86709641389871683</v>
      </c>
      <c r="R42" s="3">
        <f t="shared" si="78"/>
        <v>0.83653444368760588</v>
      </c>
      <c r="S42" s="3">
        <f t="shared" si="78"/>
        <v>0.84093570718050636</v>
      </c>
      <c r="T42" s="3">
        <f t="shared" si="78"/>
        <v>0.84223692413417184</v>
      </c>
      <c r="U42" s="3">
        <f t="shared" si="78"/>
        <v>0.84483104000503018</v>
      </c>
      <c r="V42" s="3">
        <f t="shared" si="78"/>
        <v>0.95629847981923943</v>
      </c>
      <c r="W42" s="3">
        <f t="shared" si="78"/>
        <v>0.95663708164673888</v>
      </c>
      <c r="X42" s="3">
        <f t="shared" si="78"/>
        <v>0.95603746796769162</v>
      </c>
      <c r="Y42" s="3">
        <f t="shared" si="78"/>
        <v>0.95584126236945188</v>
      </c>
      <c r="Z42" s="3">
        <f t="shared" si="78"/>
        <v>0.95621555336585395</v>
      </c>
      <c r="AA42" s="3">
        <f t="shared" si="78"/>
        <v>0.95644065929038957</v>
      </c>
      <c r="AF42" s="15" t="s">
        <v>77</v>
      </c>
    </row>
    <row r="43" spans="1:32" x14ac:dyDescent="0.25">
      <c r="A43" s="14" t="s">
        <v>79</v>
      </c>
      <c r="B43" t="s">
        <v>80</v>
      </c>
      <c r="C43">
        <v>148.073455</v>
      </c>
      <c r="D43">
        <v>2798931.0240000002</v>
      </c>
      <c r="E43">
        <v>2447635.8659999999</v>
      </c>
      <c r="F43">
        <v>2628938.997</v>
      </c>
      <c r="G43">
        <v>2788656.2760000001</v>
      </c>
      <c r="H43">
        <v>2975132.358</v>
      </c>
      <c r="I43">
        <v>2645010.9539999999</v>
      </c>
      <c r="J43">
        <v>48190570.149999999</v>
      </c>
      <c r="K43">
        <v>76793393.950000003</v>
      </c>
      <c r="L43">
        <v>51460687.950000003</v>
      </c>
      <c r="M43">
        <v>60789929.020000003</v>
      </c>
      <c r="N43">
        <v>50399397.619999997</v>
      </c>
      <c r="O43">
        <v>44929901.850000001</v>
      </c>
      <c r="P43" s="3">
        <f>D43/SUM(D42:D44)</f>
        <v>5.0586579168581364E-2</v>
      </c>
      <c r="Q43" s="3">
        <f t="shared" ref="Q43:Y43" si="79">E43/SUM(E42:E44)</f>
        <v>4.2055807079319635E-2</v>
      </c>
      <c r="R43" s="3">
        <f t="shared" si="79"/>
        <v>5.0187209364082899E-2</v>
      </c>
      <c r="S43" s="3">
        <f t="shared" si="79"/>
        <v>5.1370314869384467E-2</v>
      </c>
      <c r="T43" s="3">
        <f t="shared" si="79"/>
        <v>4.9267030415818841E-2</v>
      </c>
      <c r="U43" s="3">
        <f t="shared" si="79"/>
        <v>4.7711572145883716E-2</v>
      </c>
      <c r="V43" s="3">
        <f t="shared" si="79"/>
        <v>4.086427145132792E-2</v>
      </c>
      <c r="W43" s="3">
        <f t="shared" si="79"/>
        <v>4.0492819640493921E-2</v>
      </c>
      <c r="X43" s="3">
        <f t="shared" si="79"/>
        <v>4.0975816825232006E-2</v>
      </c>
      <c r="Y43" s="3">
        <f t="shared" si="79"/>
        <v>4.1156200408823396E-2</v>
      </c>
      <c r="Z43" s="3">
        <f t="shared" ref="Z43" si="80">N43/SUM(N42:N44)</f>
        <v>4.0825507843312112E-2</v>
      </c>
      <c r="AA43" s="3">
        <f t="shared" ref="AA43" si="81">O43/SUM(O42:O44)</f>
        <v>4.0625118422549546E-2</v>
      </c>
      <c r="AB43" s="1">
        <f>TTEST(P43:R43,V43:X43,2,2)</f>
        <v>7.0085017163574556E-2</v>
      </c>
      <c r="AC43" s="1">
        <f>TTEST(S43:U43,V43:X43,2,2)</f>
        <v>1.2605927504492822E-3</v>
      </c>
      <c r="AD43" s="2">
        <f>TTEST(P43:R43,Y43:AA43,2,2)</f>
        <v>7.2641776903313027E-2</v>
      </c>
      <c r="AE43" s="2">
        <f>TTEST(S43:U43,Y43:AA43,2,2)</f>
        <v>1.3182172750350832E-3</v>
      </c>
      <c r="AF43" s="14" t="s">
        <v>79</v>
      </c>
    </row>
    <row r="44" spans="1:32" x14ac:dyDescent="0.25">
      <c r="A44" s="11" t="s">
        <v>81</v>
      </c>
      <c r="B44" t="s">
        <v>82</v>
      </c>
      <c r="C44">
        <v>149.070491</v>
      </c>
      <c r="D44">
        <v>6464555.5470000003</v>
      </c>
      <c r="E44">
        <v>5287314.5880000005</v>
      </c>
      <c r="F44">
        <v>5933819.943</v>
      </c>
      <c r="G44">
        <v>5846206.8660000004</v>
      </c>
      <c r="H44">
        <v>6551848.017</v>
      </c>
      <c r="I44">
        <v>5957170.4550000001</v>
      </c>
      <c r="J44">
        <v>3345921.2429999998</v>
      </c>
      <c r="K44">
        <v>5443054.4249999998</v>
      </c>
      <c r="L44">
        <v>3750954.372</v>
      </c>
      <c r="M44">
        <v>4434909.51</v>
      </c>
      <c r="N44">
        <v>3652832.2740000002</v>
      </c>
      <c r="O44">
        <v>3245143.017</v>
      </c>
      <c r="P44" s="6">
        <f>D44/SUM(D42:D44)</f>
        <v>0.11683737404170032</v>
      </c>
      <c r="Q44" s="6">
        <f t="shared" ref="Q44:Y44" si="82">E44/SUM(E42:E44)</f>
        <v>9.0847779021963559E-2</v>
      </c>
      <c r="R44" s="6">
        <f t="shared" si="82"/>
        <v>0.11327834694831128</v>
      </c>
      <c r="S44" s="6">
        <f t="shared" si="82"/>
        <v>0.1076939779501091</v>
      </c>
      <c r="T44" s="6">
        <f t="shared" si="82"/>
        <v>0.10849604545000931</v>
      </c>
      <c r="U44" s="6">
        <f t="shared" si="82"/>
        <v>0.10745738784908618</v>
      </c>
      <c r="V44" s="3">
        <f t="shared" si="82"/>
        <v>2.8372487294325262E-3</v>
      </c>
      <c r="W44" s="3">
        <f t="shared" si="82"/>
        <v>2.8700987127671719E-3</v>
      </c>
      <c r="X44" s="3">
        <f t="shared" si="82"/>
        <v>2.9867152070763396E-3</v>
      </c>
      <c r="Y44" s="3">
        <f t="shared" si="82"/>
        <v>3.0025372217247696E-3</v>
      </c>
      <c r="Z44" s="3">
        <f t="shared" ref="Z44" si="83">N44/SUM(N42:N44)</f>
        <v>2.958938790834116E-3</v>
      </c>
      <c r="AA44" s="3">
        <f t="shared" ref="AA44" si="84">O44/SUM(O42:O44)</f>
        <v>2.9342222870610323E-3</v>
      </c>
      <c r="AB44" s="1">
        <f>TTEST(P44:R44,V44:X44,2,2)</f>
        <v>2.1504467574875587E-4</v>
      </c>
      <c r="AC44" s="1">
        <f>TTEST(S44:U44,V44:X44,2,2)</f>
        <v>5.02213507112992E-10</v>
      </c>
      <c r="AD44" s="2">
        <f>TTEST(P44:R44,Y44:AA44,2,2)</f>
        <v>2.1557932525914493E-4</v>
      </c>
      <c r="AE44" s="2">
        <f>TTEST(S44:U44,Y44:AA44,2,2)</f>
        <v>4.8708327176652394E-10</v>
      </c>
      <c r="AF44" s="11" t="s">
        <v>81</v>
      </c>
    </row>
    <row r="45" spans="1:32" x14ac:dyDescent="0.25">
      <c r="A45" t="s">
        <v>83</v>
      </c>
      <c r="B45" t="s">
        <v>84</v>
      </c>
      <c r="C45">
        <v>76.039304999999999</v>
      </c>
      <c r="D45">
        <v>188593819.09999999</v>
      </c>
      <c r="E45">
        <v>167023599.19999999</v>
      </c>
      <c r="F45">
        <v>161432865.19999999</v>
      </c>
      <c r="G45">
        <v>174374494.30000001</v>
      </c>
      <c r="H45">
        <v>199965406</v>
      </c>
      <c r="I45">
        <v>173768999.80000001</v>
      </c>
      <c r="J45">
        <v>32278487.120000001</v>
      </c>
      <c r="K45">
        <v>18030440.809999999</v>
      </c>
      <c r="L45">
        <v>28146254.66</v>
      </c>
      <c r="M45">
        <v>40100370.539999999</v>
      </c>
      <c r="N45">
        <v>15584523.779999999</v>
      </c>
      <c r="O45">
        <v>12045712.34</v>
      </c>
      <c r="P45" s="3">
        <f>D45/SUM(D45:D46)</f>
        <v>0.99710084704766055</v>
      </c>
      <c r="Q45" s="3">
        <f t="shared" ref="Q45:AA45" si="85">E45/SUM(E45:E46)</f>
        <v>0.99670204492550474</v>
      </c>
      <c r="R45" s="3">
        <f t="shared" si="85"/>
        <v>0.99695724799594287</v>
      </c>
      <c r="S45" s="3">
        <f t="shared" si="85"/>
        <v>0.99759992067301329</v>
      </c>
      <c r="T45" s="3">
        <f t="shared" si="85"/>
        <v>0.99768305920940226</v>
      </c>
      <c r="U45" s="3">
        <f t="shared" si="85"/>
        <v>0.99695394409644034</v>
      </c>
      <c r="V45" s="3">
        <f t="shared" si="85"/>
        <v>1</v>
      </c>
      <c r="W45" s="3">
        <f t="shared" si="85"/>
        <v>1</v>
      </c>
      <c r="X45" s="3">
        <f t="shared" si="85"/>
        <v>0.998782530986286</v>
      </c>
      <c r="Y45" s="3">
        <f t="shared" si="85"/>
        <v>0.99936981114546519</v>
      </c>
      <c r="Z45" s="3">
        <f t="shared" si="85"/>
        <v>0.99877185183962114</v>
      </c>
      <c r="AA45" s="3">
        <f t="shared" si="85"/>
        <v>1</v>
      </c>
      <c r="AF45" t="s">
        <v>83</v>
      </c>
    </row>
    <row r="46" spans="1:32" x14ac:dyDescent="0.25">
      <c r="A46" t="s">
        <v>85</v>
      </c>
      <c r="B46" t="s">
        <v>86</v>
      </c>
      <c r="C46">
        <v>77.036340999999993</v>
      </c>
      <c r="D46">
        <v>548352.08400000003</v>
      </c>
      <c r="E46">
        <v>552658.97100000002</v>
      </c>
      <c r="F46">
        <v>492699.33600000001</v>
      </c>
      <c r="G46">
        <v>419519.49900000001</v>
      </c>
      <c r="H46">
        <v>464383.95600000001</v>
      </c>
      <c r="I46">
        <v>530927.32200000004</v>
      </c>
      <c r="J46">
        <v>0</v>
      </c>
      <c r="K46">
        <v>0</v>
      </c>
      <c r="L46">
        <v>34308.963000000003</v>
      </c>
      <c r="M46">
        <v>25286.741999999998</v>
      </c>
      <c r="N46">
        <v>19163.64</v>
      </c>
      <c r="O46">
        <v>0</v>
      </c>
      <c r="P46" s="3">
        <f>D46/SUM(D45:D46)</f>
        <v>2.8991529523395179E-3</v>
      </c>
      <c r="Q46" s="3">
        <f t="shared" ref="Q46" si="86">E46/SUM(E45:E46)</f>
        <v>3.2979550744953964E-3</v>
      </c>
      <c r="R46" s="3">
        <f t="shared" ref="R46" si="87">F46/SUM(F45:F46)</f>
        <v>3.042752004057154E-3</v>
      </c>
      <c r="S46" s="3">
        <f t="shared" ref="S46" si="88">G46/SUM(G45:G46)</f>
        <v>2.4000793269866546E-3</v>
      </c>
      <c r="T46" s="3">
        <f t="shared" ref="T46" si="89">H46/SUM(H45:H46)</f>
        <v>2.3169407905977721E-3</v>
      </c>
      <c r="U46" s="3">
        <f t="shared" ref="U46" si="90">I46/SUM(I45:I46)</f>
        <v>3.0460559035597368E-3</v>
      </c>
      <c r="V46" s="3">
        <f t="shared" ref="V46" si="91">J46/SUM(J45:J46)</f>
        <v>0</v>
      </c>
      <c r="W46" s="3">
        <f t="shared" ref="W46" si="92">K46/SUM(K45:K46)</f>
        <v>0</v>
      </c>
      <c r="X46" s="3">
        <f t="shared" ref="X46" si="93">L46/SUM(L45:L46)</f>
        <v>1.2174690137140556E-3</v>
      </c>
      <c r="Y46" s="3">
        <f t="shared" ref="Y46" si="94">M46/SUM(M45:M46)</f>
        <v>6.3018885453481157E-4</v>
      </c>
      <c r="Z46" s="3">
        <f t="shared" ref="Z46" si="95">N46/SUM(N45:N46)</f>
        <v>1.2281481603788754E-3</v>
      </c>
      <c r="AA46" s="3">
        <f t="shared" ref="AA46" si="96">O46/SUM(O45:O46)</f>
        <v>0</v>
      </c>
      <c r="AB46" s="1">
        <f>TTEST(P46:R46,V46:X46,2,2)</f>
        <v>3.1822704848628713E-3</v>
      </c>
      <c r="AC46" s="1">
        <f>TTEST(S46:U46,V46:X46,2,2)</f>
        <v>9.4810035796621932E-3</v>
      </c>
      <c r="AD46" s="2">
        <f>TTEST(P46:R46,Y46:AA46,2,2)</f>
        <v>2.7431405360437075E-3</v>
      </c>
      <c r="AE46" s="2">
        <f>TTEST(S46:U46,Y46:AA46,2,2)</f>
        <v>9.6296048468765254E-3</v>
      </c>
      <c r="AF46" t="s">
        <v>85</v>
      </c>
    </row>
    <row r="47" spans="1:32" x14ac:dyDescent="0.25">
      <c r="A47" s="15" t="s">
        <v>87</v>
      </c>
      <c r="B47" t="s">
        <v>88</v>
      </c>
      <c r="C47">
        <v>308.09108500000002</v>
      </c>
      <c r="D47">
        <v>78360803.530000001</v>
      </c>
      <c r="E47">
        <v>47122226.030000001</v>
      </c>
      <c r="F47">
        <v>50067008.719999999</v>
      </c>
      <c r="G47">
        <v>58014570.549999997</v>
      </c>
      <c r="H47">
        <v>72929192.579999998</v>
      </c>
      <c r="I47">
        <v>36734094.310000002</v>
      </c>
      <c r="J47">
        <v>31541693.75</v>
      </c>
      <c r="K47">
        <v>66159824.369999997</v>
      </c>
      <c r="L47">
        <v>37540843.689999998</v>
      </c>
      <c r="M47">
        <v>41682506.57</v>
      </c>
      <c r="N47">
        <v>35259129</v>
      </c>
      <c r="O47">
        <v>37692997.990000002</v>
      </c>
      <c r="P47" s="3">
        <f>D47/SUM(D47:D50)</f>
        <v>0.53925975230535006</v>
      </c>
      <c r="Q47" s="3">
        <f t="shared" ref="Q47:AA47" si="97">E47/SUM(E47:E50)</f>
        <v>0.53156477274466196</v>
      </c>
      <c r="R47" s="3">
        <f t="shared" si="97"/>
        <v>0.53888303883623279</v>
      </c>
      <c r="S47" s="3">
        <f t="shared" si="97"/>
        <v>0.53418409737786599</v>
      </c>
      <c r="T47" s="3">
        <f t="shared" si="97"/>
        <v>0.53118216971044685</v>
      </c>
      <c r="U47" s="3">
        <f t="shared" si="97"/>
        <v>0.52558124783288518</v>
      </c>
      <c r="V47" s="3">
        <f t="shared" si="97"/>
        <v>0.93881613994051072</v>
      </c>
      <c r="W47" s="3">
        <f t="shared" si="97"/>
        <v>0.90267005918595877</v>
      </c>
      <c r="X47" s="3">
        <f t="shared" si="97"/>
        <v>0.91417679108774086</v>
      </c>
      <c r="Y47" s="3">
        <f t="shared" si="97"/>
        <v>0.93237074133233289</v>
      </c>
      <c r="Z47" s="3">
        <f t="shared" si="97"/>
        <v>0.93725796035211961</v>
      </c>
      <c r="AA47" s="3">
        <f t="shared" si="97"/>
        <v>0.91871444430558236</v>
      </c>
      <c r="AF47" s="15" t="s">
        <v>87</v>
      </c>
    </row>
    <row r="48" spans="1:32" x14ac:dyDescent="0.25">
      <c r="A48" s="11" t="s">
        <v>89</v>
      </c>
      <c r="B48" t="s">
        <v>90</v>
      </c>
      <c r="C48">
        <v>309.088121</v>
      </c>
      <c r="D48">
        <v>66523046.210000001</v>
      </c>
      <c r="E48">
        <v>41332686.25</v>
      </c>
      <c r="F48">
        <v>42841851.109999999</v>
      </c>
      <c r="G48">
        <v>50589505.899999999</v>
      </c>
      <c r="H48">
        <v>63861306.259999998</v>
      </c>
      <c r="I48">
        <v>33158228.640000001</v>
      </c>
      <c r="J48">
        <v>1030901.409</v>
      </c>
      <c r="K48">
        <v>4717523.8229999999</v>
      </c>
      <c r="L48">
        <v>2307638.9369999999</v>
      </c>
      <c r="M48">
        <v>1428204.675</v>
      </c>
      <c r="N48">
        <v>1233785.2919999999</v>
      </c>
      <c r="O48">
        <v>2323151.247</v>
      </c>
      <c r="P48" s="6">
        <f>D48/SUM(D47:D50)</f>
        <v>0.45779522166420994</v>
      </c>
      <c r="Q48" s="6">
        <f t="shared" ref="Q48:AA48" si="98">E48/SUM(E47:E50)</f>
        <v>0.46625556185355072</v>
      </c>
      <c r="R48" s="6">
        <f t="shared" si="98"/>
        <v>0.46111696116376721</v>
      </c>
      <c r="S48" s="6">
        <f t="shared" si="98"/>
        <v>0.46581590262213407</v>
      </c>
      <c r="T48" s="6">
        <f t="shared" si="98"/>
        <v>0.46513592183979369</v>
      </c>
      <c r="U48" s="6">
        <f t="shared" si="98"/>
        <v>0.47441875216711477</v>
      </c>
      <c r="V48" s="3">
        <f t="shared" si="98"/>
        <v>3.0684049154989138E-2</v>
      </c>
      <c r="W48" s="3">
        <f t="shared" si="98"/>
        <v>6.4364855092474013E-2</v>
      </c>
      <c r="X48" s="3">
        <f t="shared" si="98"/>
        <v>5.619452710855645E-2</v>
      </c>
      <c r="Y48" s="3">
        <f>M48/SUM(M47:M50)</f>
        <v>3.1946645275945401E-2</v>
      </c>
      <c r="Z48" s="3">
        <f t="shared" si="98"/>
        <v>3.2796473398204594E-2</v>
      </c>
      <c r="AA48" s="3">
        <f t="shared" si="98"/>
        <v>5.662358317827787E-2</v>
      </c>
      <c r="AB48" s="1">
        <f>TTEST(P48:R48,V48:X48,2,2)</f>
        <v>2.4774729347061687E-6</v>
      </c>
      <c r="AC48" s="1">
        <f>TTEST(S48:U48,V48:X48,2,2)</f>
        <v>2.4455705995583015E-6</v>
      </c>
      <c r="AD48" s="2">
        <f>TTEST(P48:R48,Y48:AA48,2,2)</f>
        <v>9.7046012647398656E-7</v>
      </c>
      <c r="AE48" s="2">
        <f>TTEST(S48:U48,Y48:AA48,2,2)</f>
        <v>9.8535936220939384E-7</v>
      </c>
      <c r="AF48" s="11" t="s">
        <v>89</v>
      </c>
    </row>
    <row r="49" spans="1:32" x14ac:dyDescent="0.25">
      <c r="A49" t="s">
        <v>91</v>
      </c>
      <c r="B49" t="s">
        <v>92</v>
      </c>
      <c r="C49">
        <v>310.08515699999998</v>
      </c>
      <c r="D49">
        <v>427947.02399999998</v>
      </c>
      <c r="E49">
        <v>193223.274</v>
      </c>
      <c r="F49">
        <v>0</v>
      </c>
      <c r="G49">
        <v>0</v>
      </c>
      <c r="H49">
        <v>505511.34</v>
      </c>
      <c r="I49">
        <v>0</v>
      </c>
      <c r="J49">
        <v>1024711.5</v>
      </c>
      <c r="K49">
        <v>2416125.648</v>
      </c>
      <c r="L49">
        <v>1216707.45</v>
      </c>
      <c r="M49">
        <v>1595224.6259999999</v>
      </c>
      <c r="N49">
        <v>1126535.733</v>
      </c>
      <c r="O49">
        <v>1011830.919</v>
      </c>
      <c r="P49" s="3">
        <f>D49/SUM(D47:D50)</f>
        <v>2.9450260304400896E-3</v>
      </c>
      <c r="Q49" s="3">
        <f t="shared" ref="Q49:AA49" si="99">E49/SUM(E47:E50)</f>
        <v>2.1796654017872496E-3</v>
      </c>
      <c r="R49" s="3">
        <f t="shared" si="99"/>
        <v>0</v>
      </c>
      <c r="S49" s="3">
        <f t="shared" si="99"/>
        <v>0</v>
      </c>
      <c r="T49" s="3">
        <f t="shared" si="99"/>
        <v>3.6819084497594391E-3</v>
      </c>
      <c r="U49" s="3">
        <f t="shared" si="99"/>
        <v>0</v>
      </c>
      <c r="V49" s="3">
        <f t="shared" si="99"/>
        <v>3.049981090450004E-2</v>
      </c>
      <c r="W49" s="3">
        <f t="shared" si="99"/>
        <v>3.2965085721567089E-2</v>
      </c>
      <c r="X49" s="3">
        <f t="shared" si="99"/>
        <v>2.9628681803702636E-2</v>
      </c>
      <c r="Y49" s="3">
        <f t="shared" si="99"/>
        <v>3.5682613391721789E-2</v>
      </c>
      <c r="Z49" s="3">
        <f t="shared" si="99"/>
        <v>2.9945566249675652E-2</v>
      </c>
      <c r="AA49" s="3">
        <f t="shared" si="99"/>
        <v>2.4661972516139771E-2</v>
      </c>
      <c r="AB49" s="1">
        <f>TTEST(P49:R49,V49:X49,2,2)</f>
        <v>2.5264871790857014E-5</v>
      </c>
      <c r="AC49" s="1">
        <f>TTEST(S49:U49,V49:X49,2,2)</f>
        <v>4.681453913234016E-5</v>
      </c>
      <c r="AD49" s="2">
        <f>TTEST(P49:R49,Y49:AA49,2,2)</f>
        <v>1.0061363661301415E-3</v>
      </c>
      <c r="AE49" s="2">
        <f>TTEST(S49:U49,Y49:AA49,2,2)</f>
        <v>1.0676477888664419E-3</v>
      </c>
      <c r="AF49" t="s">
        <v>91</v>
      </c>
    </row>
    <row r="50" spans="1:32" x14ac:dyDescent="0.25">
      <c r="A50" t="s">
        <v>93</v>
      </c>
      <c r="B50" t="s">
        <v>94</v>
      </c>
      <c r="C50">
        <v>311.08219300000002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F50" t="s">
        <v>93</v>
      </c>
    </row>
    <row r="51" spans="1:32" x14ac:dyDescent="0.25">
      <c r="A51" t="s">
        <v>113</v>
      </c>
      <c r="B51" t="s">
        <v>114</v>
      </c>
      <c r="C51">
        <v>116.071703</v>
      </c>
      <c r="D51">
        <v>1119406446.6300025</v>
      </c>
      <c r="E51">
        <v>1174766718.5999997</v>
      </c>
      <c r="F51">
        <v>1192763315.0999982</v>
      </c>
      <c r="G51">
        <v>1206482653.8000007</v>
      </c>
      <c r="H51">
        <v>1218635645.9999998</v>
      </c>
      <c r="I51">
        <v>1197583496.9999998</v>
      </c>
      <c r="J51">
        <v>173235882.74999997</v>
      </c>
      <c r="K51">
        <v>333881884.34999967</v>
      </c>
      <c r="L51">
        <v>181208792.93999994</v>
      </c>
      <c r="M51">
        <v>231848923.56299996</v>
      </c>
      <c r="N51">
        <v>183766668.63000011</v>
      </c>
      <c r="O51">
        <v>160009752.32699981</v>
      </c>
      <c r="P51" s="3">
        <f>D51/SUM(D51:D52)</f>
        <v>0.99546738061886686</v>
      </c>
      <c r="Q51" s="3">
        <f t="shared" ref="Q51" si="100">E51/SUM(E51:E52)</f>
        <v>0.99533165943105728</v>
      </c>
      <c r="R51" s="3">
        <f t="shared" ref="R51" si="101">F51/SUM(F51:F52)</f>
        <v>0.99532586901139131</v>
      </c>
      <c r="S51" s="3">
        <f t="shared" ref="S51" si="102">G51/SUM(G51:G52)</f>
        <v>0.99487001320085122</v>
      </c>
      <c r="T51" s="3">
        <f t="shared" ref="T51" si="103">H51/SUM(H51:H52)</f>
        <v>0.99522542009034831</v>
      </c>
      <c r="U51" s="3">
        <f t="shared" ref="U51" si="104">I51/SUM(I51:I52)</f>
        <v>0.99526243351062971</v>
      </c>
      <c r="V51" s="3">
        <f t="shared" ref="V51" si="105">J51/SUM(J51:J52)</f>
        <v>0.97505318183037515</v>
      </c>
      <c r="W51" s="3">
        <f t="shared" ref="W51" si="106">K51/SUM(K51:K52)</f>
        <v>0.9749137662392745</v>
      </c>
      <c r="X51" s="3">
        <f t="shared" ref="X51" si="107">L51/SUM(L51:L52)</f>
        <v>0.97517927440928454</v>
      </c>
      <c r="Y51" s="3">
        <f t="shared" ref="Y51" si="108">M51/SUM(M51:M52)</f>
        <v>0.97509497552156754</v>
      </c>
      <c r="Z51" s="3">
        <f t="shared" ref="Z51" si="109">N51/SUM(N51:N52)</f>
        <v>0.97576373847384601</v>
      </c>
      <c r="AA51" s="3">
        <f t="shared" ref="AA51" si="110">O51/SUM(O51:O52)</f>
        <v>0.97447105092231889</v>
      </c>
      <c r="AF51" t="s">
        <v>113</v>
      </c>
    </row>
    <row r="52" spans="1:32" x14ac:dyDescent="0.25">
      <c r="A52" s="18" t="s">
        <v>115</v>
      </c>
      <c r="B52" t="s">
        <v>116</v>
      </c>
      <c r="C52">
        <v>117.06873899999999</v>
      </c>
      <c r="D52">
        <v>5096945.8710000152</v>
      </c>
      <c r="E52">
        <v>5509933.3770000041</v>
      </c>
      <c r="F52">
        <v>5601313.2449999871</v>
      </c>
      <c r="G52">
        <v>6221154.5280000018</v>
      </c>
      <c r="H52">
        <v>5846387.3159999987</v>
      </c>
      <c r="I52">
        <v>5700638.5980000002</v>
      </c>
      <c r="J52">
        <v>4432254.7200000016</v>
      </c>
      <c r="K52">
        <v>8591363.9639999922</v>
      </c>
      <c r="L52">
        <v>4612212.1770000011</v>
      </c>
      <c r="M52">
        <v>5921682.7710000006</v>
      </c>
      <c r="N52">
        <v>4564442.0520000048</v>
      </c>
      <c r="O52">
        <v>4191895.5059999949</v>
      </c>
      <c r="P52" s="8">
        <f>D52/SUM(D51:D52)</f>
        <v>4.532619381133144E-3</v>
      </c>
      <c r="Q52" s="8">
        <f t="shared" ref="Q52" si="111">E52/SUM(E51:E52)</f>
        <v>4.6683405689426256E-3</v>
      </c>
      <c r="R52" s="8">
        <f t="shared" ref="R52" si="112">F52/SUM(F51:F52)</f>
        <v>4.6741309886087698E-3</v>
      </c>
      <c r="S52" s="8">
        <f t="shared" ref="S52" si="113">G52/SUM(G51:G52)</f>
        <v>5.1299867991487016E-3</v>
      </c>
      <c r="T52" s="8">
        <f t="shared" ref="T52" si="114">H52/SUM(H51:H52)</f>
        <v>4.7745799096516692E-3</v>
      </c>
      <c r="U52" s="8">
        <f t="shared" ref="U52" si="115">I52/SUM(I51:I52)</f>
        <v>4.7375664893703068E-3</v>
      </c>
      <c r="V52" s="3">
        <f t="shared" ref="V52" si="116">J52/SUM(J51:J52)</f>
        <v>2.4946818169624855E-2</v>
      </c>
      <c r="W52" s="3">
        <f t="shared" ref="W52" si="117">K52/SUM(K51:K52)</f>
        <v>2.508623376072552E-2</v>
      </c>
      <c r="X52" s="3">
        <f t="shared" ref="X52" si="118">L52/SUM(L51:L52)</f>
        <v>2.4820725590715527E-2</v>
      </c>
      <c r="Y52" s="3">
        <f t="shared" ref="Y52" si="119">M52/SUM(M51:M52)</f>
        <v>2.4905024478432475E-2</v>
      </c>
      <c r="Z52" s="3">
        <f t="shared" ref="Z52" si="120">N52/SUM(N51:N52)</f>
        <v>2.423626152615397E-2</v>
      </c>
      <c r="AA52" s="3">
        <f t="shared" ref="AA52" si="121">O52/SUM(O51:O52)</f>
        <v>2.5528949077681211E-2</v>
      </c>
      <c r="AB52" s="1">
        <f>TTEST(P52:R52,V52:X52,2,2)</f>
        <v>2.2589951531187661E-9</v>
      </c>
      <c r="AC52" s="1">
        <f>TTEST(S52:U52,V52:X52,2,2)</f>
        <v>1.7130766578315746E-8</v>
      </c>
      <c r="AD52" s="2">
        <f>TTEST(P52:R52,Y52:AA52,2,2)</f>
        <v>7.1015260808480571E-7</v>
      </c>
      <c r="AE52" s="2">
        <f>TTEST(S52:U52,Y52:AA52,2,2)</f>
        <v>8.9645044789226349E-7</v>
      </c>
      <c r="AF52" s="18" t="s">
        <v>115</v>
      </c>
    </row>
    <row r="53" spans="1:32" x14ac:dyDescent="0.25">
      <c r="A53" s="15" t="s">
        <v>117</v>
      </c>
      <c r="B53" t="s">
        <v>118</v>
      </c>
      <c r="C53">
        <v>173.1044</v>
      </c>
      <c r="D53">
        <v>526006879.24200034</v>
      </c>
      <c r="E53">
        <v>511553703.87599981</v>
      </c>
      <c r="F53">
        <v>512980545.78300035</v>
      </c>
      <c r="G53">
        <v>540219042.65700006</v>
      </c>
      <c r="H53">
        <v>569017313.75399995</v>
      </c>
      <c r="I53">
        <v>510784975.86600041</v>
      </c>
      <c r="J53">
        <v>68905512.555000022</v>
      </c>
      <c r="K53">
        <v>145412682.87600005</v>
      </c>
      <c r="L53">
        <v>76835426.402999967</v>
      </c>
      <c r="M53">
        <v>91789276.029000074</v>
      </c>
      <c r="N53">
        <v>75691334.59800005</v>
      </c>
      <c r="O53">
        <v>69556162.008000031</v>
      </c>
      <c r="P53" s="3">
        <f>D53/SUM(D53:D57)</f>
        <v>0.98589846669706049</v>
      </c>
      <c r="Q53" s="3">
        <f t="shared" ref="Q53:AA53" si="122">E53/SUM(E53:E57)</f>
        <v>0.98588435579821465</v>
      </c>
      <c r="R53" s="3">
        <f t="shared" si="122"/>
        <v>0.98566794439369798</v>
      </c>
      <c r="S53" s="3">
        <f t="shared" si="122"/>
        <v>0.98593044554250919</v>
      </c>
      <c r="T53" s="3">
        <f t="shared" si="122"/>
        <v>0.98610055187899537</v>
      </c>
      <c r="U53" s="3">
        <f t="shared" si="122"/>
        <v>0.98567935610486013</v>
      </c>
      <c r="V53" s="3">
        <f t="shared" si="122"/>
        <v>0.9259577714424726</v>
      </c>
      <c r="W53" s="3">
        <f t="shared" si="122"/>
        <v>0.92263552958010886</v>
      </c>
      <c r="X53" s="3">
        <f t="shared" si="122"/>
        <v>0.92285444293058227</v>
      </c>
      <c r="Y53" s="3">
        <f t="shared" si="122"/>
        <v>0.9236228848952629</v>
      </c>
      <c r="Z53" s="3">
        <f t="shared" si="122"/>
        <v>0.92314364956268014</v>
      </c>
      <c r="AA53" s="3">
        <f t="shared" si="122"/>
        <v>0.92338720916822847</v>
      </c>
      <c r="AF53" s="15" t="s">
        <v>117</v>
      </c>
    </row>
    <row r="54" spans="1:32" x14ac:dyDescent="0.25">
      <c r="A54" s="13" t="s">
        <v>119</v>
      </c>
      <c r="B54" t="s">
        <v>120</v>
      </c>
      <c r="C54">
        <v>174.10143600000001</v>
      </c>
      <c r="D54">
        <v>7510478.3070000047</v>
      </c>
      <c r="E54">
        <v>7317792.5429999949</v>
      </c>
      <c r="F54">
        <v>7458968.0520000076</v>
      </c>
      <c r="G54">
        <v>7685355.0240000039</v>
      </c>
      <c r="H54">
        <v>8017636.7249999987</v>
      </c>
      <c r="I54">
        <v>7402457.7450000057</v>
      </c>
      <c r="J54">
        <v>4936377.6210000021</v>
      </c>
      <c r="K54">
        <v>10897407.060000004</v>
      </c>
      <c r="L54">
        <v>5746018.2299999995</v>
      </c>
      <c r="M54">
        <v>6780382.8060000055</v>
      </c>
      <c r="N54">
        <v>5598927.6510000043</v>
      </c>
      <c r="O54">
        <v>5162611.3860000027</v>
      </c>
      <c r="P54" s="7">
        <f>D54/SUM(D53:D57)</f>
        <v>1.4076943361849482E-2</v>
      </c>
      <c r="Q54" s="7">
        <f t="shared" ref="Q54:AA54" si="123">E54/SUM(E53:E57)</f>
        <v>1.4103108104695332E-2</v>
      </c>
      <c r="R54" s="7">
        <f t="shared" si="123"/>
        <v>1.4332055606302007E-2</v>
      </c>
      <c r="S54" s="7">
        <f t="shared" si="123"/>
        <v>1.4026209564359387E-2</v>
      </c>
      <c r="T54" s="7">
        <f t="shared" si="123"/>
        <v>1.389447352160156E-2</v>
      </c>
      <c r="U54" s="7">
        <f t="shared" si="123"/>
        <v>1.4284777603950503E-2</v>
      </c>
      <c r="V54" s="3">
        <f t="shared" si="123"/>
        <v>6.6335436040639073E-2</v>
      </c>
      <c r="W54" s="3">
        <f t="shared" si="123"/>
        <v>6.9143452517322068E-2</v>
      </c>
      <c r="X54" s="3">
        <f t="shared" si="123"/>
        <v>6.9014238626110877E-2</v>
      </c>
      <c r="Y54" s="3">
        <f t="shared" si="123"/>
        <v>6.8227106682847913E-2</v>
      </c>
      <c r="Z54" s="3">
        <f t="shared" si="123"/>
        <v>6.8285419101569322E-2</v>
      </c>
      <c r="AA54" s="3">
        <f t="shared" si="123"/>
        <v>6.8535830358069122E-2</v>
      </c>
      <c r="AB54" s="1">
        <f>TTEST(P54:R54,V54:X54,2,2)</f>
        <v>5.0216340882067537E-7</v>
      </c>
      <c r="AC54" s="1">
        <f>TTEST(S54:U54,V54:X54,2,2)</f>
        <v>5.0616917826423735E-7</v>
      </c>
      <c r="AD54" s="2">
        <f>TTEST(P54:R54,Y54:AA54,2,2)</f>
        <v>1.6801580017174315E-10</v>
      </c>
      <c r="AE54" s="2">
        <f>TTEST(S54:U54,Y54:AA54,2,2)</f>
        <v>3.3781987560129717E-10</v>
      </c>
      <c r="AF54" s="13" t="s">
        <v>119</v>
      </c>
    </row>
    <row r="55" spans="1:32" x14ac:dyDescent="0.25">
      <c r="A55" s="13" t="s">
        <v>121</v>
      </c>
      <c r="B55" t="s">
        <v>122</v>
      </c>
      <c r="C55">
        <v>175.09847200000002</v>
      </c>
      <c r="D55">
        <v>13119.483000000091</v>
      </c>
      <c r="E55">
        <v>6504.7050000000672</v>
      </c>
      <c r="F55">
        <v>0</v>
      </c>
      <c r="G55">
        <v>23749.887000000315</v>
      </c>
      <c r="H55">
        <v>2870.531999999987</v>
      </c>
      <c r="I55">
        <v>18586.128000000172</v>
      </c>
      <c r="J55">
        <v>573504.00300000014</v>
      </c>
      <c r="K55">
        <v>1295679.8549999997</v>
      </c>
      <c r="L55">
        <v>677000.93399999954</v>
      </c>
      <c r="M55">
        <v>809944.60500000033</v>
      </c>
      <c r="N55">
        <v>702756.5340000001</v>
      </c>
      <c r="O55">
        <v>608414.72100000002</v>
      </c>
      <c r="P55" s="7">
        <f>D55/SUM(D53:D57)</f>
        <v>2.4589941090119215E-5</v>
      </c>
      <c r="Q55" s="7">
        <f t="shared" ref="Q55:AA55" si="124">E55/SUM(E53:E57)</f>
        <v>1.2536097090085717E-5</v>
      </c>
      <c r="R55" s="7">
        <f t="shared" si="124"/>
        <v>0</v>
      </c>
      <c r="S55" s="7">
        <f t="shared" si="124"/>
        <v>4.3344893131362376E-5</v>
      </c>
      <c r="T55" s="7">
        <f t="shared" si="124"/>
        <v>4.9745994031563956E-6</v>
      </c>
      <c r="U55" s="7">
        <f t="shared" si="124"/>
        <v>3.5866291189286562E-5</v>
      </c>
      <c r="V55" s="3">
        <f t="shared" si="124"/>
        <v>7.7067925168881595E-3</v>
      </c>
      <c r="W55" s="3">
        <f t="shared" si="124"/>
        <v>8.2210179025691259E-3</v>
      </c>
      <c r="X55" s="3">
        <f t="shared" si="124"/>
        <v>8.1313184433067683E-3</v>
      </c>
      <c r="Y55" s="3">
        <f t="shared" si="124"/>
        <v>8.1500084218891072E-3</v>
      </c>
      <c r="Z55" s="3">
        <f t="shared" si="124"/>
        <v>8.5709313357505684E-3</v>
      </c>
      <c r="AA55" s="3">
        <f t="shared" si="124"/>
        <v>8.0769604737023926E-3</v>
      </c>
      <c r="AB55" s="1">
        <f>TTEST(P55:R55,V55:X55,2,2)</f>
        <v>9.2442009331615074E-7</v>
      </c>
      <c r="AC55" s="1">
        <f>TTEST(S55:U55,V55:X55,2,2)</f>
        <v>9.381642992380051E-7</v>
      </c>
      <c r="AD55" s="2">
        <f>TTEST(P55:R55,Y55:AA55,2,2)</f>
        <v>7.2735856117818592E-7</v>
      </c>
      <c r="AE55" s="2">
        <f>TTEST(S55:U55,Y55:AA55,2,2)</f>
        <v>7.3831431754522562E-7</v>
      </c>
      <c r="AF55" s="13" t="s">
        <v>121</v>
      </c>
    </row>
    <row r="56" spans="1:32" x14ac:dyDescent="0.25">
      <c r="A56" t="s">
        <v>123</v>
      </c>
      <c r="B56" t="s">
        <v>124</v>
      </c>
      <c r="C56">
        <v>176.095508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AB56"/>
      <c r="AC56"/>
      <c r="AD56"/>
      <c r="AE56"/>
      <c r="AF56" t="s">
        <v>123</v>
      </c>
    </row>
    <row r="57" spans="1:32" x14ac:dyDescent="0.25">
      <c r="A57" t="s">
        <v>125</v>
      </c>
      <c r="B57" t="s">
        <v>126</v>
      </c>
      <c r="C57">
        <v>177.092544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AB57"/>
      <c r="AC57"/>
      <c r="AD57"/>
      <c r="AE57"/>
      <c r="AF57" t="s">
        <v>125</v>
      </c>
    </row>
    <row r="58" spans="1:32" x14ac:dyDescent="0.25">
      <c r="A58" t="s">
        <v>127</v>
      </c>
      <c r="B58" t="s">
        <v>128</v>
      </c>
      <c r="C58">
        <v>145.098252</v>
      </c>
      <c r="D58">
        <v>982845113.28599918</v>
      </c>
      <c r="E58">
        <v>891805265.57399976</v>
      </c>
      <c r="F58">
        <v>919959537.67800152</v>
      </c>
      <c r="G58">
        <v>946175742.30300081</v>
      </c>
      <c r="H58">
        <v>1022269969.7399985</v>
      </c>
      <c r="I58">
        <v>919107814.66200054</v>
      </c>
      <c r="J58">
        <v>161926846.45200005</v>
      </c>
      <c r="K58">
        <v>401849907.41100013</v>
      </c>
      <c r="L58">
        <v>187711923.23999995</v>
      </c>
      <c r="M58">
        <v>235356492.21299973</v>
      </c>
      <c r="N58">
        <v>184993056.55499956</v>
      </c>
      <c r="O58">
        <v>162561639.68399966</v>
      </c>
      <c r="P58" s="3">
        <f>D58/SUM(D58:D60)</f>
        <v>0.99255664407053823</v>
      </c>
      <c r="Q58" s="3">
        <f t="shared" ref="Q58:AA58" si="125">E58/SUM(E58:E60)</f>
        <v>0.99256153781101542</v>
      </c>
      <c r="R58" s="3">
        <f t="shared" si="125"/>
        <v>0.99258981872577101</v>
      </c>
      <c r="S58" s="3">
        <f t="shared" si="125"/>
        <v>0.99279059864975738</v>
      </c>
      <c r="T58" s="3">
        <f t="shared" si="125"/>
        <v>0.99267772242375329</v>
      </c>
      <c r="U58" s="3">
        <f t="shared" si="125"/>
        <v>0.99267289008654813</v>
      </c>
      <c r="V58" s="3">
        <f t="shared" si="125"/>
        <v>0.98902880232543489</v>
      </c>
      <c r="W58" s="3">
        <f t="shared" si="125"/>
        <v>0.98862651151909842</v>
      </c>
      <c r="X58" s="3">
        <f t="shared" si="125"/>
        <v>0.98864288544690249</v>
      </c>
      <c r="Y58" s="3">
        <f t="shared" si="125"/>
        <v>0.98883028996588251</v>
      </c>
      <c r="Z58" s="3">
        <f t="shared" si="125"/>
        <v>0.9888476799375705</v>
      </c>
      <c r="AA58" s="3">
        <f t="shared" si="125"/>
        <v>0.9891015181323618</v>
      </c>
      <c r="AF58" t="s">
        <v>127</v>
      </c>
    </row>
    <row r="59" spans="1:32" x14ac:dyDescent="0.25">
      <c r="A59" s="18" t="s">
        <v>129</v>
      </c>
      <c r="B59" t="s">
        <v>130</v>
      </c>
      <c r="C59">
        <v>146.09528800000001</v>
      </c>
      <c r="D59">
        <v>7370527.4609999945</v>
      </c>
      <c r="E59">
        <v>6683373.7709999997</v>
      </c>
      <c r="F59">
        <v>6867959.7660000119</v>
      </c>
      <c r="G59">
        <v>6870895.7190000024</v>
      </c>
      <c r="H59">
        <v>7540558.5389999887</v>
      </c>
      <c r="I59">
        <v>6784111.9140000045</v>
      </c>
      <c r="J59">
        <v>1796238.3270000007</v>
      </c>
      <c r="K59">
        <v>4623015.1020000027</v>
      </c>
      <c r="L59">
        <v>2156355.794999999</v>
      </c>
      <c r="M59">
        <v>2658559.1069999961</v>
      </c>
      <c r="N59">
        <v>2086369.6379999958</v>
      </c>
      <c r="O59">
        <v>1791196.4039999966</v>
      </c>
      <c r="P59" s="5">
        <f>D59/SUM(D58:D60)</f>
        <v>7.4433559294618031E-3</v>
      </c>
      <c r="Q59" s="5">
        <f t="shared" ref="Q59:AA59" si="126">E59/SUM(E58:E60)</f>
        <v>7.4384621889845978E-3</v>
      </c>
      <c r="R59" s="5">
        <f t="shared" si="126"/>
        <v>7.4101812742289408E-3</v>
      </c>
      <c r="S59" s="5">
        <f t="shared" si="126"/>
        <v>7.2094013502426203E-3</v>
      </c>
      <c r="T59" s="5">
        <f t="shared" si="126"/>
        <v>7.3222775762466124E-3</v>
      </c>
      <c r="U59" s="5">
        <f t="shared" si="126"/>
        <v>7.3271099134518047E-3</v>
      </c>
      <c r="V59" s="3">
        <f t="shared" si="126"/>
        <v>1.0971197674565166E-2</v>
      </c>
      <c r="W59" s="3">
        <f t="shared" si="126"/>
        <v>1.1373488480901568E-2</v>
      </c>
      <c r="X59" s="3">
        <f t="shared" si="126"/>
        <v>1.1357114553097628E-2</v>
      </c>
      <c r="Y59" s="3">
        <f t="shared" si="126"/>
        <v>1.1169710034117515E-2</v>
      </c>
      <c r="Z59" s="3">
        <f t="shared" si="126"/>
        <v>1.1152320062429544E-2</v>
      </c>
      <c r="AA59" s="3">
        <f t="shared" si="126"/>
        <v>1.0898481867638317E-2</v>
      </c>
      <c r="AB59" s="1">
        <f>TTEST(P59:R59,V59:X59,2,2)</f>
        <v>8.5998407096512637E-6</v>
      </c>
      <c r="AC59" s="1">
        <f>TTEST(S59:U59,V59:X59,2,2)</f>
        <v>8.6241918447203795E-6</v>
      </c>
      <c r="AD59" s="2">
        <f>TTEST(P59:R59,Y59:AA59,2,2)</f>
        <v>2.0596900217927276E-6</v>
      </c>
      <c r="AE59" s="2">
        <f>TTEST(S59:U59,Y59:AA59,2,2)</f>
        <v>2.4379082209974602E-6</v>
      </c>
      <c r="AF59" s="18" t="s">
        <v>129</v>
      </c>
    </row>
    <row r="60" spans="1:32" x14ac:dyDescent="0.25">
      <c r="A60" t="s">
        <v>131</v>
      </c>
      <c r="B60" t="s">
        <v>132</v>
      </c>
      <c r="C60">
        <v>147.09232399999999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AB60"/>
      <c r="AC60"/>
      <c r="AD60"/>
      <c r="AE60"/>
      <c r="AF60" t="s">
        <v>131</v>
      </c>
    </row>
    <row r="61" spans="1:32" x14ac:dyDescent="0.25">
      <c r="A61" s="18" t="s">
        <v>133</v>
      </c>
      <c r="B61" t="s">
        <v>134</v>
      </c>
      <c r="C61">
        <v>130.08735300000001</v>
      </c>
      <c r="D61">
        <v>9631679443.7880077</v>
      </c>
      <c r="E61">
        <v>10513629258.824999</v>
      </c>
      <c r="F61">
        <v>10243353561.588001</v>
      </c>
      <c r="G61">
        <v>10842845188.407</v>
      </c>
      <c r="H61">
        <v>10794840025.593</v>
      </c>
      <c r="I61">
        <v>10358859538.490999</v>
      </c>
      <c r="J61">
        <v>1082387002.2120001</v>
      </c>
      <c r="K61">
        <v>2026753788.0509996</v>
      </c>
      <c r="L61">
        <v>1142916118.6740003</v>
      </c>
      <c r="M61">
        <v>1387858989.3750012</v>
      </c>
      <c r="N61">
        <v>1144440272.9730003</v>
      </c>
      <c r="O61" s="16">
        <v>1023156564.9150001</v>
      </c>
      <c r="P61" s="17">
        <f>D61/SUM(D61:D62)</f>
        <v>0.99058193402786543</v>
      </c>
      <c r="Q61" s="17">
        <f t="shared" ref="Q61" si="127">E61/SUM(E61:E62)</f>
        <v>0.9906869274335256</v>
      </c>
      <c r="R61" s="17">
        <f t="shared" ref="R61" si="128">F61/SUM(F61:F62)</f>
        <v>0.99060229985893844</v>
      </c>
      <c r="S61" s="17">
        <f t="shared" ref="S61" si="129">G61/SUM(G61:G62)</f>
        <v>0.99062436817856159</v>
      </c>
      <c r="T61" s="17">
        <f t="shared" ref="T61" si="130">H61/SUM(H61:H62)</f>
        <v>0.99059446165146947</v>
      </c>
      <c r="U61" s="17">
        <f t="shared" ref="U61" si="131">I61/SUM(I61:I62)</f>
        <v>0.99060867820653353</v>
      </c>
      <c r="V61" s="17">
        <f t="shared" ref="V61" si="132">J61/SUM(J61:J62)</f>
        <v>0.95223379700217348</v>
      </c>
      <c r="W61" s="17">
        <f t="shared" ref="W61" si="133">K61/SUM(K61:K62)</f>
        <v>0.95164862317379373</v>
      </c>
      <c r="X61" s="17">
        <f t="shared" ref="X61" si="134">L61/SUM(L61:L62)</f>
        <v>0.95189238226304584</v>
      </c>
      <c r="Y61" s="17">
        <f t="shared" ref="Y61" si="135">M61/SUM(M61:M62)</f>
        <v>0.95158378136547728</v>
      </c>
      <c r="Z61" s="3">
        <f t="shared" ref="Z61" si="136">N61/SUM(N61:N62)</f>
        <v>0.95179644460258606</v>
      </c>
      <c r="AA61" s="3">
        <f t="shared" ref="AA61" si="137">O61/SUM(O61:O62)</f>
        <v>0.95195934255853254</v>
      </c>
      <c r="AF61" s="18" t="s">
        <v>133</v>
      </c>
    </row>
    <row r="62" spans="1:32" x14ac:dyDescent="0.25">
      <c r="A62" s="18" t="s">
        <v>135</v>
      </c>
      <c r="B62" t="s">
        <v>136</v>
      </c>
      <c r="C62">
        <v>131.08438899999999</v>
      </c>
      <c r="D62">
        <v>91574244.702000067</v>
      </c>
      <c r="E62">
        <v>98834646.459000006</v>
      </c>
      <c r="F62">
        <v>97177207.466999993</v>
      </c>
      <c r="G62">
        <v>102620657.88899995</v>
      </c>
      <c r="H62">
        <v>102495305.35199998</v>
      </c>
      <c r="I62">
        <v>98205664.335000008</v>
      </c>
      <c r="J62">
        <v>54294982.422000013</v>
      </c>
      <c r="K62">
        <v>102975335.38499999</v>
      </c>
      <c r="L62">
        <v>57761752.028999999</v>
      </c>
      <c r="M62">
        <v>70613734.26000005</v>
      </c>
      <c r="N62">
        <v>57959966.556000009</v>
      </c>
      <c r="O62" s="16">
        <v>51633627.453000002</v>
      </c>
      <c r="P62" s="8">
        <f>D62/SUM(D61:D62)</f>
        <v>9.4180659721346087E-3</v>
      </c>
      <c r="Q62" s="8">
        <f t="shared" ref="Q62" si="138">E62/SUM(E61:E62)</f>
        <v>9.3130725664743834E-3</v>
      </c>
      <c r="R62" s="8">
        <f t="shared" ref="R62" si="139">F62/SUM(F61:F62)</f>
        <v>9.3977001410616001E-3</v>
      </c>
      <c r="S62" s="8">
        <f t="shared" ref="S62" si="140">G62/SUM(G61:G62)</f>
        <v>9.3756318214383988E-3</v>
      </c>
      <c r="T62" s="8">
        <f t="shared" ref="T62" si="141">H62/SUM(H61:H62)</f>
        <v>9.4055383485305444E-3</v>
      </c>
      <c r="U62" s="8">
        <f t="shared" ref="U62" si="142">I62/SUM(I61:I62)</f>
        <v>9.3913217934665019E-3</v>
      </c>
      <c r="V62" s="17">
        <f t="shared" ref="V62" si="143">J62/SUM(J61:J62)</f>
        <v>4.7766202997826558E-2</v>
      </c>
      <c r="W62" s="17">
        <f t="shared" ref="W62" si="144">K62/SUM(K61:K62)</f>
        <v>4.8351376826206272E-2</v>
      </c>
      <c r="X62" s="17">
        <f t="shared" ref="X62" si="145">L62/SUM(L61:L62)</f>
        <v>4.8107617736954149E-2</v>
      </c>
      <c r="Y62" s="17">
        <f t="shared" ref="Y62" si="146">M62/SUM(M61:M62)</f>
        <v>4.8416218634522723E-2</v>
      </c>
      <c r="Z62" s="3">
        <f t="shared" ref="Z62" si="147">N62/SUM(N61:N62)</f>
        <v>4.8203555397413986E-2</v>
      </c>
      <c r="AA62" s="3">
        <f t="shared" ref="AA62" si="148">O62/SUM(O61:O62)</f>
        <v>4.804065744146746E-2</v>
      </c>
      <c r="AB62" s="1">
        <f>TTEST(P62:R62,V62:X62,2,2)</f>
        <v>2.3808156557854231E-9</v>
      </c>
      <c r="AC62" s="1">
        <f>TTEST(S62:U62,V62:X62,2,2)</f>
        <v>2.2336203080186571E-9</v>
      </c>
      <c r="AD62" s="2">
        <f>TTEST(P62:R62,Y62:AA62,2,2)</f>
        <v>4.3555991352083581E-10</v>
      </c>
      <c r="AE62" s="2">
        <f>TTEST(S62:U62,Y62:AA62,2,2)</f>
        <v>3.735785243053038E-10</v>
      </c>
      <c r="AF62" s="18" t="s">
        <v>135</v>
      </c>
    </row>
    <row r="63" spans="1:32" x14ac:dyDescent="0.25">
      <c r="A63" s="18" t="s">
        <v>137</v>
      </c>
      <c r="B63" t="s">
        <v>138</v>
      </c>
      <c r="C63">
        <v>203.08260200000001</v>
      </c>
      <c r="D63">
        <v>719398162.23599982</v>
      </c>
      <c r="E63">
        <v>813669318.62099981</v>
      </c>
      <c r="F63">
        <v>798196030.24199963</v>
      </c>
      <c r="G63">
        <v>844107961.26300013</v>
      </c>
      <c r="H63">
        <v>903482050.11600006</v>
      </c>
      <c r="I63">
        <v>800904201.53399992</v>
      </c>
      <c r="J63">
        <v>161670887.05499998</v>
      </c>
      <c r="K63">
        <v>346546447.69499987</v>
      </c>
      <c r="L63">
        <v>173580365.94000009</v>
      </c>
      <c r="M63">
        <v>224875448.1269998</v>
      </c>
      <c r="N63">
        <v>179781250.15799999</v>
      </c>
      <c r="O63" s="16">
        <v>146262926.27700004</v>
      </c>
      <c r="P63" s="17">
        <f>D63/SUM(D63:D65)</f>
        <v>0.99498508422979015</v>
      </c>
      <c r="Q63" s="17">
        <f t="shared" ref="Q63" si="149">E63/SUM(E63:E65)</f>
        <v>0.99507185777202301</v>
      </c>
      <c r="R63" s="17">
        <f t="shared" ref="R63" si="150">F63/SUM(F63:F65)</f>
        <v>0.99481256692040343</v>
      </c>
      <c r="S63" s="17">
        <f t="shared" ref="S63" si="151">G63/SUM(G63:G65)</f>
        <v>0.99488963319696155</v>
      </c>
      <c r="T63" s="17">
        <f t="shared" ref="T63" si="152">H63/SUM(H63:H65)</f>
        <v>0.99472960328689142</v>
      </c>
      <c r="U63" s="17">
        <f t="shared" ref="U63" si="153">I63/SUM(I63:I65)</f>
        <v>0.995157564988149</v>
      </c>
      <c r="V63" s="17">
        <f t="shared" ref="V63" si="154">J63/SUM(J63:J65)</f>
        <v>0.96904076132269223</v>
      </c>
      <c r="W63" s="17">
        <f t="shared" ref="W63" si="155">K63/SUM(K63:K65)</f>
        <v>0.96964490714807838</v>
      </c>
      <c r="X63" s="17">
        <f t="shared" ref="X63" si="156">L63/SUM(L63:L65)</f>
        <v>0.96892764377852025</v>
      </c>
      <c r="Y63" s="17">
        <f t="shared" ref="Y63" si="157">M63/SUM(M63:M65)</f>
        <v>0.96917269281508167</v>
      </c>
      <c r="Z63" s="3">
        <f t="shared" ref="Z63" si="158">N63/SUM(N63:N65)</f>
        <v>0.96905925983992713</v>
      </c>
      <c r="AA63" s="3">
        <f t="shared" ref="AA63" si="159">O63/SUM(O63:O65)</f>
        <v>0.96924204231743916</v>
      </c>
      <c r="AF63" s="18" t="s">
        <v>137</v>
      </c>
    </row>
    <row r="64" spans="1:32" x14ac:dyDescent="0.25">
      <c r="A64" s="18" t="s">
        <v>139</v>
      </c>
      <c r="B64" t="s">
        <v>140</v>
      </c>
      <c r="C64">
        <v>204.07963799999999</v>
      </c>
      <c r="D64">
        <v>3625904.7959999996</v>
      </c>
      <c r="E64">
        <v>4029737.2469999958</v>
      </c>
      <c r="F64">
        <v>4162179.5189999994</v>
      </c>
      <c r="G64">
        <v>4335859.1340000005</v>
      </c>
      <c r="H64">
        <v>4786937.8890000014</v>
      </c>
      <c r="I64">
        <v>3897198.4769999986</v>
      </c>
      <c r="J64">
        <v>5165115.6269999994</v>
      </c>
      <c r="K64">
        <v>10848764.861999992</v>
      </c>
      <c r="L64">
        <v>5566515.7230000049</v>
      </c>
      <c r="M64">
        <v>7152806.2739999946</v>
      </c>
      <c r="N64">
        <v>5740170.0569999972</v>
      </c>
      <c r="O64" s="16">
        <v>4641512.3369999994</v>
      </c>
      <c r="P64" s="8">
        <f>D64/SUM(D63:D65)</f>
        <v>5.0149157702097944E-3</v>
      </c>
      <c r="Q64" s="8">
        <f t="shared" ref="Q64" si="160">E64/SUM(E63:E65)</f>
        <v>4.9281422279769775E-3</v>
      </c>
      <c r="R64" s="8">
        <f t="shared" ref="R64" si="161">F64/SUM(F63:F65)</f>
        <v>5.1874330795964527E-3</v>
      </c>
      <c r="S64" s="8">
        <f t="shared" ref="S64" si="162">G64/SUM(G63:G65)</f>
        <v>5.110366803038514E-3</v>
      </c>
      <c r="T64" s="8">
        <f t="shared" ref="T64" si="163">H64/SUM(H63:H65)</f>
        <v>5.2703967131085714E-3</v>
      </c>
      <c r="U64" s="8">
        <f t="shared" ref="U64" si="164">I64/SUM(I63:I65)</f>
        <v>4.8424350118510383E-3</v>
      </c>
      <c r="V64" s="17">
        <f t="shared" ref="V64" si="165">J64/SUM(J63:J65)</f>
        <v>3.0959238677307786E-2</v>
      </c>
      <c r="W64" s="17">
        <f t="shared" ref="W64" si="166">K64/SUM(K63:K65)</f>
        <v>3.0355092851921613E-2</v>
      </c>
      <c r="X64" s="17">
        <f t="shared" ref="X64" si="167">L64/SUM(L63:L65)</f>
        <v>3.1072356221479677E-2</v>
      </c>
      <c r="Y64" s="17">
        <f t="shared" ref="Y64" si="168">M64/SUM(M63:M65)</f>
        <v>3.0827307184918312E-2</v>
      </c>
      <c r="Z64" s="3">
        <f t="shared" ref="Z64" si="169">N64/SUM(N63:N65)</f>
        <v>3.0940740160072824E-2</v>
      </c>
      <c r="AA64" s="3">
        <f t="shared" ref="AA64" si="170">O64/SUM(O63:O65)</f>
        <v>3.0757957682560746E-2</v>
      </c>
      <c r="AB64" s="1">
        <f>TTEST(P64:R64,V64:X64,2,2)</f>
        <v>4.1813182431151182E-8</v>
      </c>
      <c r="AC64" s="1">
        <f>TTEST(S64:U64,V64:X64,2,2)</f>
        <v>5.8157894748649445E-8</v>
      </c>
      <c r="AD64" s="2">
        <f>TTEST(P64:R64,Y64:AA64,2,2)</f>
        <v>1.0121908201279672E-9</v>
      </c>
      <c r="AE64" s="2">
        <f>TTEST(S64:U64,Y64:AA64,2,2)</f>
        <v>4.6190018755224151E-9</v>
      </c>
      <c r="AF64" s="18" t="s">
        <v>139</v>
      </c>
    </row>
    <row r="65" spans="1:32" x14ac:dyDescent="0.25">
      <c r="A65" s="18" t="s">
        <v>141</v>
      </c>
      <c r="B65" t="s">
        <v>142</v>
      </c>
      <c r="C65">
        <v>205.076674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AB65"/>
      <c r="AC65"/>
      <c r="AD65"/>
      <c r="AE65"/>
      <c r="AF65" s="18" t="s">
        <v>141</v>
      </c>
    </row>
    <row r="66" spans="1:32" x14ac:dyDescent="0.25">
      <c r="A66" s="15" t="s">
        <v>143</v>
      </c>
      <c r="B66" t="s">
        <v>144</v>
      </c>
      <c r="C66">
        <v>90.054955000000007</v>
      </c>
      <c r="D66">
        <v>182143287.49800017</v>
      </c>
      <c r="E66">
        <v>188074636.61099991</v>
      </c>
      <c r="F66">
        <v>183487265.19299987</v>
      </c>
      <c r="G66">
        <v>199623794.5889999</v>
      </c>
      <c r="H66">
        <v>200052497.50199971</v>
      </c>
      <c r="I66">
        <v>185670164.04599997</v>
      </c>
      <c r="J66">
        <v>52383330.288000017</v>
      </c>
      <c r="K66">
        <v>73059818.471999988</v>
      </c>
      <c r="L66">
        <v>54208979.522999942</v>
      </c>
      <c r="M66">
        <v>60991401.393000022</v>
      </c>
      <c r="N66">
        <v>53692009.949999973</v>
      </c>
      <c r="O66">
        <v>51982859.549999967</v>
      </c>
      <c r="P66" s="3">
        <f>D66/SUM(D66:D67)</f>
        <v>0.84835658155018967</v>
      </c>
      <c r="Q66" s="3">
        <f t="shared" ref="Q66" si="171">E66/SUM(E66:E67)</f>
        <v>0.85734082108080722</v>
      </c>
      <c r="R66" s="3">
        <f t="shared" ref="R66" si="172">F66/SUM(F66:F67)</f>
        <v>0.85700474175064978</v>
      </c>
      <c r="S66" s="3">
        <f t="shared" ref="S66" si="173">G66/SUM(G66:G67)</f>
        <v>0.8590552272116162</v>
      </c>
      <c r="T66" s="3">
        <f t="shared" ref="T66" si="174">H66/SUM(H66:H67)</f>
        <v>0.85573960241465696</v>
      </c>
      <c r="U66" s="3">
        <f t="shared" ref="U66" si="175">I66/SUM(I66:I67)</f>
        <v>0.86191568666731944</v>
      </c>
      <c r="V66" s="3">
        <f t="shared" ref="V66" si="176">J66/SUM(J66:J67)</f>
        <v>0.96987117750063945</v>
      </c>
      <c r="W66" s="3">
        <f t="shared" ref="W66" si="177">K66/SUM(K66:K67)</f>
        <v>0.96903245756500866</v>
      </c>
      <c r="X66" s="3">
        <f t="shared" ref="X66" si="178">L66/SUM(L66:L67)</f>
        <v>0.97042558079562768</v>
      </c>
      <c r="Y66" s="3">
        <f t="shared" ref="Y66" si="179">M66/SUM(M66:M67)</f>
        <v>0.97299314305279883</v>
      </c>
      <c r="Z66" s="3">
        <f t="shared" ref="Z66" si="180">N66/SUM(N66:N67)</f>
        <v>0.96781170916595538</v>
      </c>
      <c r="AA66" s="3">
        <f t="shared" ref="AA66" si="181">O66/SUM(O66:O67)</f>
        <v>0.96994347727753516</v>
      </c>
      <c r="AF66" s="15" t="s">
        <v>143</v>
      </c>
    </row>
    <row r="67" spans="1:32" x14ac:dyDescent="0.25">
      <c r="A67" s="11" t="s">
        <v>145</v>
      </c>
      <c r="B67" t="s">
        <v>146</v>
      </c>
      <c r="C67">
        <v>91.051991000000001</v>
      </c>
      <c r="D67">
        <v>32558043.82800002</v>
      </c>
      <c r="E67">
        <v>31295107.587000001</v>
      </c>
      <c r="F67">
        <v>30615710.267999992</v>
      </c>
      <c r="G67">
        <v>32752178.765999965</v>
      </c>
      <c r="H67">
        <v>33724806.875999987</v>
      </c>
      <c r="I67">
        <v>29745527.903999995</v>
      </c>
      <c r="J67">
        <v>1627275.9690000024</v>
      </c>
      <c r="K67">
        <v>2334785.6010000017</v>
      </c>
      <c r="L67">
        <v>1652057.7330000023</v>
      </c>
      <c r="M67">
        <v>1692906.1260000002</v>
      </c>
      <c r="N67">
        <v>1785733.7489999982</v>
      </c>
      <c r="O67">
        <v>1610840.2559999991</v>
      </c>
      <c r="P67" s="6">
        <f>D67/SUM(D66:D67)</f>
        <v>0.15164341844981036</v>
      </c>
      <c r="Q67" s="6">
        <f t="shared" ref="Q67" si="182">E67/SUM(E66:E67)</f>
        <v>0.14265917891919269</v>
      </c>
      <c r="R67" s="6">
        <f t="shared" ref="R67" si="183">F67/SUM(F66:F67)</f>
        <v>0.14299525824935033</v>
      </c>
      <c r="S67" s="6">
        <f t="shared" ref="S67" si="184">G67/SUM(G66:G67)</f>
        <v>0.14094477278838372</v>
      </c>
      <c r="T67" s="6">
        <f t="shared" ref="T67" si="185">H67/SUM(H66:H67)</f>
        <v>0.14426039758534301</v>
      </c>
      <c r="U67" s="6">
        <f t="shared" ref="U67" si="186">I67/SUM(I66:I67)</f>
        <v>0.13808431333268059</v>
      </c>
      <c r="V67" s="3">
        <f t="shared" ref="V67" si="187">J67/SUM(J66:J67)</f>
        <v>3.0128822499360483E-2</v>
      </c>
      <c r="W67" s="3">
        <f t="shared" ref="W67" si="188">K67/SUM(K66:K67)</f>
        <v>3.0967542434991391E-2</v>
      </c>
      <c r="X67" s="3">
        <f t="shared" ref="X67" si="189">L67/SUM(L66:L67)</f>
        <v>2.9574419204372319E-2</v>
      </c>
      <c r="Y67" s="3">
        <f t="shared" ref="Y67" si="190">M67/SUM(M66:M67)</f>
        <v>2.7006856947201167E-2</v>
      </c>
      <c r="Z67" s="3">
        <f t="shared" ref="Z67" si="191">N67/SUM(N66:N67)</f>
        <v>3.2188290834044633E-2</v>
      </c>
      <c r="AA67" s="3">
        <f t="shared" ref="AA67" si="192">O67/SUM(O66:O67)</f>
        <v>3.0056522722464871E-2</v>
      </c>
      <c r="AB67" s="1">
        <f>TTEST(P67:R67,V67:X67,2,2)</f>
        <v>2.6012676814600422E-6</v>
      </c>
      <c r="AC67" s="1">
        <f>TTEST(S67:U67,V67:X67,2,2)</f>
        <v>4.4436141203330611E-7</v>
      </c>
      <c r="AD67" s="2">
        <f>TTEST(P67:R67,Y67:AA67,2,2)</f>
        <v>3.9182895459008491E-6</v>
      </c>
      <c r="AE67" s="2">
        <f>TTEST(S67:U67,Y67:AA67,2,2)</f>
        <v>1.1539703118749885E-6</v>
      </c>
      <c r="AF67" s="11" t="s">
        <v>145</v>
      </c>
    </row>
    <row r="68" spans="1:32" x14ac:dyDescent="0.25">
      <c r="A68" t="s">
        <v>147</v>
      </c>
      <c r="B68" t="s">
        <v>148</v>
      </c>
      <c r="C68">
        <v>106.04987</v>
      </c>
      <c r="D68">
        <v>784768521.11700094</v>
      </c>
      <c r="E68">
        <v>717782631.81900072</v>
      </c>
      <c r="F68">
        <v>745157101.70400119</v>
      </c>
      <c r="G68">
        <v>768932557.21200275</v>
      </c>
      <c r="H68">
        <v>825096308.15399599</v>
      </c>
      <c r="I68">
        <v>764495849.54399681</v>
      </c>
      <c r="J68">
        <v>4831436.9370000008</v>
      </c>
      <c r="K68">
        <v>7494644.7000000002</v>
      </c>
      <c r="L68">
        <v>4545974.6519999942</v>
      </c>
      <c r="M68">
        <v>5330707.2989999885</v>
      </c>
      <c r="N68">
        <v>4264082.8890000107</v>
      </c>
      <c r="O68">
        <v>3852150.894000012</v>
      </c>
      <c r="P68" s="3">
        <f>D68/SUM(D68:D69)</f>
        <v>0.99427344191983769</v>
      </c>
      <c r="Q68" s="3">
        <f t="shared" ref="Q68" si="193">E68/SUM(E68:E69)</f>
        <v>0.9944807475707137</v>
      </c>
      <c r="R68" s="3">
        <f t="shared" ref="R68" si="194">F68/SUM(F68:F69)</f>
        <v>0.99428514069650964</v>
      </c>
      <c r="S68" s="3">
        <f t="shared" ref="S68" si="195">G68/SUM(G68:G69)</f>
        <v>0.99427287652994945</v>
      </c>
      <c r="T68" s="3">
        <f t="shared" ref="T68" si="196">H68/SUM(H68:H69)</f>
        <v>0.9943058684958328</v>
      </c>
      <c r="U68" s="3">
        <f t="shared" ref="U68" si="197">I68/SUM(I68:I69)</f>
        <v>0.99450671329356521</v>
      </c>
      <c r="V68" s="3">
        <f t="shared" ref="V68" si="198">J68/SUM(J68:J69)</f>
        <v>1</v>
      </c>
      <c r="W68" s="3">
        <f t="shared" ref="W68" si="199">K68/SUM(K68:K69)</f>
        <v>1</v>
      </c>
      <c r="X68" s="3">
        <f t="shared" ref="X68" si="200">L68/SUM(L68:L69)</f>
        <v>1</v>
      </c>
      <c r="Y68" s="3">
        <f t="shared" ref="Y68" si="201">M68/SUM(M68:M69)</f>
        <v>1</v>
      </c>
      <c r="Z68" s="3">
        <f t="shared" ref="Z68" si="202">N68/SUM(N68:N69)</f>
        <v>0.99918947437919226</v>
      </c>
      <c r="AA68" s="3">
        <f t="shared" ref="AA68" si="203">O68/SUM(O68:O69)</f>
        <v>1</v>
      </c>
      <c r="AF68" t="s">
        <v>147</v>
      </c>
    </row>
    <row r="69" spans="1:32" x14ac:dyDescent="0.25">
      <c r="A69" s="4" t="s">
        <v>149</v>
      </c>
      <c r="B69" t="s">
        <v>150</v>
      </c>
      <c r="C69">
        <v>107.04690600000001</v>
      </c>
      <c r="D69">
        <v>4519906.020000007</v>
      </c>
      <c r="E69">
        <v>3983610.0840000035</v>
      </c>
      <c r="F69">
        <v>4282944.4200000055</v>
      </c>
      <c r="G69">
        <v>4429137.9150000177</v>
      </c>
      <c r="H69">
        <v>4725112.2929999745</v>
      </c>
      <c r="I69">
        <v>4222791.893999977</v>
      </c>
      <c r="J69">
        <v>0</v>
      </c>
      <c r="K69">
        <v>0</v>
      </c>
      <c r="L69">
        <v>0</v>
      </c>
      <c r="M69">
        <v>0</v>
      </c>
      <c r="N69">
        <v>3458.9519999998383</v>
      </c>
      <c r="O69">
        <v>0</v>
      </c>
      <c r="P69" s="4">
        <f>D69/SUM(D68:D69)</f>
        <v>5.7265580801623278E-3</v>
      </c>
      <c r="Q69" s="4">
        <f t="shared" ref="Q69" si="204">E69/SUM(E68:E69)</f>
        <v>5.5192524292863327E-3</v>
      </c>
      <c r="R69" s="4">
        <f t="shared" ref="R69" si="205">F69/SUM(F68:F69)</f>
        <v>5.714859303490377E-3</v>
      </c>
      <c r="S69" s="4">
        <f t="shared" ref="S69" si="206">G69/SUM(G68:G69)</f>
        <v>5.7271234700506561E-3</v>
      </c>
      <c r="T69" s="4">
        <f t="shared" ref="T69" si="207">H69/SUM(H68:H69)</f>
        <v>5.6941315041671506E-3</v>
      </c>
      <c r="U69" s="4">
        <f t="shared" ref="U69" si="208">I69/SUM(I68:I69)</f>
        <v>5.4932867064348126E-3</v>
      </c>
      <c r="V69" s="3">
        <f t="shared" ref="V69" si="209">J69/SUM(J68:J69)</f>
        <v>0</v>
      </c>
      <c r="W69" s="3">
        <f t="shared" ref="W69" si="210">K69/SUM(K68:K69)</f>
        <v>0</v>
      </c>
      <c r="X69" s="3">
        <f t="shared" ref="X69" si="211">L69/SUM(L68:L69)</f>
        <v>0</v>
      </c>
      <c r="Y69" s="3">
        <f t="shared" ref="Y69" si="212">M69/SUM(M68:M69)</f>
        <v>0</v>
      </c>
      <c r="Z69" s="3">
        <f t="shared" ref="Z69" si="213">N69/SUM(N68:N69)</f>
        <v>8.105256208078102E-4</v>
      </c>
      <c r="AA69" s="3">
        <f t="shared" ref="AA69" si="214">O69/SUM(O68:O69)</f>
        <v>0</v>
      </c>
      <c r="AB69" s="1">
        <f>TTEST(P69:R69,V69:X69,2,2)</f>
        <v>1.1991872201764335E-7</v>
      </c>
      <c r="AC69" s="1">
        <f>TTEST(S69:U69,V69:X69,2,2)</f>
        <v>1.6907205418574652E-7</v>
      </c>
      <c r="AD69" s="2">
        <f>TTEST(P69:R69,Y69:AA69,2,2)</f>
        <v>4.2169895605760373E-5</v>
      </c>
      <c r="AE69" s="2">
        <f>TTEST(S69:U69,Y69:AA69,2,2)</f>
        <v>4.3548079177432254E-5</v>
      </c>
      <c r="AF69" s="4" t="s">
        <v>149</v>
      </c>
    </row>
    <row r="70" spans="1:32" x14ac:dyDescent="0.25">
      <c r="A70" t="s">
        <v>151</v>
      </c>
      <c r="B70" t="s">
        <v>152</v>
      </c>
      <c r="C70">
        <v>120.06551999999999</v>
      </c>
      <c r="D70">
        <v>2090982044.6880028</v>
      </c>
      <c r="E70">
        <v>1838968246.1670001</v>
      </c>
      <c r="F70">
        <v>1863972544.4219997</v>
      </c>
      <c r="G70">
        <v>1972722398.0159998</v>
      </c>
      <c r="H70">
        <v>2249836717.9229941</v>
      </c>
      <c r="I70">
        <v>1895664502.9440007</v>
      </c>
      <c r="J70">
        <v>372091620.40500063</v>
      </c>
      <c r="K70">
        <v>616369764.41699886</v>
      </c>
      <c r="L70">
        <v>389035182.36599988</v>
      </c>
      <c r="M70">
        <v>470599130.27700031</v>
      </c>
      <c r="N70">
        <v>398067006.83699965</v>
      </c>
      <c r="O70">
        <v>366175391.84999996</v>
      </c>
      <c r="P70" s="3">
        <f>D70/SUM(D70:D71)</f>
        <v>0.99673057208173821</v>
      </c>
      <c r="Q70" s="3">
        <f t="shared" ref="Q70" si="215">E70/SUM(E70:E71)</f>
        <v>0.9967957029913882</v>
      </c>
      <c r="R70" s="3">
        <f t="shared" ref="R70" si="216">F70/SUM(F70:F71)</f>
        <v>0.99682794043346346</v>
      </c>
      <c r="S70" s="3">
        <f t="shared" ref="S70" si="217">G70/SUM(G70:G71)</f>
        <v>0.99681912161323361</v>
      </c>
      <c r="T70" s="3">
        <f t="shared" ref="T70" si="218">H70/SUM(H70:H71)</f>
        <v>0.99662819751166354</v>
      </c>
      <c r="U70" s="3">
        <f t="shared" ref="U70" si="219">I70/SUM(I70:I71)</f>
        <v>0.99676328396998715</v>
      </c>
      <c r="V70" s="3">
        <f t="shared" ref="V70" si="220">J70/SUM(J70:J71)</f>
        <v>0.99472920440088497</v>
      </c>
      <c r="W70" s="3">
        <f t="shared" ref="W70" si="221">K70/SUM(K70:K71)</f>
        <v>0.99455925097075093</v>
      </c>
      <c r="X70" s="3">
        <f t="shared" ref="X70" si="222">L70/SUM(L70:L71)</f>
        <v>0.99433567615870677</v>
      </c>
      <c r="Y70" s="3">
        <f t="shared" ref="Y70" si="223">M70/SUM(M70:M71)</f>
        <v>0.99432509915053013</v>
      </c>
      <c r="Z70" s="3">
        <f t="shared" ref="Z70" si="224">N70/SUM(N70:N71)</f>
        <v>0.99479756029581334</v>
      </c>
      <c r="AA70" s="3">
        <f t="shared" ref="AA70" si="225">O70/SUM(O70:O71)</f>
        <v>0.994614358201519</v>
      </c>
      <c r="AF70" t="s">
        <v>151</v>
      </c>
    </row>
    <row r="71" spans="1:32" x14ac:dyDescent="0.25">
      <c r="A71" s="18" t="s">
        <v>153</v>
      </c>
      <c r="B71" t="s">
        <v>154</v>
      </c>
      <c r="C71">
        <v>121.062556</v>
      </c>
      <c r="D71">
        <v>6858739.2270000046</v>
      </c>
      <c r="E71">
        <v>5911542.7889999999</v>
      </c>
      <c r="F71">
        <v>5931446.8439999977</v>
      </c>
      <c r="G71">
        <v>6295013.7120000031</v>
      </c>
      <c r="H71">
        <v>7611670.0919999899</v>
      </c>
      <c r="I71">
        <v>6155651.7809999986</v>
      </c>
      <c r="J71">
        <v>1971610.8330000034</v>
      </c>
      <c r="K71">
        <v>3371858.6339999898</v>
      </c>
      <c r="L71">
        <v>2216174.3880000049</v>
      </c>
      <c r="M71">
        <v>2685845.3099999987</v>
      </c>
      <c r="N71">
        <v>2081749.7789999992</v>
      </c>
      <c r="O71">
        <v>1982767.9739999983</v>
      </c>
      <c r="P71" s="8">
        <f>D71/SUM(D70:D71)</f>
        <v>3.2694279182618356E-3</v>
      </c>
      <c r="Q71" s="8">
        <f t="shared" ref="Q71" si="226">E71/SUM(E70:E71)</f>
        <v>3.2042970086117568E-3</v>
      </c>
      <c r="R71" s="8">
        <f t="shared" ref="R71" si="227">F71/SUM(F70:F71)</f>
        <v>3.1720595665364459E-3</v>
      </c>
      <c r="S71" s="8">
        <f t="shared" ref="S71" si="228">G71/SUM(G70:G71)</f>
        <v>3.1808783867664139E-3</v>
      </c>
      <c r="T71" s="8">
        <f t="shared" ref="T71" si="229">H71/SUM(H70:H71)</f>
        <v>3.3718024883364166E-3</v>
      </c>
      <c r="U71" s="8">
        <f t="shared" ref="U71" si="230">I71/SUM(I70:I71)</f>
        <v>3.2367160300128869E-3</v>
      </c>
      <c r="V71" s="3">
        <f t="shared" ref="V71" si="231">J71/SUM(J70:J71)</f>
        <v>5.2707955991150345E-3</v>
      </c>
      <c r="W71" s="3">
        <f t="shared" ref="W71" si="232">K71/SUM(K70:K71)</f>
        <v>5.44074902924911E-3</v>
      </c>
      <c r="X71" s="3">
        <f t="shared" ref="X71" si="233">L71/SUM(L70:L71)</f>
        <v>5.664323841293231E-3</v>
      </c>
      <c r="Y71" s="3">
        <f t="shared" ref="Y71" si="234">M71/SUM(M70:M71)</f>
        <v>5.6749008494698782E-3</v>
      </c>
      <c r="Z71" s="3">
        <f t="shared" ref="Z71" si="235">N71/SUM(N70:N71)</f>
        <v>5.2024397041866557E-3</v>
      </c>
      <c r="AA71" s="3">
        <f t="shared" ref="AA71" si="236">O71/SUM(O70:O71)</f>
        <v>5.3856417984810426E-3</v>
      </c>
      <c r="AB71" s="1">
        <f>TTEST(P71:R71,V71:X71,2,2)</f>
        <v>4.4335148030197314E-5</v>
      </c>
      <c r="AC71" s="1">
        <f>TTEST(S71:U71,V71:X71,2,2)</f>
        <v>6.6259268816286576E-5</v>
      </c>
      <c r="AD71" s="2">
        <f>TTEST(P71:R71,Y71:AA71,2,2)</f>
        <v>9.6100250659064419E-5</v>
      </c>
      <c r="AE71" s="2">
        <f>TTEST(S71:U71,Y71:AA71,2,2)</f>
        <v>1.312913555493173E-4</v>
      </c>
      <c r="AF71" s="18" t="s">
        <v>153</v>
      </c>
    </row>
    <row r="72" spans="1:32" x14ac:dyDescent="0.25">
      <c r="A72" t="s">
        <v>155</v>
      </c>
      <c r="B72" t="s">
        <v>156</v>
      </c>
      <c r="C72">
        <v>150.05832699999999</v>
      </c>
      <c r="D72">
        <v>776272750.42799926</v>
      </c>
      <c r="E72">
        <v>787442066.33400023</v>
      </c>
      <c r="F72">
        <v>841529053.60200131</v>
      </c>
      <c r="G72">
        <v>827335875.49200046</v>
      </c>
      <c r="H72">
        <v>926750653.2840004</v>
      </c>
      <c r="I72">
        <v>848881610.29199934</v>
      </c>
      <c r="J72">
        <v>52947826.643999971</v>
      </c>
      <c r="K72">
        <v>113031043.65600014</v>
      </c>
      <c r="L72">
        <v>60892113.360000044</v>
      </c>
      <c r="M72">
        <v>79137226.817999989</v>
      </c>
      <c r="N72">
        <v>60120973.15200004</v>
      </c>
      <c r="O72">
        <v>45296566.994999938</v>
      </c>
      <c r="P72" s="17">
        <f>D72/SUM(D72:D73)</f>
        <v>0.99726080640579762</v>
      </c>
      <c r="Q72" s="17">
        <f t="shared" ref="Q72" si="237">E72/SUM(E72:E73)</f>
        <v>0.99759646963509707</v>
      </c>
      <c r="R72" s="17">
        <f t="shared" ref="R72" si="238">F72/SUM(F72:F73)</f>
        <v>0.99725912238377168</v>
      </c>
      <c r="S72" s="17">
        <f t="shared" ref="S72" si="239">G72/SUM(G72:G73)</f>
        <v>0.99715306426210826</v>
      </c>
      <c r="T72" s="17">
        <f t="shared" ref="T72" si="240">H72/SUM(H72:H73)</f>
        <v>0.99731026850866322</v>
      </c>
      <c r="U72" s="17">
        <f t="shared" ref="U72" si="241">I72/SUM(I72:I73)</f>
        <v>0.99763971017637687</v>
      </c>
      <c r="V72" s="3">
        <f t="shared" ref="V72" si="242">J72/SUM(J72:J73)</f>
        <v>0.92994654256175324</v>
      </c>
      <c r="W72" s="3">
        <f t="shared" ref="W72" si="243">K72/SUM(K72:K73)</f>
        <v>0.93005472614121287</v>
      </c>
      <c r="X72" s="3">
        <f t="shared" ref="X72" si="244">L72/SUM(L72:L73)</f>
        <v>0.93108977798458437</v>
      </c>
      <c r="Y72" s="3">
        <f t="shared" ref="Y72" si="245">M72/SUM(M72:M73)</f>
        <v>0.92895322633001032</v>
      </c>
      <c r="Z72" s="3">
        <f t="shared" ref="Z72" si="246">N72/SUM(N72:N73)</f>
        <v>0.93361488553918837</v>
      </c>
      <c r="AA72" s="3">
        <f t="shared" ref="AA72" si="247">O72/SUM(O72:O73)</f>
        <v>0.92937499203062091</v>
      </c>
      <c r="AF72" t="s">
        <v>155</v>
      </c>
    </row>
    <row r="73" spans="1:32" x14ac:dyDescent="0.25">
      <c r="A73" s="18" t="s">
        <v>157</v>
      </c>
      <c r="B73" t="s">
        <v>158</v>
      </c>
      <c r="C73">
        <v>151.055363</v>
      </c>
      <c r="D73">
        <v>2132201.8589999988</v>
      </c>
      <c r="E73">
        <v>1897200.8970000003</v>
      </c>
      <c r="F73">
        <v>2312867.4330000039</v>
      </c>
      <c r="G73">
        <v>2362096.8090000013</v>
      </c>
      <c r="H73">
        <v>2499433.2209999999</v>
      </c>
      <c r="I73">
        <v>2008346.9070000006</v>
      </c>
      <c r="J73">
        <v>3988593.0539999995</v>
      </c>
      <c r="K73">
        <v>8500561.3980000094</v>
      </c>
      <c r="L73">
        <v>4506642.8070000038</v>
      </c>
      <c r="M73">
        <v>6052451.816999997</v>
      </c>
      <c r="N73">
        <v>4274929.359000002</v>
      </c>
      <c r="O73">
        <v>3442173.9689999968</v>
      </c>
      <c r="P73" s="8">
        <f>D73/SUM(D72:D73)</f>
        <v>2.7391935942024329E-3</v>
      </c>
      <c r="Q73" s="8">
        <f t="shared" ref="Q73" si="248">E73/SUM(E72:E73)</f>
        <v>2.4035303649030098E-3</v>
      </c>
      <c r="R73" s="8">
        <f t="shared" ref="R73" si="249">F73/SUM(F72:F73)</f>
        <v>2.7408776162283952E-3</v>
      </c>
      <c r="S73" s="8">
        <f t="shared" ref="S73" si="250">G73/SUM(G72:G73)</f>
        <v>2.8469357378917062E-3</v>
      </c>
      <c r="T73" s="8">
        <f t="shared" ref="T73" si="251">H73/SUM(H72:H73)</f>
        <v>2.6897314913368591E-3</v>
      </c>
      <c r="U73" s="8">
        <f t="shared" ref="U73" si="252">I73/SUM(I72:I73)</f>
        <v>2.3602898236232263E-3</v>
      </c>
      <c r="V73" s="3">
        <f t="shared" ref="V73" si="253">J73/SUM(J72:J73)</f>
        <v>7.0053457438246841E-2</v>
      </c>
      <c r="W73" s="3">
        <f t="shared" ref="W73" si="254">K73/SUM(K72:K73)</f>
        <v>6.9945273858787224E-2</v>
      </c>
      <c r="X73" s="3">
        <f t="shared" ref="X73" si="255">L73/SUM(L72:L73)</f>
        <v>6.8910222015415606E-2</v>
      </c>
      <c r="Y73" s="3">
        <f t="shared" ref="Y73" si="256">M73/SUM(M72:M73)</f>
        <v>7.1046773669989655E-2</v>
      </c>
      <c r="Z73" s="3">
        <f t="shared" ref="Z73" si="257">N73/SUM(N72:N73)</f>
        <v>6.6385114460811578E-2</v>
      </c>
      <c r="AA73" s="3">
        <f t="shared" ref="AA73" si="258">O73/SUM(O72:O73)</f>
        <v>7.0625007969379053E-2</v>
      </c>
      <c r="AB73" s="1">
        <f>TTEST(P73:R73,V73:X73,2,2)</f>
        <v>6.2868829180575292E-9</v>
      </c>
      <c r="AC73" s="1">
        <f>TTEST(S73:U73,V73:X73,2,2)</f>
        <v>6.9976422569054412E-9</v>
      </c>
      <c r="AD73" s="2">
        <f>TTEST(P73:R73,Y73:AA73,2,2)</f>
        <v>1.498201611944851E-6</v>
      </c>
      <c r="AE73" s="2">
        <f>TTEST(S73:U73,Y73:AA73,2,2)</f>
        <v>1.5093314426463563E-6</v>
      </c>
      <c r="AF73" s="18" t="s">
        <v>157</v>
      </c>
    </row>
    <row r="74" spans="1:32" x14ac:dyDescent="0.25">
      <c r="A74" t="s">
        <v>159</v>
      </c>
      <c r="B74" t="s">
        <v>160</v>
      </c>
      <c r="C74">
        <v>156.076753</v>
      </c>
      <c r="D74">
        <v>1369517307.7649992</v>
      </c>
      <c r="E74">
        <v>1271300429.6369936</v>
      </c>
      <c r="F74">
        <v>1426245669.5759997</v>
      </c>
      <c r="G74">
        <v>1706518541.6909947</v>
      </c>
      <c r="H74">
        <v>1695332154.405004</v>
      </c>
      <c r="I74">
        <v>1569470206.4580045</v>
      </c>
      <c r="J74">
        <v>17965072.751999989</v>
      </c>
      <c r="K74">
        <v>6383254.6559999948</v>
      </c>
      <c r="L74">
        <v>3442176.2249999982</v>
      </c>
      <c r="M74">
        <v>2680185.1889999975</v>
      </c>
      <c r="N74">
        <v>2685348.3569999975</v>
      </c>
      <c r="O74">
        <v>3903917.1060000015</v>
      </c>
      <c r="P74" s="17">
        <f>D74/SUM(D74:D77)</f>
        <v>0.98980225428421487</v>
      </c>
      <c r="Q74" s="17">
        <f t="shared" ref="Q74:AA74" si="259">E74/SUM(E74:E77)</f>
        <v>0.98943989434844959</v>
      </c>
      <c r="R74" s="17">
        <f t="shared" si="259"/>
        <v>0.98963755052351454</v>
      </c>
      <c r="S74" s="17">
        <f t="shared" si="259"/>
        <v>0.98931346027429312</v>
      </c>
      <c r="T74" s="17">
        <f t="shared" si="259"/>
        <v>0.98949795743156144</v>
      </c>
      <c r="U74" s="17">
        <f t="shared" si="259"/>
        <v>0.98940482091344095</v>
      </c>
      <c r="V74" s="3">
        <f t="shared" si="259"/>
        <v>1</v>
      </c>
      <c r="W74" s="3">
        <f t="shared" si="259"/>
        <v>1</v>
      </c>
      <c r="X74" s="3">
        <f t="shared" si="259"/>
        <v>1</v>
      </c>
      <c r="Y74" s="3">
        <f t="shared" si="259"/>
        <v>1</v>
      </c>
      <c r="Z74" s="3">
        <f t="shared" si="259"/>
        <v>1</v>
      </c>
      <c r="AA74" s="3">
        <f t="shared" si="259"/>
        <v>1</v>
      </c>
      <c r="AF74" t="s">
        <v>159</v>
      </c>
    </row>
    <row r="75" spans="1:32" x14ac:dyDescent="0.25">
      <c r="A75" s="18" t="s">
        <v>161</v>
      </c>
      <c r="B75" t="s">
        <v>162</v>
      </c>
      <c r="C75">
        <v>157.073789</v>
      </c>
      <c r="D75">
        <v>14109878.207999993</v>
      </c>
      <c r="E75">
        <v>13568350.061999932</v>
      </c>
      <c r="F75">
        <v>14934153.098999996</v>
      </c>
      <c r="G75">
        <v>18433771.41899994</v>
      </c>
      <c r="H75">
        <v>17993418.096000053</v>
      </c>
      <c r="I75">
        <v>16806889.917000059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s="9">
        <f>D75:D77/SUM(D74:D75)</f>
        <v>1.0197745715785134E-2</v>
      </c>
      <c r="Q75" s="9">
        <f t="shared" ref="Q75:AA75" si="260">E75:E77/SUM(E74:E75)</f>
        <v>1.056010565155034E-2</v>
      </c>
      <c r="R75" s="9">
        <f t="shared" si="260"/>
        <v>1.0362449476485486E-2</v>
      </c>
      <c r="S75" s="9">
        <f t="shared" si="260"/>
        <v>1.0686539725706885E-2</v>
      </c>
      <c r="T75" s="9">
        <f t="shared" si="260"/>
        <v>1.0502042568438643E-2</v>
      </c>
      <c r="U75" s="9">
        <f t="shared" si="260"/>
        <v>1.0595179086559048E-2</v>
      </c>
      <c r="V75" s="3">
        <f t="shared" si="260"/>
        <v>0</v>
      </c>
      <c r="W75" s="3">
        <f t="shared" si="260"/>
        <v>0</v>
      </c>
      <c r="X75" s="3">
        <f t="shared" si="260"/>
        <v>0</v>
      </c>
      <c r="Y75" s="3">
        <f t="shared" si="260"/>
        <v>0</v>
      </c>
      <c r="Z75" s="3">
        <f t="shared" si="260"/>
        <v>0</v>
      </c>
      <c r="AA75" s="3">
        <f t="shared" si="260"/>
        <v>0</v>
      </c>
      <c r="AB75" s="1">
        <f>TTEST(P75:R75,V75:X75,2,2)</f>
        <v>6.2338338026472844E-8</v>
      </c>
      <c r="AC75" s="1">
        <f>TTEST(S75:U75,V75:X75,2,2)</f>
        <v>3.8314660728352557E-9</v>
      </c>
      <c r="AD75" s="2">
        <f>TTEST(P75:R75,Y75:AA75,2,2)</f>
        <v>6.2338338026472844E-8</v>
      </c>
      <c r="AE75" s="2">
        <f>TTEST(S75:U75,Y75:AA75,2,2)</f>
        <v>3.8314660728352557E-9</v>
      </c>
      <c r="AF75" s="18" t="s">
        <v>161</v>
      </c>
    </row>
    <row r="76" spans="1:32" x14ac:dyDescent="0.25">
      <c r="A76" t="s">
        <v>163</v>
      </c>
      <c r="B76" t="s">
        <v>164</v>
      </c>
      <c r="C76">
        <v>158.07082500000001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s="16"/>
      <c r="Q76" s="16"/>
      <c r="R76" s="16"/>
      <c r="S76" s="16"/>
      <c r="T76" s="16"/>
      <c r="U76" s="16"/>
      <c r="AB76"/>
      <c r="AC76"/>
      <c r="AD76"/>
      <c r="AE76"/>
      <c r="AF76" t="s">
        <v>163</v>
      </c>
    </row>
    <row r="77" spans="1:32" x14ac:dyDescent="0.25">
      <c r="A77" t="s">
        <v>165</v>
      </c>
      <c r="B77" t="s">
        <v>166</v>
      </c>
      <c r="C77">
        <v>159.06786099999999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AB77"/>
      <c r="AC77"/>
      <c r="AD77"/>
      <c r="AE77"/>
      <c r="AF77" t="s">
        <v>165</v>
      </c>
    </row>
    <row r="78" spans="1:32" x14ac:dyDescent="0.25">
      <c r="A78" s="15" t="s">
        <v>167</v>
      </c>
      <c r="B78" t="s">
        <v>168</v>
      </c>
      <c r="C78">
        <v>116.070605</v>
      </c>
      <c r="D78">
        <v>1131334498.809001</v>
      </c>
      <c r="E78">
        <v>1314050311.0799987</v>
      </c>
      <c r="F78">
        <v>1339986034.5509987</v>
      </c>
      <c r="G78">
        <v>1326166045.1969974</v>
      </c>
      <c r="H78">
        <v>1470504646.836</v>
      </c>
      <c r="I78">
        <v>1373913287.036999</v>
      </c>
      <c r="J78">
        <v>117573322.61399993</v>
      </c>
      <c r="K78">
        <v>224810715.32099968</v>
      </c>
      <c r="L78">
        <v>133791103.79399996</v>
      </c>
      <c r="M78">
        <v>158682054.43200019</v>
      </c>
      <c r="N78">
        <v>140010506.67299986</v>
      </c>
      <c r="O78">
        <v>87751103.361000046</v>
      </c>
      <c r="P78" s="3">
        <f>D78/SUM(D78:D79)</f>
        <v>0.58517461807484084</v>
      </c>
      <c r="Q78" s="3">
        <f t="shared" ref="Q78" si="261">E78/SUM(E78:E79)</f>
        <v>0.58253110831875454</v>
      </c>
      <c r="R78" s="3">
        <f t="shared" ref="R78" si="262">F78/SUM(F78:F79)</f>
        <v>0.58266499545807726</v>
      </c>
      <c r="S78" s="3">
        <f t="shared" ref="S78" si="263">G78/SUM(G78:G79)</f>
        <v>0.58166401615270924</v>
      </c>
      <c r="T78" s="3">
        <f t="shared" ref="T78" si="264">H78/SUM(H78:H79)</f>
        <v>0.58339553282777323</v>
      </c>
      <c r="U78" s="3">
        <f t="shared" ref="U78" si="265">I78/SUM(I78:I79)</f>
        <v>0.58396948867223286</v>
      </c>
      <c r="V78" s="3">
        <f t="shared" ref="V78" si="266">J78/SUM(J78:J79)</f>
        <v>0.93976287018564497</v>
      </c>
      <c r="W78" s="3">
        <f t="shared" ref="W78" si="267">K78/SUM(K78:K79)</f>
        <v>0.94336310461871509</v>
      </c>
      <c r="X78" s="3">
        <f t="shared" ref="X78" si="268">L78/SUM(L78:L79)</f>
        <v>0.94769714753815226</v>
      </c>
      <c r="Y78" s="3">
        <f t="shared" ref="Y78" si="269">M78/SUM(M78:M79)</f>
        <v>0.94446469505859731</v>
      </c>
      <c r="Z78" s="3">
        <f t="shared" ref="Z78" si="270">N78/SUM(N78:N79)</f>
        <v>0.94593849840444899</v>
      </c>
      <c r="AA78" s="3">
        <f t="shared" ref="AA78" si="271">O78/SUM(O78:O79)</f>
        <v>0.94969723396336014</v>
      </c>
      <c r="AF78" s="15" t="s">
        <v>167</v>
      </c>
    </row>
    <row r="79" spans="1:32" x14ac:dyDescent="0.25">
      <c r="A79" s="11" t="s">
        <v>169</v>
      </c>
      <c r="B79" t="s">
        <v>170</v>
      </c>
      <c r="C79">
        <v>117.06764099999999</v>
      </c>
      <c r="D79">
        <v>801993543.56400049</v>
      </c>
      <c r="E79">
        <v>941709582.79499936</v>
      </c>
      <c r="F79">
        <v>959767760.50499868</v>
      </c>
      <c r="G79">
        <v>953785968.97199917</v>
      </c>
      <c r="H79">
        <v>1050091696.6229998</v>
      </c>
      <c r="I79">
        <v>978800876.4389993</v>
      </c>
      <c r="J79">
        <v>7536241.0259999922</v>
      </c>
      <c r="K79">
        <v>13497009.689999983</v>
      </c>
      <c r="L79">
        <v>7383852.9330000011</v>
      </c>
      <c r="M79">
        <v>9330635.9970000163</v>
      </c>
      <c r="N79">
        <v>8001765.698999987</v>
      </c>
      <c r="O79">
        <v>4647926.7960000029</v>
      </c>
      <c r="P79" s="6">
        <f>D79/SUM(D78:D79)</f>
        <v>0.41482538192515905</v>
      </c>
      <c r="Q79" s="6">
        <f t="shared" ref="Q79" si="272">E79/SUM(E78:E79)</f>
        <v>0.41746889168124546</v>
      </c>
      <c r="R79" s="6">
        <f t="shared" ref="R79" si="273">F79/SUM(F78:F79)</f>
        <v>0.41733500454192274</v>
      </c>
      <c r="S79" s="6">
        <f t="shared" ref="S79" si="274">G79/SUM(G78:G79)</f>
        <v>0.41833598384729065</v>
      </c>
      <c r="T79" s="6">
        <f t="shared" ref="T79" si="275">H79/SUM(H78:H79)</f>
        <v>0.41660446717222682</v>
      </c>
      <c r="U79" s="6">
        <f t="shared" ref="U79" si="276">I79/SUM(I78:I79)</f>
        <v>0.41603051132776703</v>
      </c>
      <c r="V79" s="3">
        <f t="shared" ref="V79" si="277">J79/SUM(J78:J79)</f>
        <v>6.023712981435507E-2</v>
      </c>
      <c r="W79" s="3">
        <f t="shared" ref="W79" si="278">K79/SUM(K78:K79)</f>
        <v>5.663689538128483E-2</v>
      </c>
      <c r="X79" s="3">
        <f t="shared" ref="X79" si="279">L79/SUM(L78:L79)</f>
        <v>5.230285246184762E-2</v>
      </c>
      <c r="Y79" s="3">
        <f t="shared" ref="Y79" si="280">M79/SUM(M78:M79)</f>
        <v>5.5535304941402699E-2</v>
      </c>
      <c r="Z79" s="3">
        <f t="shared" ref="Z79" si="281">N79/SUM(N78:N79)</f>
        <v>5.4061501595550912E-2</v>
      </c>
      <c r="AA79" s="3">
        <f t="shared" ref="AA79" si="282">O79/SUM(O78:O79)</f>
        <v>5.0302766036639843E-2</v>
      </c>
      <c r="AB79" s="1">
        <f>TTEST(P79:R79,V79:X79,2,2)</f>
        <v>1.2835228178807592E-8</v>
      </c>
      <c r="AC79" s="1">
        <f>TTEST(S79:U79,V79:X79,2,2)</f>
        <v>1.1693152747198883E-8</v>
      </c>
      <c r="AD79" s="2">
        <f>TTEST(P79:R79,Y79:AA79,2,2)</f>
        <v>3.4534359137779466E-9</v>
      </c>
      <c r="AE79" s="2">
        <f>TTEST(S79:U79,Y79:AA79,2,2)</f>
        <v>2.8972822111480045E-9</v>
      </c>
      <c r="AF79" s="11" t="s">
        <v>169</v>
      </c>
    </row>
    <row r="80" spans="1:32" x14ac:dyDescent="0.25">
      <c r="A80" t="s">
        <v>171</v>
      </c>
      <c r="B80" t="s">
        <v>172</v>
      </c>
      <c r="C80">
        <v>122.027027</v>
      </c>
      <c r="D80">
        <v>5483578.4100000057</v>
      </c>
      <c r="E80">
        <v>2808484.2840000014</v>
      </c>
      <c r="F80">
        <v>3615090.8190000011</v>
      </c>
      <c r="G80">
        <v>3750391.3680000012</v>
      </c>
      <c r="H80">
        <v>6931510.4220000049</v>
      </c>
      <c r="I80">
        <v>2739831.9659999986</v>
      </c>
      <c r="J80">
        <v>80588.072999999247</v>
      </c>
      <c r="K80">
        <v>450835.39500000048</v>
      </c>
      <c r="L80">
        <v>120561.94799999999</v>
      </c>
      <c r="M80">
        <v>92057.078999999314</v>
      </c>
      <c r="N80">
        <v>119845.1429999995</v>
      </c>
      <c r="O80">
        <v>159334.47299999991</v>
      </c>
      <c r="AB80"/>
      <c r="AC80"/>
      <c r="AD80"/>
      <c r="AE80"/>
      <c r="AF80" t="s">
        <v>171</v>
      </c>
    </row>
    <row r="81" spans="1:32" x14ac:dyDescent="0.25">
      <c r="A81" t="s">
        <v>173</v>
      </c>
      <c r="B81" t="s">
        <v>174</v>
      </c>
      <c r="C81">
        <v>123.024063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AB81"/>
      <c r="AC81"/>
      <c r="AD81"/>
      <c r="AE81"/>
      <c r="AF81" t="s">
        <v>173</v>
      </c>
    </row>
    <row r="82" spans="1:32" x14ac:dyDescent="0.25">
      <c r="A82" s="18" t="s">
        <v>175</v>
      </c>
      <c r="B82" t="s">
        <v>176</v>
      </c>
      <c r="C82">
        <v>182.08116999999999</v>
      </c>
      <c r="D82">
        <v>2926181145.9269977</v>
      </c>
      <c r="E82">
        <v>3630883855.6230068</v>
      </c>
      <c r="F82">
        <v>3811961009.979001</v>
      </c>
      <c r="G82">
        <v>3701450151.6449981</v>
      </c>
      <c r="H82">
        <v>4303745080.2959986</v>
      </c>
      <c r="I82">
        <v>3891826907.2140045</v>
      </c>
      <c r="J82">
        <v>665674696.95000005</v>
      </c>
      <c r="K82">
        <v>1486151024.3370006</v>
      </c>
      <c r="L82">
        <v>796777904.29500043</v>
      </c>
      <c r="M82">
        <v>977476187.63700068</v>
      </c>
      <c r="N82">
        <v>835165212.96899939</v>
      </c>
      <c r="O82">
        <v>450824078.73000014</v>
      </c>
      <c r="P82" s="17">
        <f>D82/SUM(D82:D83)</f>
        <v>0.9964349071646712</v>
      </c>
      <c r="Q82" s="17">
        <f t="shared" ref="Q82" si="283">E82/SUM(E82:E83)</f>
        <v>0.99656069882723008</v>
      </c>
      <c r="R82" s="17">
        <f t="shared" ref="R82" si="284">F82/SUM(F82:F83)</f>
        <v>0.99619539560587544</v>
      </c>
      <c r="S82" s="17">
        <f t="shared" ref="S82" si="285">G82/SUM(G82:G83)</f>
        <v>0.99624982605066748</v>
      </c>
      <c r="T82" s="17">
        <f t="shared" ref="T82" si="286">H82/SUM(H82:H83)</f>
        <v>0.9962966886063046</v>
      </c>
      <c r="U82" s="17">
        <f t="shared" ref="U82" si="287">I82/SUM(I82:I83)</f>
        <v>0.99623028865469865</v>
      </c>
      <c r="V82" s="17">
        <f t="shared" ref="V82" si="288">J82/SUM(J82:J83)</f>
        <v>0.97603169028150794</v>
      </c>
      <c r="W82" s="17">
        <f t="shared" ref="W82" si="289">K82/SUM(K82:K83)</f>
        <v>0.97596175555264253</v>
      </c>
      <c r="X82" s="17">
        <f t="shared" ref="X82" si="290">L82/SUM(L82:L83)</f>
        <v>0.97577116495261285</v>
      </c>
      <c r="Y82" s="3">
        <f t="shared" ref="Y82" si="291">M82/SUM(M82:M83)</f>
        <v>0.97614256113974063</v>
      </c>
      <c r="Z82" s="3">
        <f t="shared" ref="Z82" si="292">N82/SUM(N82:N83)</f>
        <v>0.97596709369123358</v>
      </c>
      <c r="AA82" s="3">
        <f t="shared" ref="AA82" si="293">O82/SUM(O82:O83)</f>
        <v>0.97677150933499379</v>
      </c>
      <c r="AF82" s="18" t="s">
        <v>175</v>
      </c>
    </row>
    <row r="83" spans="1:32" x14ac:dyDescent="0.25">
      <c r="A83" s="18" t="s">
        <v>177</v>
      </c>
      <c r="B83" t="s">
        <v>178</v>
      </c>
      <c r="C83">
        <v>183.07820599999999</v>
      </c>
      <c r="D83">
        <v>10469431.934999999</v>
      </c>
      <c r="E83">
        <v>12530800.299000015</v>
      </c>
      <c r="F83">
        <v>14558392.533000007</v>
      </c>
      <c r="G83">
        <v>13933334.360999994</v>
      </c>
      <c r="H83">
        <v>15997351.364999993</v>
      </c>
      <c r="I83">
        <v>14726578.998000015</v>
      </c>
      <c r="J83">
        <v>16346904.989999995</v>
      </c>
      <c r="K83">
        <v>36604366.314000018</v>
      </c>
      <c r="L83">
        <v>19784352.219000015</v>
      </c>
      <c r="M83">
        <v>23890033.395000022</v>
      </c>
      <c r="N83">
        <v>20565700.878000002</v>
      </c>
      <c r="O83">
        <v>10720995.446999999</v>
      </c>
      <c r="P83" s="8">
        <f>D83/SUM(D82:D83)</f>
        <v>3.5650928353288037E-3</v>
      </c>
      <c r="Q83" s="8">
        <f t="shared" ref="Q83" si="294">E83/SUM(E82:E83)</f>
        <v>3.4393011727700145E-3</v>
      </c>
      <c r="R83" s="8">
        <f t="shared" ref="R83" si="295">F83/SUM(F82:F83)</f>
        <v>3.8046043941245503E-3</v>
      </c>
      <c r="S83" s="8">
        <f t="shared" ref="S83" si="296">G83/SUM(G82:G83)</f>
        <v>3.7501739493325348E-3</v>
      </c>
      <c r="T83" s="8">
        <f t="shared" ref="T83" si="297">H83/SUM(H82:H83)</f>
        <v>3.7033113936954798E-3</v>
      </c>
      <c r="U83" s="8">
        <f t="shared" ref="U83" si="298">I83/SUM(I82:I83)</f>
        <v>3.7697113453013702E-3</v>
      </c>
      <c r="V83" s="17">
        <f t="shared" ref="V83" si="299">J83/SUM(J82:J83)</f>
        <v>2.3968309718492013E-2</v>
      </c>
      <c r="W83" s="17">
        <f t="shared" ref="W83" si="300">K83/SUM(K82:K83)</f>
        <v>2.4038244447357433E-2</v>
      </c>
      <c r="X83" s="17">
        <f t="shared" ref="X83" si="301">L83/SUM(L82:L83)</f>
        <v>2.422883504738723E-2</v>
      </c>
      <c r="Y83" s="3">
        <f t="shared" ref="Y83" si="302">M83/SUM(M82:M83)</f>
        <v>2.3857438860259466E-2</v>
      </c>
      <c r="Z83" s="3">
        <f t="shared" ref="Z83" si="303">N83/SUM(N82:N83)</f>
        <v>2.4032906308766415E-2</v>
      </c>
      <c r="AA83" s="3">
        <f t="shared" ref="AA83" si="304">O83/SUM(O82:O83)</f>
        <v>2.3228490665006107E-2</v>
      </c>
      <c r="AB83" s="1">
        <f>TTEST(P83:R83,V83:X83,2,2)</f>
        <v>1.0499478009654666E-8</v>
      </c>
      <c r="AC83" s="1">
        <f>TTEST(S83:U83,V83:X83,2,2)</f>
        <v>1.4583553404409067E-9</v>
      </c>
      <c r="AD83" s="2">
        <f>TTEST(P83:R83,Y83:AA83,2,2)</f>
        <v>1.8556963364497205E-7</v>
      </c>
      <c r="AE83" s="2">
        <f>TTEST(S83:U83,Y83:AA83,2,2)</f>
        <v>1.3591664207223416E-7</v>
      </c>
      <c r="AF83" s="18" t="s">
        <v>177</v>
      </c>
    </row>
    <row r="84" spans="1:32" x14ac:dyDescent="0.25">
      <c r="A84" s="18" t="s">
        <v>179</v>
      </c>
      <c r="B84" t="s">
        <v>180</v>
      </c>
      <c r="C84">
        <v>166.08625499999999</v>
      </c>
      <c r="D84">
        <v>6396390235.4490004</v>
      </c>
      <c r="E84">
        <v>7427408284.1549997</v>
      </c>
      <c r="F84">
        <v>7425868292.4840002</v>
      </c>
      <c r="G84">
        <v>7886017105.4010019</v>
      </c>
      <c r="H84">
        <v>8335833066.6479959</v>
      </c>
      <c r="I84">
        <v>7598115259.4609976</v>
      </c>
      <c r="J84">
        <v>1094394399.6540003</v>
      </c>
      <c r="K84">
        <v>2275212055.6019998</v>
      </c>
      <c r="L84">
        <v>1186961748.4199991</v>
      </c>
      <c r="M84">
        <v>1450662329.4659994</v>
      </c>
      <c r="N84">
        <v>1174117649.4539986</v>
      </c>
      <c r="O84">
        <v>949050605.30400002</v>
      </c>
      <c r="P84" s="17">
        <f>D84/SUM(D84:D85)</f>
        <v>0.99606077926062053</v>
      </c>
      <c r="Q84" s="17">
        <f t="shared" ref="Q84" si="305">E84/SUM(E84:E85)</f>
        <v>0.99613899907444947</v>
      </c>
      <c r="R84" s="17">
        <f t="shared" ref="R84" si="306">F84/SUM(F84:F85)</f>
        <v>0.99605826915478102</v>
      </c>
      <c r="S84" s="17">
        <f t="shared" ref="S84" si="307">G84/SUM(G84:G85)</f>
        <v>0.9960668669702305</v>
      </c>
      <c r="T84" s="17">
        <f t="shared" ref="T84" si="308">H84/SUM(H84:H85)</f>
        <v>0.99604930553723481</v>
      </c>
      <c r="U84" s="17">
        <f t="shared" ref="U84" si="309">I84/SUM(I84:I85)</f>
        <v>0.99626868148518977</v>
      </c>
      <c r="V84" s="17">
        <f t="shared" ref="V84" si="310">J84/SUM(J84:J85)</f>
        <v>0.90008100590884699</v>
      </c>
      <c r="W84" s="17">
        <f t="shared" ref="W84" si="311">K84/SUM(K84:K85)</f>
        <v>0.89993081200778313</v>
      </c>
      <c r="X84" s="17">
        <f t="shared" ref="X84" si="312">L84/SUM(L84:L85)</f>
        <v>0.90049703673061021</v>
      </c>
      <c r="Y84" s="3">
        <f t="shared" ref="Y84" si="313">M84/SUM(M84:M85)</f>
        <v>0.90015270895854826</v>
      </c>
      <c r="Z84" s="3">
        <f t="shared" ref="Z84" si="314">N84/SUM(N84:N85)</f>
        <v>0.90019227958634662</v>
      </c>
      <c r="AA84" s="3">
        <f t="shared" ref="AA84" si="315">O84/SUM(O84:O85)</f>
        <v>0.90089481968478502</v>
      </c>
      <c r="AF84" s="18" t="s">
        <v>179</v>
      </c>
    </row>
    <row r="85" spans="1:32" x14ac:dyDescent="0.25">
      <c r="A85" s="18" t="s">
        <v>181</v>
      </c>
      <c r="B85" t="s">
        <v>182</v>
      </c>
      <c r="C85">
        <v>167.083291</v>
      </c>
      <c r="D85">
        <v>25296441.339000005</v>
      </c>
      <c r="E85">
        <v>28788382.229999997</v>
      </c>
      <c r="F85">
        <v>29386608.201000009</v>
      </c>
      <c r="G85">
        <v>31139229.081000019</v>
      </c>
      <c r="H85">
        <v>33062951.156999979</v>
      </c>
      <c r="I85">
        <v>28457170.91399999</v>
      </c>
      <c r="J85">
        <v>121489940.16600002</v>
      </c>
      <c r="K85">
        <v>252995696.8650001</v>
      </c>
      <c r="L85">
        <v>131156690.62499991</v>
      </c>
      <c r="M85">
        <v>160911256.91399994</v>
      </c>
      <c r="N85">
        <v>130178861.50199987</v>
      </c>
      <c r="O85">
        <v>104402677.551</v>
      </c>
      <c r="P85" s="8">
        <f>D85/SUM(D84:D85)</f>
        <v>3.9392207393794528E-3</v>
      </c>
      <c r="Q85" s="8">
        <f t="shared" ref="Q85" si="316">E85/SUM(E84:E85)</f>
        <v>3.861000925550629E-3</v>
      </c>
      <c r="R85" s="8">
        <f t="shared" ref="R85" si="317">F85/SUM(F84:F85)</f>
        <v>3.9417308452189773E-3</v>
      </c>
      <c r="S85" s="8">
        <f t="shared" ref="S85" si="318">G85/SUM(G84:G85)</f>
        <v>3.9331330297695038E-3</v>
      </c>
      <c r="T85" s="8">
        <f t="shared" ref="T85" si="319">H85/SUM(H84:H85)</f>
        <v>3.9506944627652058E-3</v>
      </c>
      <c r="U85" s="8">
        <f t="shared" ref="U85" si="320">I85/SUM(I84:I85)</f>
        <v>3.7313185148102968E-3</v>
      </c>
      <c r="V85" s="17">
        <f t="shared" ref="V85" si="321">J85/SUM(J84:J85)</f>
        <v>9.9918994091152943E-2</v>
      </c>
      <c r="W85" s="17">
        <f t="shared" ref="W85" si="322">K85/SUM(K84:K85)</f>
        <v>0.10006918799221678</v>
      </c>
      <c r="X85" s="17">
        <f t="shared" ref="X85" si="323">L85/SUM(L84:L85)</f>
        <v>9.950296326938976E-2</v>
      </c>
      <c r="Y85" s="3">
        <f t="shared" ref="Y85" si="324">M85/SUM(M84:M85)</f>
        <v>9.9847291041451722E-2</v>
      </c>
      <c r="Z85" s="3">
        <f t="shared" ref="Z85" si="325">N85/SUM(N84:N85)</f>
        <v>9.9807720413653364E-2</v>
      </c>
      <c r="AA85" s="3">
        <f t="shared" ref="AA85" si="326">O85/SUM(O84:O85)</f>
        <v>9.9105180315215036E-2</v>
      </c>
      <c r="AB85" s="1">
        <f>TTEST(P85:R85,V85:X85,2,2)</f>
        <v>6.1201203271141374E-11</v>
      </c>
      <c r="AC85" s="1">
        <f>TTEST(S85:U85,V85:X85,2,2)</f>
        <v>8.0050342059291816E-11</v>
      </c>
      <c r="AD85" s="2">
        <f>TTEST(P85:R85,Y85:AA85,2,2)</f>
        <v>2.4763689188754627E-10</v>
      </c>
      <c r="AE85" s="2">
        <f>TTEST(S85:U85,Y85:AA85,2,2)</f>
        <v>2.8423208301952415E-10</v>
      </c>
      <c r="AF85" s="18" t="s">
        <v>181</v>
      </c>
    </row>
    <row r="86" spans="1:32" x14ac:dyDescent="0.25">
      <c r="AB86"/>
      <c r="AC86"/>
      <c r="AD86"/>
      <c r="AE86"/>
    </row>
    <row r="87" spans="1:32" x14ac:dyDescent="0.25">
      <c r="AB87"/>
      <c r="AC87"/>
      <c r="AD87"/>
      <c r="AE87"/>
    </row>
    <row r="88" spans="1:32" x14ac:dyDescent="0.25">
      <c r="A88" s="15" t="s">
        <v>183</v>
      </c>
      <c r="B88" t="s">
        <v>184</v>
      </c>
      <c r="C88">
        <v>133.09715399999999</v>
      </c>
      <c r="D88">
        <v>13263523.61999999</v>
      </c>
      <c r="E88">
        <v>11947958.067000022</v>
      </c>
      <c r="F88">
        <v>12383031.284999993</v>
      </c>
      <c r="G88">
        <v>12247191.05099999</v>
      </c>
      <c r="H88">
        <v>13566689.645999998</v>
      </c>
      <c r="I88">
        <v>12581717.099999992</v>
      </c>
      <c r="J88">
        <v>15744917.781000052</v>
      </c>
      <c r="K88">
        <v>21536934.14399993</v>
      </c>
      <c r="L88">
        <v>8888929.6710000187</v>
      </c>
      <c r="M88">
        <v>12388884.228000036</v>
      </c>
      <c r="N88">
        <v>9176652.6660000216</v>
      </c>
      <c r="O88">
        <v>8141669.9760000287</v>
      </c>
      <c r="P88" s="3">
        <f>D88/SUM(D88:D90)</f>
        <v>0.88291232775898998</v>
      </c>
      <c r="Q88" s="3">
        <f t="shared" ref="Q88:AA88" si="327">E88/SUM(E88:E90)</f>
        <v>0.87507685450969741</v>
      </c>
      <c r="R88" s="3">
        <f t="shared" si="327"/>
        <v>0.87961018952362924</v>
      </c>
      <c r="S88" s="3">
        <f t="shared" si="327"/>
        <v>0.8724681921462013</v>
      </c>
      <c r="T88" s="3">
        <f t="shared" si="327"/>
        <v>0.88211108428999463</v>
      </c>
      <c r="U88" s="3">
        <f t="shared" si="327"/>
        <v>0.88207282844400969</v>
      </c>
      <c r="V88" s="3">
        <f t="shared" si="327"/>
        <v>0.96934403516727641</v>
      </c>
      <c r="W88" s="3">
        <f t="shared" si="327"/>
        <v>0.96750342471249218</v>
      </c>
      <c r="X88" s="3">
        <f t="shared" si="327"/>
        <v>0.96540588246274728</v>
      </c>
      <c r="Y88" s="3">
        <f t="shared" si="327"/>
        <v>0.96394513413603555</v>
      </c>
      <c r="Z88" s="3">
        <f t="shared" si="327"/>
        <v>0.96846786451548539</v>
      </c>
      <c r="AA88" s="3">
        <f t="shared" si="327"/>
        <v>0.96965248535405524</v>
      </c>
      <c r="AB88"/>
      <c r="AC88"/>
      <c r="AD88"/>
      <c r="AE88"/>
      <c r="AF88" s="15" t="s">
        <v>183</v>
      </c>
    </row>
    <row r="89" spans="1:32" x14ac:dyDescent="0.25">
      <c r="A89" s="11" t="s">
        <v>185</v>
      </c>
      <c r="B89" t="s">
        <v>186</v>
      </c>
      <c r="C89">
        <v>134.09419000000003</v>
      </c>
      <c r="D89">
        <v>696347.21400000015</v>
      </c>
      <c r="E89">
        <v>674597.37300000188</v>
      </c>
      <c r="F89">
        <v>651755.75999999908</v>
      </c>
      <c r="G89">
        <v>687334.10400000028</v>
      </c>
      <c r="H89">
        <v>753813.15599999926</v>
      </c>
      <c r="I89">
        <v>653230.91700000048</v>
      </c>
      <c r="J89">
        <v>497940.49200000166</v>
      </c>
      <c r="K89">
        <v>723384.10799999756</v>
      </c>
      <c r="L89">
        <v>318523.72500000114</v>
      </c>
      <c r="M89">
        <v>463386.91200000152</v>
      </c>
      <c r="N89">
        <v>298780.64700000052</v>
      </c>
      <c r="O89">
        <v>254812.37100000074</v>
      </c>
      <c r="P89" s="6">
        <f>D89/SUM(D88:D90)</f>
        <v>4.6353710918428485E-2</v>
      </c>
      <c r="Q89" s="6">
        <f t="shared" ref="Q89:AA89" si="328">E89/SUM(E88:E90)</f>
        <v>4.9407986194378202E-2</v>
      </c>
      <c r="R89" s="6">
        <f t="shared" si="328"/>
        <v>4.62964999750234E-2</v>
      </c>
      <c r="S89" s="6">
        <f t="shared" si="328"/>
        <v>4.8964463820326001E-2</v>
      </c>
      <c r="T89" s="6">
        <f t="shared" si="328"/>
        <v>4.9013204970548965E-2</v>
      </c>
      <c r="U89" s="6">
        <f t="shared" si="328"/>
        <v>4.5796391542237497E-2</v>
      </c>
      <c r="V89" s="6">
        <f t="shared" si="328"/>
        <v>3.0655964832723502E-2</v>
      </c>
      <c r="W89" s="6">
        <f t="shared" si="328"/>
        <v>3.2496575287507705E-2</v>
      </c>
      <c r="X89" s="6">
        <f t="shared" si="328"/>
        <v>3.4594117537252687E-2</v>
      </c>
      <c r="Y89" s="6">
        <f t="shared" si="328"/>
        <v>3.605486586396435E-2</v>
      </c>
      <c r="Z89" s="6">
        <f t="shared" si="328"/>
        <v>3.1532135484514688E-2</v>
      </c>
      <c r="AA89" s="6">
        <f t="shared" si="328"/>
        <v>3.0347514645944849E-2</v>
      </c>
      <c r="AB89" s="1">
        <f>TTEST(P89:R89,V89:X89,2,2)</f>
        <v>6.4913996764488454E-4</v>
      </c>
      <c r="AC89" s="1">
        <f>TTEST(S89:U89,V89:X89,2,2)</f>
        <v>5.9619027612254E-4</v>
      </c>
      <c r="AD89" s="2">
        <f>TTEST(P89:R89,Y89:AA89,2,2)</f>
        <v>1.8906235886759267E-3</v>
      </c>
      <c r="AE89" s="2">
        <f>TTEST(S89:U89,Y89:AA89,2,2)</f>
        <v>1.6954752443035903E-3</v>
      </c>
      <c r="AF89" s="11" t="s">
        <v>185</v>
      </c>
    </row>
    <row r="90" spans="1:32" x14ac:dyDescent="0.25">
      <c r="A90" s="11" t="s">
        <v>187</v>
      </c>
      <c r="B90" t="s">
        <v>188</v>
      </c>
      <c r="C90">
        <v>135.09122600000001</v>
      </c>
      <c r="D90">
        <v>1062598.7850000011</v>
      </c>
      <c r="E90">
        <v>1031054.5320000026</v>
      </c>
      <c r="F90">
        <v>1043075.4360000003</v>
      </c>
      <c r="G90">
        <v>1102881.7799999991</v>
      </c>
      <c r="H90">
        <v>1059294.468000001</v>
      </c>
      <c r="I90">
        <v>1028859.5670000021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s="6">
        <f>D90/SUM(D88:D90)</f>
        <v>7.0733961322581501E-2</v>
      </c>
      <c r="Q90" s="6">
        <f t="shared" ref="Q90:AA90" si="329">E90/SUM(E88:E90)</f>
        <v>7.5515159295924297E-2</v>
      </c>
      <c r="R90" s="6">
        <f t="shared" si="329"/>
        <v>7.4093310501347334E-2</v>
      </c>
      <c r="S90" s="6">
        <f t="shared" si="329"/>
        <v>7.8567344033472652E-2</v>
      </c>
      <c r="T90" s="6">
        <f t="shared" si="329"/>
        <v>6.8875710739456392E-2</v>
      </c>
      <c r="U90" s="6">
        <f t="shared" si="329"/>
        <v>7.2130780013752782E-2</v>
      </c>
      <c r="V90" s="6">
        <f t="shared" si="329"/>
        <v>0</v>
      </c>
      <c r="W90" s="6">
        <f t="shared" si="329"/>
        <v>0</v>
      </c>
      <c r="X90" s="6">
        <f t="shared" si="329"/>
        <v>0</v>
      </c>
      <c r="Y90" s="6">
        <f t="shared" si="329"/>
        <v>0</v>
      </c>
      <c r="Z90" s="6">
        <f t="shared" si="329"/>
        <v>0</v>
      </c>
      <c r="AA90" s="6">
        <f t="shared" si="329"/>
        <v>0</v>
      </c>
      <c r="AB90" s="1">
        <f>TTEST(P90:R90,V90:X90,2,2)</f>
        <v>8.3030890787982957E-7</v>
      </c>
      <c r="AC90" s="1">
        <f>TTEST(S90:U90,V90:X90,2,2)</f>
        <v>1.3608891795789951E-5</v>
      </c>
      <c r="AD90" s="2">
        <f>TTEST(P90:R90,Y90:AA90,2,2)</f>
        <v>8.3030890787982957E-7</v>
      </c>
      <c r="AE90" s="2">
        <f>TTEST(S90:U90,Y90:AA90,2,2)</f>
        <v>1.3608891795789951E-5</v>
      </c>
      <c r="AF90" s="11" t="s">
        <v>187</v>
      </c>
    </row>
    <row r="91" spans="1:32" x14ac:dyDescent="0.25">
      <c r="A91" t="s">
        <v>189</v>
      </c>
      <c r="B91" t="s">
        <v>190</v>
      </c>
      <c r="C91">
        <v>203.22302200000001</v>
      </c>
      <c r="D91">
        <v>506397.60000000137</v>
      </c>
      <c r="E91">
        <v>207054.7080000001</v>
      </c>
      <c r="F91">
        <v>66600.951000000321</v>
      </c>
      <c r="G91">
        <v>53723.519999999386</v>
      </c>
      <c r="H91">
        <v>35218.724999999853</v>
      </c>
      <c r="I91">
        <v>39672.492000000013</v>
      </c>
      <c r="J91">
        <v>143988.46499999985</v>
      </c>
      <c r="K91">
        <v>87201.170999999697</v>
      </c>
      <c r="L91">
        <v>73336.380000000427</v>
      </c>
      <c r="M91">
        <v>115478.19000000026</v>
      </c>
      <c r="N91">
        <v>737849.46900000074</v>
      </c>
      <c r="O91">
        <v>781125.59399999969</v>
      </c>
      <c r="AB91"/>
      <c r="AC91"/>
      <c r="AD91"/>
      <c r="AE91"/>
      <c r="AF91" t="s">
        <v>189</v>
      </c>
    </row>
    <row r="92" spans="1:32" x14ac:dyDescent="0.25">
      <c r="A92" t="s">
        <v>191</v>
      </c>
      <c r="B92" t="s">
        <v>192</v>
      </c>
      <c r="C92">
        <v>204.22005799999999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AB92"/>
      <c r="AC92"/>
      <c r="AD92"/>
      <c r="AE92"/>
      <c r="AF92" t="s">
        <v>191</v>
      </c>
    </row>
    <row r="93" spans="1:32" x14ac:dyDescent="0.25">
      <c r="A93" t="s">
        <v>193</v>
      </c>
      <c r="B93" t="s">
        <v>194</v>
      </c>
      <c r="C93">
        <v>205.21709399999997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AB93"/>
      <c r="AC93"/>
      <c r="AD93"/>
      <c r="AE93"/>
      <c r="AF93" t="s">
        <v>193</v>
      </c>
    </row>
    <row r="94" spans="1:32" x14ac:dyDescent="0.25">
      <c r="A94" t="s">
        <v>195</v>
      </c>
      <c r="B94" t="s">
        <v>196</v>
      </c>
      <c r="C94">
        <v>206.21413000000001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AB94"/>
      <c r="AC94"/>
      <c r="AD94"/>
      <c r="AE94"/>
      <c r="AF94" t="s">
        <v>195</v>
      </c>
    </row>
    <row r="95" spans="1:32" x14ac:dyDescent="0.25">
      <c r="A95" t="s">
        <v>197</v>
      </c>
      <c r="B95" t="s">
        <v>198</v>
      </c>
      <c r="C95">
        <v>207.21116599999999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AB95"/>
      <c r="AC95"/>
      <c r="AD95"/>
      <c r="AE95"/>
      <c r="AF95" t="s">
        <v>197</v>
      </c>
    </row>
    <row r="96" spans="1:32" x14ac:dyDescent="0.25">
      <c r="A96" t="s">
        <v>199</v>
      </c>
      <c r="B96" t="s">
        <v>200</v>
      </c>
      <c r="C96">
        <v>146.16517299999998</v>
      </c>
      <c r="D96">
        <v>7581050.5049999962</v>
      </c>
      <c r="E96">
        <v>5424557.1150000002</v>
      </c>
      <c r="F96">
        <v>6055139.7179999948</v>
      </c>
      <c r="G96">
        <v>6241276.4789999938</v>
      </c>
      <c r="H96">
        <v>7165414.7460000003</v>
      </c>
      <c r="I96">
        <v>6990036.4110000087</v>
      </c>
      <c r="J96">
        <v>13212220.140000017</v>
      </c>
      <c r="K96">
        <v>11038186.848000007</v>
      </c>
      <c r="L96">
        <v>13251709.932</v>
      </c>
      <c r="M96">
        <v>12257861.525999997</v>
      </c>
      <c r="N96">
        <v>13524530.501999989</v>
      </c>
      <c r="O96">
        <v>11558570.628000006</v>
      </c>
      <c r="AB96"/>
      <c r="AC96"/>
      <c r="AD96"/>
      <c r="AE96"/>
      <c r="AF96" t="s">
        <v>199</v>
      </c>
    </row>
    <row r="97" spans="1:32" x14ac:dyDescent="0.25">
      <c r="A97" t="s">
        <v>191</v>
      </c>
      <c r="B97" t="s">
        <v>201</v>
      </c>
      <c r="C97">
        <v>147.16220900000002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AB97"/>
      <c r="AC97"/>
      <c r="AD97"/>
      <c r="AE97"/>
      <c r="AF97" t="s">
        <v>191</v>
      </c>
    </row>
    <row r="98" spans="1:32" x14ac:dyDescent="0.25">
      <c r="A98" t="s">
        <v>193</v>
      </c>
      <c r="B98" t="s">
        <v>202</v>
      </c>
      <c r="C98">
        <v>148.159245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AB98"/>
      <c r="AC98"/>
      <c r="AD98"/>
      <c r="AE98"/>
      <c r="AF98" t="s">
        <v>193</v>
      </c>
    </row>
    <row r="99" spans="1:32" x14ac:dyDescent="0.25">
      <c r="A99" t="s">
        <v>195</v>
      </c>
      <c r="B99" t="s">
        <v>203</v>
      </c>
      <c r="C99">
        <v>149.15628099999998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AB99"/>
      <c r="AC99"/>
      <c r="AD99"/>
      <c r="AE99"/>
      <c r="AF99" t="s">
        <v>195</v>
      </c>
    </row>
    <row r="100" spans="1:32" x14ac:dyDescent="0.25">
      <c r="A100" t="s">
        <v>204</v>
      </c>
      <c r="B100" t="s">
        <v>205</v>
      </c>
      <c r="C100">
        <v>89.107324000000006</v>
      </c>
      <c r="D100">
        <v>10567087.442999991</v>
      </c>
      <c r="E100">
        <v>3657814.5779999988</v>
      </c>
      <c r="F100">
        <v>1430368.7189999982</v>
      </c>
      <c r="G100">
        <v>576821.93699999817</v>
      </c>
      <c r="H100">
        <v>392556.88200000121</v>
      </c>
      <c r="I100">
        <v>185435.9339999994</v>
      </c>
      <c r="J100">
        <v>930997.71899999806</v>
      </c>
      <c r="K100">
        <v>1582709.2680000016</v>
      </c>
      <c r="L100">
        <v>5182224.521999998</v>
      </c>
      <c r="M100">
        <v>5805015.6300000045</v>
      </c>
      <c r="N100">
        <v>5585115.6180000007</v>
      </c>
      <c r="O100">
        <v>20719014.506999999</v>
      </c>
      <c r="AB100"/>
      <c r="AC100"/>
      <c r="AD100"/>
      <c r="AE100"/>
      <c r="AF100" t="s">
        <v>204</v>
      </c>
    </row>
    <row r="101" spans="1:32" x14ac:dyDescent="0.25">
      <c r="A101" t="s">
        <v>191</v>
      </c>
      <c r="B101" t="s">
        <v>206</v>
      </c>
      <c r="C101">
        <v>90.10436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AB101"/>
      <c r="AC101"/>
      <c r="AD101"/>
      <c r="AE101"/>
      <c r="AF101" t="s">
        <v>191</v>
      </c>
    </row>
    <row r="102" spans="1:32" x14ac:dyDescent="0.25">
      <c r="A102" t="s">
        <v>193</v>
      </c>
      <c r="B102" t="s">
        <v>207</v>
      </c>
      <c r="C102">
        <v>91.101395999999994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AB102"/>
      <c r="AC102"/>
      <c r="AD102"/>
      <c r="AE102"/>
      <c r="AF102" t="s">
        <v>193</v>
      </c>
    </row>
    <row r="103" spans="1:32" x14ac:dyDescent="0.25">
      <c r="A103" t="s">
        <v>208</v>
      </c>
      <c r="B103" t="s">
        <v>209</v>
      </c>
      <c r="C103">
        <v>289.11536000000001</v>
      </c>
      <c r="D103">
        <v>648389.79300000088</v>
      </c>
      <c r="E103">
        <v>614069.298000001</v>
      </c>
      <c r="F103">
        <v>711614.85900000168</v>
      </c>
      <c r="G103">
        <v>553293.06599999894</v>
      </c>
      <c r="H103">
        <v>802092.29099999566</v>
      </c>
      <c r="I103">
        <v>665432.49600000132</v>
      </c>
      <c r="J103">
        <v>823065.63900000264</v>
      </c>
      <c r="K103">
        <v>1742461.2959999887</v>
      </c>
      <c r="L103">
        <v>891810.97800000117</v>
      </c>
      <c r="M103">
        <v>1186394.7210000067</v>
      </c>
      <c r="N103">
        <v>932830.29299999645</v>
      </c>
      <c r="O103">
        <v>787080.44699999865</v>
      </c>
      <c r="P103" s="3">
        <f>D103/SUM(D103:D107)</f>
        <v>1</v>
      </c>
      <c r="Q103" s="3">
        <f t="shared" ref="Q103:AA103" si="330">E103/SUM(E103:E107)</f>
        <v>1</v>
      </c>
      <c r="R103" s="3">
        <f t="shared" si="330"/>
        <v>1</v>
      </c>
      <c r="S103" s="3">
        <f t="shared" si="330"/>
        <v>1</v>
      </c>
      <c r="T103" s="3">
        <f t="shared" si="330"/>
        <v>1</v>
      </c>
      <c r="U103" s="3">
        <f t="shared" si="330"/>
        <v>1</v>
      </c>
      <c r="V103" s="3">
        <f t="shared" si="330"/>
        <v>0.93714826715901711</v>
      </c>
      <c r="W103" s="3">
        <f t="shared" si="330"/>
        <v>0.94130178088826155</v>
      </c>
      <c r="X103" s="3">
        <f t="shared" si="330"/>
        <v>0.95148406417495202</v>
      </c>
      <c r="Y103" s="3">
        <f t="shared" si="330"/>
        <v>0.94431666808294878</v>
      </c>
      <c r="Z103" s="3">
        <f t="shared" si="330"/>
        <v>1</v>
      </c>
      <c r="AA103" s="3">
        <f t="shared" si="330"/>
        <v>0.96104095093680697</v>
      </c>
      <c r="AB103"/>
      <c r="AC103"/>
      <c r="AD103"/>
      <c r="AE103"/>
      <c r="AF103" t="s">
        <v>208</v>
      </c>
    </row>
    <row r="104" spans="1:32" x14ac:dyDescent="0.25">
      <c r="A104" t="s">
        <v>210</v>
      </c>
      <c r="B104" t="s">
        <v>211</v>
      </c>
      <c r="C104">
        <v>290.11239599999999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55200.551999999749</v>
      </c>
      <c r="K104">
        <v>108657.36899999806</v>
      </c>
      <c r="L104">
        <v>45473.219999999652</v>
      </c>
      <c r="M104">
        <v>69957.900000000503</v>
      </c>
      <c r="N104">
        <v>0</v>
      </c>
      <c r="O104">
        <v>31906.970999999696</v>
      </c>
      <c r="P104" s="8">
        <f>D104/SUM(D103:D107)</f>
        <v>0</v>
      </c>
      <c r="Q104" s="8">
        <f t="shared" ref="Q104:AA104" si="331">E104/SUM(E103:E107)</f>
        <v>0</v>
      </c>
      <c r="R104" s="8">
        <f t="shared" si="331"/>
        <v>0</v>
      </c>
      <c r="S104" s="8">
        <f t="shared" si="331"/>
        <v>0</v>
      </c>
      <c r="T104" s="8">
        <f t="shared" si="331"/>
        <v>0</v>
      </c>
      <c r="U104" s="8">
        <f t="shared" si="331"/>
        <v>0</v>
      </c>
      <c r="V104" s="8">
        <f t="shared" si="331"/>
        <v>6.2851732840982832E-2</v>
      </c>
      <c r="W104" s="8">
        <f t="shared" si="331"/>
        <v>5.8698219111738489E-2</v>
      </c>
      <c r="X104" s="8">
        <f t="shared" si="331"/>
        <v>4.8515935825048033E-2</v>
      </c>
      <c r="Y104" s="8">
        <f t="shared" si="331"/>
        <v>5.5683331917051097E-2</v>
      </c>
      <c r="Z104" s="8">
        <f t="shared" si="331"/>
        <v>0</v>
      </c>
      <c r="AA104" s="8">
        <f t="shared" si="331"/>
        <v>3.8959049063193009E-2</v>
      </c>
      <c r="AB104" s="1">
        <f>TTEST(P104:R104,V104:X104,2,2)</f>
        <v>1.8411061140077986E-4</v>
      </c>
      <c r="AC104" s="1">
        <f>TTEST(S104:U104,V104:X104,2,2)</f>
        <v>1.8411061140077986E-4</v>
      </c>
      <c r="AD104" s="2">
        <f>TTEST(P104:R104,Y104:AA104,2,2)</f>
        <v>0.12838633278136752</v>
      </c>
      <c r="AE104" s="2">
        <f>TTEST(S104:U104,Y104:AA104,2,2)</f>
        <v>0.12838633278136752</v>
      </c>
      <c r="AF104" t="s">
        <v>210</v>
      </c>
    </row>
    <row r="105" spans="1:32" x14ac:dyDescent="0.25">
      <c r="A105" t="s">
        <v>212</v>
      </c>
      <c r="B105" t="s">
        <v>213</v>
      </c>
      <c r="C105">
        <v>291.10943199999997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19"/>
      <c r="AB105"/>
      <c r="AC105"/>
      <c r="AD105"/>
      <c r="AE105"/>
      <c r="AF105" t="s">
        <v>212</v>
      </c>
    </row>
    <row r="106" spans="1:32" x14ac:dyDescent="0.25">
      <c r="A106" t="s">
        <v>214</v>
      </c>
      <c r="B106" t="s">
        <v>215</v>
      </c>
      <c r="C106">
        <v>292.10646800000001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AB106"/>
      <c r="AC106"/>
      <c r="AD106"/>
      <c r="AE106"/>
      <c r="AF106" t="s">
        <v>214</v>
      </c>
    </row>
    <row r="107" spans="1:32" x14ac:dyDescent="0.25">
      <c r="A107" t="s">
        <v>216</v>
      </c>
      <c r="B107" t="s">
        <v>217</v>
      </c>
      <c r="C107">
        <v>293.10350399999999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AB107"/>
      <c r="AC107"/>
      <c r="AD107"/>
      <c r="AE107"/>
      <c r="AF107" t="s">
        <v>216</v>
      </c>
    </row>
    <row r="108" spans="1:32" x14ac:dyDescent="0.25">
      <c r="A108" s="15" t="s">
        <v>218</v>
      </c>
      <c r="B108" t="s">
        <v>219</v>
      </c>
      <c r="C108">
        <v>174.088416</v>
      </c>
      <c r="D108">
        <v>13522822.508999992</v>
      </c>
      <c r="E108">
        <v>12259641.731999991</v>
      </c>
      <c r="F108">
        <v>12257752.725000016</v>
      </c>
      <c r="G108">
        <v>13179316.641000016</v>
      </c>
      <c r="H108">
        <v>13818342.146999996</v>
      </c>
      <c r="I108">
        <v>12852115.51799994</v>
      </c>
      <c r="J108">
        <v>5213609.7899999889</v>
      </c>
      <c r="K108">
        <v>8510770.9800000042</v>
      </c>
      <c r="L108">
        <v>5586717.2039999887</v>
      </c>
      <c r="M108">
        <v>6767624.3309999872</v>
      </c>
      <c r="N108">
        <v>5728994.7180000078</v>
      </c>
      <c r="O108">
        <v>5017260.8099999977</v>
      </c>
      <c r="P108" s="3">
        <f>D108/SUM(D108:D111)</f>
        <v>0.83548385310062523</v>
      </c>
      <c r="Q108" s="3">
        <f t="shared" ref="Q108:AA108" si="332">E108/SUM(E108:E111)</f>
        <v>0.84204794558483964</v>
      </c>
      <c r="R108" s="3">
        <f t="shared" si="332"/>
        <v>0.83338499635878671</v>
      </c>
      <c r="S108" s="3">
        <f t="shared" si="332"/>
        <v>0.83696286371408812</v>
      </c>
      <c r="T108" s="3">
        <f t="shared" si="332"/>
        <v>0.83242825429819589</v>
      </c>
      <c r="U108" s="3">
        <f t="shared" si="332"/>
        <v>0.84252945313368954</v>
      </c>
      <c r="V108" s="3">
        <f t="shared" si="332"/>
        <v>0.95962075639520128</v>
      </c>
      <c r="W108" s="3">
        <f t="shared" si="332"/>
        <v>0.9514157666394355</v>
      </c>
      <c r="X108" s="3">
        <f t="shared" si="332"/>
        <v>0.9580962151113035</v>
      </c>
      <c r="Y108" s="3">
        <f t="shared" si="332"/>
        <v>0.96075989956951491</v>
      </c>
      <c r="Z108" s="3">
        <f t="shared" si="332"/>
        <v>0.96401591101836226</v>
      </c>
      <c r="AA108" s="3">
        <f t="shared" si="332"/>
        <v>0.97058868486034422</v>
      </c>
      <c r="AB108"/>
      <c r="AC108"/>
      <c r="AD108"/>
      <c r="AE108"/>
      <c r="AF108" s="15" t="s">
        <v>218</v>
      </c>
    </row>
    <row r="109" spans="1:32" x14ac:dyDescent="0.25">
      <c r="A109" s="11" t="s">
        <v>220</v>
      </c>
      <c r="B109" t="s">
        <v>221</v>
      </c>
      <c r="C109">
        <v>175.08545199999998</v>
      </c>
      <c r="D109">
        <v>2662795.512000001</v>
      </c>
      <c r="E109">
        <v>2299673.7990000006</v>
      </c>
      <c r="F109">
        <v>2450638.689000003</v>
      </c>
      <c r="G109">
        <v>2567280.027000004</v>
      </c>
      <c r="H109">
        <v>2781697.6469999971</v>
      </c>
      <c r="I109">
        <v>2402087.7269999855</v>
      </c>
      <c r="J109">
        <v>219380.01899999904</v>
      </c>
      <c r="K109">
        <v>434604.19499999995</v>
      </c>
      <c r="L109">
        <v>244343.51399999947</v>
      </c>
      <c r="M109">
        <v>276408.55799999926</v>
      </c>
      <c r="N109">
        <v>213847.77300000162</v>
      </c>
      <c r="O109">
        <v>152035.81199999971</v>
      </c>
      <c r="P109" s="6">
        <f>D109/SUM(D108:D111)</f>
        <v>0.16451614689937469</v>
      </c>
      <c r="Q109" s="6">
        <f t="shared" ref="Q109:AA109" si="333">E109/SUM(E108:E111)</f>
        <v>0.15795205441516039</v>
      </c>
      <c r="R109" s="6">
        <f t="shared" si="333"/>
        <v>0.16661500364121326</v>
      </c>
      <c r="S109" s="6">
        <f t="shared" si="333"/>
        <v>0.16303713628591179</v>
      </c>
      <c r="T109" s="6">
        <f t="shared" si="333"/>
        <v>0.16757174570180422</v>
      </c>
      <c r="U109" s="6">
        <f t="shared" si="333"/>
        <v>0.15747054686631046</v>
      </c>
      <c r="V109" s="6">
        <f t="shared" si="333"/>
        <v>4.0379243604798658E-2</v>
      </c>
      <c r="W109" s="6">
        <f t="shared" si="333"/>
        <v>4.8584233360564416E-2</v>
      </c>
      <c r="X109" s="6">
        <f t="shared" si="333"/>
        <v>4.1903784888696463E-2</v>
      </c>
      <c r="Y109" s="6">
        <f t="shared" si="333"/>
        <v>3.9240100430485057E-2</v>
      </c>
      <c r="Z109" s="6">
        <f t="shared" si="333"/>
        <v>3.5984088981637671E-2</v>
      </c>
      <c r="AA109" s="6">
        <f t="shared" si="333"/>
        <v>2.9411315139655721E-2</v>
      </c>
      <c r="AB109" s="1">
        <f>TTEST(P109:R109,V109:X109,2,2)</f>
        <v>5.0775969745494962E-6</v>
      </c>
      <c r="AC109" s="1">
        <f>TTEST(S109:U109,V109:X109,2,2)</f>
        <v>6.5639260997767621E-6</v>
      </c>
      <c r="AD109" s="2">
        <f>TTEST(P109:R109,Y109:AA109,2,2)</f>
        <v>5.0842948864062997E-6</v>
      </c>
      <c r="AE109" s="2">
        <f>TTEST(S109:U109,Y109:AA109,2,2)</f>
        <v>6.3682540889805304E-6</v>
      </c>
      <c r="AF109" s="11" t="s">
        <v>220</v>
      </c>
    </row>
    <row r="110" spans="1:32" x14ac:dyDescent="0.25">
      <c r="A110" t="s">
        <v>222</v>
      </c>
      <c r="B110" t="s">
        <v>223</v>
      </c>
      <c r="C110">
        <v>176.08248800000001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9"/>
      <c r="AC110" s="19"/>
      <c r="AD110" s="20"/>
      <c r="AF110" t="s">
        <v>222</v>
      </c>
    </row>
    <row r="111" spans="1:32" x14ac:dyDescent="0.25">
      <c r="A111" t="s">
        <v>224</v>
      </c>
      <c r="B111" t="s">
        <v>225</v>
      </c>
      <c r="C111">
        <v>177.07952399999999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AB111"/>
      <c r="AC111"/>
      <c r="AD111"/>
      <c r="AE111"/>
      <c r="AF111" t="s">
        <v>224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15N chasing-Emily-Wei-01-05-201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Wang</dc:creator>
  <cp:lastModifiedBy>Emily Wang</cp:lastModifiedBy>
  <dcterms:modified xsi:type="dcterms:W3CDTF">2017-05-12T18:30:26Z</dcterms:modified>
</cp:coreProperties>
</file>