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USER\Documents\trends.earth\MISLAND\data\"/>
    </mc:Choice>
  </mc:AlternateContent>
  <xr:revisionPtr revIDLastSave="0" documentId="13_ncr:1_{AFE31C0D-C1C1-43C2-B552-C9FBBBC4FD25}" xr6:coauthVersionLast="41" xr6:coauthVersionMax="45" xr10:uidLastSave="{00000000-0000-0000-0000-000000000000}"/>
  <bookViews>
    <workbookView xWindow="-108" yWindow="-108" windowWidth="23256" windowHeight="12576" xr2:uid="{00000000-000D-0000-FFFF-FFFF00000000}"/>
  </bookViews>
  <sheets>
    <sheet name="SDG 11.3.1 Summary Table" sheetId="1" r:id="rId1"/>
  </sheets>
  <calcPr calcId="191029"/>
</workbook>
</file>

<file path=xl/calcChain.xml><?xml version="1.0" encoding="utf-8"?>
<calcChain xmlns="http://schemas.openxmlformats.org/spreadsheetml/2006/main">
  <c r="D8" i="1" l="1"/>
  <c r="C7" i="1"/>
  <c r="E32" i="1"/>
  <c r="E8" i="1" s="1"/>
  <c r="D32" i="1"/>
  <c r="D7" i="1" s="1"/>
  <c r="C32" i="1"/>
  <c r="D6" i="1" s="1"/>
  <c r="B32" i="1"/>
  <c r="E46" i="1"/>
  <c r="B8" i="1" s="1"/>
  <c r="D46" i="1"/>
  <c r="B7" i="1" s="1"/>
  <c r="C46" i="1"/>
  <c r="C6" i="1" s="1"/>
  <c r="B46" i="1"/>
  <c r="B6" i="1" s="1"/>
  <c r="C8" i="1" l="1"/>
  <c r="F8" i="1" s="1"/>
  <c r="E6" i="1"/>
  <c r="E7" i="1"/>
  <c r="F7" i="1"/>
  <c r="F6" i="1"/>
</calcChain>
</file>

<file path=xl/sharedStrings.xml><?xml version="1.0" encoding="utf-8"?>
<sst xmlns="http://schemas.openxmlformats.org/spreadsheetml/2006/main" count="45" uniqueCount="29">
  <si>
    <t>Analysis notes:</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</si>
  <si>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</si>
  <si>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Summary of population growth rate and land consumption</t>
  </si>
  <si>
    <t>2000-2005</t>
  </si>
  <si>
    <t>2005-2010</t>
  </si>
  <si>
    <t>2010-2015</t>
  </si>
  <si>
    <t>SDG 11.3.1</t>
  </si>
  <si>
    <t>Period</t>
  </si>
  <si>
    <t>Land consumption     rate</t>
  </si>
  <si>
    <t>Urban</t>
  </si>
  <si>
    <t>Suburban</t>
  </si>
  <si>
    <t>Built-up rural</t>
  </si>
  <si>
    <t>Open space
(fringe)</t>
  </si>
  <si>
    <t>Open space
(captured)</t>
  </si>
  <si>
    <t>Open space
(rural)</t>
  </si>
  <si>
    <t>Open space
(fringe, water)</t>
  </si>
  <si>
    <t>Open space
(rural, water)</t>
  </si>
  <si>
    <t>Yes</t>
  </si>
  <si>
    <t>No</t>
  </si>
  <si>
    <t>City population change</t>
  </si>
  <si>
    <t>City population growth rate</t>
  </si>
  <si>
    <t>Population (number of people) by year</t>
  </si>
  <si>
    <t>Area (in hectares) of each land class by year</t>
  </si>
  <si>
    <t>Consider this class to be part of the city?</t>
  </si>
  <si>
    <t>Open space
(captured, water)</t>
  </si>
  <si>
    <t>Total population
of city:</t>
  </si>
  <si>
    <t>Total area
of city:</t>
  </si>
  <si>
    <t>City area change
(hectares)</t>
  </si>
  <si>
    <t>Misland SDG 11.3.1 summary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</si>
</sst>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0.000000"/>
    <numFmt numFmtId="167" formatCode="0.000"/>
  </numFmts>
  <fonts count="8"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sz val="18"/>
      <color theme="1"/>
      <name val="Calibri"/>
      <family val="2"/>
      <scheme val="minor"/>
    </font>
    <font>
      <b/>
      <sz val="14"/>
      <color theme="0"/>
      <name val="Calibri"/>
      <family val="2"/>
      <scheme val="minor"/>
    </font>
    <font>
      <b/>
      <sz val="14"/>
      <name val="Calibri"/>
      <family val="2"/>
      <scheme val="minor"/>
    </font>
    <font>
      <sz val="11"/>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0000"/>
        <bgColor indexed="64"/>
      </patternFill>
    </fill>
    <fill>
      <patternFill patternType="solid">
        <fgColor theme="7"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hair">
        <color auto="1"/>
      </right>
      <top style="thin">
        <color auto="1"/>
      </top>
      <bottom/>
      <diagonal/>
    </border>
    <border>
      <left style="thin">
        <color auto="1"/>
      </left>
      <right style="thin">
        <color auto="1"/>
      </right>
      <top style="thin">
        <color auto="1"/>
      </top>
      <bottom/>
      <diagonal/>
    </border>
  </borders>
  <cellStyleXfs count="1">
    <xf numFmtId="0" fontId="0" fillId="0" borderId="0"/>
  </cellStyleXfs>
  <cellXfs count="56">
    <xf numFmtId="0" fontId="0" fillId="0" borderId="0" xfId="0"/>
    <xf numFmtId="0" fontId="3" fillId="0" borderId="0" xfId="0" applyFont="1"/>
    <xf numFmtId="0" fontId="4" fillId="0" borderId="0" xfId="0" applyFont="1"/>
    <xf numFmtId="0" fontId="4" fillId="0" borderId="0" xfId="0" applyFont="1" applyAlignment="1">
      <alignment horizontal="center"/>
    </xf>
    <xf numFmtId="0" fontId="0" fillId="0" borderId="0" xfId="0" applyAlignment="1">
      <alignment wrapText="1"/>
    </xf>
    <xf numFmtId="0" fontId="1" fillId="0" borderId="0" xfId="0" applyFont="1" applyAlignment="1">
      <alignment horizontal="center"/>
    </xf>
    <xf numFmtId="165" fontId="0" fillId="0" borderId="0" xfId="0" applyNumberFormat="1"/>
    <xf numFmtId="0" fontId="0" fillId="0" borderId="0" xfId="0"/>
    <xf numFmtId="0" fontId="2" fillId="0" borderId="0" xfId="0" applyFont="1"/>
    <xf numFmtId="0" fontId="1" fillId="0" borderId="0" xfId="0" applyFont="1"/>
    <xf numFmtId="0" fontId="0" fillId="0" borderId="0" xfId="0" applyAlignment="1">
      <alignment horizontal="center"/>
    </xf>
    <xf numFmtId="0" fontId="1" fillId="0" borderId="1" xfId="0" applyFont="1" applyBorder="1" applyAlignment="1">
      <alignment horizontal="center" vertical="center" wrapText="1"/>
    </xf>
    <xf numFmtId="0" fontId="0" fillId="0" borderId="1" xfId="0" applyBorder="1" applyAlignment="1">
      <alignment horizontal="right" vertical="center"/>
    </xf>
    <xf numFmtId="0" fontId="1" fillId="0" borderId="1" xfId="0" applyFont="1" applyBorder="1" applyAlignment="1">
      <alignment horizontal="center" vertical="center"/>
    </xf>
    <xf numFmtId="0" fontId="0" fillId="0" borderId="0" xfId="0" applyBorder="1" applyAlignment="1">
      <alignment horizontal="right" vertical="center"/>
    </xf>
    <xf numFmtId="165" fontId="0" fillId="0" borderId="0" xfId="0" applyNumberFormat="1" applyBorder="1" applyAlignment="1">
      <alignment horizontal="right" wrapText="1"/>
    </xf>
    <xf numFmtId="166" fontId="0" fillId="0" borderId="0" xfId="0" applyNumberFormat="1" applyBorder="1" applyAlignment="1">
      <alignment horizontal="right" wrapText="1"/>
    </xf>
    <xf numFmtId="3" fontId="0" fillId="0" borderId="0" xfId="0" applyNumberFormat="1" applyBorder="1" applyAlignment="1">
      <alignment horizontal="right" vertical="center"/>
    </xf>
    <xf numFmtId="166" fontId="0" fillId="0" borderId="0" xfId="0" applyNumberFormat="1" applyBorder="1" applyAlignment="1">
      <alignment wrapText="1"/>
    </xf>
    <xf numFmtId="0" fontId="0" fillId="0" borderId="0" xfId="0"/>
    <xf numFmtId="0" fontId="0" fillId="0" borderId="0" xfId="0" applyAlignment="1">
      <alignment horizontal="center"/>
    </xf>
    <xf numFmtId="0" fontId="0" fillId="0" borderId="0" xfId="0" applyAlignment="1">
      <alignment wrapText="1"/>
    </xf>
    <xf numFmtId="4" fontId="0" fillId="0" borderId="1" xfId="0" applyNumberFormat="1" applyBorder="1" applyAlignment="1">
      <alignment horizontal="center"/>
    </xf>
    <xf numFmtId="1" fontId="1" fillId="0" borderId="3" xfId="0" applyNumberFormat="1" applyFont="1" applyBorder="1" applyAlignment="1">
      <alignment horizontal="center" wrapText="1"/>
    </xf>
    <xf numFmtId="1" fontId="1" fillId="0" borderId="4" xfId="0" applyNumberFormat="1" applyFont="1" applyBorder="1" applyAlignment="1">
      <alignment horizontal="center" wrapText="1"/>
    </xf>
    <xf numFmtId="0" fontId="0" fillId="3" borderId="0" xfId="0" applyFill="1" applyAlignment="1">
      <alignment horizontal="center"/>
    </xf>
    <xf numFmtId="164" fontId="0" fillId="3" borderId="0" xfId="0" applyNumberFormat="1" applyFill="1" applyAlignment="1">
      <alignment horizontal="center"/>
    </xf>
    <xf numFmtId="165" fontId="0" fillId="3" borderId="0" xfId="0" applyNumberFormat="1" applyFill="1" applyAlignment="1">
      <alignment horizontal="center"/>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wrapText="1"/>
    </xf>
    <xf numFmtId="3" fontId="0" fillId="0" borderId="1" xfId="0" applyNumberFormat="1" applyBorder="1" applyAlignment="1">
      <alignment horizontal="center"/>
    </xf>
    <xf numFmtId="0" fontId="1" fillId="3" borderId="0" xfId="0" applyFont="1" applyFill="1" applyAlignment="1">
      <alignment horizontal="center" wrapText="1"/>
    </xf>
    <xf numFmtId="166" fontId="0" fillId="0" borderId="1" xfId="0" applyNumberFormat="1" applyBorder="1" applyAlignment="1">
      <alignment horizontal="center" wrapText="1"/>
    </xf>
    <xf numFmtId="0" fontId="1" fillId="3" borderId="0" xfId="0" applyFont="1" applyFill="1" applyBorder="1" applyAlignment="1">
      <alignment horizontal="right" wrapText="1"/>
    </xf>
    <xf numFmtId="4" fontId="0" fillId="3" borderId="0" xfId="0" applyNumberFormat="1" applyFill="1" applyBorder="1" applyAlignment="1">
      <alignment horizontal="center"/>
    </xf>
    <xf numFmtId="4" fontId="1" fillId="3" borderId="0" xfId="0" applyNumberFormat="1" applyFont="1" applyFill="1" applyBorder="1" applyAlignment="1">
      <alignment horizontal="center"/>
    </xf>
    <xf numFmtId="0" fontId="0" fillId="0" borderId="2" xfId="0" applyFont="1" applyBorder="1" applyAlignment="1">
      <alignment horizontal="right" wrapText="1"/>
    </xf>
    <xf numFmtId="0" fontId="0" fillId="0" borderId="0" xfId="0" applyFont="1" applyAlignment="1">
      <alignment wrapText="1"/>
    </xf>
    <xf numFmtId="37" fontId="0" fillId="0" borderId="1" xfId="0" applyNumberFormat="1" applyBorder="1" applyAlignment="1">
      <alignment horizontal="center" wrapText="1"/>
    </xf>
    <xf numFmtId="4" fontId="0" fillId="0" borderId="1" xfId="0" applyNumberFormat="1" applyBorder="1" applyAlignment="1">
      <alignment horizontal="center" vertical="center"/>
    </xf>
    <xf numFmtId="167" fontId="0" fillId="0" borderId="1" xfId="0" applyNumberFormat="1" applyBorder="1" applyAlignment="1">
      <alignment horizontal="center" wrapText="1"/>
    </xf>
    <xf numFmtId="0" fontId="5" fillId="2" borderId="0" xfId="0" applyFont="1" applyFill="1" applyAlignment="1">
      <alignment horizontal="center"/>
    </xf>
    <xf numFmtId="0" fontId="0" fillId="2" borderId="0" xfId="0" applyFill="1"/>
    <xf numFmtId="0" fontId="0" fillId="2" borderId="0" xfId="0" applyFill="1" applyAlignment="1">
      <alignment horizontal="center"/>
    </xf>
    <xf numFmtId="0" fontId="1" fillId="0" borderId="0" xfId="0" applyFont="1" applyAlignment="1">
      <alignment horizontal="left" wrapText="1"/>
    </xf>
    <xf numFmtId="0" fontId="0" fillId="0" borderId="0" xfId="0"/>
    <xf numFmtId="0" fontId="0" fillId="0" borderId="0" xfId="0" applyAlignment="1">
      <alignment horizontal="center"/>
    </xf>
    <xf numFmtId="9" fontId="1" fillId="0" borderId="0" xfId="0" applyNumberFormat="1" applyFont="1" applyAlignment="1">
      <alignment horizontal="left" vertical="top" wrapText="1"/>
    </xf>
    <xf numFmtId="0" fontId="0" fillId="0" borderId="0" xfId="0" applyAlignment="1">
      <alignment wrapText="1"/>
    </xf>
    <xf numFmtId="0" fontId="6" fillId="4" borderId="0" xfId="0" applyFont="1" applyFill="1" applyAlignment="1">
      <alignment horizontal="center"/>
    </xf>
    <xf numFmtId="0" fontId="7" fillId="4" borderId="0" xfId="0" applyFont="1" applyFill="1"/>
    <xf numFmtId="0" fontId="7" fillId="4" borderId="0" xfId="0" applyFont="1" applyFill="1" applyAlignment="1">
      <alignment horizontal="center"/>
    </xf>
    <xf numFmtId="0" fontId="6" fillId="6" borderId="0" xfId="0" applyFont="1" applyFill="1" applyAlignment="1">
      <alignment horizontal="center"/>
    </xf>
    <xf numFmtId="0" fontId="7" fillId="6" borderId="0" xfId="0" applyFont="1" applyFill="1"/>
    <xf numFmtId="0" fontId="7" fillId="6"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F5050"/>
      <color rgb="FFAA93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05312060630458"/>
          <c:y val="7.6791522555007721E-2"/>
          <c:w val="0.62797504678225347"/>
          <c:h val="0.74397625530453548"/>
        </c:manualLayout>
      </c:layout>
      <c:lineChart>
        <c:grouping val="standard"/>
        <c:varyColors val="0"/>
        <c:ser>
          <c:idx val="0"/>
          <c:order val="0"/>
          <c:spPr>
            <a:ln w="28575" cap="rnd">
              <a:solidFill>
                <a:schemeClr val="accent4">
                  <a:lumMod val="60000"/>
                  <a:lumOff val="40000"/>
                </a:schemeClr>
              </a:solidFill>
              <a:round/>
            </a:ln>
            <a:effectLst/>
          </c:spPr>
          <c:marker>
            <c:symbol val="none"/>
          </c:marker>
          <c:cat>
            <c:strRef>
              <c:f>'SDG 11.3.1 Summary Table'!$A$6:$A$8</c:f>
              <c:strCache>
                <c:ptCount val="3"/>
                <c:pt idx="0">
                  <c:v>2000-2005</c:v>
                </c:pt>
                <c:pt idx="1">
                  <c:v>2005-2010</c:v>
                </c:pt>
                <c:pt idx="2">
                  <c:v>2010-2015</c:v>
                </c:pt>
              </c:strCache>
            </c:strRef>
          </c:cat>
          <c:val>
            <c:numRef>
              <c:f>'SDG 11.3.1 Summary Table'!$C$6:$C$8</c:f>
              <c:numCache>
                <c:formatCode>0.000000</c:formatCode>
                <c:ptCount val="3"/>
                <c:pt idx="0">
                  <c:v>0</c:v>
                </c:pt>
                <c:pt idx="1">
                  <c:v>0</c:v>
                </c:pt>
                <c:pt idx="2">
                  <c:v>0</c:v>
                </c:pt>
              </c:numCache>
            </c:numRef>
          </c:val>
          <c:smooth val="0"/>
          <c:extLst>
            <c:ext xmlns:c16="http://schemas.microsoft.com/office/drawing/2014/chart" uri="{C3380CC4-5D6E-409C-BE32-E72D297353CC}">
              <c16:uniqueId val="{00000000-5614-4601-8ED6-79B93F9573A1}"/>
            </c:ext>
          </c:extLst>
        </c:ser>
        <c:ser>
          <c:idx val="1"/>
          <c:order val="1"/>
          <c:spPr>
            <a:ln w="28575" cap="rnd">
              <a:solidFill>
                <a:srgbClr val="92D050"/>
              </a:solidFill>
              <a:round/>
            </a:ln>
            <a:effectLst/>
          </c:spPr>
          <c:marker>
            <c:symbol val="none"/>
          </c:marker>
          <c:cat>
            <c:strRef>
              <c:f>'SDG 11.3.1 Summary Table'!$A$6:$A$8</c:f>
              <c:strCache>
                <c:ptCount val="3"/>
                <c:pt idx="0">
                  <c:v>2000-2005</c:v>
                </c:pt>
                <c:pt idx="1">
                  <c:v>2005-2010</c:v>
                </c:pt>
                <c:pt idx="2">
                  <c:v>2010-2015</c:v>
                </c:pt>
              </c:strCache>
            </c:strRef>
          </c:cat>
          <c:val>
            <c:numRef>
              <c:f>'SDG 11.3.1 Summary Table'!$E$6:$E$8</c:f>
              <c:numCache>
                <c:formatCode>0.000000</c:formatCode>
                <c:ptCount val="3"/>
                <c:pt idx="0">
                  <c:v>0</c:v>
                </c:pt>
                <c:pt idx="1">
                  <c:v>0</c:v>
                </c:pt>
                <c:pt idx="2">
                  <c:v>0</c:v>
                </c:pt>
              </c:numCache>
            </c:numRef>
          </c:val>
          <c:smooth val="0"/>
          <c:extLst>
            <c:ext xmlns:c16="http://schemas.microsoft.com/office/drawing/2014/chart" uri="{C3380CC4-5D6E-409C-BE32-E72D297353CC}">
              <c16:uniqueId val="{00000001-5614-4601-8ED6-79B93F9573A1}"/>
            </c:ext>
          </c:extLst>
        </c:ser>
        <c:dLbls>
          <c:showLegendKey val="0"/>
          <c:showVal val="0"/>
          <c:showCatName val="0"/>
          <c:showSerName val="0"/>
          <c:showPercent val="0"/>
          <c:showBubbleSize val="0"/>
        </c:dLbls>
        <c:marker val="1"/>
        <c:smooth val="0"/>
        <c:axId val="573666384"/>
        <c:axId val="573671304"/>
      </c:lineChart>
      <c:lineChart>
        <c:grouping val="standard"/>
        <c:varyColors val="0"/>
        <c:ser>
          <c:idx val="2"/>
          <c:order val="2"/>
          <c:spPr>
            <a:ln w="28575" cap="rnd">
              <a:solidFill>
                <a:srgbClr val="FF5050"/>
              </a:solidFill>
              <a:round/>
            </a:ln>
            <a:effectLst/>
          </c:spPr>
          <c:marker>
            <c:symbol val="none"/>
          </c:marker>
          <c:cat>
            <c:strRef>
              <c:f>'SDG 11.3.1 Summary Table'!$A$6:$A$8</c:f>
              <c:strCache>
                <c:ptCount val="3"/>
                <c:pt idx="0">
                  <c:v>2000-2005</c:v>
                </c:pt>
                <c:pt idx="1">
                  <c:v>2005-2010</c:v>
                </c:pt>
                <c:pt idx="2">
                  <c:v>2010-2015</c:v>
                </c:pt>
              </c:strCache>
            </c:strRef>
          </c:cat>
          <c:val>
            <c:numRef>
              <c:f>'SDG 11.3.1 Summary Table'!$F$6:$F$8</c:f>
              <c:numCache>
                <c:formatCode>0.000</c:formatCode>
                <c:ptCount val="3"/>
                <c:pt idx="0">
                  <c:v>0</c:v>
                </c:pt>
                <c:pt idx="1">
                  <c:v>0</c:v>
                </c:pt>
                <c:pt idx="2">
                  <c:v>0</c:v>
                </c:pt>
              </c:numCache>
            </c:numRef>
          </c:val>
          <c:smooth val="0"/>
          <c:extLst>
            <c:ext xmlns:c16="http://schemas.microsoft.com/office/drawing/2014/chart" uri="{C3380CC4-5D6E-409C-BE32-E72D297353CC}">
              <c16:uniqueId val="{00000002-5614-4601-8ED6-79B93F9573A1}"/>
            </c:ext>
          </c:extLst>
        </c:ser>
        <c:dLbls>
          <c:showLegendKey val="0"/>
          <c:showVal val="0"/>
          <c:showCatName val="0"/>
          <c:showSerName val="0"/>
          <c:showPercent val="0"/>
          <c:showBubbleSize val="0"/>
        </c:dLbls>
        <c:marker val="1"/>
        <c:smooth val="0"/>
        <c:axId val="573681144"/>
        <c:axId val="573665072"/>
      </c:lineChart>
      <c:catAx>
        <c:axId val="57366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KE"/>
          </a:p>
        </c:txPr>
        <c:crossAx val="573671304"/>
        <c:crosses val="autoZero"/>
        <c:auto val="1"/>
        <c:lblAlgn val="ctr"/>
        <c:lblOffset val="100"/>
        <c:noMultiLvlLbl val="0"/>
      </c:catAx>
      <c:valAx>
        <c:axId val="573671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rgbClr val="002060"/>
                    </a:solidFill>
                    <a:latin typeface="+mn-lt"/>
                    <a:ea typeface="+mn-ea"/>
                    <a:cs typeface="+mn-cs"/>
                  </a:defRPr>
                </a:pPr>
                <a:r>
                  <a:rPr lang="en-US" sz="1400" b="1">
                    <a:solidFill>
                      <a:srgbClr val="002060"/>
                    </a:solidFill>
                  </a:rPr>
                  <a:t>Urban and land consumption rates</a:t>
                </a:r>
              </a:p>
            </c:rich>
          </c:tx>
          <c:layout>
            <c:manualLayout>
              <c:xMode val="edge"/>
              <c:yMode val="edge"/>
              <c:x val="3.2520319255156659E-2"/>
              <c:y val="9.3499153727279419E-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rgbClr val="002060"/>
                  </a:solidFill>
                  <a:latin typeface="+mn-lt"/>
                  <a:ea typeface="+mn-ea"/>
                  <a:cs typeface="+mn-cs"/>
                </a:defRPr>
              </a:pPr>
              <a:endParaRPr lang="en-KE"/>
            </a:p>
          </c:txPr>
        </c:title>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KE"/>
          </a:p>
        </c:txPr>
        <c:crossAx val="573666384"/>
        <c:crosses val="autoZero"/>
        <c:crossBetween val="between"/>
      </c:valAx>
      <c:valAx>
        <c:axId val="573665072"/>
        <c:scaling>
          <c:orientation val="minMax"/>
        </c:scaling>
        <c:delete val="0"/>
        <c:axPos val="r"/>
        <c:title>
          <c:tx>
            <c:rich>
              <a:bodyPr rot="-5400000" spcFirstLastPara="1" vertOverflow="ellipsis" vert="horz" wrap="square" anchor="ctr" anchorCtr="1"/>
              <a:lstStyle/>
              <a:p>
                <a:pPr>
                  <a:defRPr sz="1400" b="1" i="0" u="none" strike="noStrike" kern="1200" baseline="0">
                    <a:solidFill>
                      <a:srgbClr val="002060"/>
                    </a:solidFill>
                    <a:latin typeface="+mn-lt"/>
                    <a:ea typeface="+mn-ea"/>
                    <a:cs typeface="+mn-cs"/>
                  </a:defRPr>
                </a:pPr>
                <a:r>
                  <a:rPr lang="en-US" sz="1400" b="1">
                    <a:solidFill>
                      <a:srgbClr val="002060"/>
                    </a:solidFill>
                  </a:rPr>
                  <a:t>SDG 11.3.1</a:t>
                </a:r>
              </a:p>
            </c:rich>
          </c:tx>
          <c:layout>
            <c:manualLayout>
              <c:xMode val="edge"/>
              <c:yMode val="edge"/>
              <c:x val="0.93475030229447498"/>
              <c:y val="0.2326268795839772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rgbClr val="002060"/>
                  </a:solidFill>
                  <a:latin typeface="+mn-lt"/>
                  <a:ea typeface="+mn-ea"/>
                  <a:cs typeface="+mn-cs"/>
                </a:defRPr>
              </a:pPr>
              <a:endParaRPr lang="en-KE"/>
            </a:p>
          </c:txPr>
        </c:title>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KE"/>
          </a:p>
        </c:txPr>
        <c:crossAx val="573681144"/>
        <c:crosses val="max"/>
        <c:crossBetween val="between"/>
      </c:valAx>
      <c:catAx>
        <c:axId val="573681144"/>
        <c:scaling>
          <c:orientation val="minMax"/>
        </c:scaling>
        <c:delete val="1"/>
        <c:axPos val="b"/>
        <c:numFmt formatCode="General" sourceLinked="1"/>
        <c:majorTickMark val="out"/>
        <c:minorTickMark val="none"/>
        <c:tickLblPos val="nextTo"/>
        <c:crossAx val="5736650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K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9</xdr:row>
      <xdr:rowOff>0</xdr:rowOff>
    </xdr:from>
    <xdr:to>
      <xdr:col>5</xdr:col>
      <xdr:colOff>0</xdr:colOff>
      <xdr:row>18</xdr:row>
      <xdr:rowOff>0</xdr:rowOff>
    </xdr:to>
    <xdr:graphicFrame macro="">
      <xdr:nvGraphicFramePr>
        <xdr:cNvPr id="3" name="Chart 2">
          <a:extLst>
            <a:ext uri="{FF2B5EF4-FFF2-40B4-BE49-F238E27FC236}">
              <a16:creationId xmlns:a16="http://schemas.microsoft.com/office/drawing/2014/main" id="{D79839DC-80D4-4BD4-BA42-2B5C646E9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3"/>
  <sheetViews>
    <sheetView tabSelected="1" topLeftCell="A43" zoomScale="130" zoomScaleNormal="130" workbookViewId="0">
      <selection activeCell="A53" sqref="A53:F53"/>
    </sheetView>
  </sheetViews>
  <sheetFormatPr defaultColWidth="9.109375" defaultRowHeight="14.4" x14ac:dyDescent="0.3"/>
  <cols>
    <col min="1" max="1" width="18.33203125" style="7" customWidth="1"/>
    <col min="2" max="2" width="21.109375" style="7" customWidth="1"/>
    <col min="3" max="6" width="21.109375" style="10" customWidth="1"/>
    <col min="7" max="7" width="11.44140625" style="7" bestFit="1" customWidth="1"/>
    <col min="8" max="8" width="9.109375" style="7" customWidth="1"/>
    <col min="9" max="16384" width="9.109375" style="7"/>
  </cols>
  <sheetData>
    <row r="1" spans="1:6" ht="30" customHeight="1" x14ac:dyDescent="0.45">
      <c r="A1" s="1" t="s">
        <v>28</v>
      </c>
      <c r="B1" s="2"/>
      <c r="C1" s="3"/>
      <c r="D1" s="3"/>
      <c r="E1" s="3"/>
      <c r="F1" s="3"/>
    </row>
    <row r="2" spans="1:6" ht="18" customHeight="1" x14ac:dyDescent="0.35">
      <c r="A2" s="8"/>
    </row>
    <row r="3" spans="1:6" ht="18" customHeight="1" x14ac:dyDescent="0.35">
      <c r="A3" s="42" t="s">
        <v>2</v>
      </c>
      <c r="B3" s="43"/>
      <c r="C3" s="44"/>
      <c r="D3" s="44"/>
      <c r="E3" s="44"/>
      <c r="F3" s="44"/>
    </row>
    <row r="4" spans="1:6" ht="15" customHeight="1" x14ac:dyDescent="0.3"/>
    <row r="5" spans="1:6" ht="30.75" customHeight="1" x14ac:dyDescent="0.3">
      <c r="A5" s="13" t="s">
        <v>7</v>
      </c>
      <c r="B5" s="11" t="s">
        <v>19</v>
      </c>
      <c r="C5" s="30" t="s">
        <v>20</v>
      </c>
      <c r="D5" s="11" t="s">
        <v>27</v>
      </c>
      <c r="E5" s="28" t="s">
        <v>8</v>
      </c>
      <c r="F5" s="29" t="s">
        <v>6</v>
      </c>
    </row>
    <row r="6" spans="1:6" s="4" customFormat="1" ht="18" customHeight="1" x14ac:dyDescent="0.3">
      <c r="A6" s="12" t="s">
        <v>3</v>
      </c>
      <c r="B6" s="39">
        <f>C46-B46</f>
        <v>0</v>
      </c>
      <c r="C6" s="33" t="e">
        <f>(LN(C46/B46))/5</f>
        <v>#DIV/0!</v>
      </c>
      <c r="D6" s="40">
        <f>C32-B32</f>
        <v>0</v>
      </c>
      <c r="E6" s="33" t="e">
        <f>(LN(C32/B32))/5</f>
        <v>#DIV/0!</v>
      </c>
      <c r="F6" s="41" t="e">
        <f>E6/C6</f>
        <v>#DIV/0!</v>
      </c>
    </row>
    <row r="7" spans="1:6" s="4" customFormat="1" ht="18" customHeight="1" x14ac:dyDescent="0.3">
      <c r="A7" s="12" t="s">
        <v>4</v>
      </c>
      <c r="B7" s="39">
        <f>D46-C46</f>
        <v>0</v>
      </c>
      <c r="C7" s="33" t="e">
        <f>(LN(D46/C46))/5</f>
        <v>#DIV/0!</v>
      </c>
      <c r="D7" s="40">
        <f>D32-C32</f>
        <v>0</v>
      </c>
      <c r="E7" s="33" t="e">
        <f>(LN(D32/C32))/5</f>
        <v>#DIV/0!</v>
      </c>
      <c r="F7" s="41" t="e">
        <f>E7/C7</f>
        <v>#DIV/0!</v>
      </c>
    </row>
    <row r="8" spans="1:6" s="4" customFormat="1" ht="18" customHeight="1" x14ac:dyDescent="0.3">
      <c r="A8" s="12" t="s">
        <v>5</v>
      </c>
      <c r="B8" s="39">
        <f>E46-D46</f>
        <v>0</v>
      </c>
      <c r="C8" s="33" t="e">
        <f>(LN(E46/D46))/5</f>
        <v>#DIV/0!</v>
      </c>
      <c r="D8" s="40">
        <f>E32-D32</f>
        <v>0</v>
      </c>
      <c r="E8" s="33" t="e">
        <f>(LN(E32/D32))/5</f>
        <v>#DIV/0!</v>
      </c>
      <c r="F8" s="41" t="e">
        <f>E8/C8</f>
        <v>#DIV/0!</v>
      </c>
    </row>
    <row r="9" spans="1:6" s="4" customFormat="1" ht="18" customHeight="1" x14ac:dyDescent="0.3">
      <c r="A9" s="14"/>
      <c r="B9" s="15"/>
      <c r="C9" s="16"/>
      <c r="D9" s="17"/>
      <c r="E9" s="16"/>
      <c r="F9" s="18"/>
    </row>
    <row r="10" spans="1:6" s="4" customFormat="1" ht="17.25" customHeight="1" x14ac:dyDescent="0.3">
      <c r="A10" s="14"/>
      <c r="B10" s="15"/>
      <c r="C10" s="16"/>
      <c r="D10" s="17"/>
      <c r="E10" s="16"/>
      <c r="F10" s="18"/>
    </row>
    <row r="11" spans="1:6" s="4" customFormat="1" ht="18" customHeight="1" x14ac:dyDescent="0.3">
      <c r="A11" s="14"/>
      <c r="B11" s="15"/>
      <c r="C11" s="16"/>
      <c r="D11" s="17"/>
      <c r="E11" s="16"/>
      <c r="F11" s="18"/>
    </row>
    <row r="12" spans="1:6" s="4" customFormat="1" ht="18" customHeight="1" x14ac:dyDescent="0.3">
      <c r="A12" s="14"/>
      <c r="B12" s="15"/>
      <c r="C12" s="16"/>
      <c r="D12" s="17"/>
      <c r="E12" s="16"/>
      <c r="F12" s="18"/>
    </row>
    <row r="13" spans="1:6" s="4" customFormat="1" ht="18" customHeight="1" x14ac:dyDescent="0.3">
      <c r="A13" s="14"/>
      <c r="B13" s="15"/>
      <c r="C13" s="16"/>
      <c r="D13" s="17"/>
      <c r="E13" s="16"/>
      <c r="F13" s="18"/>
    </row>
    <row r="14" spans="1:6" s="4" customFormat="1" ht="18" customHeight="1" x14ac:dyDescent="0.3">
      <c r="A14" s="14"/>
      <c r="B14" s="15"/>
      <c r="C14" s="16"/>
      <c r="D14" s="17"/>
      <c r="E14" s="16"/>
      <c r="F14" s="18"/>
    </row>
    <row r="15" spans="1:6" s="4" customFormat="1" ht="18" customHeight="1" x14ac:dyDescent="0.3">
      <c r="A15" s="14"/>
      <c r="B15" s="15"/>
      <c r="C15" s="16"/>
      <c r="D15" s="17"/>
      <c r="E15" s="16"/>
      <c r="F15" s="18"/>
    </row>
    <row r="16" spans="1:6" s="4" customFormat="1" ht="18" customHeight="1" x14ac:dyDescent="0.3">
      <c r="A16" s="14"/>
      <c r="B16" s="15"/>
      <c r="C16" s="16"/>
      <c r="D16" s="17"/>
      <c r="E16" s="16"/>
      <c r="F16" s="18"/>
    </row>
    <row r="17" spans="1:8" s="4" customFormat="1" ht="18" customHeight="1" x14ac:dyDescent="0.3">
      <c r="A17" s="14"/>
      <c r="B17" s="15"/>
      <c r="C17" s="16"/>
      <c r="D17" s="17"/>
      <c r="E17" s="16"/>
      <c r="F17" s="18"/>
    </row>
    <row r="18" spans="1:8" s="4" customFormat="1" ht="17.25" customHeight="1" x14ac:dyDescent="0.3">
      <c r="A18" s="14"/>
      <c r="B18" s="15"/>
      <c r="C18" s="16"/>
      <c r="D18" s="17"/>
      <c r="E18" s="16"/>
      <c r="F18" s="18"/>
    </row>
    <row r="19" spans="1:8" ht="18" customHeight="1" x14ac:dyDescent="0.35">
      <c r="A19" s="8"/>
    </row>
    <row r="20" spans="1:8" ht="18" customHeight="1" x14ac:dyDescent="0.35">
      <c r="A20" s="50" t="s">
        <v>22</v>
      </c>
      <c r="B20" s="51"/>
      <c r="C20" s="52"/>
      <c r="D20" s="52"/>
      <c r="E20" s="52"/>
      <c r="F20" s="52"/>
    </row>
    <row r="21" spans="1:8" ht="18" customHeight="1" x14ac:dyDescent="0.35">
      <c r="A21" s="8"/>
      <c r="B21" s="9"/>
      <c r="C21" s="5"/>
      <c r="D21" s="5"/>
    </row>
    <row r="22" spans="1:8" s="21" customFormat="1" ht="28.95" customHeight="1" x14ac:dyDescent="0.3">
      <c r="A22" s="38"/>
      <c r="B22" s="23">
        <v>2000</v>
      </c>
      <c r="C22" s="23">
        <v>2005</v>
      </c>
      <c r="D22" s="24">
        <v>2010</v>
      </c>
      <c r="E22" s="24">
        <v>2015</v>
      </c>
      <c r="F22" s="32" t="s">
        <v>23</v>
      </c>
    </row>
    <row r="23" spans="1:8" s="19" customFormat="1" ht="28.95" customHeight="1" x14ac:dyDescent="0.3">
      <c r="A23" s="37" t="s">
        <v>9</v>
      </c>
      <c r="B23" s="22"/>
      <c r="C23" s="22"/>
      <c r="D23" s="22"/>
      <c r="E23" s="22"/>
      <c r="F23" s="25" t="s">
        <v>17</v>
      </c>
    </row>
    <row r="24" spans="1:8" s="19" customFormat="1" ht="28.95" customHeight="1" x14ac:dyDescent="0.3">
      <c r="A24" s="37" t="s">
        <v>10</v>
      </c>
      <c r="B24" s="22"/>
      <c r="C24" s="22"/>
      <c r="D24" s="22"/>
      <c r="E24" s="22"/>
      <c r="F24" s="25" t="s">
        <v>17</v>
      </c>
    </row>
    <row r="25" spans="1:8" s="19" customFormat="1" ht="28.95" customHeight="1" x14ac:dyDescent="0.3">
      <c r="A25" s="37" t="s">
        <v>11</v>
      </c>
      <c r="B25" s="22"/>
      <c r="C25" s="22"/>
      <c r="D25" s="22"/>
      <c r="E25" s="22"/>
      <c r="F25" s="25" t="s">
        <v>18</v>
      </c>
    </row>
    <row r="26" spans="1:8" s="19" customFormat="1" ht="28.95" customHeight="1" x14ac:dyDescent="0.3">
      <c r="A26" s="37" t="s">
        <v>12</v>
      </c>
      <c r="B26" s="22"/>
      <c r="C26" s="22"/>
      <c r="D26" s="22"/>
      <c r="E26" s="22"/>
      <c r="F26" s="25" t="s">
        <v>17</v>
      </c>
    </row>
    <row r="27" spans="1:8" s="19" customFormat="1" ht="28.95" customHeight="1" x14ac:dyDescent="0.3">
      <c r="A27" s="37" t="s">
        <v>13</v>
      </c>
      <c r="B27" s="22"/>
      <c r="C27" s="22"/>
      <c r="D27" s="22"/>
      <c r="E27" s="22"/>
      <c r="F27" s="25" t="s">
        <v>17</v>
      </c>
    </row>
    <row r="28" spans="1:8" ht="28.95" customHeight="1" x14ac:dyDescent="0.3">
      <c r="A28" s="37" t="s">
        <v>14</v>
      </c>
      <c r="B28" s="22"/>
      <c r="C28" s="22"/>
      <c r="D28" s="22"/>
      <c r="E28" s="22"/>
      <c r="F28" s="25" t="s">
        <v>18</v>
      </c>
    </row>
    <row r="29" spans="1:8" ht="28.95" customHeight="1" x14ac:dyDescent="0.3">
      <c r="A29" s="37" t="s">
        <v>15</v>
      </c>
      <c r="B29" s="22"/>
      <c r="C29" s="22"/>
      <c r="D29" s="22"/>
      <c r="E29" s="22"/>
      <c r="F29" s="25" t="s">
        <v>17</v>
      </c>
    </row>
    <row r="30" spans="1:8" ht="28.95" customHeight="1" x14ac:dyDescent="0.3">
      <c r="A30" s="37" t="s">
        <v>24</v>
      </c>
      <c r="B30" s="22"/>
      <c r="C30" s="22"/>
      <c r="D30" s="22"/>
      <c r="E30" s="22"/>
      <c r="F30" s="26" t="s">
        <v>17</v>
      </c>
    </row>
    <row r="31" spans="1:8" ht="28.95" customHeight="1" x14ac:dyDescent="0.3">
      <c r="A31" s="37" t="s">
        <v>16</v>
      </c>
      <c r="B31" s="22"/>
      <c r="C31" s="22"/>
      <c r="D31" s="22"/>
      <c r="E31" s="22"/>
      <c r="F31" s="27" t="s">
        <v>18</v>
      </c>
    </row>
    <row r="32" spans="1:8" s="19" customFormat="1" ht="28.95" customHeight="1" x14ac:dyDescent="0.3">
      <c r="A32" s="34" t="s">
        <v>26</v>
      </c>
      <c r="B32" s="36">
        <f>SUMIF($F$23:$F$31,"Yes",B23:B31)</f>
        <v>0</v>
      </c>
      <c r="C32" s="36">
        <f t="shared" ref="C32" si="0">SUMIF($F$23:$F$31,"Yes",C23:C31)</f>
        <v>0</v>
      </c>
      <c r="D32" s="36">
        <f t="shared" ref="D32" si="1">SUMIF($F$23:$F$31,"Yes",D23:D31)</f>
        <v>0</v>
      </c>
      <c r="E32" s="36">
        <f t="shared" ref="E32" si="2">SUMIF($F$23:$F$31,"Yes",E23:E31)</f>
        <v>0</v>
      </c>
      <c r="F32" s="20"/>
      <c r="H32" s="6"/>
    </row>
    <row r="33" spans="1:8" x14ac:dyDescent="0.3">
      <c r="B33" s="10"/>
      <c r="H33" s="6"/>
    </row>
    <row r="34" spans="1:8" s="19" customFormat="1" ht="18" x14ac:dyDescent="0.35">
      <c r="A34" s="53" t="s">
        <v>21</v>
      </c>
      <c r="B34" s="54"/>
      <c r="C34" s="55"/>
      <c r="D34" s="55"/>
      <c r="E34" s="55"/>
      <c r="F34" s="55"/>
      <c r="H34" s="6"/>
    </row>
    <row r="35" spans="1:8" s="19" customFormat="1" ht="18" x14ac:dyDescent="0.35">
      <c r="A35" s="8"/>
      <c r="B35" s="9"/>
      <c r="C35" s="5"/>
      <c r="D35" s="5"/>
      <c r="E35" s="20"/>
      <c r="F35" s="20"/>
      <c r="H35" s="6"/>
    </row>
    <row r="36" spans="1:8" s="19" customFormat="1" ht="28.95" customHeight="1" x14ac:dyDescent="0.3">
      <c r="B36" s="23">
        <v>2000</v>
      </c>
      <c r="C36" s="23">
        <v>2005</v>
      </c>
      <c r="D36" s="24">
        <v>2010</v>
      </c>
      <c r="E36" s="24">
        <v>2015</v>
      </c>
      <c r="F36" s="20"/>
      <c r="H36" s="6"/>
    </row>
    <row r="37" spans="1:8" s="19" customFormat="1" ht="28.95" customHeight="1" x14ac:dyDescent="0.3">
      <c r="A37" s="37" t="s">
        <v>9</v>
      </c>
      <c r="B37" s="31"/>
      <c r="C37" s="31"/>
      <c r="D37" s="31"/>
      <c r="E37" s="31"/>
      <c r="F37" s="20"/>
      <c r="H37" s="6"/>
    </row>
    <row r="38" spans="1:8" s="19" customFormat="1" ht="28.95" customHeight="1" x14ac:dyDescent="0.3">
      <c r="A38" s="37" t="s">
        <v>10</v>
      </c>
      <c r="B38" s="31"/>
      <c r="C38" s="31"/>
      <c r="D38" s="31"/>
      <c r="E38" s="31"/>
      <c r="F38" s="20"/>
      <c r="H38" s="6"/>
    </row>
    <row r="39" spans="1:8" s="19" customFormat="1" ht="28.95" customHeight="1" x14ac:dyDescent="0.3">
      <c r="A39" s="37" t="s">
        <v>11</v>
      </c>
      <c r="B39" s="31"/>
      <c r="C39" s="31"/>
      <c r="D39" s="31"/>
      <c r="E39" s="31"/>
      <c r="F39" s="20"/>
      <c r="H39" s="6"/>
    </row>
    <row r="40" spans="1:8" s="19" customFormat="1" ht="28.95" customHeight="1" x14ac:dyDescent="0.3">
      <c r="A40" s="37" t="s">
        <v>12</v>
      </c>
      <c r="B40" s="31"/>
      <c r="C40" s="31"/>
      <c r="D40" s="31"/>
      <c r="E40" s="31"/>
      <c r="F40" s="20"/>
      <c r="H40" s="6"/>
    </row>
    <row r="41" spans="1:8" s="19" customFormat="1" ht="28.95" customHeight="1" x14ac:dyDescent="0.3">
      <c r="A41" s="37" t="s">
        <v>13</v>
      </c>
      <c r="B41" s="31"/>
      <c r="C41" s="31"/>
      <c r="D41" s="31"/>
      <c r="E41" s="31"/>
      <c r="F41" s="20"/>
      <c r="H41" s="6"/>
    </row>
    <row r="42" spans="1:8" s="19" customFormat="1" ht="28.95" customHeight="1" x14ac:dyDescent="0.3">
      <c r="A42" s="37" t="s">
        <v>14</v>
      </c>
      <c r="B42" s="31"/>
      <c r="C42" s="31"/>
      <c r="D42" s="31"/>
      <c r="E42" s="31"/>
      <c r="F42" s="20"/>
      <c r="H42" s="6"/>
    </row>
    <row r="43" spans="1:8" s="19" customFormat="1" ht="28.95" customHeight="1" x14ac:dyDescent="0.3">
      <c r="A43" s="37" t="s">
        <v>15</v>
      </c>
      <c r="B43" s="31"/>
      <c r="C43" s="31"/>
      <c r="D43" s="31"/>
      <c r="E43" s="31"/>
      <c r="F43" s="20"/>
      <c r="H43" s="6"/>
    </row>
    <row r="44" spans="1:8" s="19" customFormat="1" ht="28.95" customHeight="1" x14ac:dyDescent="0.3">
      <c r="A44" s="37" t="s">
        <v>24</v>
      </c>
      <c r="B44" s="31"/>
      <c r="C44" s="31"/>
      <c r="D44" s="31"/>
      <c r="E44" s="31"/>
      <c r="F44" s="20"/>
      <c r="H44" s="6"/>
    </row>
    <row r="45" spans="1:8" s="19" customFormat="1" ht="28.95" customHeight="1" x14ac:dyDescent="0.3">
      <c r="A45" s="37" t="s">
        <v>16</v>
      </c>
      <c r="B45" s="31"/>
      <c r="C45" s="31"/>
      <c r="D45" s="31"/>
      <c r="E45" s="31"/>
      <c r="F45" s="20"/>
      <c r="H45" s="6"/>
    </row>
    <row r="46" spans="1:8" s="19" customFormat="1" ht="28.95" customHeight="1" x14ac:dyDescent="0.3">
      <c r="A46" s="34" t="s">
        <v>25</v>
      </c>
      <c r="B46" s="35">
        <f>SUMIF($F$23:$F$31,"Yes",B37:B45)</f>
        <v>0</v>
      </c>
      <c r="C46" s="35">
        <f t="shared" ref="C46:E46" si="3">SUMIF($F$23:$F$31,"Yes",C37:C45)</f>
        <v>0</v>
      </c>
      <c r="D46" s="35">
        <f t="shared" si="3"/>
        <v>0</v>
      </c>
      <c r="E46" s="35">
        <f t="shared" si="3"/>
        <v>0</v>
      </c>
      <c r="F46" s="20"/>
      <c r="H46" s="6"/>
    </row>
    <row r="47" spans="1:8" s="19" customFormat="1" x14ac:dyDescent="0.3">
      <c r="B47" s="20"/>
      <c r="C47" s="20"/>
      <c r="D47" s="20"/>
      <c r="E47" s="20"/>
      <c r="F47" s="20"/>
      <c r="H47" s="6"/>
    </row>
    <row r="48" spans="1:8" x14ac:dyDescent="0.3">
      <c r="A48" s="9" t="s">
        <v>0</v>
      </c>
      <c r="B48" s="48"/>
      <c r="C48" s="47"/>
      <c r="D48" s="47"/>
      <c r="E48" s="47"/>
      <c r="F48" s="47"/>
    </row>
    <row r="49" spans="1:6" x14ac:dyDescent="0.3">
      <c r="A49" s="9"/>
      <c r="B49" s="46"/>
      <c r="C49" s="47"/>
      <c r="D49" s="47"/>
      <c r="E49" s="47"/>
      <c r="F49" s="47"/>
    </row>
    <row r="50" spans="1:6" ht="18" customHeight="1" x14ac:dyDescent="0.35">
      <c r="A50" s="8"/>
      <c r="B50" s="9"/>
      <c r="C50" s="5"/>
      <c r="D50" s="5"/>
    </row>
    <row r="51" spans="1:6" s="4" customFormat="1" ht="45.75" customHeight="1" x14ac:dyDescent="0.3">
      <c r="A51" s="45" t="s">
        <v>1</v>
      </c>
      <c r="B51" s="49"/>
      <c r="C51" s="49"/>
      <c r="D51" s="49"/>
      <c r="E51" s="49"/>
      <c r="F51" s="49"/>
    </row>
    <row r="53" spans="1:6" x14ac:dyDescent="0.3">
      <c r="A53" s="45"/>
      <c r="B53" s="46"/>
      <c r="C53" s="47"/>
      <c r="D53" s="47"/>
      <c r="E53" s="47"/>
      <c r="F53" s="47"/>
    </row>
  </sheetData>
  <mergeCells count="6">
    <mergeCell ref="A3:F3"/>
    <mergeCell ref="A53:F53"/>
    <mergeCell ref="B48:F49"/>
    <mergeCell ref="A51:F51"/>
    <mergeCell ref="A20:F20"/>
    <mergeCell ref="A34:F34"/>
  </mergeCells>
  <pageMargins left="0.7" right="0.7" top="0.75" bottom="0.75" header="0.3" footer="0.3"/>
  <pageSetup scale="8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SDG 11.3.1 Summary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USER</cp:lastModifiedBy>
  <cp:lastPrinted>2018-07-18T18:55:53Z</cp:lastPrinted>
  <dcterms:created xsi:type="dcterms:W3CDTF">2018-01-12T23:04:18Z</dcterms:created>
  <dcterms:modified xsi:type="dcterms:W3CDTF">2021-01-12T12:13:45Z</dcterms:modified>
</cp:coreProperties>
</file>