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ate\PhD\Simulator\Data + analysis\Normalized\"/>
    </mc:Choice>
  </mc:AlternateContent>
  <xr:revisionPtr revIDLastSave="0" documentId="13_ncr:1_{E49DD679-6AF6-40E3-A31A-EBA796DB7955}" xr6:coauthVersionLast="43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ttice4 simulation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7" i="1" l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6" i="1"/>
  <c r="AH130" i="1" l="1"/>
  <c r="AM130" i="1"/>
  <c r="CN23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M150" i="1"/>
  <c r="AH150" i="1"/>
  <c r="AC150" i="1"/>
  <c r="X150" i="1"/>
  <c r="U150" i="1"/>
  <c r="V150" i="1" s="1"/>
  <c r="S150" i="1"/>
  <c r="Q150" i="1"/>
  <c r="O150" i="1"/>
  <c r="AM149" i="1"/>
  <c r="AH149" i="1"/>
  <c r="AC149" i="1"/>
  <c r="X149" i="1"/>
  <c r="U149" i="1"/>
  <c r="V149" i="1" s="1"/>
  <c r="S149" i="1"/>
  <c r="Q149" i="1"/>
  <c r="O149" i="1"/>
  <c r="AM148" i="1"/>
  <c r="AH148" i="1"/>
  <c r="AC148" i="1"/>
  <c r="X148" i="1"/>
  <c r="U148" i="1"/>
  <c r="V148" i="1" s="1"/>
  <c r="S148" i="1"/>
  <c r="Q148" i="1"/>
  <c r="O148" i="1"/>
  <c r="AM147" i="1"/>
  <c r="AH147" i="1"/>
  <c r="AC147" i="1"/>
  <c r="X147" i="1"/>
  <c r="U147" i="1"/>
  <c r="Z147" i="1" s="1"/>
  <c r="S147" i="1"/>
  <c r="Q147" i="1"/>
  <c r="O147" i="1"/>
  <c r="AM146" i="1"/>
  <c r="AH146" i="1"/>
  <c r="AC146" i="1"/>
  <c r="X146" i="1"/>
  <c r="U146" i="1"/>
  <c r="V146" i="1" s="1"/>
  <c r="S146" i="1"/>
  <c r="Q146" i="1"/>
  <c r="O146" i="1"/>
  <c r="AM145" i="1"/>
  <c r="AH145" i="1"/>
  <c r="AC145" i="1"/>
  <c r="X145" i="1"/>
  <c r="U145" i="1"/>
  <c r="V145" i="1" s="1"/>
  <c r="S145" i="1"/>
  <c r="Q145" i="1"/>
  <c r="O145" i="1"/>
  <c r="AM144" i="1"/>
  <c r="AH144" i="1"/>
  <c r="AC144" i="1"/>
  <c r="X144" i="1"/>
  <c r="U144" i="1"/>
  <c r="V144" i="1" s="1"/>
  <c r="S144" i="1"/>
  <c r="Q144" i="1"/>
  <c r="O144" i="1"/>
  <c r="AM143" i="1"/>
  <c r="AH143" i="1"/>
  <c r="AC143" i="1"/>
  <c r="X143" i="1"/>
  <c r="U143" i="1"/>
  <c r="Z143" i="1" s="1"/>
  <c r="S143" i="1"/>
  <c r="Q143" i="1"/>
  <c r="O143" i="1"/>
  <c r="AM142" i="1"/>
  <c r="AH142" i="1"/>
  <c r="AC142" i="1"/>
  <c r="X142" i="1"/>
  <c r="U142" i="1"/>
  <c r="V142" i="1" s="1"/>
  <c r="S142" i="1"/>
  <c r="Q142" i="1"/>
  <c r="O142" i="1"/>
  <c r="AM141" i="1"/>
  <c r="AH141" i="1"/>
  <c r="AC141" i="1"/>
  <c r="X141" i="1"/>
  <c r="U141" i="1"/>
  <c r="V141" i="1" s="1"/>
  <c r="S141" i="1"/>
  <c r="Q141" i="1"/>
  <c r="O141" i="1"/>
  <c r="AM140" i="1"/>
  <c r="AH140" i="1"/>
  <c r="AC140" i="1"/>
  <c r="X140" i="1"/>
  <c r="U140" i="1"/>
  <c r="V140" i="1" s="1"/>
  <c r="S140" i="1"/>
  <c r="Q140" i="1"/>
  <c r="O140" i="1"/>
  <c r="AM139" i="1"/>
  <c r="AH139" i="1"/>
  <c r="AC139" i="1"/>
  <c r="X139" i="1"/>
  <c r="U139" i="1"/>
  <c r="Z139" i="1" s="1"/>
  <c r="S139" i="1"/>
  <c r="Q139" i="1"/>
  <c r="O139" i="1"/>
  <c r="AM138" i="1"/>
  <c r="AH138" i="1"/>
  <c r="AC138" i="1"/>
  <c r="X138" i="1"/>
  <c r="U138" i="1"/>
  <c r="V138" i="1" s="1"/>
  <c r="S138" i="1"/>
  <c r="Q138" i="1"/>
  <c r="O138" i="1"/>
  <c r="AM137" i="1"/>
  <c r="AH137" i="1"/>
  <c r="AC137" i="1"/>
  <c r="X137" i="1"/>
  <c r="U137" i="1"/>
  <c r="V137" i="1" s="1"/>
  <c r="S137" i="1"/>
  <c r="Q137" i="1"/>
  <c r="O137" i="1"/>
  <c r="AM136" i="1"/>
  <c r="AH136" i="1"/>
  <c r="AC136" i="1"/>
  <c r="X136" i="1"/>
  <c r="U136" i="1"/>
  <c r="V136" i="1" s="1"/>
  <c r="S136" i="1"/>
  <c r="Q136" i="1"/>
  <c r="O136" i="1"/>
  <c r="AM135" i="1"/>
  <c r="AH135" i="1"/>
  <c r="AC135" i="1"/>
  <c r="X135" i="1"/>
  <c r="U135" i="1"/>
  <c r="Z135" i="1" s="1"/>
  <c r="S135" i="1"/>
  <c r="Q135" i="1"/>
  <c r="O135" i="1"/>
  <c r="AM134" i="1"/>
  <c r="AH134" i="1"/>
  <c r="AC134" i="1"/>
  <c r="X134" i="1"/>
  <c r="U134" i="1"/>
  <c r="Z134" i="1" s="1"/>
  <c r="AE134" i="1" s="1"/>
  <c r="AJ134" i="1" s="1"/>
  <c r="AO134" i="1" s="1"/>
  <c r="AP134" i="1" s="1"/>
  <c r="S134" i="1"/>
  <c r="Q134" i="1"/>
  <c r="O134" i="1"/>
  <c r="AM133" i="1"/>
  <c r="AH133" i="1"/>
  <c r="AC133" i="1"/>
  <c r="X133" i="1"/>
  <c r="U133" i="1"/>
  <c r="V133" i="1" s="1"/>
  <c r="S133" i="1"/>
  <c r="Q133" i="1"/>
  <c r="O133" i="1"/>
  <c r="AM132" i="1"/>
  <c r="AH132" i="1"/>
  <c r="AC132" i="1"/>
  <c r="X132" i="1"/>
  <c r="U132" i="1"/>
  <c r="Z132" i="1" s="1"/>
  <c r="AE132" i="1" s="1"/>
  <c r="AJ132" i="1" s="1"/>
  <c r="AO132" i="1" s="1"/>
  <c r="AP132" i="1" s="1"/>
  <c r="S132" i="1"/>
  <c r="Q132" i="1"/>
  <c r="O132" i="1"/>
  <c r="AM131" i="1"/>
  <c r="AH131" i="1"/>
  <c r="AC131" i="1"/>
  <c r="X131" i="1"/>
  <c r="U131" i="1"/>
  <c r="V131" i="1" s="1"/>
  <c r="S131" i="1"/>
  <c r="Q131" i="1"/>
  <c r="O131" i="1"/>
  <c r="AC130" i="1"/>
  <c r="X130" i="1"/>
  <c r="U130" i="1"/>
  <c r="Z130" i="1" s="1"/>
  <c r="AE130" i="1" s="1"/>
  <c r="AJ130" i="1" s="1"/>
  <c r="S130" i="1"/>
  <c r="Q130" i="1"/>
  <c r="O130" i="1"/>
  <c r="AM119" i="1"/>
  <c r="AH119" i="1"/>
  <c r="AC119" i="1"/>
  <c r="X119" i="1"/>
  <c r="U119" i="1"/>
  <c r="Z119" i="1" s="1"/>
  <c r="AE119" i="1" s="1"/>
  <c r="AJ119" i="1" s="1"/>
  <c r="AO119" i="1" s="1"/>
  <c r="AP119" i="1" s="1"/>
  <c r="S119" i="1"/>
  <c r="Q119" i="1"/>
  <c r="O119" i="1"/>
  <c r="AM118" i="1"/>
  <c r="AH118" i="1"/>
  <c r="AC118" i="1"/>
  <c r="X118" i="1"/>
  <c r="U118" i="1"/>
  <c r="V118" i="1" s="1"/>
  <c r="S118" i="1"/>
  <c r="Q118" i="1"/>
  <c r="O118" i="1"/>
  <c r="AM117" i="1"/>
  <c r="AH117" i="1"/>
  <c r="AC117" i="1"/>
  <c r="X117" i="1"/>
  <c r="U117" i="1"/>
  <c r="Z117" i="1" s="1"/>
  <c r="AE117" i="1" s="1"/>
  <c r="AJ117" i="1" s="1"/>
  <c r="AO117" i="1" s="1"/>
  <c r="AP117" i="1" s="1"/>
  <c r="S117" i="1"/>
  <c r="Q117" i="1"/>
  <c r="O117" i="1"/>
  <c r="AM116" i="1"/>
  <c r="AH116" i="1"/>
  <c r="AC116" i="1"/>
  <c r="X116" i="1"/>
  <c r="U116" i="1"/>
  <c r="V116" i="1" s="1"/>
  <c r="S116" i="1"/>
  <c r="Q116" i="1"/>
  <c r="O116" i="1"/>
  <c r="AM115" i="1"/>
  <c r="AH115" i="1"/>
  <c r="AC115" i="1"/>
  <c r="X115" i="1"/>
  <c r="U115" i="1"/>
  <c r="Z115" i="1" s="1"/>
  <c r="AE115" i="1" s="1"/>
  <c r="AJ115" i="1" s="1"/>
  <c r="AO115" i="1" s="1"/>
  <c r="AP115" i="1" s="1"/>
  <c r="S115" i="1"/>
  <c r="Q115" i="1"/>
  <c r="O115" i="1"/>
  <c r="AM114" i="1"/>
  <c r="AH114" i="1"/>
  <c r="AC114" i="1"/>
  <c r="X114" i="1"/>
  <c r="U114" i="1"/>
  <c r="V114" i="1" s="1"/>
  <c r="S114" i="1"/>
  <c r="Q114" i="1"/>
  <c r="O114" i="1"/>
  <c r="AM113" i="1"/>
  <c r="AH113" i="1"/>
  <c r="AC113" i="1"/>
  <c r="X113" i="1"/>
  <c r="U113" i="1"/>
  <c r="Z113" i="1" s="1"/>
  <c r="AE113" i="1" s="1"/>
  <c r="AJ113" i="1" s="1"/>
  <c r="AO113" i="1" s="1"/>
  <c r="AP113" i="1" s="1"/>
  <c r="S113" i="1"/>
  <c r="Q113" i="1"/>
  <c r="O113" i="1"/>
  <c r="AM112" i="1"/>
  <c r="AH112" i="1"/>
  <c r="AC112" i="1"/>
  <c r="X112" i="1"/>
  <c r="U112" i="1"/>
  <c r="V112" i="1" s="1"/>
  <c r="S112" i="1"/>
  <c r="Q112" i="1"/>
  <c r="O112" i="1"/>
  <c r="AM111" i="1"/>
  <c r="AH111" i="1"/>
  <c r="AC111" i="1"/>
  <c r="X111" i="1"/>
  <c r="U111" i="1"/>
  <c r="Z111" i="1" s="1"/>
  <c r="AE111" i="1" s="1"/>
  <c r="AJ111" i="1" s="1"/>
  <c r="AO111" i="1" s="1"/>
  <c r="AP111" i="1" s="1"/>
  <c r="S111" i="1"/>
  <c r="Q111" i="1"/>
  <c r="O111" i="1"/>
  <c r="AM110" i="1"/>
  <c r="AH110" i="1"/>
  <c r="AC110" i="1"/>
  <c r="X110" i="1"/>
  <c r="U110" i="1"/>
  <c r="V110" i="1" s="1"/>
  <c r="S110" i="1"/>
  <c r="Q110" i="1"/>
  <c r="O110" i="1"/>
  <c r="AM109" i="1"/>
  <c r="AH109" i="1"/>
  <c r="AC109" i="1"/>
  <c r="X109" i="1"/>
  <c r="U109" i="1"/>
  <c r="Z109" i="1" s="1"/>
  <c r="AE109" i="1" s="1"/>
  <c r="AJ109" i="1" s="1"/>
  <c r="AO109" i="1" s="1"/>
  <c r="AP109" i="1" s="1"/>
  <c r="S109" i="1"/>
  <c r="Q109" i="1"/>
  <c r="O109" i="1"/>
  <c r="AM108" i="1"/>
  <c r="AH108" i="1"/>
  <c r="AC108" i="1"/>
  <c r="X108" i="1"/>
  <c r="U108" i="1"/>
  <c r="V108" i="1" s="1"/>
  <c r="S108" i="1"/>
  <c r="Q108" i="1"/>
  <c r="O108" i="1"/>
  <c r="AM107" i="1"/>
  <c r="AH107" i="1"/>
  <c r="AC107" i="1"/>
  <c r="X107" i="1"/>
  <c r="U107" i="1"/>
  <c r="Z107" i="1" s="1"/>
  <c r="AE107" i="1" s="1"/>
  <c r="AJ107" i="1" s="1"/>
  <c r="AO107" i="1" s="1"/>
  <c r="AP107" i="1" s="1"/>
  <c r="S107" i="1"/>
  <c r="Q107" i="1"/>
  <c r="O107" i="1"/>
  <c r="AM106" i="1"/>
  <c r="AH106" i="1"/>
  <c r="AC106" i="1"/>
  <c r="X106" i="1"/>
  <c r="U106" i="1"/>
  <c r="V106" i="1" s="1"/>
  <c r="S106" i="1"/>
  <c r="Q106" i="1"/>
  <c r="O106" i="1"/>
  <c r="AM105" i="1"/>
  <c r="AH105" i="1"/>
  <c r="AC105" i="1"/>
  <c r="X105" i="1"/>
  <c r="U105" i="1"/>
  <c r="Z105" i="1" s="1"/>
  <c r="S105" i="1"/>
  <c r="Q105" i="1"/>
  <c r="O105" i="1"/>
  <c r="AM104" i="1"/>
  <c r="AH104" i="1"/>
  <c r="AC104" i="1"/>
  <c r="X104" i="1"/>
  <c r="U104" i="1"/>
  <c r="V104" i="1" s="1"/>
  <c r="S104" i="1"/>
  <c r="Q104" i="1"/>
  <c r="O104" i="1"/>
  <c r="AM103" i="1"/>
  <c r="AH103" i="1"/>
  <c r="AC103" i="1"/>
  <c r="X103" i="1"/>
  <c r="U103" i="1"/>
  <c r="V103" i="1" s="1"/>
  <c r="S103" i="1"/>
  <c r="Q103" i="1"/>
  <c r="O103" i="1"/>
  <c r="AM102" i="1"/>
  <c r="AH102" i="1"/>
  <c r="AC102" i="1"/>
  <c r="X102" i="1"/>
  <c r="U102" i="1"/>
  <c r="V102" i="1" s="1"/>
  <c r="S102" i="1"/>
  <c r="Q102" i="1"/>
  <c r="O102" i="1"/>
  <c r="AM101" i="1"/>
  <c r="AH101" i="1"/>
  <c r="AC101" i="1"/>
  <c r="X101" i="1"/>
  <c r="U101" i="1"/>
  <c r="V101" i="1" s="1"/>
  <c r="S101" i="1"/>
  <c r="Q101" i="1"/>
  <c r="O101" i="1"/>
  <c r="AM100" i="1"/>
  <c r="AH100" i="1"/>
  <c r="AC100" i="1"/>
  <c r="X100" i="1"/>
  <c r="U100" i="1"/>
  <c r="Z100" i="1" s="1"/>
  <c r="S100" i="1"/>
  <c r="Q100" i="1"/>
  <c r="O100" i="1"/>
  <c r="AM99" i="1"/>
  <c r="AM120" i="1" s="1"/>
  <c r="AH99" i="1"/>
  <c r="AC99" i="1"/>
  <c r="X99" i="1"/>
  <c r="U99" i="1"/>
  <c r="V99" i="1" s="1"/>
  <c r="S99" i="1"/>
  <c r="Q99" i="1"/>
  <c r="O99" i="1"/>
  <c r="E28" i="1"/>
  <c r="E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M88" i="1"/>
  <c r="AH88" i="1"/>
  <c r="AC88" i="1"/>
  <c r="X88" i="1"/>
  <c r="U88" i="1"/>
  <c r="Z88" i="1" s="1"/>
  <c r="AE88" i="1" s="1"/>
  <c r="AJ88" i="1" s="1"/>
  <c r="AO88" i="1" s="1"/>
  <c r="AP88" i="1" s="1"/>
  <c r="S88" i="1"/>
  <c r="Q88" i="1"/>
  <c r="O88" i="1"/>
  <c r="AM87" i="1"/>
  <c r="AH87" i="1"/>
  <c r="AC87" i="1"/>
  <c r="X87" i="1"/>
  <c r="U87" i="1"/>
  <c r="V87" i="1" s="1"/>
  <c r="S87" i="1"/>
  <c r="Q87" i="1"/>
  <c r="O87" i="1"/>
  <c r="AM86" i="1"/>
  <c r="AH86" i="1"/>
  <c r="AC86" i="1"/>
  <c r="X86" i="1"/>
  <c r="U86" i="1"/>
  <c r="Z86" i="1" s="1"/>
  <c r="AE86" i="1" s="1"/>
  <c r="AJ86" i="1" s="1"/>
  <c r="AO86" i="1" s="1"/>
  <c r="AP86" i="1" s="1"/>
  <c r="S86" i="1"/>
  <c r="Q86" i="1"/>
  <c r="O86" i="1"/>
  <c r="AM85" i="1"/>
  <c r="AH85" i="1"/>
  <c r="AC85" i="1"/>
  <c r="X85" i="1"/>
  <c r="U85" i="1"/>
  <c r="V85" i="1" s="1"/>
  <c r="S85" i="1"/>
  <c r="Q85" i="1"/>
  <c r="O85" i="1"/>
  <c r="AM84" i="1"/>
  <c r="AH84" i="1"/>
  <c r="AC84" i="1"/>
  <c r="X84" i="1"/>
  <c r="U84" i="1"/>
  <c r="Z84" i="1" s="1"/>
  <c r="AE84" i="1" s="1"/>
  <c r="AJ84" i="1" s="1"/>
  <c r="AO84" i="1" s="1"/>
  <c r="AP84" i="1" s="1"/>
  <c r="S84" i="1"/>
  <c r="Q84" i="1"/>
  <c r="O84" i="1"/>
  <c r="AM83" i="1"/>
  <c r="AH83" i="1"/>
  <c r="AC83" i="1"/>
  <c r="X83" i="1"/>
  <c r="U83" i="1"/>
  <c r="V83" i="1" s="1"/>
  <c r="S83" i="1"/>
  <c r="Q83" i="1"/>
  <c r="O83" i="1"/>
  <c r="AM82" i="1"/>
  <c r="AH82" i="1"/>
  <c r="AC82" i="1"/>
  <c r="X82" i="1"/>
  <c r="U82" i="1"/>
  <c r="Z82" i="1" s="1"/>
  <c r="AE82" i="1" s="1"/>
  <c r="AJ82" i="1" s="1"/>
  <c r="AO82" i="1" s="1"/>
  <c r="AP82" i="1" s="1"/>
  <c r="S82" i="1"/>
  <c r="Q82" i="1"/>
  <c r="O82" i="1"/>
  <c r="AM81" i="1"/>
  <c r="AH81" i="1"/>
  <c r="AC81" i="1"/>
  <c r="X81" i="1"/>
  <c r="U81" i="1"/>
  <c r="V81" i="1" s="1"/>
  <c r="S81" i="1"/>
  <c r="Q81" i="1"/>
  <c r="O81" i="1"/>
  <c r="AM80" i="1"/>
  <c r="AH80" i="1"/>
  <c r="AC80" i="1"/>
  <c r="X80" i="1"/>
  <c r="U80" i="1"/>
  <c r="Z80" i="1" s="1"/>
  <c r="AE80" i="1" s="1"/>
  <c r="AJ80" i="1" s="1"/>
  <c r="AO80" i="1" s="1"/>
  <c r="AP80" i="1" s="1"/>
  <c r="S80" i="1"/>
  <c r="Q80" i="1"/>
  <c r="O80" i="1"/>
  <c r="AM79" i="1"/>
  <c r="AH79" i="1"/>
  <c r="AC79" i="1"/>
  <c r="X79" i="1"/>
  <c r="U79" i="1"/>
  <c r="V79" i="1" s="1"/>
  <c r="S79" i="1"/>
  <c r="Q79" i="1"/>
  <c r="O79" i="1"/>
  <c r="AM78" i="1"/>
  <c r="AH78" i="1"/>
  <c r="AC78" i="1"/>
  <c r="X78" i="1"/>
  <c r="U78" i="1"/>
  <c r="Z78" i="1" s="1"/>
  <c r="AE78" i="1" s="1"/>
  <c r="AJ78" i="1" s="1"/>
  <c r="AO78" i="1" s="1"/>
  <c r="AP78" i="1" s="1"/>
  <c r="S78" i="1"/>
  <c r="Q78" i="1"/>
  <c r="O78" i="1"/>
  <c r="AM77" i="1"/>
  <c r="AH77" i="1"/>
  <c r="AC77" i="1"/>
  <c r="X77" i="1"/>
  <c r="U77" i="1"/>
  <c r="V77" i="1" s="1"/>
  <c r="S77" i="1"/>
  <c r="Q77" i="1"/>
  <c r="O77" i="1"/>
  <c r="AM76" i="1"/>
  <c r="AH76" i="1"/>
  <c r="AC76" i="1"/>
  <c r="X76" i="1"/>
  <c r="U76" i="1"/>
  <c r="Z76" i="1" s="1"/>
  <c r="AE76" i="1" s="1"/>
  <c r="AJ76" i="1" s="1"/>
  <c r="AO76" i="1" s="1"/>
  <c r="AP76" i="1" s="1"/>
  <c r="S76" i="1"/>
  <c r="Q76" i="1"/>
  <c r="O76" i="1"/>
  <c r="AM75" i="1"/>
  <c r="AH75" i="1"/>
  <c r="AC75" i="1"/>
  <c r="X75" i="1"/>
  <c r="U75" i="1"/>
  <c r="V75" i="1" s="1"/>
  <c r="S75" i="1"/>
  <c r="Q75" i="1"/>
  <c r="O75" i="1"/>
  <c r="AM74" i="1"/>
  <c r="AH74" i="1"/>
  <c r="AC74" i="1"/>
  <c r="X74" i="1"/>
  <c r="U74" i="1"/>
  <c r="Z74" i="1" s="1"/>
  <c r="AA74" i="1" s="1"/>
  <c r="S74" i="1"/>
  <c r="Q74" i="1"/>
  <c r="O74" i="1"/>
  <c r="AM73" i="1"/>
  <c r="AH73" i="1"/>
  <c r="AC73" i="1"/>
  <c r="X73" i="1"/>
  <c r="U73" i="1"/>
  <c r="V73" i="1" s="1"/>
  <c r="S73" i="1"/>
  <c r="Q73" i="1"/>
  <c r="O73" i="1"/>
  <c r="AM72" i="1"/>
  <c r="AH72" i="1"/>
  <c r="AC72" i="1"/>
  <c r="X72" i="1"/>
  <c r="U72" i="1"/>
  <c r="V72" i="1" s="1"/>
  <c r="S72" i="1"/>
  <c r="Q72" i="1"/>
  <c r="O72" i="1"/>
  <c r="AM71" i="1"/>
  <c r="AH71" i="1"/>
  <c r="AC71" i="1"/>
  <c r="X71" i="1"/>
  <c r="U71" i="1"/>
  <c r="Z71" i="1" s="1"/>
  <c r="S71" i="1"/>
  <c r="Q71" i="1"/>
  <c r="O71" i="1"/>
  <c r="AM70" i="1"/>
  <c r="AH70" i="1"/>
  <c r="AC70" i="1"/>
  <c r="X70" i="1"/>
  <c r="U70" i="1"/>
  <c r="V70" i="1" s="1"/>
  <c r="S70" i="1"/>
  <c r="Q70" i="1"/>
  <c r="O70" i="1"/>
  <c r="AM69" i="1"/>
  <c r="AH69" i="1"/>
  <c r="AC69" i="1"/>
  <c r="X69" i="1"/>
  <c r="U69" i="1"/>
  <c r="Z69" i="1" s="1"/>
  <c r="S69" i="1"/>
  <c r="Q69" i="1"/>
  <c r="O69" i="1"/>
  <c r="AM68" i="1"/>
  <c r="AH68" i="1"/>
  <c r="AC68" i="1"/>
  <c r="X68" i="1"/>
  <c r="U68" i="1"/>
  <c r="V68" i="1" s="1"/>
  <c r="S68" i="1"/>
  <c r="Q68" i="1"/>
  <c r="O68" i="1"/>
  <c r="CN22" i="1"/>
  <c r="CN21" i="1"/>
  <c r="CN20" i="1"/>
  <c r="CN19" i="1"/>
  <c r="CN18" i="1"/>
  <c r="CN17" i="1"/>
  <c r="CN16" i="1"/>
  <c r="CN15" i="1"/>
  <c r="CN14" i="1"/>
  <c r="AO130" i="1" l="1"/>
  <c r="AP130" i="1" s="1"/>
  <c r="AK130" i="1"/>
  <c r="AN130" i="1" s="1"/>
  <c r="BH24" i="1"/>
  <c r="BH20" i="1"/>
  <c r="BH16" i="1"/>
  <c r="T85" i="1"/>
  <c r="BH26" i="1"/>
  <c r="BI26" i="1" s="1"/>
  <c r="BH22" i="1"/>
  <c r="BH18" i="1"/>
  <c r="BH14" i="1"/>
  <c r="BI14" i="1" s="1"/>
  <c r="T136" i="1"/>
  <c r="T148" i="1"/>
  <c r="T149" i="1"/>
  <c r="BM8" i="1"/>
  <c r="BM6" i="1"/>
  <c r="BM10" i="1"/>
  <c r="Y146" i="1"/>
  <c r="V147" i="1"/>
  <c r="BI16" i="1"/>
  <c r="T118" i="1"/>
  <c r="T142" i="1"/>
  <c r="Z149" i="1"/>
  <c r="AE149" i="1" s="1"/>
  <c r="Y150" i="1"/>
  <c r="T101" i="1"/>
  <c r="T106" i="1"/>
  <c r="V86" i="1"/>
  <c r="V134" i="1"/>
  <c r="Y138" i="1"/>
  <c r="V139" i="1"/>
  <c r="Y139" i="1" s="1"/>
  <c r="T88" i="1"/>
  <c r="T103" i="1"/>
  <c r="T150" i="1"/>
  <c r="Y73" i="1"/>
  <c r="Y79" i="1"/>
  <c r="Y131" i="1"/>
  <c r="T141" i="1"/>
  <c r="AM151" i="1"/>
  <c r="Z141" i="1"/>
  <c r="AE141" i="1" s="1"/>
  <c r="Y142" i="1"/>
  <c r="V143" i="1"/>
  <c r="Y143" i="1" s="1"/>
  <c r="Y144" i="1"/>
  <c r="Y145" i="1"/>
  <c r="BD24" i="1"/>
  <c r="BE24" i="1" s="1"/>
  <c r="T112" i="1"/>
  <c r="T115" i="1"/>
  <c r="AA130" i="1"/>
  <c r="AD130" i="1" s="1"/>
  <c r="Y134" i="1"/>
  <c r="Y136" i="1"/>
  <c r="Y137" i="1"/>
  <c r="Y147" i="1"/>
  <c r="Y148" i="1"/>
  <c r="T79" i="1"/>
  <c r="T80" i="1"/>
  <c r="T81" i="1"/>
  <c r="T83" i="1"/>
  <c r="T104" i="1"/>
  <c r="T133" i="1"/>
  <c r="T134" i="1"/>
  <c r="Y140" i="1"/>
  <c r="Y141" i="1"/>
  <c r="T144" i="1"/>
  <c r="T145" i="1"/>
  <c r="V115" i="1"/>
  <c r="V132" i="1"/>
  <c r="Y132" i="1" s="1"/>
  <c r="AK134" i="1"/>
  <c r="AN134" i="1" s="1"/>
  <c r="T140" i="1"/>
  <c r="BD20" i="1"/>
  <c r="BE20" i="1" s="1"/>
  <c r="AF132" i="1"/>
  <c r="AI132" i="1" s="1"/>
  <c r="BD26" i="1"/>
  <c r="BE26" i="1" s="1"/>
  <c r="BD22" i="1"/>
  <c r="BE22" i="1" s="1"/>
  <c r="BD18" i="1"/>
  <c r="BE18" i="1" s="1"/>
  <c r="BD14" i="1"/>
  <c r="BE14" i="1" s="1"/>
  <c r="V130" i="1"/>
  <c r="Y130" i="1" s="1"/>
  <c r="T131" i="1"/>
  <c r="AA134" i="1"/>
  <c r="AD134" i="1" s="1"/>
  <c r="Z137" i="1"/>
  <c r="AE137" i="1" s="1"/>
  <c r="Z145" i="1"/>
  <c r="AA145" i="1" s="1"/>
  <c r="AD145" i="1" s="1"/>
  <c r="Y149" i="1"/>
  <c r="BD16" i="1"/>
  <c r="BE16" i="1" s="1"/>
  <c r="AH120" i="1"/>
  <c r="V135" i="1"/>
  <c r="T139" i="1"/>
  <c r="AC151" i="1"/>
  <c r="Y133" i="1"/>
  <c r="T132" i="1"/>
  <c r="T137" i="1"/>
  <c r="T143" i="1"/>
  <c r="S151" i="1"/>
  <c r="T135" i="1"/>
  <c r="T147" i="1"/>
  <c r="Q151" i="1"/>
  <c r="T138" i="1"/>
  <c r="T146" i="1"/>
  <c r="AA135" i="1"/>
  <c r="AD135" i="1" s="1"/>
  <c r="AE135" i="1"/>
  <c r="AA143" i="1"/>
  <c r="AD143" i="1" s="1"/>
  <c r="AE143" i="1"/>
  <c r="AF130" i="1"/>
  <c r="AI130" i="1" s="1"/>
  <c r="AA132" i="1"/>
  <c r="AD132" i="1" s="1"/>
  <c r="AK132" i="1"/>
  <c r="AN132" i="1" s="1"/>
  <c r="AF134" i="1"/>
  <c r="AI134" i="1" s="1"/>
  <c r="T130" i="1"/>
  <c r="X151" i="1"/>
  <c r="AH151" i="1"/>
  <c r="AA139" i="1"/>
  <c r="AD139" i="1" s="1"/>
  <c r="AE139" i="1"/>
  <c r="AA147" i="1"/>
  <c r="AD147" i="1" s="1"/>
  <c r="AE147" i="1"/>
  <c r="Z131" i="1"/>
  <c r="Z133" i="1"/>
  <c r="Z136" i="1"/>
  <c r="Z138" i="1"/>
  <c r="Z140" i="1"/>
  <c r="Z142" i="1"/>
  <c r="Z144" i="1"/>
  <c r="Z146" i="1"/>
  <c r="Z148" i="1"/>
  <c r="Z150" i="1"/>
  <c r="Y106" i="1"/>
  <c r="Y108" i="1"/>
  <c r="Y110" i="1"/>
  <c r="Y112" i="1"/>
  <c r="Y114" i="1"/>
  <c r="X120" i="1"/>
  <c r="T105" i="1"/>
  <c r="T110" i="1"/>
  <c r="T114" i="1"/>
  <c r="AC120" i="1"/>
  <c r="Y115" i="1"/>
  <c r="AK115" i="1"/>
  <c r="AN115" i="1" s="1"/>
  <c r="Y101" i="1"/>
  <c r="Y102" i="1"/>
  <c r="Y103" i="1"/>
  <c r="AA115" i="1"/>
  <c r="AD115" i="1" s="1"/>
  <c r="Y116" i="1"/>
  <c r="Y118" i="1"/>
  <c r="T100" i="1"/>
  <c r="T102" i="1"/>
  <c r="V113" i="1"/>
  <c r="Y113" i="1" s="1"/>
  <c r="T119" i="1"/>
  <c r="S120" i="1"/>
  <c r="T108" i="1"/>
  <c r="V109" i="1"/>
  <c r="Y109" i="1" s="1"/>
  <c r="T113" i="1"/>
  <c r="V117" i="1"/>
  <c r="Y117" i="1" s="1"/>
  <c r="T109" i="1"/>
  <c r="T116" i="1"/>
  <c r="T117" i="1"/>
  <c r="AA105" i="1"/>
  <c r="AD105" i="1" s="1"/>
  <c r="AE105" i="1"/>
  <c r="AJ105" i="1" s="1"/>
  <c r="AK105" i="1" s="1"/>
  <c r="AN105" i="1" s="1"/>
  <c r="V105" i="1"/>
  <c r="Y105" i="1" s="1"/>
  <c r="V107" i="1"/>
  <c r="Y107" i="1" s="1"/>
  <c r="Z108" i="1"/>
  <c r="AA109" i="1"/>
  <c r="AD109" i="1" s="1"/>
  <c r="AK109" i="1"/>
  <c r="AN109" i="1" s="1"/>
  <c r="V111" i="1"/>
  <c r="Y111" i="1" s="1"/>
  <c r="Z112" i="1"/>
  <c r="AA119" i="1"/>
  <c r="AD119" i="1" s="1"/>
  <c r="AK119" i="1"/>
  <c r="AN119" i="1" s="1"/>
  <c r="Y104" i="1"/>
  <c r="AF115" i="1"/>
  <c r="AI115" i="1" s="1"/>
  <c r="Z104" i="1"/>
  <c r="AF109" i="1"/>
  <c r="AI109" i="1" s="1"/>
  <c r="V119" i="1"/>
  <c r="Y119" i="1" s="1"/>
  <c r="AF119" i="1"/>
  <c r="AI119" i="1" s="1"/>
  <c r="AO105" i="1"/>
  <c r="BH12" i="1" s="1"/>
  <c r="Y99" i="1"/>
  <c r="AE100" i="1"/>
  <c r="AA100" i="1"/>
  <c r="AD100" i="1" s="1"/>
  <c r="V100" i="1"/>
  <c r="Y100" i="1" s="1"/>
  <c r="Z102" i="1"/>
  <c r="T99" i="1"/>
  <c r="Z99" i="1"/>
  <c r="Z101" i="1"/>
  <c r="Z103" i="1"/>
  <c r="AF107" i="1"/>
  <c r="AI107" i="1" s="1"/>
  <c r="AF111" i="1"/>
  <c r="AI111" i="1" s="1"/>
  <c r="AF113" i="1"/>
  <c r="AI113" i="1" s="1"/>
  <c r="AF117" i="1"/>
  <c r="AI117" i="1" s="1"/>
  <c r="Q120" i="1"/>
  <c r="T107" i="1"/>
  <c r="T111" i="1"/>
  <c r="Z106" i="1"/>
  <c r="AA107" i="1"/>
  <c r="AD107" i="1" s="1"/>
  <c r="AK107" i="1"/>
  <c r="AN107" i="1" s="1"/>
  <c r="Z110" i="1"/>
  <c r="AA111" i="1"/>
  <c r="AD111" i="1" s="1"/>
  <c r="AK111" i="1"/>
  <c r="AN111" i="1" s="1"/>
  <c r="AA113" i="1"/>
  <c r="AD113" i="1" s="1"/>
  <c r="AK113" i="1"/>
  <c r="AN113" i="1" s="1"/>
  <c r="AA117" i="1"/>
  <c r="AD117" i="1" s="1"/>
  <c r="AK117" i="1"/>
  <c r="AN117" i="1" s="1"/>
  <c r="Z114" i="1"/>
  <c r="Z116" i="1"/>
  <c r="Z118" i="1"/>
  <c r="T84" i="1"/>
  <c r="V74" i="1"/>
  <c r="Y74" i="1" s="1"/>
  <c r="AA76" i="1"/>
  <c r="AD76" i="1" s="1"/>
  <c r="V76" i="1"/>
  <c r="Y76" i="1" s="1"/>
  <c r="AD74" i="1"/>
  <c r="AC89" i="1"/>
  <c r="Y75" i="1"/>
  <c r="V71" i="1"/>
  <c r="V84" i="1"/>
  <c r="Y84" i="1" s="1"/>
  <c r="AF84" i="1"/>
  <c r="AI84" i="1" s="1"/>
  <c r="T69" i="1"/>
  <c r="AE74" i="1"/>
  <c r="AJ74" i="1" s="1"/>
  <c r="AO74" i="1" s="1"/>
  <c r="BD12" i="1" s="1"/>
  <c r="BE12" i="1" s="1"/>
  <c r="T77" i="1"/>
  <c r="T74" i="1"/>
  <c r="T76" i="1"/>
  <c r="AK76" i="1"/>
  <c r="AN76" i="1" s="1"/>
  <c r="AA84" i="1"/>
  <c r="AD84" i="1" s="1"/>
  <c r="V88" i="1"/>
  <c r="Y88" i="1" s="1"/>
  <c r="T68" i="1"/>
  <c r="T75" i="1"/>
  <c r="Z75" i="1"/>
  <c r="V80" i="1"/>
  <c r="AF80" i="1"/>
  <c r="AI80" i="1" s="1"/>
  <c r="AA88" i="1"/>
  <c r="AD88" i="1" s="1"/>
  <c r="AK88" i="1"/>
  <c r="AN88" i="1" s="1"/>
  <c r="AF76" i="1"/>
  <c r="AI76" i="1" s="1"/>
  <c r="V82" i="1"/>
  <c r="Y82" i="1" s="1"/>
  <c r="AK84" i="1"/>
  <c r="AN84" i="1" s="1"/>
  <c r="V69" i="1"/>
  <c r="Y69" i="1" s="1"/>
  <c r="T72" i="1"/>
  <c r="Z73" i="1"/>
  <c r="V78" i="1"/>
  <c r="Y78" i="1" s="1"/>
  <c r="AA80" i="1"/>
  <c r="AD80" i="1" s="1"/>
  <c r="AK80" i="1"/>
  <c r="AN80" i="1" s="1"/>
  <c r="AF88" i="1"/>
  <c r="AI88" i="1" s="1"/>
  <c r="Y70" i="1"/>
  <c r="Y81" i="1"/>
  <c r="Y85" i="1"/>
  <c r="Y71" i="1"/>
  <c r="Y72" i="1"/>
  <c r="Y77" i="1"/>
  <c r="Y86" i="1"/>
  <c r="Y87" i="1"/>
  <c r="Y83" i="1"/>
  <c r="T82" i="1"/>
  <c r="T70" i="1"/>
  <c r="T71" i="1"/>
  <c r="T86" i="1"/>
  <c r="T87" i="1"/>
  <c r="T73" i="1"/>
  <c r="Y68" i="1"/>
  <c r="AE69" i="1"/>
  <c r="AA69" i="1"/>
  <c r="AD69" i="1" s="1"/>
  <c r="AE71" i="1"/>
  <c r="AA71" i="1"/>
  <c r="AD71" i="1" s="1"/>
  <c r="Z68" i="1"/>
  <c r="Z70" i="1"/>
  <c r="Z72" i="1"/>
  <c r="AF78" i="1"/>
  <c r="AI78" i="1" s="1"/>
  <c r="AF82" i="1"/>
  <c r="AI82" i="1" s="1"/>
  <c r="AF86" i="1"/>
  <c r="AI86" i="1" s="1"/>
  <c r="Q89" i="1"/>
  <c r="T78" i="1"/>
  <c r="S89" i="1"/>
  <c r="X89" i="1"/>
  <c r="AH89" i="1"/>
  <c r="AM89" i="1"/>
  <c r="Z77" i="1"/>
  <c r="AA78" i="1"/>
  <c r="AD78" i="1" s="1"/>
  <c r="AK78" i="1"/>
  <c r="AN78" i="1" s="1"/>
  <c r="AA82" i="1"/>
  <c r="AD82" i="1" s="1"/>
  <c r="AK82" i="1"/>
  <c r="AN82" i="1" s="1"/>
  <c r="AA86" i="1"/>
  <c r="AD86" i="1" s="1"/>
  <c r="AK86" i="1"/>
  <c r="AN86" i="1" s="1"/>
  <c r="Z79" i="1"/>
  <c r="Z81" i="1"/>
  <c r="Z83" i="1"/>
  <c r="Z85" i="1"/>
  <c r="Z87" i="1"/>
  <c r="AM6" i="1"/>
  <c r="AU6" i="1"/>
  <c r="AY6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BI24" i="1"/>
  <c r="BI22" i="1"/>
  <c r="BI20" i="1"/>
  <c r="BI18" i="1"/>
  <c r="AM57" i="1"/>
  <c r="AH57" i="1"/>
  <c r="AC57" i="1"/>
  <c r="X57" i="1"/>
  <c r="U57" i="1"/>
  <c r="V57" i="1" s="1"/>
  <c r="S57" i="1"/>
  <c r="Q57" i="1"/>
  <c r="AM56" i="1"/>
  <c r="AH56" i="1"/>
  <c r="AC56" i="1"/>
  <c r="X56" i="1"/>
  <c r="U56" i="1"/>
  <c r="V56" i="1" s="1"/>
  <c r="S56" i="1"/>
  <c r="Q56" i="1"/>
  <c r="AM55" i="1"/>
  <c r="AH55" i="1"/>
  <c r="AC55" i="1"/>
  <c r="X55" i="1"/>
  <c r="U55" i="1"/>
  <c r="Z55" i="1" s="1"/>
  <c r="S55" i="1"/>
  <c r="Q55" i="1"/>
  <c r="AM54" i="1"/>
  <c r="AH54" i="1"/>
  <c r="AC54" i="1"/>
  <c r="X54" i="1"/>
  <c r="U54" i="1"/>
  <c r="Z54" i="1" s="1"/>
  <c r="S54" i="1"/>
  <c r="Q54" i="1"/>
  <c r="AM53" i="1"/>
  <c r="AH53" i="1"/>
  <c r="AC53" i="1"/>
  <c r="X53" i="1"/>
  <c r="U53" i="1"/>
  <c r="Z53" i="1" s="1"/>
  <c r="S53" i="1"/>
  <c r="Q53" i="1"/>
  <c r="AM52" i="1"/>
  <c r="AH52" i="1"/>
  <c r="AC52" i="1"/>
  <c r="X52" i="1"/>
  <c r="U52" i="1"/>
  <c r="V52" i="1" s="1"/>
  <c r="S52" i="1"/>
  <c r="Q52" i="1"/>
  <c r="AM51" i="1"/>
  <c r="AH51" i="1"/>
  <c r="AC51" i="1"/>
  <c r="X51" i="1"/>
  <c r="U51" i="1"/>
  <c r="Z51" i="1" s="1"/>
  <c r="S51" i="1"/>
  <c r="Q51" i="1"/>
  <c r="AM50" i="1"/>
  <c r="AH50" i="1"/>
  <c r="AC50" i="1"/>
  <c r="X50" i="1"/>
  <c r="U50" i="1"/>
  <c r="Z50" i="1" s="1"/>
  <c r="S50" i="1"/>
  <c r="Q50" i="1"/>
  <c r="AM49" i="1"/>
  <c r="AH49" i="1"/>
  <c r="AC49" i="1"/>
  <c r="X49" i="1"/>
  <c r="U49" i="1"/>
  <c r="V49" i="1" s="1"/>
  <c r="S49" i="1"/>
  <c r="Q49" i="1"/>
  <c r="AM48" i="1"/>
  <c r="AH48" i="1"/>
  <c r="AC48" i="1"/>
  <c r="X48" i="1"/>
  <c r="U48" i="1"/>
  <c r="V48" i="1" s="1"/>
  <c r="S48" i="1"/>
  <c r="Q48" i="1"/>
  <c r="AM47" i="1"/>
  <c r="AH47" i="1"/>
  <c r="AC47" i="1"/>
  <c r="X47" i="1"/>
  <c r="U47" i="1"/>
  <c r="Z47" i="1" s="1"/>
  <c r="AE47" i="1" s="1"/>
  <c r="AJ47" i="1" s="1"/>
  <c r="AO47" i="1" s="1"/>
  <c r="AP47" i="1" s="1"/>
  <c r="S47" i="1"/>
  <c r="Q47" i="1"/>
  <c r="AM46" i="1"/>
  <c r="AH46" i="1"/>
  <c r="AC46" i="1"/>
  <c r="X46" i="1"/>
  <c r="U46" i="1"/>
  <c r="Z46" i="1" s="1"/>
  <c r="S46" i="1"/>
  <c r="Q46" i="1"/>
  <c r="AM45" i="1"/>
  <c r="AH45" i="1"/>
  <c r="AC45" i="1"/>
  <c r="X45" i="1"/>
  <c r="U45" i="1"/>
  <c r="V45" i="1" s="1"/>
  <c r="S45" i="1"/>
  <c r="Q45" i="1"/>
  <c r="AM44" i="1"/>
  <c r="AH44" i="1"/>
  <c r="AC44" i="1"/>
  <c r="X44" i="1"/>
  <c r="U44" i="1"/>
  <c r="V44" i="1" s="1"/>
  <c r="S44" i="1"/>
  <c r="Q44" i="1"/>
  <c r="AM43" i="1"/>
  <c r="AH43" i="1"/>
  <c r="AC43" i="1"/>
  <c r="X43" i="1"/>
  <c r="U43" i="1"/>
  <c r="Z43" i="1" s="1"/>
  <c r="AE43" i="1" s="1"/>
  <c r="AJ43" i="1" s="1"/>
  <c r="AO43" i="1" s="1"/>
  <c r="AP43" i="1" s="1"/>
  <c r="S43" i="1"/>
  <c r="Q43" i="1"/>
  <c r="AM42" i="1"/>
  <c r="AH42" i="1"/>
  <c r="AC42" i="1"/>
  <c r="X42" i="1"/>
  <c r="U42" i="1"/>
  <c r="Z42" i="1" s="1"/>
  <c r="S42" i="1"/>
  <c r="Q42" i="1"/>
  <c r="AM41" i="1"/>
  <c r="AH41" i="1"/>
  <c r="AC41" i="1"/>
  <c r="X41" i="1"/>
  <c r="U41" i="1"/>
  <c r="V41" i="1" s="1"/>
  <c r="S41" i="1"/>
  <c r="Q41" i="1"/>
  <c r="AM40" i="1"/>
  <c r="AH40" i="1"/>
  <c r="AC40" i="1"/>
  <c r="X40" i="1"/>
  <c r="U40" i="1"/>
  <c r="V40" i="1" s="1"/>
  <c r="S40" i="1"/>
  <c r="Q40" i="1"/>
  <c r="AM39" i="1"/>
  <c r="AH39" i="1"/>
  <c r="AC39" i="1"/>
  <c r="X39" i="1"/>
  <c r="U39" i="1"/>
  <c r="Z39" i="1" s="1"/>
  <c r="AE39" i="1" s="1"/>
  <c r="AJ39" i="1" s="1"/>
  <c r="AO39" i="1" s="1"/>
  <c r="AP39" i="1" s="1"/>
  <c r="S39" i="1"/>
  <c r="Q39" i="1"/>
  <c r="AM38" i="1"/>
  <c r="AH38" i="1"/>
  <c r="AC38" i="1"/>
  <c r="X38" i="1"/>
  <c r="U38" i="1"/>
  <c r="Z38" i="1" s="1"/>
  <c r="S38" i="1"/>
  <c r="Q38" i="1"/>
  <c r="AM37" i="1"/>
  <c r="AH37" i="1"/>
  <c r="AC37" i="1"/>
  <c r="X37" i="1"/>
  <c r="U37" i="1"/>
  <c r="V37" i="1" s="1"/>
  <c r="S37" i="1"/>
  <c r="Q37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E22" i="1"/>
  <c r="E21" i="1"/>
  <c r="E16" i="1"/>
  <c r="E15" i="1"/>
  <c r="E10" i="1"/>
  <c r="E9" i="1"/>
  <c r="AA137" i="1" l="1"/>
  <c r="AD137" i="1" s="1"/>
  <c r="AE145" i="1"/>
  <c r="AJ145" i="1" s="1"/>
  <c r="AP105" i="1"/>
  <c r="BI12" i="1"/>
  <c r="AA149" i="1"/>
  <c r="AD149" i="1" s="1"/>
  <c r="AA141" i="1"/>
  <c r="AD141" i="1" s="1"/>
  <c r="V151" i="1"/>
  <c r="Y135" i="1"/>
  <c r="Y151" i="1" s="1"/>
  <c r="T151" i="1"/>
  <c r="AA150" i="1"/>
  <c r="AD150" i="1" s="1"/>
  <c r="AE150" i="1"/>
  <c r="AA140" i="1"/>
  <c r="AD140" i="1" s="1"/>
  <c r="AE140" i="1"/>
  <c r="AA131" i="1"/>
  <c r="AE131" i="1"/>
  <c r="AJ137" i="1"/>
  <c r="AF137" i="1"/>
  <c r="AI137" i="1" s="1"/>
  <c r="AA146" i="1"/>
  <c r="AD146" i="1" s="1"/>
  <c r="AE146" i="1"/>
  <c r="AA138" i="1"/>
  <c r="AD138" i="1" s="1"/>
  <c r="AE138" i="1"/>
  <c r="AF147" i="1"/>
  <c r="AI147" i="1" s="1"/>
  <c r="AJ147" i="1"/>
  <c r="AF139" i="1"/>
  <c r="AI139" i="1" s="1"/>
  <c r="AJ139" i="1"/>
  <c r="AJ149" i="1"/>
  <c r="AF149" i="1"/>
  <c r="AI149" i="1" s="1"/>
  <c r="AJ141" i="1"/>
  <c r="AF141" i="1"/>
  <c r="AI141" i="1" s="1"/>
  <c r="AA142" i="1"/>
  <c r="AD142" i="1" s="1"/>
  <c r="AE142" i="1"/>
  <c r="AE133" i="1"/>
  <c r="AA133" i="1"/>
  <c r="AD133" i="1" s="1"/>
  <c r="AA148" i="1"/>
  <c r="AD148" i="1" s="1"/>
  <c r="AE148" i="1"/>
  <c r="AF145" i="1"/>
  <c r="AI145" i="1" s="1"/>
  <c r="AA144" i="1"/>
  <c r="AD144" i="1" s="1"/>
  <c r="AE144" i="1"/>
  <c r="AA136" i="1"/>
  <c r="AD136" i="1" s="1"/>
  <c r="AE136" i="1"/>
  <c r="AF143" i="1"/>
  <c r="AI143" i="1" s="1"/>
  <c r="AJ143" i="1"/>
  <c r="AF135" i="1"/>
  <c r="AI135" i="1" s="1"/>
  <c r="AJ135" i="1"/>
  <c r="AF105" i="1"/>
  <c r="AI105" i="1" s="1"/>
  <c r="AA104" i="1"/>
  <c r="AD104" i="1" s="1"/>
  <c r="AE104" i="1"/>
  <c r="AA112" i="1"/>
  <c r="AD112" i="1" s="1"/>
  <c r="AE112" i="1"/>
  <c r="AA108" i="1"/>
  <c r="AD108" i="1" s="1"/>
  <c r="AE108" i="1"/>
  <c r="AA118" i="1"/>
  <c r="AD118" i="1" s="1"/>
  <c r="AE118" i="1"/>
  <c r="AA99" i="1"/>
  <c r="AE99" i="1"/>
  <c r="AE102" i="1"/>
  <c r="AA102" i="1"/>
  <c r="AD102" i="1" s="1"/>
  <c r="AA116" i="1"/>
  <c r="AD116" i="1" s="1"/>
  <c r="AE116" i="1"/>
  <c r="AA110" i="1"/>
  <c r="AD110" i="1" s="1"/>
  <c r="AE110" i="1"/>
  <c r="V120" i="1"/>
  <c r="Y120" i="1"/>
  <c r="AA114" i="1"/>
  <c r="AD114" i="1" s="1"/>
  <c r="AE114" i="1"/>
  <c r="AA103" i="1"/>
  <c r="AD103" i="1" s="1"/>
  <c r="AE103" i="1"/>
  <c r="AA106" i="1"/>
  <c r="AD106" i="1" s="1"/>
  <c r="AE106" i="1"/>
  <c r="AA101" i="1"/>
  <c r="AD101" i="1" s="1"/>
  <c r="AE101" i="1"/>
  <c r="T120" i="1"/>
  <c r="AF100" i="1"/>
  <c r="AI100" i="1" s="1"/>
  <c r="AJ100" i="1"/>
  <c r="AP74" i="1"/>
  <c r="AF74" i="1"/>
  <c r="AI74" i="1" s="1"/>
  <c r="V89" i="1"/>
  <c r="AK74" i="1"/>
  <c r="AN74" i="1" s="1"/>
  <c r="Y80" i="1"/>
  <c r="AA75" i="1"/>
  <c r="AD75" i="1" s="1"/>
  <c r="AE75" i="1"/>
  <c r="AA73" i="1"/>
  <c r="AD73" i="1" s="1"/>
  <c r="AE73" i="1"/>
  <c r="T89" i="1"/>
  <c r="AA81" i="1"/>
  <c r="AD81" i="1" s="1"/>
  <c r="AE81" i="1"/>
  <c r="AA77" i="1"/>
  <c r="AD77" i="1" s="1"/>
  <c r="AE77" i="1"/>
  <c r="AA68" i="1"/>
  <c r="AE68" i="1"/>
  <c r="AJ69" i="1"/>
  <c r="AF69" i="1"/>
  <c r="AI69" i="1" s="1"/>
  <c r="AA83" i="1"/>
  <c r="AD83" i="1" s="1"/>
  <c r="AE83" i="1"/>
  <c r="AA70" i="1"/>
  <c r="AD70" i="1" s="1"/>
  <c r="AE70" i="1"/>
  <c r="AA87" i="1"/>
  <c r="AD87" i="1" s="1"/>
  <c r="AE87" i="1"/>
  <c r="AA79" i="1"/>
  <c r="AD79" i="1" s="1"/>
  <c r="AE79" i="1"/>
  <c r="Y89" i="1"/>
  <c r="AA85" i="1"/>
  <c r="AD85" i="1" s="1"/>
  <c r="AE85" i="1"/>
  <c r="AA72" i="1"/>
  <c r="AD72" i="1" s="1"/>
  <c r="AE72" i="1"/>
  <c r="AJ71" i="1"/>
  <c r="AF71" i="1"/>
  <c r="AI71" i="1" s="1"/>
  <c r="AZ16" i="1"/>
  <c r="AZ12" i="1"/>
  <c r="BA12" i="1" s="1"/>
  <c r="AZ8" i="1"/>
  <c r="BA8" i="1" s="1"/>
  <c r="V39" i="1"/>
  <c r="Y39" i="1" s="1"/>
  <c r="BA16" i="1"/>
  <c r="S27" i="1"/>
  <c r="Y48" i="1"/>
  <c r="Y52" i="1"/>
  <c r="Y49" i="1"/>
  <c r="V54" i="1"/>
  <c r="Y54" i="1" s="1"/>
  <c r="AA39" i="1"/>
  <c r="AD39" i="1" s="1"/>
  <c r="V47" i="1"/>
  <c r="Y47" i="1" s="1"/>
  <c r="V53" i="1"/>
  <c r="Y53" i="1" s="1"/>
  <c r="V55" i="1"/>
  <c r="Y55" i="1" s="1"/>
  <c r="T56" i="1"/>
  <c r="X58" i="1"/>
  <c r="Y41" i="1"/>
  <c r="Y40" i="1"/>
  <c r="Y44" i="1"/>
  <c r="AA47" i="1"/>
  <c r="AD47" i="1" s="1"/>
  <c r="Y57" i="1"/>
  <c r="AM58" i="1"/>
  <c r="T41" i="1"/>
  <c r="T45" i="1"/>
  <c r="T49" i="1"/>
  <c r="V38" i="1"/>
  <c r="Y38" i="1" s="1"/>
  <c r="AF39" i="1"/>
  <c r="AI39" i="1" s="1"/>
  <c r="AA43" i="1"/>
  <c r="AD43" i="1" s="1"/>
  <c r="AK43" i="1"/>
  <c r="AN43" i="1" s="1"/>
  <c r="V46" i="1"/>
  <c r="Y46" i="1" s="1"/>
  <c r="AF47" i="1"/>
  <c r="AI47" i="1" s="1"/>
  <c r="Q58" i="1"/>
  <c r="AK39" i="1"/>
  <c r="AN39" i="1" s="1"/>
  <c r="V42" i="1"/>
  <c r="Y42" i="1" s="1"/>
  <c r="V43" i="1"/>
  <c r="Y43" i="1" s="1"/>
  <c r="AF43" i="1"/>
  <c r="AI43" i="1" s="1"/>
  <c r="AK47" i="1"/>
  <c r="AN47" i="1" s="1"/>
  <c r="V50" i="1"/>
  <c r="Y50" i="1" s="1"/>
  <c r="V51" i="1"/>
  <c r="Y51" i="1" s="1"/>
  <c r="T57" i="1"/>
  <c r="Y45" i="1"/>
  <c r="Y56" i="1"/>
  <c r="T43" i="1"/>
  <c r="T44" i="1"/>
  <c r="T50" i="1"/>
  <c r="T51" i="1"/>
  <c r="T52" i="1"/>
  <c r="T54" i="1"/>
  <c r="T55" i="1"/>
  <c r="T39" i="1"/>
  <c r="T40" i="1"/>
  <c r="T47" i="1"/>
  <c r="T48" i="1"/>
  <c r="S58" i="1"/>
  <c r="T53" i="1"/>
  <c r="T37" i="1"/>
  <c r="AC58" i="1"/>
  <c r="AE38" i="1"/>
  <c r="AA38" i="1"/>
  <c r="AD38" i="1" s="1"/>
  <c r="AE42" i="1"/>
  <c r="AA42" i="1"/>
  <c r="AD42" i="1" s="1"/>
  <c r="AE46" i="1"/>
  <c r="AA46" i="1"/>
  <c r="AD46" i="1" s="1"/>
  <c r="AE50" i="1"/>
  <c r="AA50" i="1"/>
  <c r="AD50" i="1" s="1"/>
  <c r="AA51" i="1"/>
  <c r="AD51" i="1" s="1"/>
  <c r="AE51" i="1"/>
  <c r="AA53" i="1"/>
  <c r="AD53" i="1" s="1"/>
  <c r="AE53" i="1"/>
  <c r="AH58" i="1"/>
  <c r="T38" i="1"/>
  <c r="T42" i="1"/>
  <c r="T46" i="1"/>
  <c r="AE54" i="1"/>
  <c r="AA54" i="1"/>
  <c r="AD54" i="1" s="1"/>
  <c r="AE55" i="1"/>
  <c r="AA55" i="1"/>
  <c r="AD55" i="1" s="1"/>
  <c r="Y37" i="1"/>
  <c r="Z40" i="1"/>
  <c r="Z44" i="1"/>
  <c r="Z48" i="1"/>
  <c r="Z52" i="1"/>
  <c r="Z56" i="1"/>
  <c r="Z37" i="1"/>
  <c r="Z41" i="1"/>
  <c r="Z45" i="1"/>
  <c r="Z49" i="1"/>
  <c r="Z57" i="1"/>
  <c r="AM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O147" i="1" l="1"/>
  <c r="AK147" i="1"/>
  <c r="AN147" i="1" s="1"/>
  <c r="AK145" i="1"/>
  <c r="AN145" i="1" s="1"/>
  <c r="AO145" i="1"/>
  <c r="AK141" i="1"/>
  <c r="AN141" i="1" s="1"/>
  <c r="AO141" i="1"/>
  <c r="AK137" i="1"/>
  <c r="AN137" i="1" s="1"/>
  <c r="AO137" i="1"/>
  <c r="AO143" i="1"/>
  <c r="AK143" i="1"/>
  <c r="AN143" i="1" s="1"/>
  <c r="AF144" i="1"/>
  <c r="AI144" i="1" s="1"/>
  <c r="AJ144" i="1"/>
  <c r="AF148" i="1"/>
  <c r="AI148" i="1" s="1"/>
  <c r="AJ148" i="1"/>
  <c r="AF142" i="1"/>
  <c r="AI142" i="1" s="1"/>
  <c r="AJ142" i="1"/>
  <c r="AO139" i="1"/>
  <c r="AK139" i="1"/>
  <c r="AN139" i="1" s="1"/>
  <c r="AF138" i="1"/>
  <c r="AI138" i="1" s="1"/>
  <c r="AJ138" i="1"/>
  <c r="AJ131" i="1"/>
  <c r="AF131" i="1"/>
  <c r="AF150" i="1"/>
  <c r="AI150" i="1" s="1"/>
  <c r="AJ150" i="1"/>
  <c r="AO135" i="1"/>
  <c r="AK135" i="1"/>
  <c r="AN135" i="1" s="1"/>
  <c r="AF136" i="1"/>
  <c r="AI136" i="1" s="1"/>
  <c r="AJ136" i="1"/>
  <c r="AF146" i="1"/>
  <c r="AI146" i="1" s="1"/>
  <c r="AJ146" i="1"/>
  <c r="AF140" i="1"/>
  <c r="AI140" i="1" s="1"/>
  <c r="AJ140" i="1"/>
  <c r="AF133" i="1"/>
  <c r="AI133" i="1" s="1"/>
  <c r="AJ133" i="1"/>
  <c r="AK149" i="1"/>
  <c r="AN149" i="1" s="1"/>
  <c r="AO149" i="1"/>
  <c r="AD131" i="1"/>
  <c r="AD151" i="1" s="1"/>
  <c r="AA151" i="1"/>
  <c r="AF112" i="1"/>
  <c r="AI112" i="1" s="1"/>
  <c r="AJ112" i="1"/>
  <c r="AF108" i="1"/>
  <c r="AI108" i="1" s="1"/>
  <c r="AJ108" i="1"/>
  <c r="AF104" i="1"/>
  <c r="AI104" i="1" s="1"/>
  <c r="AJ104" i="1"/>
  <c r="AF102" i="1"/>
  <c r="AI102" i="1" s="1"/>
  <c r="AJ102" i="1"/>
  <c r="AF116" i="1"/>
  <c r="AI116" i="1" s="1"/>
  <c r="AJ116" i="1"/>
  <c r="AA120" i="1"/>
  <c r="AD99" i="1"/>
  <c r="AD120" i="1" s="1"/>
  <c r="AO100" i="1"/>
  <c r="BH7" i="1" s="1"/>
  <c r="AK100" i="1"/>
  <c r="AN100" i="1" s="1"/>
  <c r="AF106" i="1"/>
  <c r="AI106" i="1" s="1"/>
  <c r="AJ106" i="1"/>
  <c r="AF114" i="1"/>
  <c r="AI114" i="1" s="1"/>
  <c r="AJ114" i="1"/>
  <c r="AF99" i="1"/>
  <c r="AJ99" i="1"/>
  <c r="AF101" i="1"/>
  <c r="AI101" i="1" s="1"/>
  <c r="AJ101" i="1"/>
  <c r="AF103" i="1"/>
  <c r="AI103" i="1" s="1"/>
  <c r="AJ103" i="1"/>
  <c r="AF110" i="1"/>
  <c r="AI110" i="1" s="1"/>
  <c r="AJ110" i="1"/>
  <c r="AF118" i="1"/>
  <c r="AI118" i="1" s="1"/>
  <c r="AJ118" i="1"/>
  <c r="AF75" i="1"/>
  <c r="AI75" i="1" s="1"/>
  <c r="AJ75" i="1"/>
  <c r="AF73" i="1"/>
  <c r="AI73" i="1" s="1"/>
  <c r="AJ73" i="1"/>
  <c r="AF72" i="1"/>
  <c r="AI72" i="1" s="1"/>
  <c r="AJ72" i="1"/>
  <c r="AF87" i="1"/>
  <c r="AI87" i="1" s="1"/>
  <c r="AJ87" i="1"/>
  <c r="AO69" i="1"/>
  <c r="BD7" i="1" s="1"/>
  <c r="BE7" i="1" s="1"/>
  <c r="AK69" i="1"/>
  <c r="AN69" i="1" s="1"/>
  <c r="AF85" i="1"/>
  <c r="AI85" i="1" s="1"/>
  <c r="AJ85" i="1"/>
  <c r="AA89" i="1"/>
  <c r="AD68" i="1"/>
  <c r="AD89" i="1" s="1"/>
  <c r="AF77" i="1"/>
  <c r="AI77" i="1" s="1"/>
  <c r="AJ77" i="1"/>
  <c r="AO71" i="1"/>
  <c r="BD9" i="1" s="1"/>
  <c r="BE9" i="1" s="1"/>
  <c r="AK71" i="1"/>
  <c r="AN71" i="1" s="1"/>
  <c r="AF79" i="1"/>
  <c r="AI79" i="1" s="1"/>
  <c r="AJ79" i="1"/>
  <c r="AF70" i="1"/>
  <c r="AI70" i="1" s="1"/>
  <c r="AJ70" i="1"/>
  <c r="AF83" i="1"/>
  <c r="AI83" i="1" s="1"/>
  <c r="AJ83" i="1"/>
  <c r="AF68" i="1"/>
  <c r="AJ68" i="1"/>
  <c r="AF81" i="1"/>
  <c r="AI81" i="1" s="1"/>
  <c r="AJ81" i="1"/>
  <c r="V58" i="1"/>
  <c r="Y58" i="1"/>
  <c r="T58" i="1"/>
  <c r="AA57" i="1"/>
  <c r="AD57" i="1" s="1"/>
  <c r="AE57" i="1"/>
  <c r="AA37" i="1"/>
  <c r="AE37" i="1"/>
  <c r="AA44" i="1"/>
  <c r="AD44" i="1" s="1"/>
  <c r="AE44" i="1"/>
  <c r="AJ55" i="1"/>
  <c r="AF55" i="1"/>
  <c r="AI55" i="1" s="1"/>
  <c r="AJ50" i="1"/>
  <c r="AF50" i="1"/>
  <c r="AI50" i="1" s="1"/>
  <c r="AJ42" i="1"/>
  <c r="AF42" i="1"/>
  <c r="AI42" i="1" s="1"/>
  <c r="AA49" i="1"/>
  <c r="AD49" i="1" s="1"/>
  <c r="AE49" i="1"/>
  <c r="AA56" i="1"/>
  <c r="AD56" i="1" s="1"/>
  <c r="AE56" i="1"/>
  <c r="AA40" i="1"/>
  <c r="AD40" i="1" s="1"/>
  <c r="AE40" i="1"/>
  <c r="AJ51" i="1"/>
  <c r="AF51" i="1"/>
  <c r="AI51" i="1" s="1"/>
  <c r="AA45" i="1"/>
  <c r="AD45" i="1" s="1"/>
  <c r="AE45" i="1"/>
  <c r="AE52" i="1"/>
  <c r="AA52" i="1"/>
  <c r="AD52" i="1" s="1"/>
  <c r="AJ54" i="1"/>
  <c r="AF54" i="1"/>
  <c r="AI54" i="1" s="1"/>
  <c r="AJ46" i="1"/>
  <c r="AF46" i="1"/>
  <c r="AI46" i="1" s="1"/>
  <c r="AJ38" i="1"/>
  <c r="AF38" i="1"/>
  <c r="AI38" i="1" s="1"/>
  <c r="AA41" i="1"/>
  <c r="AD41" i="1" s="1"/>
  <c r="AE41" i="1"/>
  <c r="AA48" i="1"/>
  <c r="AD48" i="1" s="1"/>
  <c r="AE48" i="1"/>
  <c r="AF53" i="1"/>
  <c r="AI53" i="1" s="1"/>
  <c r="AJ53" i="1"/>
  <c r="AP149" i="1" l="1"/>
  <c r="BM25" i="1"/>
  <c r="AP137" i="1"/>
  <c r="BM13" i="1"/>
  <c r="AP145" i="1"/>
  <c r="BM21" i="1"/>
  <c r="AP141" i="1"/>
  <c r="BM17" i="1"/>
  <c r="AP135" i="1"/>
  <c r="BM11" i="1"/>
  <c r="AP139" i="1"/>
  <c r="BM15" i="1"/>
  <c r="AP143" i="1"/>
  <c r="BM19" i="1"/>
  <c r="AP147" i="1"/>
  <c r="BM23" i="1"/>
  <c r="AP100" i="1"/>
  <c r="BI7" i="1"/>
  <c r="AK140" i="1"/>
  <c r="AN140" i="1" s="1"/>
  <c r="AO140" i="1"/>
  <c r="AK150" i="1"/>
  <c r="AN150" i="1" s="1"/>
  <c r="AO150" i="1"/>
  <c r="AK142" i="1"/>
  <c r="AN142" i="1" s="1"/>
  <c r="AO142" i="1"/>
  <c r="AO133" i="1"/>
  <c r="AK133" i="1"/>
  <c r="AN133" i="1" s="1"/>
  <c r="AK146" i="1"/>
  <c r="AN146" i="1" s="1"/>
  <c r="AO146" i="1"/>
  <c r="AI131" i="1"/>
  <c r="AI151" i="1" s="1"/>
  <c r="AF151" i="1"/>
  <c r="AK148" i="1"/>
  <c r="AN148" i="1" s="1"/>
  <c r="AO148" i="1"/>
  <c r="AK131" i="1"/>
  <c r="AO131" i="1"/>
  <c r="AK136" i="1"/>
  <c r="AN136" i="1" s="1"/>
  <c r="AO136" i="1"/>
  <c r="AK138" i="1"/>
  <c r="AN138" i="1" s="1"/>
  <c r="AO138" i="1"/>
  <c r="AK144" i="1"/>
  <c r="AN144" i="1" s="1"/>
  <c r="AO144" i="1"/>
  <c r="AK108" i="1"/>
  <c r="AN108" i="1" s="1"/>
  <c r="AO108" i="1"/>
  <c r="BH15" i="1" s="1"/>
  <c r="AK104" i="1"/>
  <c r="AN104" i="1" s="1"/>
  <c r="AO104" i="1"/>
  <c r="BH11" i="1" s="1"/>
  <c r="AK112" i="1"/>
  <c r="AN112" i="1" s="1"/>
  <c r="AO112" i="1"/>
  <c r="BH19" i="1" s="1"/>
  <c r="AF120" i="1"/>
  <c r="AI99" i="1"/>
  <c r="AI120" i="1" s="1"/>
  <c r="AK110" i="1"/>
  <c r="AN110" i="1" s="1"/>
  <c r="AO110" i="1"/>
  <c r="BH17" i="1" s="1"/>
  <c r="AK101" i="1"/>
  <c r="AN101" i="1" s="1"/>
  <c r="AO101" i="1"/>
  <c r="BH8" i="1" s="1"/>
  <c r="AK114" i="1"/>
  <c r="AN114" i="1" s="1"/>
  <c r="AO114" i="1"/>
  <c r="BH21" i="1" s="1"/>
  <c r="AK116" i="1"/>
  <c r="AN116" i="1" s="1"/>
  <c r="AO116" i="1"/>
  <c r="BH23" i="1" s="1"/>
  <c r="AK118" i="1"/>
  <c r="AN118" i="1" s="1"/>
  <c r="AO118" i="1"/>
  <c r="BH25" i="1" s="1"/>
  <c r="AK103" i="1"/>
  <c r="AN103" i="1" s="1"/>
  <c r="AO103" i="1"/>
  <c r="BH10" i="1" s="1"/>
  <c r="AK99" i="1"/>
  <c r="AO99" i="1"/>
  <c r="BH6" i="1" s="1"/>
  <c r="AK106" i="1"/>
  <c r="AN106" i="1" s="1"/>
  <c r="AO106" i="1"/>
  <c r="BH13" i="1" s="1"/>
  <c r="AO102" i="1"/>
  <c r="BH9" i="1" s="1"/>
  <c r="AK102" i="1"/>
  <c r="AN102" i="1" s="1"/>
  <c r="AP71" i="1"/>
  <c r="AP69" i="1"/>
  <c r="AO73" i="1"/>
  <c r="BD11" i="1" s="1"/>
  <c r="BE11" i="1" s="1"/>
  <c r="AK73" i="1"/>
  <c r="AN73" i="1" s="1"/>
  <c r="AK75" i="1"/>
  <c r="AN75" i="1" s="1"/>
  <c r="AO75" i="1"/>
  <c r="BD13" i="1" s="1"/>
  <c r="BE13" i="1" s="1"/>
  <c r="AF89" i="1"/>
  <c r="AI68" i="1"/>
  <c r="AI89" i="1" s="1"/>
  <c r="AK83" i="1"/>
  <c r="AN83" i="1" s="1"/>
  <c r="AO83" i="1"/>
  <c r="BD21" i="1" s="1"/>
  <c r="BE21" i="1" s="1"/>
  <c r="AK77" i="1"/>
  <c r="AN77" i="1" s="1"/>
  <c r="AO77" i="1"/>
  <c r="BD15" i="1" s="1"/>
  <c r="BE15" i="1" s="1"/>
  <c r="AK81" i="1"/>
  <c r="AN81" i="1" s="1"/>
  <c r="AO81" i="1"/>
  <c r="BD19" i="1" s="1"/>
  <c r="BE19" i="1" s="1"/>
  <c r="AK79" i="1"/>
  <c r="AN79" i="1" s="1"/>
  <c r="AO79" i="1"/>
  <c r="BD17" i="1" s="1"/>
  <c r="BE17" i="1" s="1"/>
  <c r="AK85" i="1"/>
  <c r="AN85" i="1" s="1"/>
  <c r="AO85" i="1"/>
  <c r="BD23" i="1" s="1"/>
  <c r="BE23" i="1" s="1"/>
  <c r="AK87" i="1"/>
  <c r="AN87" i="1" s="1"/>
  <c r="AO87" i="1"/>
  <c r="BD25" i="1" s="1"/>
  <c r="BE25" i="1" s="1"/>
  <c r="AK68" i="1"/>
  <c r="AO68" i="1"/>
  <c r="BD6" i="1" s="1"/>
  <c r="BE6" i="1" s="1"/>
  <c r="AK70" i="1"/>
  <c r="AN70" i="1" s="1"/>
  <c r="AO70" i="1"/>
  <c r="BD8" i="1" s="1"/>
  <c r="BE8" i="1" s="1"/>
  <c r="AK72" i="1"/>
  <c r="AN72" i="1" s="1"/>
  <c r="AO72" i="1"/>
  <c r="BD10" i="1" s="1"/>
  <c r="BE10" i="1" s="1"/>
  <c r="AO54" i="1"/>
  <c r="AK54" i="1"/>
  <c r="AN54" i="1" s="1"/>
  <c r="AO50" i="1"/>
  <c r="AK50" i="1"/>
  <c r="AN50" i="1" s="1"/>
  <c r="AK53" i="1"/>
  <c r="AN53" i="1" s="1"/>
  <c r="AO53" i="1"/>
  <c r="AF41" i="1"/>
  <c r="AI41" i="1" s="1"/>
  <c r="AJ41" i="1"/>
  <c r="AF56" i="1"/>
  <c r="AI56" i="1" s="1"/>
  <c r="AJ56" i="1"/>
  <c r="AF37" i="1"/>
  <c r="AJ37" i="1"/>
  <c r="AO38" i="1"/>
  <c r="AK38" i="1"/>
  <c r="AN38" i="1" s="1"/>
  <c r="AO46" i="1"/>
  <c r="AK46" i="1"/>
  <c r="AN46" i="1" s="1"/>
  <c r="AF52" i="1"/>
  <c r="AI52" i="1" s="1"/>
  <c r="AJ52" i="1"/>
  <c r="AO51" i="1"/>
  <c r="AK51" i="1"/>
  <c r="AN51" i="1" s="1"/>
  <c r="AO42" i="1"/>
  <c r="AK42" i="1"/>
  <c r="AN42" i="1" s="1"/>
  <c r="AO55" i="1"/>
  <c r="AK55" i="1"/>
  <c r="AN55" i="1" s="1"/>
  <c r="AA58" i="1"/>
  <c r="AD37" i="1"/>
  <c r="AD58" i="1" s="1"/>
  <c r="AF48" i="1"/>
  <c r="AI48" i="1" s="1"/>
  <c r="AJ48" i="1"/>
  <c r="AF45" i="1"/>
  <c r="AI45" i="1" s="1"/>
  <c r="AJ45" i="1"/>
  <c r="AF40" i="1"/>
  <c r="AI40" i="1" s="1"/>
  <c r="AJ40" i="1"/>
  <c r="AF49" i="1"/>
  <c r="AI49" i="1" s="1"/>
  <c r="AJ49" i="1"/>
  <c r="AF44" i="1"/>
  <c r="AI44" i="1" s="1"/>
  <c r="AJ44" i="1"/>
  <c r="AF57" i="1"/>
  <c r="AI57" i="1" s="1"/>
  <c r="AJ57" i="1"/>
  <c r="AH6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P144" i="1" l="1"/>
  <c r="BM20" i="1"/>
  <c r="AP136" i="1"/>
  <c r="BM12" i="1"/>
  <c r="AP148" i="1"/>
  <c r="BM24" i="1"/>
  <c r="AP146" i="1"/>
  <c r="BM22" i="1"/>
  <c r="AP142" i="1"/>
  <c r="BM18" i="1"/>
  <c r="AP140" i="1"/>
  <c r="BM16" i="1"/>
  <c r="AP138" i="1"/>
  <c r="BM14" i="1"/>
  <c r="AP150" i="1"/>
  <c r="BM26" i="1"/>
  <c r="AP131" i="1"/>
  <c r="BM7" i="1"/>
  <c r="AP133" i="1"/>
  <c r="BM9" i="1"/>
  <c r="AP102" i="1"/>
  <c r="BI9" i="1"/>
  <c r="AP106" i="1"/>
  <c r="BI13" i="1"/>
  <c r="AP103" i="1"/>
  <c r="BI10" i="1"/>
  <c r="AP116" i="1"/>
  <c r="BI23" i="1"/>
  <c r="AP101" i="1"/>
  <c r="BI8" i="1"/>
  <c r="AP104" i="1"/>
  <c r="BI11" i="1"/>
  <c r="AP99" i="1"/>
  <c r="BI6" i="1"/>
  <c r="AP118" i="1"/>
  <c r="BI25" i="1"/>
  <c r="AP114" i="1"/>
  <c r="BI21" i="1"/>
  <c r="AP110" i="1"/>
  <c r="BI17" i="1"/>
  <c r="AP112" i="1"/>
  <c r="BI19" i="1"/>
  <c r="AP108" i="1"/>
  <c r="BI15" i="1"/>
  <c r="AN131" i="1"/>
  <c r="AN151" i="1" s="1"/>
  <c r="AK151" i="1"/>
  <c r="AK120" i="1"/>
  <c r="AN99" i="1"/>
  <c r="AN120" i="1" s="1"/>
  <c r="AP72" i="1"/>
  <c r="AP85" i="1"/>
  <c r="AP83" i="1"/>
  <c r="AP68" i="1"/>
  <c r="AP81" i="1"/>
  <c r="AP75" i="1"/>
  <c r="AP70" i="1"/>
  <c r="AP87" i="1"/>
  <c r="AP79" i="1"/>
  <c r="AP77" i="1"/>
  <c r="AP73" i="1"/>
  <c r="AK89" i="1"/>
  <c r="AN68" i="1"/>
  <c r="AN89" i="1" s="1"/>
  <c r="AP55" i="1"/>
  <c r="AZ24" i="1"/>
  <c r="BA24" i="1" s="1"/>
  <c r="AP51" i="1"/>
  <c r="AZ20" i="1"/>
  <c r="BA20" i="1" s="1"/>
  <c r="AP46" i="1"/>
  <c r="AZ15" i="1"/>
  <c r="BA15" i="1" s="1"/>
  <c r="AP50" i="1"/>
  <c r="AZ19" i="1"/>
  <c r="BA19" i="1" s="1"/>
  <c r="AP53" i="1"/>
  <c r="AZ22" i="1"/>
  <c r="BA22" i="1" s="1"/>
  <c r="AP42" i="1"/>
  <c r="AZ11" i="1"/>
  <c r="BA11" i="1" s="1"/>
  <c r="AP38" i="1"/>
  <c r="AZ7" i="1"/>
  <c r="BA7" i="1" s="1"/>
  <c r="AP54" i="1"/>
  <c r="AZ23" i="1"/>
  <c r="BA23" i="1" s="1"/>
  <c r="AK44" i="1"/>
  <c r="AN44" i="1" s="1"/>
  <c r="AO44" i="1"/>
  <c r="AK40" i="1"/>
  <c r="AN40" i="1" s="1"/>
  <c r="AO40" i="1"/>
  <c r="AK48" i="1"/>
  <c r="AN48" i="1" s="1"/>
  <c r="AO48" i="1"/>
  <c r="AK37" i="1"/>
  <c r="AO37" i="1"/>
  <c r="AK41" i="1"/>
  <c r="AN41" i="1" s="1"/>
  <c r="AO41" i="1"/>
  <c r="AF58" i="1"/>
  <c r="AI37" i="1"/>
  <c r="AI58" i="1" s="1"/>
  <c r="AK57" i="1"/>
  <c r="AN57" i="1" s="1"/>
  <c r="AO57" i="1"/>
  <c r="AK49" i="1"/>
  <c r="AN49" i="1" s="1"/>
  <c r="AO49" i="1"/>
  <c r="AK45" i="1"/>
  <c r="AN45" i="1" s="1"/>
  <c r="AO45" i="1"/>
  <c r="AO52" i="1"/>
  <c r="AK52" i="1"/>
  <c r="AN52" i="1" s="1"/>
  <c r="AK56" i="1"/>
  <c r="AN56" i="1" s="1"/>
  <c r="AO56" i="1"/>
  <c r="AH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P151" i="1" l="1"/>
  <c r="AP120" i="1"/>
  <c r="AP89" i="1"/>
  <c r="AP49" i="1"/>
  <c r="AZ18" i="1"/>
  <c r="BA18" i="1" s="1"/>
  <c r="AP37" i="1"/>
  <c r="AZ6" i="1"/>
  <c r="BA6" i="1" s="1"/>
  <c r="AP40" i="1"/>
  <c r="AZ9" i="1"/>
  <c r="BA9" i="1" s="1"/>
  <c r="AP52" i="1"/>
  <c r="AZ21" i="1"/>
  <c r="BA21" i="1" s="1"/>
  <c r="AP56" i="1"/>
  <c r="AZ25" i="1"/>
  <c r="BA25" i="1" s="1"/>
  <c r="AP45" i="1"/>
  <c r="AZ14" i="1"/>
  <c r="BA14" i="1" s="1"/>
  <c r="AP57" i="1"/>
  <c r="AZ26" i="1"/>
  <c r="BA26" i="1" s="1"/>
  <c r="AP41" i="1"/>
  <c r="AZ10" i="1"/>
  <c r="BA10" i="1" s="1"/>
  <c r="AP48" i="1"/>
  <c r="AZ17" i="1"/>
  <c r="BA17" i="1" s="1"/>
  <c r="AP44" i="1"/>
  <c r="AZ13" i="1"/>
  <c r="BA13" i="1" s="1"/>
  <c r="AK58" i="1"/>
  <c r="AN37" i="1"/>
  <c r="AN58" i="1" s="1"/>
  <c r="AC27" i="1"/>
  <c r="AP58" i="1" l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6" i="1"/>
  <c r="X27" i="1" l="1"/>
  <c r="V18" i="1"/>
  <c r="Y18" i="1" s="1"/>
  <c r="Z18" i="1"/>
  <c r="V25" i="1"/>
  <c r="Y25" i="1" s="1"/>
  <c r="Z25" i="1"/>
  <c r="V17" i="1"/>
  <c r="Y17" i="1" s="1"/>
  <c r="Z17" i="1"/>
  <c r="V20" i="1"/>
  <c r="Y20" i="1" s="1"/>
  <c r="Z20" i="1"/>
  <c r="V16" i="1"/>
  <c r="Y16" i="1" s="1"/>
  <c r="Z16" i="1"/>
  <c r="V8" i="1"/>
  <c r="Y8" i="1" s="1"/>
  <c r="Z8" i="1"/>
  <c r="V6" i="1"/>
  <c r="Z6" i="1"/>
  <c r="V23" i="1"/>
  <c r="Y23" i="1" s="1"/>
  <c r="Z23" i="1"/>
  <c r="V19" i="1"/>
  <c r="Y19" i="1" s="1"/>
  <c r="Z19" i="1"/>
  <c r="V15" i="1"/>
  <c r="Y15" i="1" s="1"/>
  <c r="Z15" i="1"/>
  <c r="V11" i="1"/>
  <c r="Y11" i="1" s="1"/>
  <c r="Z11" i="1"/>
  <c r="V7" i="1"/>
  <c r="Y7" i="1" s="1"/>
  <c r="Z7" i="1"/>
  <c r="V22" i="1"/>
  <c r="Y22" i="1" s="1"/>
  <c r="Z22" i="1"/>
  <c r="V10" i="1"/>
  <c r="Y10" i="1" s="1"/>
  <c r="Z10" i="1"/>
  <c r="V21" i="1"/>
  <c r="Y21" i="1" s="1"/>
  <c r="Z21" i="1"/>
  <c r="V13" i="1"/>
  <c r="Y13" i="1" s="1"/>
  <c r="Z13" i="1"/>
  <c r="V9" i="1"/>
  <c r="Y9" i="1" s="1"/>
  <c r="Z9" i="1"/>
  <c r="V26" i="1"/>
  <c r="Y26" i="1" s="1"/>
  <c r="Z26" i="1"/>
  <c r="V14" i="1"/>
  <c r="Y14" i="1" s="1"/>
  <c r="Z14" i="1"/>
  <c r="V24" i="1"/>
  <c r="Y24" i="1" s="1"/>
  <c r="Z24" i="1"/>
  <c r="V12" i="1"/>
  <c r="Y12" i="1" s="1"/>
  <c r="Z12" i="1"/>
  <c r="Y6" i="1" l="1"/>
  <c r="Y27" i="1" s="1"/>
  <c r="V27" i="1"/>
  <c r="AA13" i="1"/>
  <c r="AD13" i="1" s="1"/>
  <c r="AE13" i="1"/>
  <c r="AA20" i="1"/>
  <c r="AD20" i="1" s="1"/>
  <c r="AE20" i="1"/>
  <c r="AA19" i="1"/>
  <c r="AD19" i="1" s="1"/>
  <c r="AE19" i="1"/>
  <c r="AA8" i="1"/>
  <c r="AD8" i="1" s="1"/>
  <c r="AE8" i="1"/>
  <c r="AA24" i="1"/>
  <c r="AD24" i="1" s="1"/>
  <c r="AE24" i="1"/>
  <c r="AA14" i="1"/>
  <c r="AD14" i="1" s="1"/>
  <c r="AE14" i="1"/>
  <c r="AA9" i="1"/>
  <c r="AD9" i="1" s="1"/>
  <c r="AE9" i="1"/>
  <c r="AA21" i="1"/>
  <c r="AD21" i="1" s="1"/>
  <c r="AE21" i="1"/>
  <c r="AA10" i="1"/>
  <c r="AD10" i="1" s="1"/>
  <c r="AE10" i="1"/>
  <c r="AA7" i="1"/>
  <c r="AD7" i="1" s="1"/>
  <c r="AE7" i="1"/>
  <c r="AA15" i="1"/>
  <c r="AD15" i="1" s="1"/>
  <c r="AE15" i="1"/>
  <c r="AA23" i="1"/>
  <c r="AD23" i="1" s="1"/>
  <c r="AE23" i="1"/>
  <c r="AA16" i="1"/>
  <c r="AD16" i="1" s="1"/>
  <c r="AE16" i="1"/>
  <c r="AA17" i="1"/>
  <c r="AD17" i="1" s="1"/>
  <c r="AE17" i="1"/>
  <c r="AA18" i="1"/>
  <c r="AD18" i="1" s="1"/>
  <c r="AE18" i="1"/>
  <c r="AA12" i="1"/>
  <c r="AD12" i="1" s="1"/>
  <c r="AE12" i="1"/>
  <c r="AA26" i="1"/>
  <c r="AD26" i="1" s="1"/>
  <c r="AE26" i="1"/>
  <c r="AA22" i="1"/>
  <c r="AD22" i="1" s="1"/>
  <c r="AE22" i="1"/>
  <c r="AA11" i="1"/>
  <c r="AD11" i="1" s="1"/>
  <c r="AE11" i="1"/>
  <c r="AA6" i="1"/>
  <c r="AE6" i="1"/>
  <c r="AA25" i="1"/>
  <c r="AD25" i="1" s="1"/>
  <c r="AE25" i="1"/>
  <c r="AD6" i="1" l="1"/>
  <c r="AD27" i="1" s="1"/>
  <c r="AA27" i="1"/>
  <c r="AF25" i="1"/>
  <c r="AI25" i="1" s="1"/>
  <c r="AJ25" i="1"/>
  <c r="AO25" i="1" s="1"/>
  <c r="AF11" i="1"/>
  <c r="AI11" i="1" s="1"/>
  <c r="AJ11" i="1"/>
  <c r="AO11" i="1" s="1"/>
  <c r="AF17" i="1"/>
  <c r="AI17" i="1" s="1"/>
  <c r="AJ17" i="1"/>
  <c r="AO17" i="1" s="1"/>
  <c r="AF15" i="1"/>
  <c r="AI15" i="1" s="1"/>
  <c r="AJ15" i="1"/>
  <c r="AO15" i="1" s="1"/>
  <c r="AF9" i="1"/>
  <c r="AI9" i="1" s="1"/>
  <c r="AJ9" i="1"/>
  <c r="AO9" i="1" s="1"/>
  <c r="AF14" i="1"/>
  <c r="AI14" i="1" s="1"/>
  <c r="AJ14" i="1"/>
  <c r="AO14" i="1" s="1"/>
  <c r="AF19" i="1"/>
  <c r="AI19" i="1" s="1"/>
  <c r="AJ19" i="1"/>
  <c r="AO19" i="1" s="1"/>
  <c r="AF20" i="1"/>
  <c r="AI20" i="1" s="1"/>
  <c r="AJ20" i="1"/>
  <c r="AO20" i="1" s="1"/>
  <c r="AF6" i="1"/>
  <c r="AJ6" i="1"/>
  <c r="AO6" i="1" s="1"/>
  <c r="AF22" i="1"/>
  <c r="AI22" i="1" s="1"/>
  <c r="AJ22" i="1"/>
  <c r="AO22" i="1" s="1"/>
  <c r="AF26" i="1"/>
  <c r="AI26" i="1" s="1"/>
  <c r="AJ26" i="1"/>
  <c r="AO26" i="1" s="1"/>
  <c r="AF12" i="1"/>
  <c r="AI12" i="1" s="1"/>
  <c r="AJ12" i="1"/>
  <c r="AO12" i="1" s="1"/>
  <c r="AF18" i="1"/>
  <c r="AI18" i="1" s="1"/>
  <c r="AJ18" i="1"/>
  <c r="AO18" i="1" s="1"/>
  <c r="AF16" i="1"/>
  <c r="AI16" i="1" s="1"/>
  <c r="AJ16" i="1"/>
  <c r="AO16" i="1" s="1"/>
  <c r="AF23" i="1"/>
  <c r="AI23" i="1" s="1"/>
  <c r="AJ23" i="1"/>
  <c r="AO23" i="1" s="1"/>
  <c r="AF7" i="1"/>
  <c r="AI7" i="1" s="1"/>
  <c r="AJ7" i="1"/>
  <c r="AO7" i="1" s="1"/>
  <c r="AF10" i="1"/>
  <c r="AI10" i="1" s="1"/>
  <c r="AJ10" i="1"/>
  <c r="AO10" i="1" s="1"/>
  <c r="AF21" i="1"/>
  <c r="AI21" i="1" s="1"/>
  <c r="AJ21" i="1"/>
  <c r="AO21" i="1" s="1"/>
  <c r="AF24" i="1"/>
  <c r="AI24" i="1" s="1"/>
  <c r="AJ24" i="1"/>
  <c r="AO24" i="1" s="1"/>
  <c r="AF8" i="1"/>
  <c r="AI8" i="1" s="1"/>
  <c r="AJ8" i="1"/>
  <c r="AO8" i="1" s="1"/>
  <c r="AF13" i="1"/>
  <c r="AI13" i="1" s="1"/>
  <c r="AJ13" i="1"/>
  <c r="AO13" i="1" s="1"/>
  <c r="E4" i="1"/>
  <c r="AV6" i="1" l="1"/>
  <c r="AW6" i="1" s="1"/>
  <c r="AP6" i="1"/>
  <c r="AP8" i="1"/>
  <c r="AV8" i="1"/>
  <c r="AW8" i="1" s="1"/>
  <c r="AP21" i="1"/>
  <c r="AV21" i="1"/>
  <c r="AW21" i="1" s="1"/>
  <c r="AP7" i="1"/>
  <c r="AV7" i="1"/>
  <c r="AW7" i="1" s="1"/>
  <c r="AP16" i="1"/>
  <c r="AV16" i="1"/>
  <c r="AW16" i="1" s="1"/>
  <c r="AP12" i="1"/>
  <c r="AV12" i="1"/>
  <c r="AW12" i="1" s="1"/>
  <c r="AP22" i="1"/>
  <c r="AV22" i="1"/>
  <c r="AW22" i="1" s="1"/>
  <c r="AP20" i="1"/>
  <c r="AV20" i="1"/>
  <c r="AW20" i="1" s="1"/>
  <c r="AP14" i="1"/>
  <c r="AV14" i="1"/>
  <c r="AW14" i="1" s="1"/>
  <c r="AP15" i="1"/>
  <c r="AV15" i="1"/>
  <c r="AW15" i="1" s="1"/>
  <c r="AP11" i="1"/>
  <c r="AV11" i="1"/>
  <c r="AW11" i="1" s="1"/>
  <c r="AP13" i="1"/>
  <c r="AV13" i="1"/>
  <c r="AW13" i="1" s="1"/>
  <c r="AP24" i="1"/>
  <c r="AV24" i="1"/>
  <c r="AW24" i="1" s="1"/>
  <c r="AP10" i="1"/>
  <c r="AV10" i="1"/>
  <c r="AW10" i="1" s="1"/>
  <c r="AP23" i="1"/>
  <c r="AV23" i="1"/>
  <c r="AW23" i="1" s="1"/>
  <c r="AP18" i="1"/>
  <c r="AV18" i="1"/>
  <c r="AW18" i="1" s="1"/>
  <c r="AP26" i="1"/>
  <c r="AV26" i="1"/>
  <c r="AW26" i="1" s="1"/>
  <c r="AP19" i="1"/>
  <c r="AV19" i="1"/>
  <c r="AW19" i="1" s="1"/>
  <c r="AP9" i="1"/>
  <c r="AV9" i="1"/>
  <c r="AW9" i="1" s="1"/>
  <c r="AP17" i="1"/>
  <c r="AV17" i="1"/>
  <c r="AW17" i="1" s="1"/>
  <c r="AP25" i="1"/>
  <c r="AV25" i="1"/>
  <c r="AW25" i="1" s="1"/>
  <c r="AK13" i="1"/>
  <c r="AN13" i="1" s="1"/>
  <c r="AK8" i="1"/>
  <c r="AN8" i="1" s="1"/>
  <c r="AK24" i="1"/>
  <c r="AN24" i="1" s="1"/>
  <c r="AK21" i="1"/>
  <c r="AN21" i="1" s="1"/>
  <c r="AK10" i="1"/>
  <c r="AN10" i="1" s="1"/>
  <c r="AK23" i="1"/>
  <c r="AN23" i="1" s="1"/>
  <c r="AK18" i="1"/>
  <c r="AN18" i="1" s="1"/>
  <c r="AK26" i="1"/>
  <c r="AN26" i="1" s="1"/>
  <c r="AK22" i="1"/>
  <c r="AN22" i="1" s="1"/>
  <c r="AK6" i="1"/>
  <c r="AN6" i="1" s="1"/>
  <c r="AK14" i="1"/>
  <c r="AN14" i="1" s="1"/>
  <c r="AK25" i="1"/>
  <c r="AN25" i="1" s="1"/>
  <c r="AK7" i="1"/>
  <c r="AN7" i="1" s="1"/>
  <c r="AK16" i="1"/>
  <c r="AN16" i="1" s="1"/>
  <c r="AK12" i="1"/>
  <c r="AN12" i="1" s="1"/>
  <c r="AK20" i="1"/>
  <c r="AN20" i="1" s="1"/>
  <c r="AK19" i="1"/>
  <c r="AN19" i="1" s="1"/>
  <c r="AK9" i="1"/>
  <c r="AN9" i="1" s="1"/>
  <c r="AK15" i="1"/>
  <c r="AN15" i="1" s="1"/>
  <c r="AK17" i="1"/>
  <c r="AN17" i="1" s="1"/>
  <c r="AK11" i="1"/>
  <c r="AN11" i="1" s="1"/>
  <c r="AI6" i="1"/>
  <c r="AI27" i="1" s="1"/>
  <c r="AF27" i="1"/>
  <c r="AP27" i="1" l="1"/>
  <c r="AN27" i="1"/>
  <c r="AK27" i="1"/>
  <c r="Q6" i="1" l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T25" i="1" s="1"/>
  <c r="Q26" i="1"/>
  <c r="T26" i="1" s="1"/>
  <c r="O20" i="1"/>
  <c r="O26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l="1"/>
  <c r="T27" i="1" s="1"/>
  <c r="Q27" i="1"/>
  <c r="E3" i="1"/>
</calcChain>
</file>

<file path=xl/sharedStrings.xml><?xml version="1.0" encoding="utf-8"?>
<sst xmlns="http://schemas.openxmlformats.org/spreadsheetml/2006/main" count="355" uniqueCount="111">
  <si>
    <t>T</t>
  </si>
  <si>
    <t>R</t>
  </si>
  <si>
    <t>P</t>
  </si>
  <si>
    <t>S</t>
  </si>
  <si>
    <t>Time ms</t>
  </si>
  <si>
    <t>Time min</t>
  </si>
  <si>
    <t>total</t>
  </si>
  <si>
    <t>%</t>
  </si>
  <si>
    <t>step</t>
  </si>
  <si>
    <t>Notes from simulation</t>
  </si>
  <si>
    <t>coop</t>
  </si>
  <si>
    <t>Settings:</t>
  </si>
  <si>
    <t>Repeats = 100</t>
  </si>
  <si>
    <t>Sum:</t>
  </si>
  <si>
    <t>abs dif 1-2</t>
  </si>
  <si>
    <t>abs dif 1-4</t>
  </si>
  <si>
    <t>abs dif 1-8</t>
  </si>
  <si>
    <t>abs dif 1-16</t>
  </si>
  <si>
    <t>64c</t>
  </si>
  <si>
    <t>128c</t>
  </si>
  <si>
    <t>256c</t>
  </si>
  <si>
    <t>512c</t>
  </si>
  <si>
    <t>Results for 64c -&gt; 1</t>
  </si>
  <si>
    <t>Results for 64c -&gt; 2</t>
  </si>
  <si>
    <t>Results for 128c -&gt; 1</t>
  </si>
  <si>
    <t>Results for 128c -&gt; 2</t>
  </si>
  <si>
    <t>Results for 256c -&gt; 1</t>
  </si>
  <si>
    <t>Results for 256c -&gt; 2</t>
  </si>
  <si>
    <t>Results for 512c -&gt; 1</t>
  </si>
  <si>
    <t>Results for 512c -&gt; 2</t>
  </si>
  <si>
    <t>64c 1</t>
  </si>
  <si>
    <t>64c 2</t>
  </si>
  <si>
    <t>64c 1-2</t>
  </si>
  <si>
    <t>64c 3-4</t>
  </si>
  <si>
    <t>64c 1-4</t>
  </si>
  <si>
    <t>64c 5-8</t>
  </si>
  <si>
    <t>64c 1-8</t>
  </si>
  <si>
    <t>64c 9-16</t>
  </si>
  <si>
    <t>64c 1-16</t>
  </si>
  <si>
    <t>Max Turn = 5000</t>
  </si>
  <si>
    <t>Step = 259</t>
  </si>
  <si>
    <t>64c 17-32</t>
  </si>
  <si>
    <t>abs dif 1-32</t>
  </si>
  <si>
    <t>64c 1-32</t>
  </si>
  <si>
    <t>Max Turn = 10000</t>
  </si>
  <si>
    <t>Step = 518</t>
  </si>
  <si>
    <t>128c 1</t>
  </si>
  <si>
    <t>128c 2</t>
  </si>
  <si>
    <t>128c 1-2</t>
  </si>
  <si>
    <t>128c 3-4</t>
  </si>
  <si>
    <t>128c 1-4</t>
  </si>
  <si>
    <t>128c 5-8</t>
  </si>
  <si>
    <t>128c 1-8</t>
  </si>
  <si>
    <t>128c 9-16</t>
  </si>
  <si>
    <t>128c 1-16</t>
  </si>
  <si>
    <t>128c 17-32</t>
  </si>
  <si>
    <t>128c 1-32</t>
  </si>
  <si>
    <t>Nr</t>
  </si>
  <si>
    <t>Coop</t>
  </si>
  <si>
    <t>Def</t>
  </si>
  <si>
    <t>1, 4 , 6, identical</t>
  </si>
  <si>
    <t>5?</t>
  </si>
  <si>
    <t>ini Def</t>
  </si>
  <si>
    <t>non all C/D</t>
  </si>
  <si>
    <t>out of 1600</t>
  </si>
  <si>
    <t>2, 8, identical</t>
  </si>
  <si>
    <t>3, 7?</t>
  </si>
  <si>
    <t>no max turn, no long small change stop -&gt; all simulations reached a completley stable population</t>
  </si>
  <si>
    <t>Max Turn = 20000</t>
  </si>
  <si>
    <t>Step = 1036</t>
  </si>
  <si>
    <t>256c 1</t>
  </si>
  <si>
    <t>256c 2</t>
  </si>
  <si>
    <t>256c 1-2</t>
  </si>
  <si>
    <t>256c 3-4</t>
  </si>
  <si>
    <t>256c 1-4</t>
  </si>
  <si>
    <t>256c 5-8</t>
  </si>
  <si>
    <t>256c 1-8</t>
  </si>
  <si>
    <t>256c 9-16</t>
  </si>
  <si>
    <t>256c 1-16</t>
  </si>
  <si>
    <t>256c 1-32</t>
  </si>
  <si>
    <t>256c 17-32</t>
  </si>
  <si>
    <t>Results for 1024c -&gt; 1</t>
  </si>
  <si>
    <t>Results for 1024c -&gt; 2</t>
  </si>
  <si>
    <t>512c 1</t>
  </si>
  <si>
    <t>512c 2</t>
  </si>
  <si>
    <t>512c 1-2</t>
  </si>
  <si>
    <t>512c 3-4</t>
  </si>
  <si>
    <t>512c 1-4</t>
  </si>
  <si>
    <t>512c 5-8</t>
  </si>
  <si>
    <t>512c 1-8</t>
  </si>
  <si>
    <t>512c 9-16</t>
  </si>
  <si>
    <t>512c 1-16</t>
  </si>
  <si>
    <t>512c 17-32</t>
  </si>
  <si>
    <t>512c 1-32</t>
  </si>
  <si>
    <t>1024c 1</t>
  </si>
  <si>
    <t>1024c 2</t>
  </si>
  <si>
    <t>1024c 1-2</t>
  </si>
  <si>
    <t>1024c 3-4</t>
  </si>
  <si>
    <t>1024c 1-4</t>
  </si>
  <si>
    <t>1024c 5-8</t>
  </si>
  <si>
    <t>1024c 1-8</t>
  </si>
  <si>
    <t>1024c 9-16</t>
  </si>
  <si>
    <t>1024c 1-16</t>
  </si>
  <si>
    <t>1024c 17-32</t>
  </si>
  <si>
    <t>1024c 1-32</t>
  </si>
  <si>
    <t>1024c</t>
  </si>
  <si>
    <t>Max Turn = 40000</t>
  </si>
  <si>
    <t>Max Turn = 80000</t>
  </si>
  <si>
    <t>Step = 2073</t>
  </si>
  <si>
    <t>Step = 4146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</si>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</sst>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0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results'!$AV$3</c:f>
              <c:strCache>
                <c:ptCount val="1"/>
                <c:pt idx="0">
                  <c:v>64c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results'!$AU$6:$AU$26</c:f>
              <c:numCache>
                <c:formatCode>General</c:formatCode>
                <c:ptCount val="21"/>
                <c:pt idx="0">
                  <c:v>0</c:v>
                </c:pt>
                <c:pt idx="1">
                  <c:v>5.0057982218786243</c:v>
                </c:pt>
                <c:pt idx="2">
                  <c:v>10.011596443757249</c:v>
                </c:pt>
                <c:pt idx="3">
                  <c:v>15.017394665635871</c:v>
                </c:pt>
                <c:pt idx="4">
                  <c:v>20.023192887514497</c:v>
                </c:pt>
                <c:pt idx="5">
                  <c:v>25.028991109393118</c:v>
                </c:pt>
                <c:pt idx="6">
                  <c:v>30.034789331271742</c:v>
                </c:pt>
                <c:pt idx="7">
                  <c:v>35.040587553150367</c:v>
                </c:pt>
                <c:pt idx="8">
                  <c:v>40.046385775028995</c:v>
                </c:pt>
                <c:pt idx="9">
                  <c:v>45.052183996907615</c:v>
                </c:pt>
                <c:pt idx="10">
                  <c:v>50.057982218786236</c:v>
                </c:pt>
                <c:pt idx="11">
                  <c:v>55.063780440664864</c:v>
                </c:pt>
                <c:pt idx="12">
                  <c:v>60.069578662543485</c:v>
                </c:pt>
                <c:pt idx="13">
                  <c:v>65.075376884422113</c:v>
                </c:pt>
                <c:pt idx="14">
                  <c:v>70.081175106300734</c:v>
                </c:pt>
                <c:pt idx="15">
                  <c:v>75.086973328179369</c:v>
                </c:pt>
                <c:pt idx="16">
                  <c:v>80.092771550057989</c:v>
                </c:pt>
                <c:pt idx="17">
                  <c:v>85.09856977193661</c:v>
                </c:pt>
                <c:pt idx="18">
                  <c:v>90.104367993815231</c:v>
                </c:pt>
                <c:pt idx="19">
                  <c:v>95.110166215693852</c:v>
                </c:pt>
                <c:pt idx="20">
                  <c:v>100.11596443757247</c:v>
                </c:pt>
              </c:numCache>
            </c:numRef>
          </c:xVal>
          <c:yVal>
            <c:numRef>
              <c:f>'Lattice4 simulation results'!$AW$6:$AW$26</c:f>
              <c:numCache>
                <c:formatCode>General</c:formatCode>
                <c:ptCount val="21"/>
                <c:pt idx="0">
                  <c:v>100</c:v>
                </c:pt>
                <c:pt idx="1">
                  <c:v>99.342451439891761</c:v>
                </c:pt>
                <c:pt idx="2">
                  <c:v>41.583959460765371</c:v>
                </c:pt>
                <c:pt idx="3">
                  <c:v>13.222126256281408</c:v>
                </c:pt>
                <c:pt idx="4">
                  <c:v>3.0940640703517586</c:v>
                </c:pt>
                <c:pt idx="5">
                  <c:v>0.84385267684576748</c:v>
                </c:pt>
                <c:pt idx="6">
                  <c:v>0.125</c:v>
                </c:pt>
                <c:pt idx="7">
                  <c:v>3.125E-2</c:v>
                </c:pt>
                <c:pt idx="8">
                  <c:v>3.125E-2</c:v>
                </c:pt>
                <c:pt idx="9">
                  <c:v>0</c:v>
                </c:pt>
                <c:pt idx="10">
                  <c:v>0</c:v>
                </c:pt>
                <c:pt idx="11">
                  <c:v>3.125E-2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2-4A7A-B024-5141AC67E756}"/>
            </c:ext>
          </c:extLst>
        </c:ser>
        <c:ser>
          <c:idx val="1"/>
          <c:order val="1"/>
          <c:tx>
            <c:strRef>
              <c:f>'Lattice4 simulation results'!$AZ$3</c:f>
              <c:strCache>
                <c:ptCount val="1"/>
                <c:pt idx="0">
                  <c:v>128c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results'!$AY$6:$AY$26</c:f>
              <c:numCache>
                <c:formatCode>General</c:formatCode>
                <c:ptCount val="21"/>
                <c:pt idx="0">
                  <c:v>0</c:v>
                </c:pt>
                <c:pt idx="1">
                  <c:v>5.0009654373431163</c:v>
                </c:pt>
                <c:pt idx="2">
                  <c:v>10.001930874686233</c:v>
                </c:pt>
                <c:pt idx="3">
                  <c:v>15.002896312029348</c:v>
                </c:pt>
                <c:pt idx="4">
                  <c:v>20.003861749372465</c:v>
                </c:pt>
                <c:pt idx="5">
                  <c:v>25.004827186715584</c:v>
                </c:pt>
                <c:pt idx="6">
                  <c:v>30.005792624058696</c:v>
                </c:pt>
                <c:pt idx="7">
                  <c:v>35.006758061401818</c:v>
                </c:pt>
                <c:pt idx="8">
                  <c:v>40.00772349874493</c:v>
                </c:pt>
                <c:pt idx="9">
                  <c:v>45.008688936088049</c:v>
                </c:pt>
                <c:pt idx="10">
                  <c:v>50.009654373431168</c:v>
                </c:pt>
                <c:pt idx="11">
                  <c:v>55.010619810774287</c:v>
                </c:pt>
                <c:pt idx="12">
                  <c:v>60.011585248117392</c:v>
                </c:pt>
                <c:pt idx="13">
                  <c:v>65.012550685460511</c:v>
                </c:pt>
                <c:pt idx="14">
                  <c:v>70.013516122803637</c:v>
                </c:pt>
                <c:pt idx="15">
                  <c:v>75.014481560146749</c:v>
                </c:pt>
                <c:pt idx="16">
                  <c:v>80.01544699748986</c:v>
                </c:pt>
                <c:pt idx="17">
                  <c:v>85.016412434832972</c:v>
                </c:pt>
                <c:pt idx="18">
                  <c:v>90.017377872176098</c:v>
                </c:pt>
                <c:pt idx="19">
                  <c:v>95.01834330951921</c:v>
                </c:pt>
                <c:pt idx="20">
                  <c:v>100.01930874686234</c:v>
                </c:pt>
              </c:numCache>
            </c:numRef>
          </c:xVal>
          <c:yVal>
            <c:numRef>
              <c:f>'Lattice4 simulation results'!$BA$6:$BA$26</c:f>
              <c:numCache>
                <c:formatCode>General</c:formatCode>
                <c:ptCount val="21"/>
                <c:pt idx="0">
                  <c:v>100</c:v>
                </c:pt>
                <c:pt idx="1">
                  <c:v>99.977176457810373</c:v>
                </c:pt>
                <c:pt idx="2">
                  <c:v>65.46465594226683</c:v>
                </c:pt>
                <c:pt idx="3">
                  <c:v>23.483711261826606</c:v>
                </c:pt>
                <c:pt idx="4">
                  <c:v>6.5491890326317819</c:v>
                </c:pt>
                <c:pt idx="5">
                  <c:v>1.2494388395443137</c:v>
                </c:pt>
                <c:pt idx="6">
                  <c:v>0.40630128885885303</c:v>
                </c:pt>
                <c:pt idx="7">
                  <c:v>9.3750000000000014E-2</c:v>
                </c:pt>
                <c:pt idx="8">
                  <c:v>6.25E-2</c:v>
                </c:pt>
                <c:pt idx="9">
                  <c:v>3.125E-2</c:v>
                </c:pt>
                <c:pt idx="10">
                  <c:v>0</c:v>
                </c:pt>
                <c:pt idx="11">
                  <c:v>5.4305850550299282E-5</c:v>
                </c:pt>
                <c:pt idx="12">
                  <c:v>3.1304305850550301E-2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2-4A7A-B024-5141AC67E756}"/>
            </c:ext>
          </c:extLst>
        </c:ser>
        <c:ser>
          <c:idx val="2"/>
          <c:order val="2"/>
          <c:tx>
            <c:strRef>
              <c:f>'Lattice4 simulation results'!$BD$3</c:f>
              <c:strCache>
                <c:ptCount val="1"/>
                <c:pt idx="0">
                  <c:v>256c</c:v>
                </c:pt>
              </c:strCache>
            </c:strRef>
          </c:tx>
          <c:spPr>
            <a:ln w="28575" cap="rnd">
              <a:solidFill>
                <a:srgbClr val="33CCFF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33CCFF"/>
                </a:solidFill>
              </a:ln>
              <a:effectLst/>
            </c:spPr>
          </c:marker>
          <c:xVal>
            <c:numRef>
              <c:f>'Lattice4 simulation results'!$BC$6:$BC$26</c:f>
              <c:numCache>
                <c:formatCode>General</c:formatCode>
                <c:ptCount val="21"/>
                <c:pt idx="0">
                  <c:v>0</c:v>
                </c:pt>
                <c:pt idx="1">
                  <c:v>4.9985525426999899</c:v>
                </c:pt>
                <c:pt idx="2">
                  <c:v>9.9971050853999799</c:v>
                </c:pt>
                <c:pt idx="3">
                  <c:v>14.99565762809997</c:v>
                </c:pt>
                <c:pt idx="4">
                  <c:v>19.99421017079996</c:v>
                </c:pt>
                <c:pt idx="5">
                  <c:v>24.992762713499953</c:v>
                </c:pt>
                <c:pt idx="6">
                  <c:v>29.99131525619994</c:v>
                </c:pt>
                <c:pt idx="7">
                  <c:v>34.98986779889993</c:v>
                </c:pt>
                <c:pt idx="8">
                  <c:v>39.98842034159992</c:v>
                </c:pt>
                <c:pt idx="9">
                  <c:v>44.986972884299917</c:v>
                </c:pt>
                <c:pt idx="10">
                  <c:v>49.985525426999907</c:v>
                </c:pt>
                <c:pt idx="11">
                  <c:v>54.984077969699896</c:v>
                </c:pt>
                <c:pt idx="12">
                  <c:v>59.982630512399879</c:v>
                </c:pt>
                <c:pt idx="13">
                  <c:v>64.981183055099876</c:v>
                </c:pt>
                <c:pt idx="14">
                  <c:v>69.979735597799859</c:v>
                </c:pt>
                <c:pt idx="15">
                  <c:v>74.978288140499856</c:v>
                </c:pt>
                <c:pt idx="16">
                  <c:v>79.976840683199839</c:v>
                </c:pt>
                <c:pt idx="17">
                  <c:v>84.975393225899836</c:v>
                </c:pt>
                <c:pt idx="18">
                  <c:v>89.973945768599833</c:v>
                </c:pt>
                <c:pt idx="19">
                  <c:v>94.972498311299816</c:v>
                </c:pt>
                <c:pt idx="20">
                  <c:v>99.971050853999813</c:v>
                </c:pt>
              </c:numCache>
            </c:numRef>
          </c:xVal>
          <c:yVal>
            <c:numRef>
              <c:f>'Lattice4 simulation results'!$BE$6:$BE$26</c:f>
              <c:numCache>
                <c:formatCode>General</c:formatCode>
                <c:ptCount val="21"/>
                <c:pt idx="0">
                  <c:v>100</c:v>
                </c:pt>
                <c:pt idx="1">
                  <c:v>99.98377943163176</c:v>
                </c:pt>
                <c:pt idx="2">
                  <c:v>88.363623890282724</c:v>
                </c:pt>
                <c:pt idx="3">
                  <c:v>41.501961606195117</c:v>
                </c:pt>
                <c:pt idx="4">
                  <c:v>11.887366713306958</c:v>
                </c:pt>
                <c:pt idx="5">
                  <c:v>2.6352769468300683</c:v>
                </c:pt>
                <c:pt idx="6">
                  <c:v>0.25</c:v>
                </c:pt>
                <c:pt idx="7">
                  <c:v>9.375E-2</c:v>
                </c:pt>
                <c:pt idx="8">
                  <c:v>0.125</c:v>
                </c:pt>
                <c:pt idx="9">
                  <c:v>3.125E-2</c:v>
                </c:pt>
                <c:pt idx="10">
                  <c:v>6.25E-2</c:v>
                </c:pt>
                <c:pt idx="11">
                  <c:v>6.25E-2</c:v>
                </c:pt>
                <c:pt idx="12">
                  <c:v>0</c:v>
                </c:pt>
                <c:pt idx="13">
                  <c:v>9.375E-2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2-4A7A-B024-5141AC67E756}"/>
            </c:ext>
          </c:extLst>
        </c:ser>
        <c:ser>
          <c:idx val="3"/>
          <c:order val="3"/>
          <c:tx>
            <c:strRef>
              <c:f>'Lattice4 simulation results'!$BH$3</c:f>
              <c:strCache>
                <c:ptCount val="1"/>
                <c:pt idx="0">
                  <c:v>512c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results'!$BG$6:$BG$26</c:f>
              <c:numCache>
                <c:formatCode>General</c:formatCode>
                <c:ptCount val="21"/>
                <c:pt idx="0">
                  <c:v>0</c:v>
                </c:pt>
                <c:pt idx="1">
                  <c:v>4.9997588153007575</c:v>
                </c:pt>
                <c:pt idx="2">
                  <c:v>9.999517630601515</c:v>
                </c:pt>
                <c:pt idx="3">
                  <c:v>14.999276445902272</c:v>
                </c:pt>
                <c:pt idx="4">
                  <c:v>19.99903526120303</c:v>
                </c:pt>
                <c:pt idx="5">
                  <c:v>24.998794076503785</c:v>
                </c:pt>
                <c:pt idx="6">
                  <c:v>29.998552891804543</c:v>
                </c:pt>
                <c:pt idx="7">
                  <c:v>34.998311707105302</c:v>
                </c:pt>
                <c:pt idx="8">
                  <c:v>39.99807052240606</c:v>
                </c:pt>
                <c:pt idx="9">
                  <c:v>44.997829337706818</c:v>
                </c:pt>
                <c:pt idx="10">
                  <c:v>49.99758815300757</c:v>
                </c:pt>
                <c:pt idx="11">
                  <c:v>54.997346968308335</c:v>
                </c:pt>
                <c:pt idx="12">
                  <c:v>59.997105783609086</c:v>
                </c:pt>
                <c:pt idx="13">
                  <c:v>64.996864598909838</c:v>
                </c:pt>
                <c:pt idx="14">
                  <c:v>69.996623414210603</c:v>
                </c:pt>
                <c:pt idx="15">
                  <c:v>74.996382229511354</c:v>
                </c:pt>
                <c:pt idx="16">
                  <c:v>79.99614104481212</c:v>
                </c:pt>
                <c:pt idx="17">
                  <c:v>84.995899860112871</c:v>
                </c:pt>
                <c:pt idx="18">
                  <c:v>89.995658675413637</c:v>
                </c:pt>
                <c:pt idx="19">
                  <c:v>94.995417490714388</c:v>
                </c:pt>
                <c:pt idx="20">
                  <c:v>99.995176306015139</c:v>
                </c:pt>
              </c:numCache>
            </c:numRef>
          </c:xVal>
          <c:yVal>
            <c:numRef>
              <c:f>'Lattice4 simulation results'!$BI$6:$BI$26</c:f>
              <c:numCache>
                <c:formatCode>General</c:formatCode>
                <c:ptCount val="21"/>
                <c:pt idx="0">
                  <c:v>100</c:v>
                </c:pt>
                <c:pt idx="1">
                  <c:v>99.99399073247794</c:v>
                </c:pt>
                <c:pt idx="2">
                  <c:v>98.746406347981292</c:v>
                </c:pt>
                <c:pt idx="3">
                  <c:v>64.548024395832343</c:v>
                </c:pt>
                <c:pt idx="4">
                  <c:v>21.940195992716223</c:v>
                </c:pt>
                <c:pt idx="5">
                  <c:v>4.9600937304037434</c:v>
                </c:pt>
                <c:pt idx="6">
                  <c:v>1.1654594870001449</c:v>
                </c:pt>
                <c:pt idx="7">
                  <c:v>0.21874999999999997</c:v>
                </c:pt>
                <c:pt idx="8">
                  <c:v>0</c:v>
                </c:pt>
                <c:pt idx="9">
                  <c:v>0.10870269765086103</c:v>
                </c:pt>
                <c:pt idx="10">
                  <c:v>0</c:v>
                </c:pt>
                <c:pt idx="11">
                  <c:v>3.125E-2</c:v>
                </c:pt>
                <c:pt idx="12">
                  <c:v>3.125E-2</c:v>
                </c:pt>
                <c:pt idx="13">
                  <c:v>9.3750000000000014E-2</c:v>
                </c:pt>
                <c:pt idx="14">
                  <c:v>0</c:v>
                </c:pt>
                <c:pt idx="15">
                  <c:v>3.125E-2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2-4A7A-B024-5141AC67E756}"/>
            </c:ext>
          </c:extLst>
        </c:ser>
        <c:ser>
          <c:idx val="4"/>
          <c:order val="4"/>
          <c:tx>
            <c:strRef>
              <c:f>'Lattice4 simulation results'!$BL$3</c:f>
              <c:strCache>
                <c:ptCount val="1"/>
                <c:pt idx="0">
                  <c:v>1024c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'Lattice4 simulation results'!$BK$6:$BK$26</c:f>
              <c:numCache>
                <c:formatCode>General</c:formatCode>
                <c:ptCount val="21"/>
                <c:pt idx="0">
                  <c:v>0</c:v>
                </c:pt>
                <c:pt idx="1">
                  <c:v>4.9991559553379794</c:v>
                </c:pt>
                <c:pt idx="2">
                  <c:v>9.9983119106759588</c:v>
                </c:pt>
                <c:pt idx="3">
                  <c:v>14.997467866013938</c:v>
                </c:pt>
                <c:pt idx="4">
                  <c:v>19.996623821351918</c:v>
                </c:pt>
                <c:pt idx="5">
                  <c:v>24.995779776689897</c:v>
                </c:pt>
                <c:pt idx="6">
                  <c:v>29.994935732027876</c:v>
                </c:pt>
                <c:pt idx="7">
                  <c:v>34.994091687365859</c:v>
                </c:pt>
                <c:pt idx="8">
                  <c:v>39.993247642703835</c:v>
                </c:pt>
                <c:pt idx="9">
                  <c:v>44.992403598041818</c:v>
                </c:pt>
                <c:pt idx="10">
                  <c:v>49.991559553379794</c:v>
                </c:pt>
                <c:pt idx="11">
                  <c:v>54.990715508717777</c:v>
                </c:pt>
                <c:pt idx="12">
                  <c:v>59.989871464055753</c:v>
                </c:pt>
                <c:pt idx="13">
                  <c:v>64.989027419393736</c:v>
                </c:pt>
                <c:pt idx="14">
                  <c:v>69.988183374731719</c:v>
                </c:pt>
                <c:pt idx="15">
                  <c:v>74.987339330069688</c:v>
                </c:pt>
                <c:pt idx="16">
                  <c:v>79.986495285407671</c:v>
                </c:pt>
                <c:pt idx="17">
                  <c:v>84.985651240745653</c:v>
                </c:pt>
                <c:pt idx="18">
                  <c:v>89.984807196083636</c:v>
                </c:pt>
                <c:pt idx="19">
                  <c:v>94.983963151421619</c:v>
                </c:pt>
                <c:pt idx="20">
                  <c:v>99.983119106759588</c:v>
                </c:pt>
              </c:numCache>
            </c:numRef>
          </c:xVal>
          <c:yVal>
            <c:numRef>
              <c:f>'Lattice4 simulation results'!$BM$6:$BM$26</c:f>
              <c:numCache>
                <c:formatCode>General</c:formatCode>
                <c:ptCount val="21"/>
                <c:pt idx="0">
                  <c:v>100</c:v>
                </c:pt>
                <c:pt idx="1">
                  <c:v>99.992927360913498</c:v>
                </c:pt>
                <c:pt idx="2">
                  <c:v>99.932815931945882</c:v>
                </c:pt>
                <c:pt idx="3">
                  <c:v>87.867387775218859</c:v>
                </c:pt>
                <c:pt idx="4">
                  <c:v>40.282985193045072</c:v>
                </c:pt>
                <c:pt idx="5">
                  <c:v>9.9520349012467744</c:v>
                </c:pt>
                <c:pt idx="6">
                  <c:v>2.0536390382713967</c:v>
                </c:pt>
                <c:pt idx="7">
                  <c:v>0.6875</c:v>
                </c:pt>
                <c:pt idx="8">
                  <c:v>0.21875000000000003</c:v>
                </c:pt>
                <c:pt idx="9">
                  <c:v>0.15625</c:v>
                </c:pt>
                <c:pt idx="10">
                  <c:v>6.25E-2</c:v>
                </c:pt>
                <c:pt idx="11">
                  <c:v>0.15625</c:v>
                </c:pt>
                <c:pt idx="12">
                  <c:v>0.15625678250174838</c:v>
                </c:pt>
                <c:pt idx="13">
                  <c:v>6.2506782501748376E-2</c:v>
                </c:pt>
                <c:pt idx="14">
                  <c:v>6.2506782501748376E-2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E-481A-A8EA-17D34DC6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2</xdr:row>
      <xdr:rowOff>0</xdr:rowOff>
    </xdr:from>
    <xdr:to>
      <xdr:col>82</xdr:col>
      <xdr:colOff>101001</xdr:colOff>
      <xdr:row>25</xdr:row>
      <xdr:rowOff>100014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4307173D-FBC1-463D-B015-38A75D65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97</xdr:col>
      <xdr:colOff>0</xdr:colOff>
      <xdr:row>45</xdr:row>
      <xdr:rowOff>0</xdr:rowOff>
    </xdr:from>
    <xdr:to>
      <xdr:col>101</xdr:col>
      <xdr:colOff>589054</xdr:colOff>
      <xdr:row>55</xdr:row>
      <xdr:rowOff>142619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2E41C8-AE56-4235-A658-984D833BF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83912" y="6096000"/>
          <a:ext cx="3009524" cy="2047619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14</xdr:row>
      <xdr:rowOff>0</xdr:rowOff>
    </xdr:from>
    <xdr:to>
      <xdr:col>100</xdr:col>
      <xdr:colOff>403695</xdr:colOff>
      <xdr:row>22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FD901-5E78-4D86-94A9-372D1ECE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17382" y="1143000"/>
          <a:ext cx="2219048" cy="1609524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27</xdr:row>
      <xdr:rowOff>0</xdr:rowOff>
    </xdr:from>
    <xdr:to>
      <xdr:col>102</xdr:col>
      <xdr:colOff>355364</xdr:colOff>
      <xdr:row>39</xdr:row>
      <xdr:rowOff>142571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303C2E-E3CC-4C8B-80FB-C088C2D5D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17382" y="3619500"/>
          <a:ext cx="3380952" cy="2428571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27</xdr:row>
      <xdr:rowOff>0</xdr:rowOff>
    </xdr:from>
    <xdr:to>
      <xdr:col>109</xdr:col>
      <xdr:colOff>479174</xdr:colOff>
      <xdr:row>41</xdr:row>
      <xdr:rowOff>104429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4DA51E-AABF-4673-91BD-FD2900BD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117382" y="7239000"/>
          <a:ext cx="3504762" cy="2771429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14</xdr:row>
      <xdr:rowOff>0</xdr:rowOff>
    </xdr:from>
    <xdr:to>
      <xdr:col>107</xdr:col>
      <xdr:colOff>432266</xdr:colOff>
      <xdr:row>21</xdr:row>
      <xdr:rowOff>152214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B9A3A6-12F2-4244-A6F3-F68046B8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353206" y="1143000"/>
          <a:ext cx="2247619" cy="1485714"/>
        </a:xfrm>
        <a:prstGeom prst="rect">
          <a:avLst/>
        </a:prstGeom>
      </xdr:spPr>
    </xdr:pic>
    <xdr:clientData/>
  </xdr:twoCellAnchor>
  <xdr:twoCellAnchor editAs="oneCell">
    <xdr:from>
      <xdr:col>111</xdr:col>
      <xdr:colOff>11206</xdr:colOff>
      <xdr:row>14</xdr:row>
      <xdr:rowOff>11205</xdr:rowOff>
    </xdr:from>
    <xdr:to>
      <xdr:col>114</xdr:col>
      <xdr:colOff>386329</xdr:colOff>
      <xdr:row>22</xdr:row>
      <xdr:rowOff>58634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E749ED-FDC3-4F11-9B11-47F29A460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348853" y="2678205"/>
          <a:ext cx="2190476" cy="1571429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14</xdr:row>
      <xdr:rowOff>0</xdr:rowOff>
    </xdr:from>
    <xdr:to>
      <xdr:col>121</xdr:col>
      <xdr:colOff>489409</xdr:colOff>
      <xdr:row>21</xdr:row>
      <xdr:rowOff>142690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2CEC1F-C28A-4504-B7E6-CE9187508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353206" y="7239000"/>
          <a:ext cx="2304762" cy="1476190"/>
        </a:xfrm>
        <a:prstGeom prst="rect">
          <a:avLst/>
        </a:prstGeom>
      </xdr:spPr>
    </xdr:pic>
    <xdr:clientData/>
  </xdr:twoCellAnchor>
  <xdr:twoCellAnchor editAs="oneCell">
    <xdr:from>
      <xdr:col>111</xdr:col>
      <xdr:colOff>33618</xdr:colOff>
      <xdr:row>27</xdr:row>
      <xdr:rowOff>33618</xdr:rowOff>
    </xdr:from>
    <xdr:to>
      <xdr:col>116</xdr:col>
      <xdr:colOff>493744</xdr:colOff>
      <xdr:row>37</xdr:row>
      <xdr:rowOff>185761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5764B6-51A4-4ECF-AB0D-7BD99CC49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740559" y="5177118"/>
          <a:ext cx="3485714" cy="2057143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27</xdr:row>
      <xdr:rowOff>0</xdr:rowOff>
    </xdr:from>
    <xdr:to>
      <xdr:col>123</xdr:col>
      <xdr:colOff>460126</xdr:colOff>
      <xdr:row>38</xdr:row>
      <xdr:rowOff>9262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3C3CBD-38F1-4318-8599-27A8ACFA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983912" y="3619500"/>
          <a:ext cx="3485714" cy="2104762"/>
        </a:xfrm>
        <a:prstGeom prst="rect">
          <a:avLst/>
        </a:prstGeom>
      </xdr:spPr>
    </xdr:pic>
    <xdr:clientData/>
  </xdr:twoCellAnchor>
  <xdr:twoCellAnchor editAs="oneCell">
    <xdr:from>
      <xdr:col>97</xdr:col>
      <xdr:colOff>1</xdr:colOff>
      <xdr:row>64</xdr:row>
      <xdr:rowOff>0</xdr:rowOff>
    </xdr:from>
    <xdr:to>
      <xdr:col>102</xdr:col>
      <xdr:colOff>560294</xdr:colOff>
      <xdr:row>75</xdr:row>
      <xdr:rowOff>112962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372286-C50C-4A01-88A2-75270435C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71119" y="12192000"/>
          <a:ext cx="3585881" cy="2208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51"/>
  <sheetViews>
    <sheetView tabSelected="1" topLeftCell="BJ1" zoomScale="85" zoomScaleNormal="85" workbookViewId="0">
      <selection activeCell="AV4" sqref="AV4"/>
    </sheetView>
  </sheetViews>
  <sheetFormatPr defaultRowHeight="15" x14ac:dyDescent="0.25"/>
  <cols>
    <col min="1" max="1" width="30" customWidth="1"/>
    <col min="3" max="3" width="57.140625" customWidth="1"/>
    <col min="6" max="6" width="91.42578125" customWidth="1"/>
    <col min="12" max="12" width="9.140625" style="1"/>
    <col min="20" max="20" width="10.28515625" customWidth="1"/>
    <col min="21" max="21" width="9.85546875" customWidth="1"/>
    <col min="23" max="23" width="10.28515625" customWidth="1"/>
    <col min="25" max="25" width="9.5703125" customWidth="1"/>
    <col min="26" max="26" width="10" customWidth="1"/>
    <col min="27" max="27" width="9.5703125" customWidth="1"/>
    <col min="28" max="28" width="10.140625" customWidth="1"/>
    <col min="29" max="29" width="9.5703125" customWidth="1"/>
    <col min="30" max="32" width="9.85546875" customWidth="1"/>
    <col min="33" max="33" width="10.7109375" customWidth="1"/>
    <col min="34" max="34" width="9.85546875" customWidth="1"/>
    <col min="35" max="35" width="10.5703125" customWidth="1"/>
    <col min="36" max="36" width="11" customWidth="1"/>
    <col min="37" max="43" width="10.5703125" customWidth="1"/>
    <col min="44" max="44" width="9.140625" style="1"/>
    <col min="48" max="48" width="11.5703125" customWidth="1"/>
    <col min="52" max="52" width="13.140625" customWidth="1"/>
    <col min="56" max="56" width="12.140625" customWidth="1"/>
    <col min="60" max="60" width="11.5703125" customWidth="1"/>
    <col min="68" max="68" width="9.140625" style="1"/>
    <col min="85" max="85" width="9.140625" style="1"/>
    <col min="90" max="90" width="11.42578125" customWidth="1"/>
  </cols>
  <sheetData>
    <row r="1" spans="1:119" x14ac:dyDescent="0.25">
      <c r="D1" t="s">
        <v>4</v>
      </c>
      <c r="E1" t="s">
        <v>5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BC1" s="3" t="s">
        <v>110</v>
      </c>
      <c r="BX1" s="3"/>
    </row>
    <row r="2" spans="1:119" x14ac:dyDescent="0.25">
      <c r="G2">
        <v>5</v>
      </c>
      <c r="H2">
        <v>3</v>
      </c>
      <c r="I2">
        <v>1</v>
      </c>
      <c r="J2">
        <v>0</v>
      </c>
    </row>
    <row r="3" spans="1:119" x14ac:dyDescent="0.25">
      <c r="A3" t="s">
        <v>11</v>
      </c>
      <c r="C3" t="s">
        <v>22</v>
      </c>
      <c r="D3">
        <v>85243</v>
      </c>
      <c r="E3">
        <f>D3/(1000*60)</f>
        <v>1.4207166666666666</v>
      </c>
      <c r="F3" t="s">
        <v>67</v>
      </c>
      <c r="N3" t="s">
        <v>6</v>
      </c>
      <c r="P3" t="s">
        <v>30</v>
      </c>
      <c r="R3" t="s">
        <v>31</v>
      </c>
      <c r="T3" t="s">
        <v>14</v>
      </c>
      <c r="U3" t="s">
        <v>32</v>
      </c>
      <c r="W3" t="s">
        <v>33</v>
      </c>
      <c r="Y3" t="s">
        <v>15</v>
      </c>
      <c r="Z3" t="s">
        <v>34</v>
      </c>
      <c r="AB3" t="s">
        <v>35</v>
      </c>
      <c r="AD3" t="s">
        <v>16</v>
      </c>
      <c r="AE3" t="s">
        <v>36</v>
      </c>
      <c r="AG3" t="s">
        <v>37</v>
      </c>
      <c r="AI3" t="s">
        <v>17</v>
      </c>
      <c r="AJ3" t="s">
        <v>38</v>
      </c>
      <c r="AL3" t="s">
        <v>41</v>
      </c>
      <c r="AN3" t="s">
        <v>42</v>
      </c>
      <c r="AO3" t="s">
        <v>43</v>
      </c>
      <c r="AT3" t="s">
        <v>6</v>
      </c>
      <c r="AV3" t="s">
        <v>18</v>
      </c>
      <c r="AX3" t="s">
        <v>6</v>
      </c>
      <c r="AZ3" t="s">
        <v>19</v>
      </c>
      <c r="BB3" t="s">
        <v>6</v>
      </c>
      <c r="BD3" t="s">
        <v>20</v>
      </c>
      <c r="BF3" t="s">
        <v>6</v>
      </c>
      <c r="BH3" t="s">
        <v>21</v>
      </c>
      <c r="BJ3" t="s">
        <v>6</v>
      </c>
      <c r="BL3" t="s">
        <v>105</v>
      </c>
    </row>
    <row r="4" spans="1:119" x14ac:dyDescent="0.25">
      <c r="A4" t="s">
        <v>12</v>
      </c>
      <c r="C4" t="s">
        <v>23</v>
      </c>
      <c r="D4">
        <v>55912</v>
      </c>
      <c r="E4">
        <f>D4/(1000*60)</f>
        <v>0.93186666666666662</v>
      </c>
      <c r="F4" t="s">
        <v>67</v>
      </c>
      <c r="N4">
        <v>5174</v>
      </c>
      <c r="P4">
        <v>5174</v>
      </c>
      <c r="R4">
        <v>5174</v>
      </c>
      <c r="U4">
        <v>5174</v>
      </c>
      <c r="W4">
        <v>5174</v>
      </c>
      <c r="Z4">
        <v>5174</v>
      </c>
      <c r="AB4">
        <v>5174</v>
      </c>
      <c r="AE4">
        <v>5174</v>
      </c>
      <c r="AG4">
        <v>5174</v>
      </c>
      <c r="AJ4">
        <v>5174</v>
      </c>
      <c r="AL4">
        <v>5174</v>
      </c>
      <c r="AO4">
        <v>5174</v>
      </c>
      <c r="AT4">
        <v>5174</v>
      </c>
      <c r="AV4">
        <v>5174</v>
      </c>
      <c r="AX4">
        <v>10358</v>
      </c>
      <c r="AZ4">
        <v>10358</v>
      </c>
      <c r="BB4">
        <v>20726</v>
      </c>
      <c r="BD4">
        <v>20726</v>
      </c>
      <c r="BF4">
        <v>41462</v>
      </c>
      <c r="BH4">
        <v>41462</v>
      </c>
      <c r="BJ4">
        <v>82934</v>
      </c>
      <c r="BL4">
        <v>82934</v>
      </c>
    </row>
    <row r="5" spans="1:119" x14ac:dyDescent="0.25">
      <c r="A5" t="s">
        <v>39</v>
      </c>
      <c r="N5" t="s">
        <v>8</v>
      </c>
      <c r="O5" t="s">
        <v>7</v>
      </c>
      <c r="P5" t="s">
        <v>10</v>
      </c>
      <c r="Q5" t="s">
        <v>7</v>
      </c>
      <c r="R5" t="s">
        <v>10</v>
      </c>
      <c r="S5" t="s">
        <v>7</v>
      </c>
      <c r="U5" t="s">
        <v>10</v>
      </c>
      <c r="V5" t="s">
        <v>7</v>
      </c>
      <c r="W5" t="s">
        <v>10</v>
      </c>
      <c r="X5" t="s">
        <v>7</v>
      </c>
      <c r="Z5" t="s">
        <v>10</v>
      </c>
      <c r="AA5" t="s">
        <v>7</v>
      </c>
      <c r="AB5" t="s">
        <v>10</v>
      </c>
      <c r="AC5" t="s">
        <v>7</v>
      </c>
      <c r="AE5" t="s">
        <v>10</v>
      </c>
      <c r="AF5" t="s">
        <v>7</v>
      </c>
      <c r="AG5" t="s">
        <v>10</v>
      </c>
      <c r="AH5" t="s">
        <v>7</v>
      </c>
      <c r="AJ5" t="s">
        <v>10</v>
      </c>
      <c r="AK5" t="s">
        <v>7</v>
      </c>
      <c r="AL5" t="s">
        <v>10</v>
      </c>
      <c r="AM5" t="s">
        <v>7</v>
      </c>
      <c r="AO5" t="s">
        <v>10</v>
      </c>
      <c r="AP5" t="s">
        <v>7</v>
      </c>
      <c r="AT5" t="s">
        <v>8</v>
      </c>
      <c r="AU5" t="s">
        <v>7</v>
      </c>
      <c r="AV5" t="s">
        <v>10</v>
      </c>
      <c r="AW5" t="s">
        <v>7</v>
      </c>
      <c r="AX5" t="s">
        <v>8</v>
      </c>
      <c r="AY5" t="s">
        <v>7</v>
      </c>
      <c r="AZ5" t="s">
        <v>10</v>
      </c>
      <c r="BA5" t="s">
        <v>7</v>
      </c>
      <c r="BB5" t="s">
        <v>8</v>
      </c>
      <c r="BC5" t="s">
        <v>7</v>
      </c>
      <c r="BD5" t="s">
        <v>10</v>
      </c>
      <c r="BE5" t="s">
        <v>7</v>
      </c>
      <c r="BF5" t="s">
        <v>8</v>
      </c>
      <c r="BG5" t="s">
        <v>7</v>
      </c>
      <c r="BH5" t="s">
        <v>10</v>
      </c>
      <c r="BI5" t="s">
        <v>7</v>
      </c>
      <c r="BJ5" t="s">
        <v>8</v>
      </c>
      <c r="BK5" t="s">
        <v>7</v>
      </c>
      <c r="BL5" t="s">
        <v>10</v>
      </c>
      <c r="BM5" t="s">
        <v>7</v>
      </c>
      <c r="BQ5" s="2"/>
    </row>
    <row r="6" spans="1:119" x14ac:dyDescent="0.25">
      <c r="A6" t="s">
        <v>40</v>
      </c>
      <c r="N6">
        <v>0</v>
      </c>
      <c r="O6">
        <f>N6/N4*100</f>
        <v>0</v>
      </c>
      <c r="P6">
        <v>5174</v>
      </c>
      <c r="Q6">
        <f>P6/P4*100</f>
        <v>100</v>
      </c>
      <c r="R6">
        <v>5174</v>
      </c>
      <c r="S6">
        <f>R6/R4*100</f>
        <v>100</v>
      </c>
      <c r="T6">
        <f>IF(Q6&gt;S6,Q6-S6,S6-Q6)</f>
        <v>0</v>
      </c>
      <c r="U6">
        <f>(P6+R6)/2</f>
        <v>5174</v>
      </c>
      <c r="V6">
        <f>U6/U4*100</f>
        <v>100</v>
      </c>
      <c r="W6">
        <v>5174</v>
      </c>
      <c r="X6">
        <f>W6/W4*100</f>
        <v>100</v>
      </c>
      <c r="Y6">
        <f>IF(V6&gt;X6,V6-X6,X6-V6)</f>
        <v>0</v>
      </c>
      <c r="Z6">
        <f>(U6+W6)/2</f>
        <v>5174</v>
      </c>
      <c r="AA6">
        <f>Z6/Z4*100</f>
        <v>100</v>
      </c>
      <c r="AB6">
        <v>5174</v>
      </c>
      <c r="AC6">
        <f>AB6/AB4*100</f>
        <v>100</v>
      </c>
      <c r="AD6">
        <f>IF(AA6&gt;AC6,AA6-AC6,AC6-AA6)</f>
        <v>0</v>
      </c>
      <c r="AE6">
        <f>(Z6+AB6)/2</f>
        <v>5174</v>
      </c>
      <c r="AF6">
        <f>AE6/AE4*100</f>
        <v>100</v>
      </c>
      <c r="AG6">
        <v>5174</v>
      </c>
      <c r="AH6">
        <f>AG6/AG4*100</f>
        <v>100</v>
      </c>
      <c r="AI6">
        <f>IF(AF6&gt;AH6,AF6-AH6,AH6-AF6)</f>
        <v>0</v>
      </c>
      <c r="AJ6">
        <f>(AE6+AG6)/2</f>
        <v>5174</v>
      </c>
      <c r="AK6">
        <f>AJ6/AJ4*100</f>
        <v>100</v>
      </c>
      <c r="AL6">
        <v>5174</v>
      </c>
      <c r="AM6">
        <f>AL6/AL4*100</f>
        <v>100</v>
      </c>
      <c r="AN6">
        <f>IF(AK6&gt;AM6,AK6-AM6,AM6-AK6)</f>
        <v>0</v>
      </c>
      <c r="AO6">
        <f>(AJ6+AL6)/2</f>
        <v>5174</v>
      </c>
      <c r="AP6">
        <f>AO6/AO4*100</f>
        <v>100</v>
      </c>
      <c r="AT6">
        <v>0</v>
      </c>
      <c r="AU6">
        <f>AT6/AT4*100</f>
        <v>0</v>
      </c>
      <c r="AV6">
        <f>AO6</f>
        <v>5174</v>
      </c>
      <c r="AW6">
        <f>AV6/AV4*100</f>
        <v>100</v>
      </c>
      <c r="AX6">
        <v>0</v>
      </c>
      <c r="AY6">
        <f>AX6/AX4*100</f>
        <v>0</v>
      </c>
      <c r="AZ6">
        <f>AO37</f>
        <v>10358</v>
      </c>
      <c r="BA6">
        <f>AZ6/AZ4*100</f>
        <v>100</v>
      </c>
      <c r="BB6">
        <v>0</v>
      </c>
      <c r="BC6">
        <f>BB6/BB4*100</f>
        <v>0</v>
      </c>
      <c r="BD6">
        <f>AO68</f>
        <v>20726</v>
      </c>
      <c r="BE6">
        <f>BD6/BD4*100</f>
        <v>100</v>
      </c>
      <c r="BF6">
        <v>0</v>
      </c>
      <c r="BG6">
        <f>BF6/BF4*100</f>
        <v>0</v>
      </c>
      <c r="BH6">
        <f>AO99</f>
        <v>41462</v>
      </c>
      <c r="BI6">
        <f>BH6/BH4*100</f>
        <v>100</v>
      </c>
      <c r="BJ6">
        <v>0</v>
      </c>
      <c r="BK6">
        <f>BJ6/BJ4*100</f>
        <v>0</v>
      </c>
      <c r="BL6">
        <f>AO130</f>
        <v>82934</v>
      </c>
      <c r="BM6">
        <f>BL6/BL4*100</f>
        <v>100</v>
      </c>
      <c r="CL6" t="s">
        <v>62</v>
      </c>
      <c r="CM6" s="3">
        <v>0.05</v>
      </c>
      <c r="CN6" s="3">
        <v>0.1</v>
      </c>
      <c r="CO6" s="3">
        <v>0.15</v>
      </c>
      <c r="CP6" s="3">
        <v>0.2</v>
      </c>
      <c r="CQ6" s="3">
        <v>0.25</v>
      </c>
    </row>
    <row r="7" spans="1:119" x14ac:dyDescent="0.25">
      <c r="N7">
        <v>259</v>
      </c>
      <c r="O7">
        <f>N7/N4*100</f>
        <v>5.0057982218786243</v>
      </c>
      <c r="P7">
        <v>5174</v>
      </c>
      <c r="Q7">
        <f>P7/P4*100</f>
        <v>100</v>
      </c>
      <c r="R7">
        <v>5174</v>
      </c>
      <c r="S7">
        <f>R7/R4*100</f>
        <v>100</v>
      </c>
      <c r="T7">
        <f t="shared" ref="T7:T26" si="0">IF(Q7&gt;S7,Q7-S7,S7-Q7)</f>
        <v>0</v>
      </c>
      <c r="U7">
        <f t="shared" ref="U7:U26" si="1">(P7+R7)/2</f>
        <v>5174</v>
      </c>
      <c r="V7">
        <f>U7/U4*100</f>
        <v>100</v>
      </c>
      <c r="W7">
        <v>5171.9250000000002</v>
      </c>
      <c r="X7">
        <f>W7/W4*100</f>
        <v>99.959895632006194</v>
      </c>
      <c r="Y7">
        <f t="shared" ref="Y7:Y26" si="2">IF(V7&gt;X7,V7-X7,X7-V7)</f>
        <v>4.0104367993805567E-2</v>
      </c>
      <c r="Z7">
        <f t="shared" ref="Z7:Z26" si="3">(U7+W7)/2</f>
        <v>5172.9624999999996</v>
      </c>
      <c r="AA7">
        <f>Z7/Z4*100</f>
        <v>99.97994781600309</v>
      </c>
      <c r="AB7">
        <v>5115.5625</v>
      </c>
      <c r="AC7">
        <f>AB7/AB4*100</f>
        <v>98.870554696559722</v>
      </c>
      <c r="AD7">
        <f t="shared" ref="AD7:AD26" si="4">IF(AA7&gt;AC7,AA7-AC7,AC7-AA7)</f>
        <v>1.1093931194433679</v>
      </c>
      <c r="AE7">
        <f t="shared" ref="AE7:AE26" si="5">(Z7+AB7)/2</f>
        <v>5144.2624999999998</v>
      </c>
      <c r="AF7">
        <f>AE7/AE4*100</f>
        <v>99.425251256281399</v>
      </c>
      <c r="AG7">
        <v>5115.7475000000004</v>
      </c>
      <c r="AH7">
        <f>AG7/AG4*100</f>
        <v>98.874130266718225</v>
      </c>
      <c r="AI7">
        <f t="shared" ref="AI7:AI26" si="6">IF(AF7&gt;AH7,AF7-AH7,AH7-AF7)</f>
        <v>0.55112098956317368</v>
      </c>
      <c r="AJ7">
        <f t="shared" ref="AJ7:AJ26" si="7">(AE7+AG7)/2</f>
        <v>5130.0050000000001</v>
      </c>
      <c r="AK7">
        <f>AJ7/AJ4*100</f>
        <v>99.149690761499812</v>
      </c>
      <c r="AL7">
        <v>5149.9518749999997</v>
      </c>
      <c r="AM7">
        <f>AL7/AL4*100</f>
        <v>99.535212118283724</v>
      </c>
      <c r="AN7">
        <f t="shared" ref="AN7:AN26" si="8">IF(AK7&gt;AM7,AK7-AM7,AM7-AK7)</f>
        <v>0.38552135678391153</v>
      </c>
      <c r="AO7">
        <f t="shared" ref="AO7:AO26" si="9">(AJ7+AL7)/2</f>
        <v>5139.9784374999999</v>
      </c>
      <c r="AP7">
        <f>AO7/AO4*100</f>
        <v>99.342451439891761</v>
      </c>
      <c r="AT7">
        <v>259</v>
      </c>
      <c r="AU7">
        <f>AT7/AT4*100</f>
        <v>5.0057982218786243</v>
      </c>
      <c r="AV7">
        <f>AO7</f>
        <v>5139.9784374999999</v>
      </c>
      <c r="AW7">
        <f>AV7/AV4*100</f>
        <v>99.342451439891761</v>
      </c>
      <c r="AX7">
        <v>518</v>
      </c>
      <c r="AY7">
        <f>AX7/AX4*100</f>
        <v>5.0009654373431163</v>
      </c>
      <c r="AZ7">
        <f t="shared" ref="AZ7:AZ26" si="10">AO38</f>
        <v>10355.635937499999</v>
      </c>
      <c r="BA7">
        <f>AZ7/AZ4*100</f>
        <v>99.977176457810373</v>
      </c>
      <c r="BB7">
        <v>1036</v>
      </c>
      <c r="BC7">
        <f>BB7/BB4*100</f>
        <v>4.9985525426999899</v>
      </c>
      <c r="BD7">
        <f t="shared" ref="BD7:BD26" si="11">AO69</f>
        <v>20722.638124999998</v>
      </c>
      <c r="BE7">
        <f>BD7/BD4*100</f>
        <v>99.98377943163176</v>
      </c>
      <c r="BF7">
        <v>2073</v>
      </c>
      <c r="BG7">
        <f>BF7/BF4*100</f>
        <v>4.9997588153007575</v>
      </c>
      <c r="BH7">
        <f t="shared" ref="BH7:BH26" si="12">AO100</f>
        <v>41459.508437500001</v>
      </c>
      <c r="BI7">
        <f>BH7/BH4*100</f>
        <v>99.99399073247794</v>
      </c>
      <c r="BJ7">
        <v>4146</v>
      </c>
      <c r="BK7">
        <f>BJ7/BJ4*100</f>
        <v>4.9991559553379794</v>
      </c>
      <c r="BL7">
        <f t="shared" ref="BL7:BL26" si="13">AO131</f>
        <v>82928.134377499999</v>
      </c>
      <c r="BM7">
        <f>BL7/BL4*100</f>
        <v>99.992927360913498</v>
      </c>
      <c r="CK7" t="s">
        <v>18</v>
      </c>
      <c r="CL7" t="s">
        <v>63</v>
      </c>
      <c r="CM7">
        <v>10</v>
      </c>
      <c r="CN7">
        <v>7</v>
      </c>
      <c r="CO7">
        <v>3</v>
      </c>
      <c r="CP7">
        <v>3</v>
      </c>
      <c r="CQ7">
        <v>0</v>
      </c>
      <c r="CR7" t="s">
        <v>64</v>
      </c>
    </row>
    <row r="8" spans="1:119" x14ac:dyDescent="0.25">
      <c r="N8">
        <v>518</v>
      </c>
      <c r="O8">
        <f>N8/N4*100</f>
        <v>10.011596443757249</v>
      </c>
      <c r="P8">
        <v>2173.08</v>
      </c>
      <c r="Q8">
        <f>P8/P4*100</f>
        <v>42</v>
      </c>
      <c r="R8">
        <v>2328.16</v>
      </c>
      <c r="S8">
        <f>R8/R4*100</f>
        <v>44.997294163123307</v>
      </c>
      <c r="T8">
        <f t="shared" si="0"/>
        <v>2.997294163123307</v>
      </c>
      <c r="U8">
        <f t="shared" si="1"/>
        <v>2250.62</v>
      </c>
      <c r="V8">
        <f>U8/U4*100</f>
        <v>43.49864708156165</v>
      </c>
      <c r="W8">
        <v>2224.91</v>
      </c>
      <c r="X8">
        <f>W8/W4*100</f>
        <v>43.001739466563585</v>
      </c>
      <c r="Y8">
        <f t="shared" si="2"/>
        <v>0.49690761499806513</v>
      </c>
      <c r="Z8">
        <f t="shared" si="3"/>
        <v>2237.7649999999999</v>
      </c>
      <c r="AA8">
        <f>Z8/Z4*100</f>
        <v>43.250193274062617</v>
      </c>
      <c r="AB8">
        <v>2120.3649999999998</v>
      </c>
      <c r="AC8">
        <f>AB8/AB4*100</f>
        <v>40.981155778894468</v>
      </c>
      <c r="AD8">
        <f t="shared" si="4"/>
        <v>2.2690374951681491</v>
      </c>
      <c r="AE8">
        <f t="shared" si="5"/>
        <v>2179.0649999999996</v>
      </c>
      <c r="AF8">
        <f>AE8/AE4*100</f>
        <v>42.115674526478543</v>
      </c>
      <c r="AG8">
        <v>2134.4974999999999</v>
      </c>
      <c r="AH8">
        <f>AG8/AG4*100</f>
        <v>41.254300347893313</v>
      </c>
      <c r="AI8">
        <f t="shared" si="6"/>
        <v>0.8613741785852298</v>
      </c>
      <c r="AJ8">
        <f t="shared" si="7"/>
        <v>2156.78125</v>
      </c>
      <c r="AK8">
        <f>AJ8/AJ4*100</f>
        <v>41.684987437185924</v>
      </c>
      <c r="AL8">
        <v>2146.3268750000002</v>
      </c>
      <c r="AM8">
        <f>AL8/AL4*100</f>
        <v>41.482931484344803</v>
      </c>
      <c r="AN8">
        <f t="shared" si="8"/>
        <v>0.20205595284112121</v>
      </c>
      <c r="AO8">
        <f t="shared" si="9"/>
        <v>2151.5540625000003</v>
      </c>
      <c r="AP8">
        <f>AO8/AO4*100</f>
        <v>41.583959460765371</v>
      </c>
      <c r="AT8">
        <v>518</v>
      </c>
      <c r="AU8">
        <f>AT8/AT4*100</f>
        <v>10.011596443757249</v>
      </c>
      <c r="AV8">
        <f t="shared" ref="AV8:AV26" si="14">AO8</f>
        <v>2151.5540625000003</v>
      </c>
      <c r="AW8">
        <f>AV8/AV4*100</f>
        <v>41.583959460765371</v>
      </c>
      <c r="AX8">
        <v>1036</v>
      </c>
      <c r="AY8">
        <f>AX8/AX4*100</f>
        <v>10.001930874686233</v>
      </c>
      <c r="AZ8">
        <f t="shared" si="10"/>
        <v>6780.8290624999991</v>
      </c>
      <c r="BA8">
        <f>AZ8/AZ4*100</f>
        <v>65.46465594226683</v>
      </c>
      <c r="BB8">
        <v>2072</v>
      </c>
      <c r="BC8">
        <f>BB8/BB4*100</f>
        <v>9.9971050853999799</v>
      </c>
      <c r="BD8">
        <f t="shared" si="11"/>
        <v>18314.244687499999</v>
      </c>
      <c r="BE8">
        <f>BD8/BD4*100</f>
        <v>88.363623890282724</v>
      </c>
      <c r="BF8">
        <v>4146</v>
      </c>
      <c r="BG8">
        <f>BF8/BF4*100</f>
        <v>9.999517630601515</v>
      </c>
      <c r="BH8">
        <f t="shared" si="12"/>
        <v>40942.235000000001</v>
      </c>
      <c r="BI8">
        <f>BH8/BH4*100</f>
        <v>98.746406347981292</v>
      </c>
      <c r="BJ8">
        <v>8292</v>
      </c>
      <c r="BK8">
        <f>BJ8/BJ4*100</f>
        <v>9.9983119106759588</v>
      </c>
      <c r="BL8">
        <f t="shared" si="13"/>
        <v>82878.281564999997</v>
      </c>
      <c r="BM8">
        <f>BL8/BL4*100</f>
        <v>99.932815931945882</v>
      </c>
      <c r="CK8" t="s">
        <v>19</v>
      </c>
      <c r="CL8" t="s">
        <v>63</v>
      </c>
      <c r="CM8">
        <v>22</v>
      </c>
      <c r="CN8">
        <v>12</v>
      </c>
      <c r="CO8">
        <v>7</v>
      </c>
      <c r="CP8">
        <v>2</v>
      </c>
      <c r="CQ8">
        <v>2</v>
      </c>
      <c r="CR8" t="s">
        <v>64</v>
      </c>
    </row>
    <row r="9" spans="1:119" x14ac:dyDescent="0.25">
      <c r="A9" t="s">
        <v>11</v>
      </c>
      <c r="C9" t="s">
        <v>24</v>
      </c>
      <c r="D9">
        <v>376075</v>
      </c>
      <c r="E9">
        <f>D9/(1000*60)</f>
        <v>6.2679166666666664</v>
      </c>
      <c r="F9" t="s">
        <v>67</v>
      </c>
      <c r="N9">
        <v>777</v>
      </c>
      <c r="O9">
        <f>N9/N4*100</f>
        <v>15.017394665635871</v>
      </c>
      <c r="P9">
        <v>465.66</v>
      </c>
      <c r="Q9">
        <f>P9/P4*100</f>
        <v>9.0000000000000018</v>
      </c>
      <c r="R9">
        <v>827.84</v>
      </c>
      <c r="S9">
        <f>R9/R4*100</f>
        <v>16</v>
      </c>
      <c r="T9">
        <f t="shared" si="0"/>
        <v>6.9999999999999982</v>
      </c>
      <c r="U9">
        <f t="shared" si="1"/>
        <v>646.75</v>
      </c>
      <c r="V9">
        <f>U9/U4*100</f>
        <v>12.5</v>
      </c>
      <c r="W9">
        <v>543.27</v>
      </c>
      <c r="X9">
        <f>W9/W4*100</f>
        <v>10.5</v>
      </c>
      <c r="Y9">
        <f t="shared" si="2"/>
        <v>2</v>
      </c>
      <c r="Z9">
        <f t="shared" si="3"/>
        <v>595.01</v>
      </c>
      <c r="AA9">
        <f>Z9/Z4*100</f>
        <v>11.5</v>
      </c>
      <c r="AB9">
        <v>530.33500000000004</v>
      </c>
      <c r="AC9">
        <f>AB9/AB4*100</f>
        <v>10.25</v>
      </c>
      <c r="AD9">
        <f t="shared" si="4"/>
        <v>1.25</v>
      </c>
      <c r="AE9">
        <f t="shared" si="5"/>
        <v>562.67250000000001</v>
      </c>
      <c r="AF9">
        <f>AE9/AE4*100</f>
        <v>10.875</v>
      </c>
      <c r="AG9">
        <v>735.13874999999996</v>
      </c>
      <c r="AH9">
        <f>AG9/AG4*100</f>
        <v>14.208325280247392</v>
      </c>
      <c r="AI9">
        <f t="shared" si="6"/>
        <v>3.3333252802473918</v>
      </c>
      <c r="AJ9">
        <f t="shared" si="7"/>
        <v>648.90562499999999</v>
      </c>
      <c r="AK9">
        <f>AJ9/AJ4*100</f>
        <v>12.541662640123697</v>
      </c>
      <c r="AL9">
        <v>719.32</v>
      </c>
      <c r="AM9">
        <f>AL9/AL4*100</f>
        <v>13.902589872439119</v>
      </c>
      <c r="AN9">
        <f t="shared" si="8"/>
        <v>1.3609272323154222</v>
      </c>
      <c r="AO9">
        <f t="shared" si="9"/>
        <v>684.11281250000002</v>
      </c>
      <c r="AP9">
        <f>AO9/AO4*100</f>
        <v>13.222126256281408</v>
      </c>
      <c r="AT9">
        <v>777</v>
      </c>
      <c r="AU9">
        <f>AT9/AT4*100</f>
        <v>15.017394665635871</v>
      </c>
      <c r="AV9">
        <f t="shared" si="14"/>
        <v>684.11281250000002</v>
      </c>
      <c r="AW9">
        <f>AV9/AV4*100</f>
        <v>13.222126256281408</v>
      </c>
      <c r="AX9">
        <v>1554</v>
      </c>
      <c r="AY9">
        <f>AX9/AX4*100</f>
        <v>15.002896312029348</v>
      </c>
      <c r="AZ9">
        <f t="shared" si="10"/>
        <v>2432.4428124999999</v>
      </c>
      <c r="BA9">
        <f>AZ9/AZ4*100</f>
        <v>23.483711261826606</v>
      </c>
      <c r="BB9">
        <v>3108</v>
      </c>
      <c r="BC9">
        <f>BB9/BB4*100</f>
        <v>14.99565762809997</v>
      </c>
      <c r="BD9">
        <f t="shared" si="11"/>
        <v>8601.6965625000012</v>
      </c>
      <c r="BE9">
        <f>BD9/BD4*100</f>
        <v>41.501961606195117</v>
      </c>
      <c r="BF9">
        <v>6219</v>
      </c>
      <c r="BG9">
        <f>BF9/BF4*100</f>
        <v>14.999276445902272</v>
      </c>
      <c r="BH9">
        <f t="shared" si="12"/>
        <v>26762.901875000003</v>
      </c>
      <c r="BI9">
        <f>BH9/BH4*100</f>
        <v>64.548024395832343</v>
      </c>
      <c r="BJ9">
        <v>12438</v>
      </c>
      <c r="BK9">
        <f>BJ9/BJ4*100</f>
        <v>14.997467866013938</v>
      </c>
      <c r="BL9">
        <f t="shared" si="13"/>
        <v>72871.939377500006</v>
      </c>
      <c r="BM9">
        <f>BL9/BL4*100</f>
        <v>87.867387775218859</v>
      </c>
      <c r="CK9" t="s">
        <v>20</v>
      </c>
      <c r="CL9" t="s">
        <v>63</v>
      </c>
      <c r="CM9">
        <v>42</v>
      </c>
      <c r="CN9">
        <v>21</v>
      </c>
      <c r="CO9">
        <v>10</v>
      </c>
      <c r="CP9">
        <v>13</v>
      </c>
      <c r="CQ9">
        <v>5</v>
      </c>
      <c r="CR9" t="s">
        <v>64</v>
      </c>
    </row>
    <row r="10" spans="1:119" x14ac:dyDescent="0.25">
      <c r="A10" t="s">
        <v>12</v>
      </c>
      <c r="C10" t="s">
        <v>25</v>
      </c>
      <c r="D10">
        <v>212223</v>
      </c>
      <c r="E10">
        <f>D10/(1000*60)</f>
        <v>3.5370499999999998</v>
      </c>
      <c r="F10" t="s">
        <v>67</v>
      </c>
      <c r="N10">
        <v>1036</v>
      </c>
      <c r="O10">
        <f>N10/N4*100</f>
        <v>20.023192887514497</v>
      </c>
      <c r="P10">
        <v>51.74</v>
      </c>
      <c r="Q10">
        <f>P10/P4*100</f>
        <v>1</v>
      </c>
      <c r="R10">
        <v>0</v>
      </c>
      <c r="S10">
        <f>R10/R4*100</f>
        <v>0</v>
      </c>
      <c r="T10">
        <f t="shared" si="0"/>
        <v>1</v>
      </c>
      <c r="U10">
        <f t="shared" si="1"/>
        <v>25.87</v>
      </c>
      <c r="V10">
        <f>U10/U4*100</f>
        <v>0.5</v>
      </c>
      <c r="W10">
        <v>129.35</v>
      </c>
      <c r="X10">
        <f>W10/W4*100</f>
        <v>2.5</v>
      </c>
      <c r="Y10">
        <f t="shared" si="2"/>
        <v>2</v>
      </c>
      <c r="Z10">
        <f t="shared" si="3"/>
        <v>77.61</v>
      </c>
      <c r="AA10">
        <f>Z10/Z4*100</f>
        <v>1.5</v>
      </c>
      <c r="AB10">
        <v>168.155</v>
      </c>
      <c r="AC10">
        <f>AB10/AB4*100</f>
        <v>3.25</v>
      </c>
      <c r="AD10">
        <f t="shared" si="4"/>
        <v>1.75</v>
      </c>
      <c r="AE10">
        <f t="shared" si="5"/>
        <v>122.88249999999999</v>
      </c>
      <c r="AF10">
        <f>AE10/AE4*100</f>
        <v>2.375</v>
      </c>
      <c r="AG10">
        <v>155.22</v>
      </c>
      <c r="AH10">
        <f>AG10/AG4*100</f>
        <v>3</v>
      </c>
      <c r="AI10">
        <f t="shared" si="6"/>
        <v>0.625</v>
      </c>
      <c r="AJ10">
        <f t="shared" si="7"/>
        <v>139.05124999999998</v>
      </c>
      <c r="AK10">
        <f>AJ10/AJ4*100</f>
        <v>2.6874999999999996</v>
      </c>
      <c r="AL10">
        <v>181.1225</v>
      </c>
      <c r="AM10">
        <f>AL10/AL4*100</f>
        <v>3.5006281407035176</v>
      </c>
      <c r="AN10">
        <f t="shared" si="8"/>
        <v>0.81312814070351802</v>
      </c>
      <c r="AO10">
        <f t="shared" si="9"/>
        <v>160.08687499999999</v>
      </c>
      <c r="AP10">
        <f>AO10/AO4*100</f>
        <v>3.0940640703517586</v>
      </c>
      <c r="AT10">
        <v>1036</v>
      </c>
      <c r="AU10">
        <f>AT10/AT4*100</f>
        <v>20.023192887514497</v>
      </c>
      <c r="AV10">
        <f t="shared" si="14"/>
        <v>160.08687499999999</v>
      </c>
      <c r="AW10">
        <f>AV10/AV4*100</f>
        <v>3.0940640703517586</v>
      </c>
      <c r="AX10">
        <v>2072</v>
      </c>
      <c r="AY10">
        <f>AX10/AX4*100</f>
        <v>20.003861749372465</v>
      </c>
      <c r="AZ10">
        <f t="shared" si="10"/>
        <v>678.36500000000001</v>
      </c>
      <c r="BA10">
        <f>AZ10/AZ4*100</f>
        <v>6.5491890326317819</v>
      </c>
      <c r="BB10">
        <v>4144</v>
      </c>
      <c r="BC10">
        <f>BB10/BB4*100</f>
        <v>19.99421017079996</v>
      </c>
      <c r="BD10">
        <f t="shared" si="11"/>
        <v>2463.7756250000002</v>
      </c>
      <c r="BE10">
        <f>BD10/BD4*100</f>
        <v>11.887366713306958</v>
      </c>
      <c r="BF10">
        <v>8292</v>
      </c>
      <c r="BG10">
        <f>BF10/BF4*100</f>
        <v>19.99903526120303</v>
      </c>
      <c r="BH10">
        <f t="shared" si="12"/>
        <v>9096.8440625000003</v>
      </c>
      <c r="BI10">
        <f>BH10/BH4*100</f>
        <v>21.940195992716223</v>
      </c>
      <c r="BJ10">
        <v>16584</v>
      </c>
      <c r="BK10">
        <f>BJ10/BJ4*100</f>
        <v>19.996623821351918</v>
      </c>
      <c r="BL10">
        <f t="shared" si="13"/>
        <v>33408.290939999999</v>
      </c>
      <c r="BM10">
        <f>BL10/BL4*100</f>
        <v>40.282985193045072</v>
      </c>
    </row>
    <row r="11" spans="1:119" x14ac:dyDescent="0.25">
      <c r="A11" t="s">
        <v>44</v>
      </c>
      <c r="N11">
        <v>1295</v>
      </c>
      <c r="O11">
        <f>N11/N4*100</f>
        <v>25.028991109393118</v>
      </c>
      <c r="P11">
        <v>51.74</v>
      </c>
      <c r="Q11">
        <f>P11/P4*100</f>
        <v>1</v>
      </c>
      <c r="R11">
        <v>0</v>
      </c>
      <c r="S11">
        <f>R11/R4*100</f>
        <v>0</v>
      </c>
      <c r="T11">
        <f t="shared" si="0"/>
        <v>1</v>
      </c>
      <c r="U11">
        <f t="shared" si="1"/>
        <v>25.87</v>
      </c>
      <c r="V11">
        <f>U11/U4*100</f>
        <v>0.5</v>
      </c>
      <c r="W11">
        <v>51.74</v>
      </c>
      <c r="X11">
        <f>W11/W4*100</f>
        <v>1</v>
      </c>
      <c r="Y11">
        <f t="shared" si="2"/>
        <v>0.5</v>
      </c>
      <c r="Z11">
        <f t="shared" si="3"/>
        <v>38.805</v>
      </c>
      <c r="AA11">
        <f>Z11/Z4*100</f>
        <v>0.75</v>
      </c>
      <c r="AB11">
        <v>77.61</v>
      </c>
      <c r="AC11">
        <f>AB11/AB4*100</f>
        <v>1.5</v>
      </c>
      <c r="AD11">
        <f t="shared" si="4"/>
        <v>0.75</v>
      </c>
      <c r="AE11">
        <f t="shared" si="5"/>
        <v>58.207499999999996</v>
      </c>
      <c r="AF11">
        <f>AE11/AE4*100</f>
        <v>1.125</v>
      </c>
      <c r="AG11">
        <v>38.826250000000002</v>
      </c>
      <c r="AH11">
        <f>AG11/AG4*100</f>
        <v>0.75041070738306914</v>
      </c>
      <c r="AI11">
        <f t="shared" si="6"/>
        <v>0.37458929261693086</v>
      </c>
      <c r="AJ11">
        <f t="shared" si="7"/>
        <v>48.516874999999999</v>
      </c>
      <c r="AK11">
        <f>AJ11/AJ4*100</f>
        <v>0.93770535369153452</v>
      </c>
      <c r="AL11">
        <v>38.805</v>
      </c>
      <c r="AM11">
        <f>AL11/AL4*100</f>
        <v>0.75</v>
      </c>
      <c r="AN11">
        <f t="shared" si="8"/>
        <v>0.18770535369153452</v>
      </c>
      <c r="AO11">
        <f t="shared" si="9"/>
        <v>43.660937500000003</v>
      </c>
      <c r="AP11">
        <f>AO11/AO4*100</f>
        <v>0.84385267684576748</v>
      </c>
      <c r="AT11">
        <v>1295</v>
      </c>
      <c r="AU11">
        <f>AT11/AT4*100</f>
        <v>25.028991109393118</v>
      </c>
      <c r="AV11">
        <f t="shared" si="14"/>
        <v>43.660937500000003</v>
      </c>
      <c r="AW11">
        <f>AV11/AV4*100</f>
        <v>0.84385267684576748</v>
      </c>
      <c r="AX11">
        <v>2590</v>
      </c>
      <c r="AY11">
        <f>AX11/AX4*100</f>
        <v>25.004827186715584</v>
      </c>
      <c r="AZ11">
        <f t="shared" si="10"/>
        <v>129.416875</v>
      </c>
      <c r="BA11">
        <f>AZ11/AZ4*100</f>
        <v>1.2494388395443137</v>
      </c>
      <c r="BB11">
        <v>5180</v>
      </c>
      <c r="BC11">
        <f>BB11/BB4*100</f>
        <v>24.992762713499953</v>
      </c>
      <c r="BD11">
        <f t="shared" si="11"/>
        <v>546.1875</v>
      </c>
      <c r="BE11">
        <f>BD11/BD4*100</f>
        <v>2.6352769468300683</v>
      </c>
      <c r="BF11">
        <v>10365</v>
      </c>
      <c r="BG11">
        <f>BF11/BF4*100</f>
        <v>24.998794076503785</v>
      </c>
      <c r="BH11">
        <f t="shared" si="12"/>
        <v>2056.5540624999999</v>
      </c>
      <c r="BI11">
        <f>BH11/BH4*100</f>
        <v>4.9600937304037434</v>
      </c>
      <c r="BJ11">
        <v>20730</v>
      </c>
      <c r="BK11">
        <f>BJ11/BJ4*100</f>
        <v>24.995779776689897</v>
      </c>
      <c r="BL11">
        <f t="shared" si="13"/>
        <v>8253.6206249999996</v>
      </c>
      <c r="BM11">
        <f>BL11/BL4*100</f>
        <v>9.9520349012467744</v>
      </c>
    </row>
    <row r="12" spans="1:119" x14ac:dyDescent="0.25">
      <c r="A12" t="s">
        <v>45</v>
      </c>
      <c r="N12">
        <v>1554</v>
      </c>
      <c r="O12">
        <f>N12/N4*100</f>
        <v>30.034789331271742</v>
      </c>
      <c r="P12">
        <v>51.74</v>
      </c>
      <c r="Q12">
        <f>P12/P4*100</f>
        <v>1</v>
      </c>
      <c r="R12">
        <v>51.74</v>
      </c>
      <c r="S12">
        <f>R12/R4*100</f>
        <v>1</v>
      </c>
      <c r="T12">
        <f t="shared" si="0"/>
        <v>0</v>
      </c>
      <c r="U12">
        <f t="shared" si="1"/>
        <v>51.74</v>
      </c>
      <c r="V12">
        <f>U12/U4*100</f>
        <v>1</v>
      </c>
      <c r="W12">
        <v>0</v>
      </c>
      <c r="X12">
        <f>W12/W4*100</f>
        <v>0</v>
      </c>
      <c r="Y12">
        <f t="shared" si="2"/>
        <v>1</v>
      </c>
      <c r="Z12">
        <f t="shared" si="3"/>
        <v>25.87</v>
      </c>
      <c r="AA12">
        <f>Z12/Z4*100</f>
        <v>0.5</v>
      </c>
      <c r="AB12">
        <v>0</v>
      </c>
      <c r="AC12">
        <f>AB12/AB4*100</f>
        <v>0</v>
      </c>
      <c r="AD12">
        <f t="shared" si="4"/>
        <v>0.5</v>
      </c>
      <c r="AE12">
        <f t="shared" si="5"/>
        <v>12.935</v>
      </c>
      <c r="AF12">
        <f>AE12/AE4*100</f>
        <v>0.25</v>
      </c>
      <c r="AG12">
        <v>0</v>
      </c>
      <c r="AH12">
        <f>AG12/AG4*100</f>
        <v>0</v>
      </c>
      <c r="AI12">
        <f t="shared" si="6"/>
        <v>0.25</v>
      </c>
      <c r="AJ12">
        <f t="shared" si="7"/>
        <v>6.4675000000000002</v>
      </c>
      <c r="AK12">
        <f>AJ12/AJ4*100</f>
        <v>0.125</v>
      </c>
      <c r="AL12">
        <v>6.4675000000000002</v>
      </c>
      <c r="AM12">
        <f>AL12/AL4*100</f>
        <v>0.125</v>
      </c>
      <c r="AN12">
        <f t="shared" si="8"/>
        <v>0</v>
      </c>
      <c r="AO12">
        <f t="shared" si="9"/>
        <v>6.4675000000000002</v>
      </c>
      <c r="AP12">
        <f>AO12/AO4*100</f>
        <v>0.125</v>
      </c>
      <c r="AT12">
        <v>1554</v>
      </c>
      <c r="AU12">
        <f>AT12/AT4*100</f>
        <v>30.034789331271742</v>
      </c>
      <c r="AV12">
        <f t="shared" si="14"/>
        <v>6.4675000000000002</v>
      </c>
      <c r="AW12">
        <f>AV12/AV4*100</f>
        <v>0.125</v>
      </c>
      <c r="AX12">
        <v>3108</v>
      </c>
      <c r="AY12">
        <f>AX12/AX4*100</f>
        <v>30.005792624058696</v>
      </c>
      <c r="AZ12">
        <f t="shared" si="10"/>
        <v>42.084687500000001</v>
      </c>
      <c r="BA12">
        <f>AZ12/AZ4*100</f>
        <v>0.40630128885885303</v>
      </c>
      <c r="BB12">
        <v>6216</v>
      </c>
      <c r="BC12">
        <f>BB12/BB4*100</f>
        <v>29.99131525619994</v>
      </c>
      <c r="BD12">
        <f t="shared" si="11"/>
        <v>51.814999999999998</v>
      </c>
      <c r="BE12">
        <f>BD12/BD4*100</f>
        <v>0.25</v>
      </c>
      <c r="BF12">
        <v>12438</v>
      </c>
      <c r="BG12">
        <f>BF12/BF4*100</f>
        <v>29.998552891804543</v>
      </c>
      <c r="BH12">
        <f t="shared" si="12"/>
        <v>483.22281250000003</v>
      </c>
      <c r="BI12">
        <f>BH12/BH4*100</f>
        <v>1.1654594870001449</v>
      </c>
      <c r="BJ12">
        <v>24876</v>
      </c>
      <c r="BK12">
        <f>BJ12/BJ4*100</f>
        <v>29.994935732027876</v>
      </c>
      <c r="BL12">
        <f t="shared" si="13"/>
        <v>1703.165</v>
      </c>
      <c r="BM12">
        <f>BL12/BL4*100</f>
        <v>2.0536390382713967</v>
      </c>
    </row>
    <row r="13" spans="1:119" x14ac:dyDescent="0.25">
      <c r="N13">
        <v>1813</v>
      </c>
      <c r="O13">
        <f>N13/N4*100</f>
        <v>35.040587553150367</v>
      </c>
      <c r="P13">
        <v>0</v>
      </c>
      <c r="Q13">
        <f>P13/P4*100</f>
        <v>0</v>
      </c>
      <c r="R13">
        <v>0</v>
      </c>
      <c r="S13">
        <f>R13/R4*100</f>
        <v>0</v>
      </c>
      <c r="T13">
        <f t="shared" si="0"/>
        <v>0</v>
      </c>
      <c r="U13">
        <f t="shared" si="1"/>
        <v>0</v>
      </c>
      <c r="V13">
        <f>U13/U4*100</f>
        <v>0</v>
      </c>
      <c r="W13">
        <v>0</v>
      </c>
      <c r="X13">
        <f>W13/W4*100</f>
        <v>0</v>
      </c>
      <c r="Y13">
        <f t="shared" si="2"/>
        <v>0</v>
      </c>
      <c r="Z13">
        <f t="shared" si="3"/>
        <v>0</v>
      </c>
      <c r="AA13">
        <f>Z13/Z4*100</f>
        <v>0</v>
      </c>
      <c r="AB13">
        <v>0</v>
      </c>
      <c r="AC13">
        <f>AB13/AB4*100</f>
        <v>0</v>
      </c>
      <c r="AD13">
        <f t="shared" si="4"/>
        <v>0</v>
      </c>
      <c r="AE13">
        <f t="shared" si="5"/>
        <v>0</v>
      </c>
      <c r="AF13">
        <f>AE13/AE4*100</f>
        <v>0</v>
      </c>
      <c r="AG13">
        <v>0</v>
      </c>
      <c r="AH13">
        <f>AG13/AG4*100</f>
        <v>0</v>
      </c>
      <c r="AI13">
        <f t="shared" si="6"/>
        <v>0</v>
      </c>
      <c r="AJ13">
        <f t="shared" si="7"/>
        <v>0</v>
      </c>
      <c r="AK13">
        <f>AJ13/AJ4*100</f>
        <v>0</v>
      </c>
      <c r="AL13">
        <v>3.2337500000000001</v>
      </c>
      <c r="AM13">
        <f>AL13/AL4*100</f>
        <v>6.25E-2</v>
      </c>
      <c r="AN13">
        <f t="shared" si="8"/>
        <v>6.25E-2</v>
      </c>
      <c r="AO13">
        <f t="shared" si="9"/>
        <v>1.6168750000000001</v>
      </c>
      <c r="AP13">
        <f>AO13/AO4*100</f>
        <v>3.125E-2</v>
      </c>
      <c r="AT13">
        <v>1813</v>
      </c>
      <c r="AU13">
        <f>AT13/AT4*100</f>
        <v>35.040587553150367</v>
      </c>
      <c r="AV13">
        <f t="shared" si="14"/>
        <v>1.6168750000000001</v>
      </c>
      <c r="AW13">
        <f>AV13/AV4*100</f>
        <v>3.125E-2</v>
      </c>
      <c r="AX13">
        <v>3626</v>
      </c>
      <c r="AY13">
        <f>AX13/AX4*100</f>
        <v>35.006758061401818</v>
      </c>
      <c r="AZ13">
        <f t="shared" si="10"/>
        <v>9.7106250000000003</v>
      </c>
      <c r="BA13">
        <f>AZ13/AZ4*100</f>
        <v>9.3750000000000014E-2</v>
      </c>
      <c r="BB13">
        <v>7252</v>
      </c>
      <c r="BC13">
        <f>BB13/BB4*100</f>
        <v>34.98986779889993</v>
      </c>
      <c r="BD13">
        <f t="shared" si="11"/>
        <v>19.430624999999999</v>
      </c>
      <c r="BE13">
        <f>BD13/BD4*100</f>
        <v>9.375E-2</v>
      </c>
      <c r="BF13">
        <v>14511</v>
      </c>
      <c r="BG13">
        <f>BF13/BF4*100</f>
        <v>34.998311707105302</v>
      </c>
      <c r="BH13">
        <f t="shared" si="12"/>
        <v>90.69812499999999</v>
      </c>
      <c r="BI13">
        <f>BH13/BH4*100</f>
        <v>0.21874999999999997</v>
      </c>
      <c r="BJ13">
        <v>29022</v>
      </c>
      <c r="BK13">
        <f>BJ13/BJ4*100</f>
        <v>34.994091687365859</v>
      </c>
      <c r="BL13">
        <f t="shared" si="13"/>
        <v>570.17124999999999</v>
      </c>
      <c r="BM13">
        <f>BL13/BL4*100</f>
        <v>0.6875</v>
      </c>
      <c r="CL13" t="s">
        <v>57</v>
      </c>
      <c r="CM13" t="s">
        <v>58</v>
      </c>
      <c r="CN13" t="s">
        <v>59</v>
      </c>
      <c r="CT13">
        <v>1</v>
      </c>
      <c r="DA13">
        <v>4</v>
      </c>
      <c r="DH13">
        <v>5</v>
      </c>
      <c r="DO13">
        <v>6</v>
      </c>
    </row>
    <row r="14" spans="1:119" x14ac:dyDescent="0.25">
      <c r="N14">
        <v>2072</v>
      </c>
      <c r="O14">
        <f>N14/N4*100</f>
        <v>40.046385775028995</v>
      </c>
      <c r="P14">
        <v>0</v>
      </c>
      <c r="Q14">
        <f>P14/P4*100</f>
        <v>0</v>
      </c>
      <c r="R14">
        <v>0</v>
      </c>
      <c r="S14">
        <f>R14/R4*100</f>
        <v>0</v>
      </c>
      <c r="T14">
        <f t="shared" si="0"/>
        <v>0</v>
      </c>
      <c r="U14">
        <f t="shared" si="1"/>
        <v>0</v>
      </c>
      <c r="V14">
        <f>U14/U4*100</f>
        <v>0</v>
      </c>
      <c r="W14">
        <v>0</v>
      </c>
      <c r="X14">
        <f>W14/W4*100</f>
        <v>0</v>
      </c>
      <c r="Y14">
        <f t="shared" si="2"/>
        <v>0</v>
      </c>
      <c r="Z14">
        <f t="shared" si="3"/>
        <v>0</v>
      </c>
      <c r="AA14">
        <f>Z14/Z4*100</f>
        <v>0</v>
      </c>
      <c r="AB14">
        <v>0</v>
      </c>
      <c r="AC14">
        <f>AB14/AB4*100</f>
        <v>0</v>
      </c>
      <c r="AD14">
        <f t="shared" si="4"/>
        <v>0</v>
      </c>
      <c r="AE14">
        <f t="shared" si="5"/>
        <v>0</v>
      </c>
      <c r="AF14">
        <f>AE14/AE4*100</f>
        <v>0</v>
      </c>
      <c r="AG14">
        <v>0</v>
      </c>
      <c r="AH14">
        <f>AG14/AG4*100</f>
        <v>0</v>
      </c>
      <c r="AI14">
        <f t="shared" si="6"/>
        <v>0</v>
      </c>
      <c r="AJ14">
        <f t="shared" si="7"/>
        <v>0</v>
      </c>
      <c r="AK14">
        <f>AJ14/AJ4*100</f>
        <v>0</v>
      </c>
      <c r="AL14">
        <v>3.2337500000000001</v>
      </c>
      <c r="AM14">
        <f>AL14/AL4*100</f>
        <v>6.25E-2</v>
      </c>
      <c r="AN14">
        <f t="shared" si="8"/>
        <v>6.25E-2</v>
      </c>
      <c r="AO14">
        <f t="shared" si="9"/>
        <v>1.6168750000000001</v>
      </c>
      <c r="AP14">
        <f>AO14/AO4*100</f>
        <v>3.125E-2</v>
      </c>
      <c r="AT14">
        <v>2072</v>
      </c>
      <c r="AU14">
        <f>AT14/AT4*100</f>
        <v>40.046385775028995</v>
      </c>
      <c r="AV14">
        <f t="shared" si="14"/>
        <v>1.6168750000000001</v>
      </c>
      <c r="AW14">
        <f>AV14/AV4*100</f>
        <v>3.125E-2</v>
      </c>
      <c r="AX14">
        <v>4144</v>
      </c>
      <c r="AY14">
        <f>AX14/AX4*100</f>
        <v>40.00772349874493</v>
      </c>
      <c r="AZ14">
        <f t="shared" si="10"/>
        <v>6.4737499999999999</v>
      </c>
      <c r="BA14">
        <f>AZ14/AZ4*100</f>
        <v>6.25E-2</v>
      </c>
      <c r="BB14">
        <v>8288</v>
      </c>
      <c r="BC14">
        <f>BB14/BB4*100</f>
        <v>39.98842034159992</v>
      </c>
      <c r="BD14">
        <f t="shared" si="11"/>
        <v>25.907499999999999</v>
      </c>
      <c r="BE14">
        <f>BD14/BD4*100</f>
        <v>0.125</v>
      </c>
      <c r="BF14">
        <v>16584</v>
      </c>
      <c r="BG14">
        <f>BF14/BF4*100</f>
        <v>39.99807052240606</v>
      </c>
      <c r="BH14">
        <f t="shared" si="12"/>
        <v>0</v>
      </c>
      <c r="BI14">
        <f>BH14/BH4*100</f>
        <v>0</v>
      </c>
      <c r="BJ14">
        <v>33168</v>
      </c>
      <c r="BK14">
        <f>BJ14/BJ4*100</f>
        <v>39.993247642703835</v>
      </c>
      <c r="BL14">
        <f t="shared" si="13"/>
        <v>181.418125</v>
      </c>
      <c r="BM14">
        <f>BL14/BL4*100</f>
        <v>0.21875000000000003</v>
      </c>
      <c r="CL14">
        <v>1</v>
      </c>
      <c r="CM14">
        <v>5160</v>
      </c>
      <c r="CN14">
        <f>5174-CM14</f>
        <v>14</v>
      </c>
    </row>
    <row r="15" spans="1:119" x14ac:dyDescent="0.25">
      <c r="A15" t="s">
        <v>11</v>
      </c>
      <c r="C15" t="s">
        <v>26</v>
      </c>
      <c r="D15">
        <v>1296608</v>
      </c>
      <c r="E15">
        <f>D15/(1000*60)</f>
        <v>21.610133333333334</v>
      </c>
      <c r="F15" t="s">
        <v>67</v>
      </c>
      <c r="N15">
        <v>2331</v>
      </c>
      <c r="O15">
        <f>N15/N4*100</f>
        <v>45.052183996907615</v>
      </c>
      <c r="P15">
        <v>0</v>
      </c>
      <c r="Q15">
        <f>P15/P4*100</f>
        <v>0</v>
      </c>
      <c r="R15">
        <v>0</v>
      </c>
      <c r="S15">
        <f>R15/R4*100</f>
        <v>0</v>
      </c>
      <c r="T15">
        <f t="shared" si="0"/>
        <v>0</v>
      </c>
      <c r="U15">
        <f t="shared" si="1"/>
        <v>0</v>
      </c>
      <c r="V15">
        <f>U15/U4*100</f>
        <v>0</v>
      </c>
      <c r="W15">
        <v>0</v>
      </c>
      <c r="X15">
        <f>W15/W4*100</f>
        <v>0</v>
      </c>
      <c r="Y15">
        <f t="shared" si="2"/>
        <v>0</v>
      </c>
      <c r="Z15">
        <f t="shared" si="3"/>
        <v>0</v>
      </c>
      <c r="AA15">
        <f>Z15/Z4*100</f>
        <v>0</v>
      </c>
      <c r="AB15">
        <v>0</v>
      </c>
      <c r="AC15">
        <f>AB15/AB4*100</f>
        <v>0</v>
      </c>
      <c r="AD15">
        <f t="shared" si="4"/>
        <v>0</v>
      </c>
      <c r="AE15">
        <f t="shared" si="5"/>
        <v>0</v>
      </c>
      <c r="AF15">
        <f>AE15/AE4*100</f>
        <v>0</v>
      </c>
      <c r="AG15">
        <v>0</v>
      </c>
      <c r="AH15">
        <f>AG15/AG4*100</f>
        <v>0</v>
      </c>
      <c r="AI15">
        <f t="shared" si="6"/>
        <v>0</v>
      </c>
      <c r="AJ15">
        <f t="shared" si="7"/>
        <v>0</v>
      </c>
      <c r="AK15">
        <f>AJ15/AJ4*100</f>
        <v>0</v>
      </c>
      <c r="AL15">
        <v>0</v>
      </c>
      <c r="AM15">
        <f>AL15/AL4*100</f>
        <v>0</v>
      </c>
      <c r="AN15">
        <f t="shared" si="8"/>
        <v>0</v>
      </c>
      <c r="AO15">
        <f t="shared" si="9"/>
        <v>0</v>
      </c>
      <c r="AP15">
        <f>AO15/AO4*100</f>
        <v>0</v>
      </c>
      <c r="AT15">
        <v>2331</v>
      </c>
      <c r="AU15">
        <f>AT15/AT4*100</f>
        <v>45.052183996907615</v>
      </c>
      <c r="AV15">
        <f t="shared" si="14"/>
        <v>0</v>
      </c>
      <c r="AW15">
        <f>AV15/AV4*100</f>
        <v>0</v>
      </c>
      <c r="AX15">
        <v>4662</v>
      </c>
      <c r="AY15">
        <f>AX15/AX4*100</f>
        <v>45.008688936088049</v>
      </c>
      <c r="AZ15">
        <f t="shared" si="10"/>
        <v>3.2368749999999999</v>
      </c>
      <c r="BA15">
        <f>AZ15/AZ4*100</f>
        <v>3.125E-2</v>
      </c>
      <c r="BB15">
        <v>9324</v>
      </c>
      <c r="BC15">
        <f>BB15/BB4*100</f>
        <v>44.986972884299917</v>
      </c>
      <c r="BD15">
        <f t="shared" si="11"/>
        <v>6.4768749999999997</v>
      </c>
      <c r="BE15">
        <f>BD15/BD4*100</f>
        <v>3.125E-2</v>
      </c>
      <c r="BF15">
        <v>18657</v>
      </c>
      <c r="BG15">
        <f>BF15/BF4*100</f>
        <v>44.997829337706818</v>
      </c>
      <c r="BH15">
        <f t="shared" si="12"/>
        <v>45.0703125</v>
      </c>
      <c r="BI15">
        <f>BH15/BH4*100</f>
        <v>0.10870269765086103</v>
      </c>
      <c r="BJ15">
        <v>37314</v>
      </c>
      <c r="BK15">
        <f>BJ15/BJ4*100</f>
        <v>44.992403598041818</v>
      </c>
      <c r="BL15">
        <f t="shared" si="13"/>
        <v>129.58437499999999</v>
      </c>
      <c r="BM15">
        <f>BL15/BL4*100</f>
        <v>0.15625</v>
      </c>
      <c r="CL15">
        <v>2</v>
      </c>
      <c r="CM15">
        <v>5016</v>
      </c>
      <c r="CN15">
        <f t="shared" ref="CN15:CN17" si="15">5174-CM15</f>
        <v>158</v>
      </c>
    </row>
    <row r="16" spans="1:119" x14ac:dyDescent="0.25">
      <c r="A16" t="s">
        <v>12</v>
      </c>
      <c r="C16" t="s">
        <v>27</v>
      </c>
      <c r="D16">
        <v>1485191</v>
      </c>
      <c r="E16">
        <f>D16/(1000*60)</f>
        <v>24.753183333333332</v>
      </c>
      <c r="F16" t="s">
        <v>67</v>
      </c>
      <c r="N16">
        <v>2590</v>
      </c>
      <c r="O16">
        <f>N16/N4*100</f>
        <v>50.057982218786236</v>
      </c>
      <c r="P16">
        <v>0</v>
      </c>
      <c r="Q16">
        <f>P16/P4*100</f>
        <v>0</v>
      </c>
      <c r="R16">
        <v>0</v>
      </c>
      <c r="S16">
        <f>R16/R4*100</f>
        <v>0</v>
      </c>
      <c r="T16">
        <f t="shared" si="0"/>
        <v>0</v>
      </c>
      <c r="U16">
        <f t="shared" si="1"/>
        <v>0</v>
      </c>
      <c r="V16">
        <f>U16/U4*100</f>
        <v>0</v>
      </c>
      <c r="W16">
        <v>0</v>
      </c>
      <c r="X16">
        <f>W16/W4*100</f>
        <v>0</v>
      </c>
      <c r="Y16">
        <f t="shared" si="2"/>
        <v>0</v>
      </c>
      <c r="Z16">
        <f t="shared" si="3"/>
        <v>0</v>
      </c>
      <c r="AA16">
        <f>Z16/Z4*100</f>
        <v>0</v>
      </c>
      <c r="AB16">
        <v>0</v>
      </c>
      <c r="AC16">
        <f>AB16/AB4*100</f>
        <v>0</v>
      </c>
      <c r="AD16">
        <f t="shared" si="4"/>
        <v>0</v>
      </c>
      <c r="AE16">
        <f t="shared" si="5"/>
        <v>0</v>
      </c>
      <c r="AF16">
        <f>AE16/AE4*100</f>
        <v>0</v>
      </c>
      <c r="AG16">
        <v>0</v>
      </c>
      <c r="AH16">
        <f>AG16/AG4*100</f>
        <v>0</v>
      </c>
      <c r="AI16">
        <f t="shared" si="6"/>
        <v>0</v>
      </c>
      <c r="AJ16">
        <f t="shared" si="7"/>
        <v>0</v>
      </c>
      <c r="AK16">
        <f>AJ16/AJ4*100</f>
        <v>0</v>
      </c>
      <c r="AL16">
        <v>0</v>
      </c>
      <c r="AM16">
        <f>AL16/AL4*100</f>
        <v>0</v>
      </c>
      <c r="AN16">
        <f t="shared" si="8"/>
        <v>0</v>
      </c>
      <c r="AO16">
        <f t="shared" si="9"/>
        <v>0</v>
      </c>
      <c r="AP16">
        <f>AO16/AO4*100</f>
        <v>0</v>
      </c>
      <c r="AT16">
        <v>2590</v>
      </c>
      <c r="AU16">
        <f>AT16/AT4*100</f>
        <v>50.057982218786236</v>
      </c>
      <c r="AV16">
        <f t="shared" si="14"/>
        <v>0</v>
      </c>
      <c r="AW16">
        <f>AV16/AV4*100</f>
        <v>0</v>
      </c>
      <c r="AX16">
        <v>5180</v>
      </c>
      <c r="AY16">
        <f>AX16/AX4*100</f>
        <v>50.009654373431168</v>
      </c>
      <c r="AZ16">
        <f t="shared" si="10"/>
        <v>0</v>
      </c>
      <c r="BA16">
        <f>AZ16/AZ4*100</f>
        <v>0</v>
      </c>
      <c r="BB16">
        <v>10360</v>
      </c>
      <c r="BC16">
        <f>BB16/BB4*100</f>
        <v>49.985525426999907</v>
      </c>
      <c r="BD16">
        <f t="shared" si="11"/>
        <v>12.953749999999999</v>
      </c>
      <c r="BE16">
        <f>BD16/BD4*100</f>
        <v>6.25E-2</v>
      </c>
      <c r="BF16">
        <v>20730</v>
      </c>
      <c r="BG16">
        <f>BF16/BF4*100</f>
        <v>49.99758815300757</v>
      </c>
      <c r="BH16">
        <f t="shared" si="12"/>
        <v>0</v>
      </c>
      <c r="BI16">
        <f>BH16/BH4*100</f>
        <v>0</v>
      </c>
      <c r="BJ16">
        <v>41460</v>
      </c>
      <c r="BK16">
        <f>BJ16/BJ4*100</f>
        <v>49.991559553379794</v>
      </c>
      <c r="BL16">
        <f t="shared" si="13"/>
        <v>51.833750000000002</v>
      </c>
      <c r="BM16">
        <f>BL16/BL4*100</f>
        <v>6.25E-2</v>
      </c>
      <c r="CL16">
        <v>3</v>
      </c>
      <c r="CM16">
        <v>2505</v>
      </c>
      <c r="CN16">
        <f t="shared" si="15"/>
        <v>2669</v>
      </c>
    </row>
    <row r="17" spans="1:119" x14ac:dyDescent="0.25">
      <c r="A17" t="s">
        <v>68</v>
      </c>
      <c r="N17">
        <v>2849</v>
      </c>
      <c r="O17">
        <f>N17/N4*100</f>
        <v>55.063780440664864</v>
      </c>
      <c r="P17">
        <v>0</v>
      </c>
      <c r="Q17">
        <f>P17/P4*100</f>
        <v>0</v>
      </c>
      <c r="R17">
        <v>0</v>
      </c>
      <c r="S17">
        <f>R17/R4*100</f>
        <v>0</v>
      </c>
      <c r="T17">
        <f t="shared" si="0"/>
        <v>0</v>
      </c>
      <c r="U17">
        <f t="shared" si="1"/>
        <v>0</v>
      </c>
      <c r="V17">
        <f>U17/U4*100</f>
        <v>0</v>
      </c>
      <c r="W17">
        <v>0</v>
      </c>
      <c r="X17">
        <f>W17/W4*100</f>
        <v>0</v>
      </c>
      <c r="Y17">
        <f t="shared" si="2"/>
        <v>0</v>
      </c>
      <c r="Z17">
        <f t="shared" si="3"/>
        <v>0</v>
      </c>
      <c r="AA17">
        <f>Z17/Z4*100</f>
        <v>0</v>
      </c>
      <c r="AB17">
        <v>0</v>
      </c>
      <c r="AC17">
        <f>AB17/AB4*100</f>
        <v>0</v>
      </c>
      <c r="AD17">
        <f t="shared" si="4"/>
        <v>0</v>
      </c>
      <c r="AE17">
        <f t="shared" si="5"/>
        <v>0</v>
      </c>
      <c r="AF17">
        <f>AE17/AE4*100</f>
        <v>0</v>
      </c>
      <c r="AG17">
        <v>6.4675000000000002</v>
      </c>
      <c r="AH17">
        <f>AG17/AG4*100</f>
        <v>0.125</v>
      </c>
      <c r="AI17">
        <f t="shared" si="6"/>
        <v>0.125</v>
      </c>
      <c r="AJ17">
        <f t="shared" si="7"/>
        <v>3.2337500000000001</v>
      </c>
      <c r="AK17">
        <f>AJ17/AJ4*100</f>
        <v>6.25E-2</v>
      </c>
      <c r="AL17">
        <v>0</v>
      </c>
      <c r="AM17">
        <f>AL17/AL4*100</f>
        <v>0</v>
      </c>
      <c r="AN17">
        <f t="shared" si="8"/>
        <v>6.25E-2</v>
      </c>
      <c r="AO17">
        <f t="shared" si="9"/>
        <v>1.6168750000000001</v>
      </c>
      <c r="AP17">
        <f>AO17/AO4*100</f>
        <v>3.125E-2</v>
      </c>
      <c r="AT17">
        <v>2849</v>
      </c>
      <c r="AU17">
        <f>AT17/AT4*100</f>
        <v>55.063780440664864</v>
      </c>
      <c r="AV17">
        <f t="shared" si="14"/>
        <v>1.6168750000000001</v>
      </c>
      <c r="AW17">
        <f>AV17/AV4*100</f>
        <v>3.125E-2</v>
      </c>
      <c r="AX17">
        <v>5698</v>
      </c>
      <c r="AY17">
        <f>AX17/AX4*100</f>
        <v>55.010619810774287</v>
      </c>
      <c r="AZ17">
        <f t="shared" si="10"/>
        <v>5.6249999999999998E-3</v>
      </c>
      <c r="BA17">
        <f>AZ17/AZ4*100</f>
        <v>5.4305850550299282E-5</v>
      </c>
      <c r="BB17">
        <v>11396</v>
      </c>
      <c r="BC17">
        <f>BB17/BB4*100</f>
        <v>54.984077969699896</v>
      </c>
      <c r="BD17">
        <f t="shared" si="11"/>
        <v>12.953749999999999</v>
      </c>
      <c r="BE17">
        <f>BD17/BD4*100</f>
        <v>6.25E-2</v>
      </c>
      <c r="BF17">
        <v>22803</v>
      </c>
      <c r="BG17">
        <f>BF17/BF4*100</f>
        <v>54.997346968308335</v>
      </c>
      <c r="BH17">
        <f t="shared" si="12"/>
        <v>12.956875</v>
      </c>
      <c r="BI17">
        <f>BH17/BH4*100</f>
        <v>3.125E-2</v>
      </c>
      <c r="BJ17">
        <v>45606</v>
      </c>
      <c r="BK17">
        <f>BJ17/BJ4*100</f>
        <v>54.990715508717777</v>
      </c>
      <c r="BL17">
        <f t="shared" si="13"/>
        <v>129.58437499999999</v>
      </c>
      <c r="BM17">
        <f>BL17/BL4*100</f>
        <v>0.15625</v>
      </c>
      <c r="CL17">
        <v>4</v>
      </c>
      <c r="CM17">
        <v>5160</v>
      </c>
      <c r="CN17">
        <f t="shared" si="15"/>
        <v>14</v>
      </c>
    </row>
    <row r="18" spans="1:119" x14ac:dyDescent="0.25">
      <c r="A18" t="s">
        <v>69</v>
      </c>
      <c r="N18">
        <v>3108</v>
      </c>
      <c r="O18">
        <f>N18/N4*100</f>
        <v>60.069578662543485</v>
      </c>
      <c r="P18">
        <v>0</v>
      </c>
      <c r="Q18">
        <f>P18/P4*100</f>
        <v>0</v>
      </c>
      <c r="R18">
        <v>0</v>
      </c>
      <c r="S18">
        <f>R18/R4*100</f>
        <v>0</v>
      </c>
      <c r="T18">
        <f t="shared" si="0"/>
        <v>0</v>
      </c>
      <c r="U18">
        <f t="shared" si="1"/>
        <v>0</v>
      </c>
      <c r="V18">
        <f>U18/U4*100</f>
        <v>0</v>
      </c>
      <c r="W18">
        <v>0</v>
      </c>
      <c r="X18">
        <f>W18/W4*100</f>
        <v>0</v>
      </c>
      <c r="Y18">
        <f t="shared" si="2"/>
        <v>0</v>
      </c>
      <c r="Z18">
        <f t="shared" si="3"/>
        <v>0</v>
      </c>
      <c r="AA18">
        <f>Z18/Z4*100</f>
        <v>0</v>
      </c>
      <c r="AB18">
        <v>0</v>
      </c>
      <c r="AC18">
        <f>AB18/AB4*100</f>
        <v>0</v>
      </c>
      <c r="AD18">
        <f t="shared" si="4"/>
        <v>0</v>
      </c>
      <c r="AE18">
        <f t="shared" si="5"/>
        <v>0</v>
      </c>
      <c r="AF18">
        <f>AE18/AE4*100</f>
        <v>0</v>
      </c>
      <c r="AG18">
        <v>0</v>
      </c>
      <c r="AH18">
        <f>AG18/AG4*100</f>
        <v>0</v>
      </c>
      <c r="AI18">
        <f t="shared" si="6"/>
        <v>0</v>
      </c>
      <c r="AJ18">
        <f t="shared" si="7"/>
        <v>0</v>
      </c>
      <c r="AK18">
        <f>AJ18/AJ4*100</f>
        <v>0</v>
      </c>
      <c r="AL18">
        <v>0</v>
      </c>
      <c r="AM18">
        <f>AL18/AL4*100</f>
        <v>0</v>
      </c>
      <c r="AN18">
        <f t="shared" si="8"/>
        <v>0</v>
      </c>
      <c r="AO18">
        <f t="shared" si="9"/>
        <v>0</v>
      </c>
      <c r="AP18">
        <f>AO18/AO4*100</f>
        <v>0</v>
      </c>
      <c r="AT18">
        <v>3108</v>
      </c>
      <c r="AU18">
        <f>AT18/AT4*100</f>
        <v>60.069578662543485</v>
      </c>
      <c r="AV18">
        <f t="shared" si="14"/>
        <v>0</v>
      </c>
      <c r="AW18">
        <f>AV18/AV4*100</f>
        <v>0</v>
      </c>
      <c r="AX18">
        <v>6216</v>
      </c>
      <c r="AY18">
        <f>AX18/AX4*100</f>
        <v>60.011585248117392</v>
      </c>
      <c r="AZ18">
        <f t="shared" si="10"/>
        <v>3.2425000000000002</v>
      </c>
      <c r="BA18">
        <f>AZ18/AZ4*100</f>
        <v>3.1304305850550301E-2</v>
      </c>
      <c r="BB18">
        <v>12432</v>
      </c>
      <c r="BC18">
        <f>BB18/BB4*100</f>
        <v>59.982630512399879</v>
      </c>
      <c r="BD18">
        <f t="shared" si="11"/>
        <v>0</v>
      </c>
      <c r="BE18">
        <f>BD18/BD4*100</f>
        <v>0</v>
      </c>
      <c r="BF18">
        <v>24876</v>
      </c>
      <c r="BG18">
        <f>BF18/BF4*100</f>
        <v>59.997105783609086</v>
      </c>
      <c r="BH18">
        <f t="shared" si="12"/>
        <v>12.956875</v>
      </c>
      <c r="BI18">
        <f>BH18/BH4*100</f>
        <v>3.125E-2</v>
      </c>
      <c r="BJ18">
        <v>49752</v>
      </c>
      <c r="BK18">
        <f>BJ18/BJ4*100</f>
        <v>59.989871464055753</v>
      </c>
      <c r="BL18">
        <f t="shared" si="13"/>
        <v>129.59</v>
      </c>
      <c r="BM18">
        <f>BL18/BL4*100</f>
        <v>0.15625678250174838</v>
      </c>
      <c r="CL18">
        <v>5</v>
      </c>
      <c r="CM18">
        <v>5160</v>
      </c>
      <c r="CN18">
        <f t="shared" ref="CN18:CN23" si="16">5174-CM18</f>
        <v>14</v>
      </c>
    </row>
    <row r="19" spans="1:119" x14ac:dyDescent="0.25">
      <c r="N19">
        <v>3367</v>
      </c>
      <c r="O19">
        <f>N19/N4*100</f>
        <v>65.075376884422113</v>
      </c>
      <c r="P19">
        <v>0</v>
      </c>
      <c r="Q19">
        <f>P19/P4*100</f>
        <v>0</v>
      </c>
      <c r="R19">
        <v>0</v>
      </c>
      <c r="S19">
        <f>R19/R4*100</f>
        <v>0</v>
      </c>
      <c r="T19">
        <f t="shared" si="0"/>
        <v>0</v>
      </c>
      <c r="U19">
        <f t="shared" si="1"/>
        <v>0</v>
      </c>
      <c r="V19">
        <f>U19/U4*100</f>
        <v>0</v>
      </c>
      <c r="W19">
        <v>0</v>
      </c>
      <c r="X19">
        <f>W19/W4*100</f>
        <v>0</v>
      </c>
      <c r="Y19">
        <f t="shared" si="2"/>
        <v>0</v>
      </c>
      <c r="Z19">
        <f t="shared" si="3"/>
        <v>0</v>
      </c>
      <c r="AA19">
        <f>Z19/Z4*100</f>
        <v>0</v>
      </c>
      <c r="AB19">
        <v>0</v>
      </c>
      <c r="AC19">
        <f>AB19/AB4*100</f>
        <v>0</v>
      </c>
      <c r="AD19">
        <f t="shared" si="4"/>
        <v>0</v>
      </c>
      <c r="AE19">
        <f t="shared" si="5"/>
        <v>0</v>
      </c>
      <c r="AF19">
        <f>AE19/AE4*100</f>
        <v>0</v>
      </c>
      <c r="AG19">
        <v>0</v>
      </c>
      <c r="AH19">
        <f>AG19/AG4*100</f>
        <v>0</v>
      </c>
      <c r="AI19">
        <f t="shared" si="6"/>
        <v>0</v>
      </c>
      <c r="AJ19">
        <f t="shared" si="7"/>
        <v>0</v>
      </c>
      <c r="AK19">
        <f>AJ19/AJ4*100</f>
        <v>0</v>
      </c>
      <c r="AL19">
        <v>0</v>
      </c>
      <c r="AM19">
        <f>AL19/AL4*100</f>
        <v>0</v>
      </c>
      <c r="AN19">
        <f t="shared" si="8"/>
        <v>0</v>
      </c>
      <c r="AO19">
        <f t="shared" si="9"/>
        <v>0</v>
      </c>
      <c r="AP19">
        <f>AO19/AO4*100</f>
        <v>0</v>
      </c>
      <c r="AT19">
        <v>3367</v>
      </c>
      <c r="AU19">
        <f>AT19/AT4*100</f>
        <v>65.075376884422113</v>
      </c>
      <c r="AV19">
        <f t="shared" si="14"/>
        <v>0</v>
      </c>
      <c r="AW19">
        <f>AV19/AV4*100</f>
        <v>0</v>
      </c>
      <c r="AX19">
        <v>6734</v>
      </c>
      <c r="AY19">
        <f>AX19/AX4*100</f>
        <v>65.012550685460511</v>
      </c>
      <c r="AZ19">
        <f t="shared" si="10"/>
        <v>0</v>
      </c>
      <c r="BA19">
        <f>AZ19/AZ4*100</f>
        <v>0</v>
      </c>
      <c r="BB19">
        <v>13468</v>
      </c>
      <c r="BC19">
        <f>BB19/BB4*100</f>
        <v>64.981183055099876</v>
      </c>
      <c r="BD19">
        <f t="shared" si="11"/>
        <v>19.430624999999999</v>
      </c>
      <c r="BE19">
        <f>BD19/BD4*100</f>
        <v>9.375E-2</v>
      </c>
      <c r="BF19">
        <v>26949</v>
      </c>
      <c r="BG19">
        <f>BF19/BF4*100</f>
        <v>64.996864598909838</v>
      </c>
      <c r="BH19">
        <f t="shared" si="12"/>
        <v>38.870625000000004</v>
      </c>
      <c r="BI19">
        <f>BH19/BH4*100</f>
        <v>9.3750000000000014E-2</v>
      </c>
      <c r="BJ19">
        <v>53898</v>
      </c>
      <c r="BK19">
        <f>BJ19/BJ4*100</f>
        <v>64.989027419393736</v>
      </c>
      <c r="BL19">
        <f t="shared" si="13"/>
        <v>51.839375000000004</v>
      </c>
      <c r="BM19">
        <f>BL19/BL4*100</f>
        <v>6.2506782501748376E-2</v>
      </c>
      <c r="CL19">
        <v>6</v>
      </c>
      <c r="CM19">
        <v>5160</v>
      </c>
      <c r="CN19">
        <f t="shared" si="16"/>
        <v>14</v>
      </c>
    </row>
    <row r="20" spans="1:119" x14ac:dyDescent="0.25">
      <c r="N20">
        <v>3626</v>
      </c>
      <c r="O20">
        <f>N20/N4*100</f>
        <v>70.081175106300734</v>
      </c>
      <c r="P20">
        <v>0</v>
      </c>
      <c r="Q20">
        <f>P20/P4*100</f>
        <v>0</v>
      </c>
      <c r="R20">
        <v>0</v>
      </c>
      <c r="S20">
        <f>R20/R4*100</f>
        <v>0</v>
      </c>
      <c r="T20">
        <f t="shared" si="0"/>
        <v>0</v>
      </c>
      <c r="U20">
        <f t="shared" si="1"/>
        <v>0</v>
      </c>
      <c r="V20">
        <f>U20/U4*100</f>
        <v>0</v>
      </c>
      <c r="W20">
        <v>0</v>
      </c>
      <c r="X20">
        <f>W20/W4*100</f>
        <v>0</v>
      </c>
      <c r="Y20">
        <f t="shared" si="2"/>
        <v>0</v>
      </c>
      <c r="Z20">
        <f t="shared" si="3"/>
        <v>0</v>
      </c>
      <c r="AA20">
        <f>Z20/Z4*100</f>
        <v>0</v>
      </c>
      <c r="AB20">
        <v>0</v>
      </c>
      <c r="AC20">
        <f>AB20/AB4*100</f>
        <v>0</v>
      </c>
      <c r="AD20">
        <f t="shared" si="4"/>
        <v>0</v>
      </c>
      <c r="AE20">
        <f t="shared" si="5"/>
        <v>0</v>
      </c>
      <c r="AF20">
        <f>AE20/AE4*100</f>
        <v>0</v>
      </c>
      <c r="AG20">
        <v>0</v>
      </c>
      <c r="AH20">
        <f>AG20/AG4*100</f>
        <v>0</v>
      </c>
      <c r="AI20">
        <f t="shared" si="6"/>
        <v>0</v>
      </c>
      <c r="AJ20">
        <f t="shared" si="7"/>
        <v>0</v>
      </c>
      <c r="AK20">
        <f>AJ20/AJ4*100</f>
        <v>0</v>
      </c>
      <c r="AL20">
        <v>0</v>
      </c>
      <c r="AM20">
        <f>AL20/AL4*100</f>
        <v>0</v>
      </c>
      <c r="AN20">
        <f t="shared" si="8"/>
        <v>0</v>
      </c>
      <c r="AO20">
        <f t="shared" si="9"/>
        <v>0</v>
      </c>
      <c r="AP20">
        <f>AO20/AO4*100</f>
        <v>0</v>
      </c>
      <c r="AT20">
        <v>3626</v>
      </c>
      <c r="AU20">
        <f>AT20/AT4*100</f>
        <v>70.081175106300734</v>
      </c>
      <c r="AV20">
        <f t="shared" si="14"/>
        <v>0</v>
      </c>
      <c r="AW20">
        <f>AV20/AV4*100</f>
        <v>0</v>
      </c>
      <c r="AX20">
        <v>7252</v>
      </c>
      <c r="AY20">
        <f>AX20/AX4*100</f>
        <v>70.013516122803637</v>
      </c>
      <c r="AZ20">
        <f t="shared" si="10"/>
        <v>0</v>
      </c>
      <c r="BA20">
        <f>AZ20/AZ4*100</f>
        <v>0</v>
      </c>
      <c r="BB20">
        <v>14504</v>
      </c>
      <c r="BC20">
        <f>BB20/BB4*100</f>
        <v>69.979735597799859</v>
      </c>
      <c r="BD20">
        <f t="shared" si="11"/>
        <v>0</v>
      </c>
      <c r="BE20">
        <f>BD20/BD4*100</f>
        <v>0</v>
      </c>
      <c r="BF20">
        <v>29022</v>
      </c>
      <c r="BG20">
        <f>BF20/BF4*100</f>
        <v>69.996623414210603</v>
      </c>
      <c r="BH20">
        <f t="shared" si="12"/>
        <v>0</v>
      </c>
      <c r="BI20">
        <f>BH20/BH4*100</f>
        <v>0</v>
      </c>
      <c r="BJ20">
        <v>58044</v>
      </c>
      <c r="BK20">
        <f>BJ20/BJ4*100</f>
        <v>69.988183374731719</v>
      </c>
      <c r="BL20">
        <f t="shared" si="13"/>
        <v>51.839374999999997</v>
      </c>
      <c r="BM20">
        <f>BL20/BL4*100</f>
        <v>6.2506782501748376E-2</v>
      </c>
      <c r="CL20">
        <v>7</v>
      </c>
      <c r="CM20">
        <v>3720</v>
      </c>
      <c r="CN20">
        <f t="shared" si="16"/>
        <v>1454</v>
      </c>
    </row>
    <row r="21" spans="1:119" x14ac:dyDescent="0.25">
      <c r="A21" t="s">
        <v>11</v>
      </c>
      <c r="C21" t="s">
        <v>28</v>
      </c>
      <c r="D21">
        <v>9055040</v>
      </c>
      <c r="E21">
        <f>D21/(1000*60)</f>
        <v>150.91733333333335</v>
      </c>
      <c r="F21" t="s">
        <v>67</v>
      </c>
      <c r="N21">
        <v>3885</v>
      </c>
      <c r="O21">
        <f>N21/N4*100</f>
        <v>75.086973328179369</v>
      </c>
      <c r="P21">
        <v>0</v>
      </c>
      <c r="Q21">
        <f>P21/P4*100</f>
        <v>0</v>
      </c>
      <c r="R21">
        <v>0</v>
      </c>
      <c r="S21">
        <f>R21/R4*100</f>
        <v>0</v>
      </c>
      <c r="T21">
        <f t="shared" si="0"/>
        <v>0</v>
      </c>
      <c r="U21">
        <f t="shared" si="1"/>
        <v>0</v>
      </c>
      <c r="V21">
        <f>U21/U4*100</f>
        <v>0</v>
      </c>
      <c r="W21">
        <v>0</v>
      </c>
      <c r="X21">
        <f>W21/W4*100</f>
        <v>0</v>
      </c>
      <c r="Y21">
        <f t="shared" si="2"/>
        <v>0</v>
      </c>
      <c r="Z21">
        <f t="shared" si="3"/>
        <v>0</v>
      </c>
      <c r="AA21">
        <f>Z21/Z4*100</f>
        <v>0</v>
      </c>
      <c r="AB21">
        <v>0</v>
      </c>
      <c r="AC21">
        <f>AB21/AB4*100</f>
        <v>0</v>
      </c>
      <c r="AD21">
        <f t="shared" si="4"/>
        <v>0</v>
      </c>
      <c r="AE21">
        <f t="shared" si="5"/>
        <v>0</v>
      </c>
      <c r="AF21">
        <f>AE21/AE4*100</f>
        <v>0</v>
      </c>
      <c r="AG21">
        <v>0</v>
      </c>
      <c r="AH21">
        <f>AG21/AG4*100</f>
        <v>0</v>
      </c>
      <c r="AI21">
        <f t="shared" si="6"/>
        <v>0</v>
      </c>
      <c r="AJ21">
        <f t="shared" si="7"/>
        <v>0</v>
      </c>
      <c r="AK21">
        <f>AJ21/AJ4*100</f>
        <v>0</v>
      </c>
      <c r="AL21">
        <v>0</v>
      </c>
      <c r="AM21">
        <f>AL21/AL4*100</f>
        <v>0</v>
      </c>
      <c r="AN21">
        <f t="shared" si="8"/>
        <v>0</v>
      </c>
      <c r="AO21">
        <f t="shared" si="9"/>
        <v>0</v>
      </c>
      <c r="AP21">
        <f>AO21/AO4*100</f>
        <v>0</v>
      </c>
      <c r="AT21">
        <v>3885</v>
      </c>
      <c r="AU21">
        <f>AT21/AT4*100</f>
        <v>75.086973328179369</v>
      </c>
      <c r="AV21">
        <f t="shared" si="14"/>
        <v>0</v>
      </c>
      <c r="AW21">
        <f>AV21/AV4*100</f>
        <v>0</v>
      </c>
      <c r="AX21">
        <v>7770</v>
      </c>
      <c r="AY21">
        <f>AX21/AX4*100</f>
        <v>75.014481560146749</v>
      </c>
      <c r="AZ21">
        <f t="shared" si="10"/>
        <v>0</v>
      </c>
      <c r="BA21">
        <f>AZ21/AZ4*100</f>
        <v>0</v>
      </c>
      <c r="BB21">
        <v>15540</v>
      </c>
      <c r="BC21">
        <f>BB21/BB4*100</f>
        <v>74.978288140499856</v>
      </c>
      <c r="BD21">
        <f t="shared" si="11"/>
        <v>0</v>
      </c>
      <c r="BE21">
        <f>BD21/BD4*100</f>
        <v>0</v>
      </c>
      <c r="BF21">
        <v>31095</v>
      </c>
      <c r="BG21">
        <f>BF21/BF4*100</f>
        <v>74.996382229511354</v>
      </c>
      <c r="BH21">
        <f t="shared" si="12"/>
        <v>12.956875</v>
      </c>
      <c r="BI21">
        <f>BH21/BH4*100</f>
        <v>3.125E-2</v>
      </c>
      <c r="BJ21">
        <v>62190</v>
      </c>
      <c r="BK21">
        <f>BJ21/BJ4*100</f>
        <v>74.987339330069688</v>
      </c>
      <c r="BL21">
        <f t="shared" si="13"/>
        <v>0</v>
      </c>
      <c r="BM21">
        <f>BL21/BL4*100</f>
        <v>0</v>
      </c>
      <c r="CL21">
        <v>8</v>
      </c>
      <c r="CM21">
        <v>156</v>
      </c>
      <c r="CN21">
        <f t="shared" si="16"/>
        <v>5018</v>
      </c>
    </row>
    <row r="22" spans="1:119" x14ac:dyDescent="0.25">
      <c r="A22" t="s">
        <v>12</v>
      </c>
      <c r="C22" t="s">
        <v>29</v>
      </c>
      <c r="D22">
        <v>7017032</v>
      </c>
      <c r="E22">
        <f>D22/(1000*60)</f>
        <v>116.95053333333334</v>
      </c>
      <c r="F22" t="s">
        <v>67</v>
      </c>
      <c r="N22">
        <v>4144</v>
      </c>
      <c r="O22">
        <f>N22/N4*100</f>
        <v>80.092771550057989</v>
      </c>
      <c r="P22">
        <v>0</v>
      </c>
      <c r="Q22">
        <f>P22/P4*100</f>
        <v>0</v>
      </c>
      <c r="R22">
        <v>0</v>
      </c>
      <c r="S22">
        <f>R22/R4*100</f>
        <v>0</v>
      </c>
      <c r="T22">
        <f t="shared" si="0"/>
        <v>0</v>
      </c>
      <c r="U22">
        <f t="shared" si="1"/>
        <v>0</v>
      </c>
      <c r="V22">
        <f>U22/U4*100</f>
        <v>0</v>
      </c>
      <c r="W22">
        <v>0</v>
      </c>
      <c r="X22">
        <f>W22/W4*100</f>
        <v>0</v>
      </c>
      <c r="Y22">
        <f t="shared" si="2"/>
        <v>0</v>
      </c>
      <c r="Z22">
        <f t="shared" si="3"/>
        <v>0</v>
      </c>
      <c r="AA22">
        <f>Z22/Z4*100</f>
        <v>0</v>
      </c>
      <c r="AB22">
        <v>0</v>
      </c>
      <c r="AC22">
        <f>AB22/AB4*100</f>
        <v>0</v>
      </c>
      <c r="AD22">
        <f t="shared" si="4"/>
        <v>0</v>
      </c>
      <c r="AE22">
        <f t="shared" si="5"/>
        <v>0</v>
      </c>
      <c r="AF22">
        <f>AE22/AE4*100</f>
        <v>0</v>
      </c>
      <c r="AG22">
        <v>0</v>
      </c>
      <c r="AH22">
        <f>AG22/AG4*100</f>
        <v>0</v>
      </c>
      <c r="AI22">
        <f t="shared" si="6"/>
        <v>0</v>
      </c>
      <c r="AJ22">
        <f t="shared" si="7"/>
        <v>0</v>
      </c>
      <c r="AK22">
        <f>AJ22/AJ4*100</f>
        <v>0</v>
      </c>
      <c r="AL22">
        <v>0</v>
      </c>
      <c r="AM22">
        <f>AL22/AL4*100</f>
        <v>0</v>
      </c>
      <c r="AN22">
        <f t="shared" si="8"/>
        <v>0</v>
      </c>
      <c r="AO22">
        <f t="shared" si="9"/>
        <v>0</v>
      </c>
      <c r="AP22">
        <f>AO22/AO4*100</f>
        <v>0</v>
      </c>
      <c r="AT22">
        <v>4144</v>
      </c>
      <c r="AU22">
        <f>AT22/AT4*100</f>
        <v>80.092771550057989</v>
      </c>
      <c r="AV22">
        <f t="shared" si="14"/>
        <v>0</v>
      </c>
      <c r="AW22">
        <f>AV22/AV4*100</f>
        <v>0</v>
      </c>
      <c r="AX22">
        <v>8288</v>
      </c>
      <c r="AY22">
        <f>AX22/AX4*100</f>
        <v>80.01544699748986</v>
      </c>
      <c r="AZ22">
        <f t="shared" si="10"/>
        <v>0</v>
      </c>
      <c r="BA22">
        <f>AZ22/AZ4*100</f>
        <v>0</v>
      </c>
      <c r="BB22">
        <v>16576</v>
      </c>
      <c r="BC22">
        <f>BB22/BB4*100</f>
        <v>79.976840683199839</v>
      </c>
      <c r="BD22">
        <f t="shared" si="11"/>
        <v>0</v>
      </c>
      <c r="BE22">
        <f>BD22/BD4*100</f>
        <v>0</v>
      </c>
      <c r="BF22">
        <v>33168</v>
      </c>
      <c r="BG22">
        <f>BF22/BF4*100</f>
        <v>79.99614104481212</v>
      </c>
      <c r="BH22">
        <f t="shared" si="12"/>
        <v>0</v>
      </c>
      <c r="BI22">
        <f>BH22/BH4*100</f>
        <v>0</v>
      </c>
      <c r="BJ22">
        <v>66336</v>
      </c>
      <c r="BK22">
        <f>BJ22/BJ4*100</f>
        <v>79.986495285407671</v>
      </c>
      <c r="BL22">
        <f t="shared" si="13"/>
        <v>0</v>
      </c>
      <c r="BM22">
        <f>BL22/BL4*100</f>
        <v>0</v>
      </c>
      <c r="CL22">
        <v>9</v>
      </c>
      <c r="CM22">
        <v>17</v>
      </c>
      <c r="CN22">
        <f t="shared" si="16"/>
        <v>5157</v>
      </c>
    </row>
    <row r="23" spans="1:119" x14ac:dyDescent="0.25">
      <c r="A23" t="s">
        <v>106</v>
      </c>
      <c r="N23">
        <v>4403</v>
      </c>
      <c r="O23">
        <f>N23/N4*100</f>
        <v>85.09856977193661</v>
      </c>
      <c r="P23">
        <v>0</v>
      </c>
      <c r="Q23">
        <f>P23/P4*100</f>
        <v>0</v>
      </c>
      <c r="R23">
        <v>0</v>
      </c>
      <c r="S23">
        <f>R23/R4*100</f>
        <v>0</v>
      </c>
      <c r="T23">
        <f t="shared" si="0"/>
        <v>0</v>
      </c>
      <c r="U23">
        <f t="shared" si="1"/>
        <v>0</v>
      </c>
      <c r="V23">
        <f>U23/U4*100</f>
        <v>0</v>
      </c>
      <c r="W23">
        <v>0</v>
      </c>
      <c r="X23">
        <f>W23/W4*100</f>
        <v>0</v>
      </c>
      <c r="Y23">
        <f t="shared" si="2"/>
        <v>0</v>
      </c>
      <c r="Z23">
        <f t="shared" si="3"/>
        <v>0</v>
      </c>
      <c r="AA23">
        <f>Z23/Z4*100</f>
        <v>0</v>
      </c>
      <c r="AB23">
        <v>0</v>
      </c>
      <c r="AC23">
        <f>AB23/AB4*100</f>
        <v>0</v>
      </c>
      <c r="AD23">
        <f t="shared" si="4"/>
        <v>0</v>
      </c>
      <c r="AE23">
        <f t="shared" si="5"/>
        <v>0</v>
      </c>
      <c r="AF23">
        <f>AE23/AE4*100</f>
        <v>0</v>
      </c>
      <c r="AG23">
        <v>0</v>
      </c>
      <c r="AH23">
        <f>AG23/AG4*100</f>
        <v>0</v>
      </c>
      <c r="AI23">
        <f t="shared" si="6"/>
        <v>0</v>
      </c>
      <c r="AJ23">
        <f t="shared" si="7"/>
        <v>0</v>
      </c>
      <c r="AK23">
        <f>AJ23/AJ4*100</f>
        <v>0</v>
      </c>
      <c r="AL23">
        <v>0</v>
      </c>
      <c r="AM23">
        <f>AL23/AL4*100</f>
        <v>0</v>
      </c>
      <c r="AN23">
        <f t="shared" si="8"/>
        <v>0</v>
      </c>
      <c r="AO23">
        <f t="shared" si="9"/>
        <v>0</v>
      </c>
      <c r="AP23">
        <f>AO23/AO4*100</f>
        <v>0</v>
      </c>
      <c r="AT23">
        <v>4403</v>
      </c>
      <c r="AU23">
        <f>AT23/AT4*100</f>
        <v>85.09856977193661</v>
      </c>
      <c r="AV23">
        <f t="shared" si="14"/>
        <v>0</v>
      </c>
      <c r="AW23">
        <f>AV23/AV4*100</f>
        <v>0</v>
      </c>
      <c r="AX23">
        <v>8806</v>
      </c>
      <c r="AY23">
        <f>AX23/AX4*100</f>
        <v>85.016412434832972</v>
      </c>
      <c r="AZ23">
        <f t="shared" si="10"/>
        <v>0</v>
      </c>
      <c r="BA23">
        <f>AZ23/AZ4*100</f>
        <v>0</v>
      </c>
      <c r="BB23">
        <v>17612</v>
      </c>
      <c r="BC23">
        <f>BB23/BB4*100</f>
        <v>84.975393225899836</v>
      </c>
      <c r="BD23">
        <f t="shared" si="11"/>
        <v>0</v>
      </c>
      <c r="BE23">
        <f>BD23/BD4*100</f>
        <v>0</v>
      </c>
      <c r="BF23">
        <v>35241</v>
      </c>
      <c r="BG23">
        <f>BF23/BF4*100</f>
        <v>84.995899860112871</v>
      </c>
      <c r="BH23">
        <f t="shared" si="12"/>
        <v>0</v>
      </c>
      <c r="BI23">
        <f>BH23/BH4*100</f>
        <v>0</v>
      </c>
      <c r="BJ23">
        <v>70482</v>
      </c>
      <c r="BK23">
        <f>BJ23/BJ4*100</f>
        <v>84.985651240745653</v>
      </c>
      <c r="BL23">
        <f t="shared" si="13"/>
        <v>0</v>
      </c>
      <c r="BM23">
        <f>BL23/BL4*100</f>
        <v>0</v>
      </c>
      <c r="CL23">
        <v>10</v>
      </c>
      <c r="CM23">
        <v>18</v>
      </c>
      <c r="CN23">
        <f t="shared" si="16"/>
        <v>5156</v>
      </c>
    </row>
    <row r="24" spans="1:119" x14ac:dyDescent="0.25">
      <c r="A24" t="s">
        <v>108</v>
      </c>
      <c r="N24">
        <v>4662</v>
      </c>
      <c r="O24">
        <f>N24/N4*100</f>
        <v>90.104367993815231</v>
      </c>
      <c r="P24">
        <v>0</v>
      </c>
      <c r="Q24">
        <f>P24/P4*100</f>
        <v>0</v>
      </c>
      <c r="R24">
        <v>0</v>
      </c>
      <c r="S24">
        <f>R24/R4*100</f>
        <v>0</v>
      </c>
      <c r="T24">
        <f t="shared" si="0"/>
        <v>0</v>
      </c>
      <c r="U24">
        <f t="shared" si="1"/>
        <v>0</v>
      </c>
      <c r="V24">
        <f>U24/U4*100</f>
        <v>0</v>
      </c>
      <c r="W24">
        <v>0</v>
      </c>
      <c r="X24">
        <f>W24/W4*100</f>
        <v>0</v>
      </c>
      <c r="Y24">
        <f t="shared" si="2"/>
        <v>0</v>
      </c>
      <c r="Z24">
        <f t="shared" si="3"/>
        <v>0</v>
      </c>
      <c r="AA24">
        <f>Z24/Z4*100</f>
        <v>0</v>
      </c>
      <c r="AB24">
        <v>0</v>
      </c>
      <c r="AC24">
        <f>AB24/AB4*100</f>
        <v>0</v>
      </c>
      <c r="AD24">
        <f t="shared" si="4"/>
        <v>0</v>
      </c>
      <c r="AE24">
        <f t="shared" si="5"/>
        <v>0</v>
      </c>
      <c r="AF24">
        <f>AE24/AE4*100</f>
        <v>0</v>
      </c>
      <c r="AG24">
        <v>0</v>
      </c>
      <c r="AH24">
        <f>AG24/AG4*100</f>
        <v>0</v>
      </c>
      <c r="AI24">
        <f t="shared" si="6"/>
        <v>0</v>
      </c>
      <c r="AJ24">
        <f t="shared" si="7"/>
        <v>0</v>
      </c>
      <c r="AK24">
        <f>AJ24/AJ4*100</f>
        <v>0</v>
      </c>
      <c r="AL24">
        <v>0</v>
      </c>
      <c r="AM24">
        <f>AL24/AL4*100</f>
        <v>0</v>
      </c>
      <c r="AN24">
        <f t="shared" si="8"/>
        <v>0</v>
      </c>
      <c r="AO24">
        <f t="shared" si="9"/>
        <v>0</v>
      </c>
      <c r="AP24">
        <f>AO24/AO4*100</f>
        <v>0</v>
      </c>
      <c r="AT24">
        <v>4662</v>
      </c>
      <c r="AU24">
        <f>AT24/AT4*100</f>
        <v>90.104367993815231</v>
      </c>
      <c r="AV24">
        <f t="shared" si="14"/>
        <v>0</v>
      </c>
      <c r="AW24">
        <f>AV24/AV4*100</f>
        <v>0</v>
      </c>
      <c r="AX24">
        <v>9324</v>
      </c>
      <c r="AY24">
        <f>AX24/AX4*100</f>
        <v>90.017377872176098</v>
      </c>
      <c r="AZ24">
        <f t="shared" si="10"/>
        <v>0</v>
      </c>
      <c r="BA24">
        <f>AZ24/AZ4*100</f>
        <v>0</v>
      </c>
      <c r="BB24">
        <v>18648</v>
      </c>
      <c r="BC24">
        <f>BB24/BB4*100</f>
        <v>89.973945768599833</v>
      </c>
      <c r="BD24">
        <f t="shared" si="11"/>
        <v>0</v>
      </c>
      <c r="BE24">
        <f>BD24/BD4*100</f>
        <v>0</v>
      </c>
      <c r="BF24">
        <v>37314</v>
      </c>
      <c r="BG24">
        <f>BF24/BF4*100</f>
        <v>89.995658675413637</v>
      </c>
      <c r="BH24">
        <f t="shared" si="12"/>
        <v>0</v>
      </c>
      <c r="BI24">
        <f>BH24/BH4*100</f>
        <v>0</v>
      </c>
      <c r="BJ24">
        <v>74628</v>
      </c>
      <c r="BK24">
        <f>BJ24/BJ4*100</f>
        <v>89.984807196083636</v>
      </c>
      <c r="BL24">
        <f t="shared" si="13"/>
        <v>0</v>
      </c>
      <c r="BM24">
        <f>BL24/BL4*100</f>
        <v>0</v>
      </c>
    </row>
    <row r="25" spans="1:119" x14ac:dyDescent="0.25">
      <c r="N25">
        <v>4921</v>
      </c>
      <c r="O25">
        <f>N25/N4*100</f>
        <v>95.110166215693852</v>
      </c>
      <c r="P25">
        <v>0</v>
      </c>
      <c r="Q25">
        <f>P25/P4*100</f>
        <v>0</v>
      </c>
      <c r="R25">
        <v>0</v>
      </c>
      <c r="S25">
        <f>R25/R4*100</f>
        <v>0</v>
      </c>
      <c r="T25">
        <f t="shared" si="0"/>
        <v>0</v>
      </c>
      <c r="U25">
        <f t="shared" si="1"/>
        <v>0</v>
      </c>
      <c r="V25">
        <f>U25/U4*100</f>
        <v>0</v>
      </c>
      <c r="W25">
        <v>0</v>
      </c>
      <c r="X25">
        <f>W25/W4*100</f>
        <v>0</v>
      </c>
      <c r="Y25">
        <f t="shared" si="2"/>
        <v>0</v>
      </c>
      <c r="Z25">
        <f t="shared" si="3"/>
        <v>0</v>
      </c>
      <c r="AA25">
        <f>Z25/Z4*100</f>
        <v>0</v>
      </c>
      <c r="AB25">
        <v>0</v>
      </c>
      <c r="AC25">
        <f>AB25/AB4*100</f>
        <v>0</v>
      </c>
      <c r="AD25">
        <f t="shared" si="4"/>
        <v>0</v>
      </c>
      <c r="AE25">
        <f t="shared" si="5"/>
        <v>0</v>
      </c>
      <c r="AF25">
        <f>AE25/AE4*100</f>
        <v>0</v>
      </c>
      <c r="AG25">
        <v>0</v>
      </c>
      <c r="AH25">
        <f>AG25/AG4*100</f>
        <v>0</v>
      </c>
      <c r="AI25">
        <f t="shared" si="6"/>
        <v>0</v>
      </c>
      <c r="AJ25">
        <f t="shared" si="7"/>
        <v>0</v>
      </c>
      <c r="AK25">
        <f>AJ25/AJ4*100</f>
        <v>0</v>
      </c>
      <c r="AL25">
        <v>0</v>
      </c>
      <c r="AM25">
        <f>AL25/AL4*100</f>
        <v>0</v>
      </c>
      <c r="AN25">
        <f t="shared" si="8"/>
        <v>0</v>
      </c>
      <c r="AO25">
        <f t="shared" si="9"/>
        <v>0</v>
      </c>
      <c r="AP25">
        <f>AO25/AO4*100</f>
        <v>0</v>
      </c>
      <c r="AT25">
        <v>4921</v>
      </c>
      <c r="AU25">
        <f>AT25/AT4*100</f>
        <v>95.110166215693852</v>
      </c>
      <c r="AV25">
        <f t="shared" si="14"/>
        <v>0</v>
      </c>
      <c r="AW25">
        <f>AV25/AV4*100</f>
        <v>0</v>
      </c>
      <c r="AX25">
        <v>9842</v>
      </c>
      <c r="AY25">
        <f>AX25/AX4*100</f>
        <v>95.01834330951921</v>
      </c>
      <c r="AZ25">
        <f t="shared" si="10"/>
        <v>0</v>
      </c>
      <c r="BA25">
        <f>AZ25/AZ4*100</f>
        <v>0</v>
      </c>
      <c r="BB25">
        <v>19684</v>
      </c>
      <c r="BC25">
        <f>BB25/BB4*100</f>
        <v>94.972498311299816</v>
      </c>
      <c r="BD25">
        <f t="shared" si="11"/>
        <v>0</v>
      </c>
      <c r="BE25">
        <f>BD25/BD4*100</f>
        <v>0</v>
      </c>
      <c r="BF25">
        <v>39387</v>
      </c>
      <c r="BG25">
        <f>BF25/BF4*100</f>
        <v>94.995417490714388</v>
      </c>
      <c r="BH25">
        <f t="shared" si="12"/>
        <v>0</v>
      </c>
      <c r="BI25">
        <f>BH25/BH4*100</f>
        <v>0</v>
      </c>
      <c r="BJ25">
        <v>78774</v>
      </c>
      <c r="BK25">
        <f>BJ25/BJ4*100</f>
        <v>94.983963151421619</v>
      </c>
      <c r="BL25">
        <f t="shared" si="13"/>
        <v>0</v>
      </c>
      <c r="BM25">
        <f>BL25/BL4*100</f>
        <v>0</v>
      </c>
    </row>
    <row r="26" spans="1:119" x14ac:dyDescent="0.25">
      <c r="N26">
        <v>5180</v>
      </c>
      <c r="O26">
        <f>N26/N4*100</f>
        <v>100.11596443757247</v>
      </c>
      <c r="P26">
        <v>0</v>
      </c>
      <c r="Q26">
        <f>P26/P4*100</f>
        <v>0</v>
      </c>
      <c r="R26">
        <v>0</v>
      </c>
      <c r="S26">
        <f>R26/R4*100</f>
        <v>0</v>
      </c>
      <c r="T26">
        <f t="shared" si="0"/>
        <v>0</v>
      </c>
      <c r="U26">
        <f t="shared" si="1"/>
        <v>0</v>
      </c>
      <c r="V26">
        <f>U26/U4*100</f>
        <v>0</v>
      </c>
      <c r="W26">
        <v>0</v>
      </c>
      <c r="X26">
        <f>W26/W4*100</f>
        <v>0</v>
      </c>
      <c r="Y26">
        <f t="shared" si="2"/>
        <v>0</v>
      </c>
      <c r="Z26">
        <f t="shared" si="3"/>
        <v>0</v>
      </c>
      <c r="AA26">
        <f>Z26/Z4*100</f>
        <v>0</v>
      </c>
      <c r="AB26">
        <v>0</v>
      </c>
      <c r="AC26">
        <f>AB26/AB4*100</f>
        <v>0</v>
      </c>
      <c r="AD26">
        <f t="shared" si="4"/>
        <v>0</v>
      </c>
      <c r="AE26">
        <f t="shared" si="5"/>
        <v>0</v>
      </c>
      <c r="AF26">
        <f>AE26/AE4*100</f>
        <v>0</v>
      </c>
      <c r="AG26">
        <v>0</v>
      </c>
      <c r="AH26">
        <f>AG26/AG4*100</f>
        <v>0</v>
      </c>
      <c r="AI26">
        <f t="shared" si="6"/>
        <v>0</v>
      </c>
      <c r="AJ26">
        <f t="shared" si="7"/>
        <v>0</v>
      </c>
      <c r="AK26">
        <f>AJ26/AJ4*100</f>
        <v>0</v>
      </c>
      <c r="AL26">
        <v>0</v>
      </c>
      <c r="AM26">
        <f>AL26/AL4*100</f>
        <v>0</v>
      </c>
      <c r="AN26">
        <f t="shared" si="8"/>
        <v>0</v>
      </c>
      <c r="AO26">
        <f t="shared" si="9"/>
        <v>0</v>
      </c>
      <c r="AP26">
        <f>AO26/AO4*100</f>
        <v>0</v>
      </c>
      <c r="AT26">
        <v>5180</v>
      </c>
      <c r="AU26">
        <f>AT26/AT4*100</f>
        <v>100.11596443757247</v>
      </c>
      <c r="AV26">
        <f t="shared" si="14"/>
        <v>0</v>
      </c>
      <c r="AW26">
        <f>AV26/AV4*100</f>
        <v>0</v>
      </c>
      <c r="AX26">
        <v>10360</v>
      </c>
      <c r="AY26">
        <f>AX26/AX4*100</f>
        <v>100.01930874686234</v>
      </c>
      <c r="AZ26">
        <f t="shared" si="10"/>
        <v>0</v>
      </c>
      <c r="BA26">
        <f>AZ26/AZ4*100</f>
        <v>0</v>
      </c>
      <c r="BB26">
        <v>20720</v>
      </c>
      <c r="BC26">
        <f>BB26/BB4*100</f>
        <v>99.971050853999813</v>
      </c>
      <c r="BD26">
        <f t="shared" si="11"/>
        <v>0</v>
      </c>
      <c r="BE26">
        <f>BD26/BD4*100</f>
        <v>0</v>
      </c>
      <c r="BF26">
        <v>41460</v>
      </c>
      <c r="BG26">
        <f>BF26/BF4*100</f>
        <v>99.995176306015139</v>
      </c>
      <c r="BH26">
        <f t="shared" si="12"/>
        <v>0</v>
      </c>
      <c r="BI26">
        <f>BH26/BH4*100</f>
        <v>0</v>
      </c>
      <c r="BJ26">
        <v>82920</v>
      </c>
      <c r="BK26">
        <f>BJ26/BJ4*100</f>
        <v>99.983119106759588</v>
      </c>
      <c r="BL26">
        <f t="shared" si="13"/>
        <v>0</v>
      </c>
      <c r="BM26">
        <f>BL26/BL4*100</f>
        <v>0</v>
      </c>
      <c r="CT26">
        <v>2</v>
      </c>
      <c r="DA26">
        <v>3</v>
      </c>
      <c r="DH26">
        <v>7</v>
      </c>
      <c r="DO26">
        <v>8</v>
      </c>
    </row>
    <row r="27" spans="1:119" x14ac:dyDescent="0.25">
      <c r="A27" t="s">
        <v>11</v>
      </c>
      <c r="C27" t="s">
        <v>81</v>
      </c>
      <c r="D27">
        <v>40993693</v>
      </c>
      <c r="E27">
        <f>D27/(1000*60)</f>
        <v>683.22821666666664</v>
      </c>
      <c r="F27" t="s">
        <v>67</v>
      </c>
      <c r="P27" t="s">
        <v>13</v>
      </c>
      <c r="Q27">
        <f>SUM(Q6:Q26)</f>
        <v>254</v>
      </c>
      <c r="R27" t="s">
        <v>13</v>
      </c>
      <c r="S27">
        <f>SUM(S6:S26)</f>
        <v>261.99729416312334</v>
      </c>
      <c r="T27">
        <f>SUM(T6:T26)</f>
        <v>11.997294163123305</v>
      </c>
      <c r="U27" t="s">
        <v>13</v>
      </c>
      <c r="V27">
        <f>SUM(V6:V26)</f>
        <v>257.99864708156167</v>
      </c>
      <c r="W27" t="s">
        <v>13</v>
      </c>
      <c r="X27">
        <f>SUM(X6:X26)</f>
        <v>256.96163509856979</v>
      </c>
      <c r="Y27">
        <f>SUM(Y6:Y26)</f>
        <v>6.0370119829918707</v>
      </c>
      <c r="Z27" t="s">
        <v>13</v>
      </c>
      <c r="AA27">
        <f>SUM(AA6:AA26)</f>
        <v>257.48014109006567</v>
      </c>
      <c r="AB27" t="s">
        <v>13</v>
      </c>
      <c r="AC27">
        <f>SUM(AC6:AC26)</f>
        <v>254.85171047545421</v>
      </c>
      <c r="AD27">
        <f>SUM(AD6:AD26)</f>
        <v>7.6284306146115171</v>
      </c>
      <c r="AE27" t="s">
        <v>13</v>
      </c>
      <c r="AF27">
        <f>SUM(AF6:AF26)</f>
        <v>256.16592578275993</v>
      </c>
      <c r="AG27" t="s">
        <v>13</v>
      </c>
      <c r="AH27">
        <f>SUM(AH6:AH26)</f>
        <v>258.21216660224201</v>
      </c>
      <c r="AI27">
        <f>SUM(AI6:AI26)</f>
        <v>6.1204097410127263</v>
      </c>
      <c r="AJ27" t="s">
        <v>13</v>
      </c>
      <c r="AK27">
        <f>SUM(AK6:AK26)</f>
        <v>257.18904619250094</v>
      </c>
      <c r="AL27" t="s">
        <v>13</v>
      </c>
      <c r="AM27">
        <f>SUM(AM6:AM26)</f>
        <v>259.42136161577116</v>
      </c>
      <c r="AN27">
        <f>SUM(AN6:AN26)</f>
        <v>3.1368380363355075</v>
      </c>
      <c r="AO27" t="s">
        <v>13</v>
      </c>
      <c r="AP27">
        <f>SUM(AP6:AP26)</f>
        <v>258.30520390413602</v>
      </c>
      <c r="CM27" t="s">
        <v>60</v>
      </c>
      <c r="CO27" t="s">
        <v>61</v>
      </c>
    </row>
    <row r="28" spans="1:119" x14ac:dyDescent="0.25">
      <c r="A28" t="s">
        <v>12</v>
      </c>
      <c r="C28" t="s">
        <v>82</v>
      </c>
      <c r="D28">
        <v>41003288</v>
      </c>
      <c r="E28">
        <f>D28/(1000*60)</f>
        <v>683.38813333333337</v>
      </c>
      <c r="F28" t="s">
        <v>67</v>
      </c>
      <c r="CM28" t="s">
        <v>65</v>
      </c>
      <c r="CO28" t="s">
        <v>66</v>
      </c>
    </row>
    <row r="29" spans="1:119" x14ac:dyDescent="0.25">
      <c r="A29" t="s">
        <v>107</v>
      </c>
      <c r="CM29">
        <v>9</v>
      </c>
    </row>
    <row r="30" spans="1:119" x14ac:dyDescent="0.25">
      <c r="A30" t="s">
        <v>109</v>
      </c>
      <c r="CM30">
        <v>10</v>
      </c>
    </row>
    <row r="34" spans="14:98" x14ac:dyDescent="0.25">
      <c r="N34" t="s">
        <v>6</v>
      </c>
      <c r="P34" t="s">
        <v>46</v>
      </c>
      <c r="R34" t="s">
        <v>47</v>
      </c>
      <c r="T34" t="s">
        <v>14</v>
      </c>
      <c r="U34" t="s">
        <v>48</v>
      </c>
      <c r="W34" t="s">
        <v>49</v>
      </c>
      <c r="Y34" t="s">
        <v>15</v>
      </c>
      <c r="Z34" t="s">
        <v>50</v>
      </c>
      <c r="AB34" t="s">
        <v>51</v>
      </c>
      <c r="AD34" t="s">
        <v>16</v>
      </c>
      <c r="AE34" t="s">
        <v>52</v>
      </c>
      <c r="AG34" t="s">
        <v>53</v>
      </c>
      <c r="AI34" t="s">
        <v>17</v>
      </c>
      <c r="AJ34" t="s">
        <v>54</v>
      </c>
      <c r="AL34" t="s">
        <v>55</v>
      </c>
      <c r="AN34" t="s">
        <v>42</v>
      </c>
      <c r="AO34" t="s">
        <v>56</v>
      </c>
    </row>
    <row r="35" spans="14:98" x14ac:dyDescent="0.25">
      <c r="N35">
        <v>10358</v>
      </c>
      <c r="P35">
        <v>10358</v>
      </c>
      <c r="R35">
        <v>10358</v>
      </c>
      <c r="U35">
        <v>10358</v>
      </c>
      <c r="W35">
        <v>10358</v>
      </c>
      <c r="Z35">
        <v>10358</v>
      </c>
      <c r="AB35">
        <v>10358</v>
      </c>
      <c r="AE35">
        <v>10358</v>
      </c>
      <c r="AG35">
        <v>10358</v>
      </c>
      <c r="AJ35">
        <v>10358</v>
      </c>
      <c r="AL35">
        <v>10358</v>
      </c>
      <c r="AO35">
        <v>10358</v>
      </c>
    </row>
    <row r="36" spans="14:98" x14ac:dyDescent="0.25">
      <c r="N36" t="s">
        <v>8</v>
      </c>
      <c r="O36" t="s">
        <v>7</v>
      </c>
      <c r="P36" t="s">
        <v>10</v>
      </c>
      <c r="Q36" t="s">
        <v>7</v>
      </c>
      <c r="R36" t="s">
        <v>10</v>
      </c>
      <c r="S36" t="s">
        <v>7</v>
      </c>
      <c r="U36" t="s">
        <v>10</v>
      </c>
      <c r="V36" t="s">
        <v>7</v>
      </c>
      <c r="W36" t="s">
        <v>10</v>
      </c>
      <c r="X36" t="s">
        <v>7</v>
      </c>
      <c r="Z36" t="s">
        <v>10</v>
      </c>
      <c r="AA36" t="s">
        <v>7</v>
      </c>
      <c r="AB36" t="s">
        <v>10</v>
      </c>
      <c r="AC36" t="s">
        <v>7</v>
      </c>
      <c r="AE36" t="s">
        <v>10</v>
      </c>
      <c r="AF36" t="s">
        <v>7</v>
      </c>
      <c r="AG36" t="s">
        <v>10</v>
      </c>
      <c r="AH36" t="s">
        <v>7</v>
      </c>
      <c r="AJ36" t="s">
        <v>10</v>
      </c>
      <c r="AK36" t="s">
        <v>7</v>
      </c>
      <c r="AL36" t="s">
        <v>10</v>
      </c>
      <c r="AM36" t="s">
        <v>7</v>
      </c>
      <c r="AO36" t="s">
        <v>10</v>
      </c>
      <c r="AP36" t="s">
        <v>7</v>
      </c>
    </row>
    <row r="37" spans="14:98" x14ac:dyDescent="0.25">
      <c r="N37">
        <v>0</v>
      </c>
      <c r="O37">
        <f>N37/N35*100</f>
        <v>0</v>
      </c>
      <c r="P37">
        <v>10358</v>
      </c>
      <c r="Q37">
        <f>P37/P35*100</f>
        <v>100</v>
      </c>
      <c r="R37">
        <v>10358</v>
      </c>
      <c r="S37">
        <f>R37/R35*100</f>
        <v>100</v>
      </c>
      <c r="T37">
        <f>IF(Q37&gt;S37,Q37-S37,S37-Q37)</f>
        <v>0</v>
      </c>
      <c r="U37">
        <f>(P37+R37)/2</f>
        <v>10358</v>
      </c>
      <c r="V37">
        <f>U37/U35*100</f>
        <v>100</v>
      </c>
      <c r="W37">
        <v>10358</v>
      </c>
      <c r="X37">
        <f>W37/W35*100</f>
        <v>100</v>
      </c>
      <c r="Y37">
        <f>IF(V37&gt;X37,V37-X37,X37-V37)</f>
        <v>0</v>
      </c>
      <c r="Z37">
        <f>(U37+W37)/2</f>
        <v>10358</v>
      </c>
      <c r="AA37">
        <f>Z37/Z35*100</f>
        <v>100</v>
      </c>
      <c r="AB37">
        <v>10358</v>
      </c>
      <c r="AC37">
        <f>AB37/AB35*100</f>
        <v>100</v>
      </c>
      <c r="AD37">
        <f>IF(AA37&gt;AC37,AA37-AC37,AC37-AA37)</f>
        <v>0</v>
      </c>
      <c r="AE37">
        <f>(Z37+AB37)/2</f>
        <v>10358</v>
      </c>
      <c r="AF37">
        <f>AE37/AE35*100</f>
        <v>100</v>
      </c>
      <c r="AG37">
        <v>10358</v>
      </c>
      <c r="AH37">
        <f>AG37/AG35*100</f>
        <v>100</v>
      </c>
      <c r="AI37">
        <f>IF(AF37&gt;AH37,AF37-AH37,AH37-AF37)</f>
        <v>0</v>
      </c>
      <c r="AJ37">
        <f>(AE37+AG37)/2</f>
        <v>10358</v>
      </c>
      <c r="AK37">
        <f>AJ37/AJ35*100</f>
        <v>100</v>
      </c>
      <c r="AL37">
        <v>10358</v>
      </c>
      <c r="AM37">
        <f>AL37/AL35*100</f>
        <v>100</v>
      </c>
      <c r="AN37">
        <f>IF(AK37&gt;AM37,AK37-AM37,AM37-AK37)</f>
        <v>0</v>
      </c>
      <c r="AO37">
        <f>(AJ37+AL37)/2</f>
        <v>10358</v>
      </c>
      <c r="AP37">
        <f>AO37/AO35*100</f>
        <v>100</v>
      </c>
    </row>
    <row r="38" spans="14:98" x14ac:dyDescent="0.25">
      <c r="N38">
        <v>518</v>
      </c>
      <c r="O38">
        <f>N38/N35*100</f>
        <v>5.0009654373431163</v>
      </c>
      <c r="P38">
        <v>10357.86</v>
      </c>
      <c r="Q38">
        <f>P38/P35*100</f>
        <v>99.998648387719641</v>
      </c>
      <c r="R38">
        <v>10357.86</v>
      </c>
      <c r="S38">
        <f>R38/R35*100</f>
        <v>99.998648387719641</v>
      </c>
      <c r="T38">
        <f t="shared" ref="T38:T57" si="17">IF(Q38&gt;S38,Q38-S38,S38-Q38)</f>
        <v>0</v>
      </c>
      <c r="U38">
        <f t="shared" ref="U38:U57" si="18">(P38+R38)/2</f>
        <v>10357.86</v>
      </c>
      <c r="V38">
        <f>U38/U35*100</f>
        <v>99.998648387719641</v>
      </c>
      <c r="W38">
        <v>10352.299999999999</v>
      </c>
      <c r="X38">
        <f>W38/W35*100</f>
        <v>99.944970071442356</v>
      </c>
      <c r="Y38">
        <f t="shared" ref="Y38:Y57" si="19">IF(V38&gt;X38,V38-X38,X38-V38)</f>
        <v>5.3678316277284921E-2</v>
      </c>
      <c r="Z38">
        <f t="shared" ref="Z38:Z57" si="20">(U38+W38)/2</f>
        <v>10355.08</v>
      </c>
      <c r="AA38">
        <f>Z38/Z35*100</f>
        <v>99.971809229580998</v>
      </c>
      <c r="AB38">
        <v>10357.965</v>
      </c>
      <c r="AC38">
        <f>AB38/AB35*100</f>
        <v>99.99966209692991</v>
      </c>
      <c r="AD38">
        <f t="shared" ref="AD38:AD57" si="21">IF(AA38&gt;AC38,AA38-AC38,AC38-AA38)</f>
        <v>2.7852867348912014E-2</v>
      </c>
      <c r="AE38">
        <f t="shared" ref="AE38:AE57" si="22">(Z38+AB38)/2</f>
        <v>10356.522499999999</v>
      </c>
      <c r="AF38">
        <f>AE38/AE35*100</f>
        <v>99.985735663255454</v>
      </c>
      <c r="AG38">
        <v>10357.86</v>
      </c>
      <c r="AH38">
        <f>AG38/AG35*100</f>
        <v>99.998648387719641</v>
      </c>
      <c r="AI38">
        <f t="shared" ref="AI38:AI57" si="23">IF(AF38&gt;AH38,AF38-AH38,AH38-AF38)</f>
        <v>1.2912724464186454E-2</v>
      </c>
      <c r="AJ38">
        <f t="shared" ref="AJ38:AJ57" si="24">(AE38+AG38)/2</f>
        <v>10357.19125</v>
      </c>
      <c r="AK38">
        <f>AJ38/AJ35*100</f>
        <v>99.992192025487554</v>
      </c>
      <c r="AL38">
        <v>10354.080625000001</v>
      </c>
      <c r="AM38">
        <f>AL38/AL35*100</f>
        <v>99.962160890133234</v>
      </c>
      <c r="AN38">
        <f t="shared" ref="AN38:AN57" si="25">IF(AK38&gt;AM38,AK38-AM38,AM38-AK38)</f>
        <v>3.0031135354320782E-2</v>
      </c>
      <c r="AO38">
        <f t="shared" ref="AO38:AO57" si="26">(AJ38+AL38)/2</f>
        <v>10355.635937499999</v>
      </c>
      <c r="AP38">
        <f>AO38/AO35*100</f>
        <v>99.977176457810373</v>
      </c>
    </row>
    <row r="39" spans="14:98" x14ac:dyDescent="0.25">
      <c r="N39">
        <v>1036</v>
      </c>
      <c r="O39">
        <f>N39/N35*100</f>
        <v>10.001930874686233</v>
      </c>
      <c r="P39">
        <v>7354.18</v>
      </c>
      <c r="Q39">
        <f>P39/P35*100</f>
        <v>71.000000000000014</v>
      </c>
      <c r="R39">
        <v>6375.02</v>
      </c>
      <c r="S39">
        <f>R39/R35*100</f>
        <v>61.546823711141151</v>
      </c>
      <c r="T39">
        <f t="shared" si="17"/>
        <v>9.4531762888588631</v>
      </c>
      <c r="U39">
        <f t="shared" si="18"/>
        <v>6864.6</v>
      </c>
      <c r="V39">
        <f>U39/U35*100</f>
        <v>66.273411855570572</v>
      </c>
      <c r="W39">
        <v>6780.95</v>
      </c>
      <c r="X39">
        <f>W39/W35*100</f>
        <v>65.465823518053682</v>
      </c>
      <c r="Y39">
        <f t="shared" si="19"/>
        <v>0.80758833751688996</v>
      </c>
      <c r="Z39">
        <f t="shared" si="20"/>
        <v>6822.7749999999996</v>
      </c>
      <c r="AA39">
        <f>Z39/Z35*100</f>
        <v>65.86961768681212</v>
      </c>
      <c r="AB39">
        <v>6398.7674999999999</v>
      </c>
      <c r="AC39">
        <f>AB39/AB35*100</f>
        <v>61.776090944197726</v>
      </c>
      <c r="AD39">
        <f t="shared" si="21"/>
        <v>4.0935267426143938</v>
      </c>
      <c r="AE39">
        <f t="shared" si="22"/>
        <v>6610.7712499999998</v>
      </c>
      <c r="AF39">
        <f>AE39/AE35*100</f>
        <v>63.822854315504919</v>
      </c>
      <c r="AG39">
        <v>6961.1025</v>
      </c>
      <c r="AH39">
        <f>AG39/AG35*100</f>
        <v>67.205083027611508</v>
      </c>
      <c r="AI39">
        <f t="shared" si="23"/>
        <v>3.3822287121065884</v>
      </c>
      <c r="AJ39">
        <f t="shared" si="24"/>
        <v>6785.9368749999994</v>
      </c>
      <c r="AK39">
        <f>AJ39/AJ35*100</f>
        <v>65.513968671558203</v>
      </c>
      <c r="AL39">
        <v>6775.7212499999996</v>
      </c>
      <c r="AM39">
        <f>AL39/AL35*100</f>
        <v>65.415343212975472</v>
      </c>
      <c r="AN39">
        <f t="shared" si="25"/>
        <v>9.8625458582731085E-2</v>
      </c>
      <c r="AO39">
        <f t="shared" si="26"/>
        <v>6780.8290624999991</v>
      </c>
      <c r="AP39">
        <f>AO39/AO35*100</f>
        <v>65.46465594226683</v>
      </c>
    </row>
    <row r="40" spans="14:98" x14ac:dyDescent="0.25">
      <c r="N40">
        <v>1554</v>
      </c>
      <c r="O40">
        <f>N40/N35*100</f>
        <v>15.002896312029348</v>
      </c>
      <c r="P40">
        <v>2382.34</v>
      </c>
      <c r="Q40">
        <f>P40/P35*100</f>
        <v>23</v>
      </c>
      <c r="R40">
        <v>3107.4</v>
      </c>
      <c r="S40">
        <f>R40/R35*100</f>
        <v>30</v>
      </c>
      <c r="T40">
        <f t="shared" si="17"/>
        <v>7</v>
      </c>
      <c r="U40">
        <f t="shared" si="18"/>
        <v>2744.87</v>
      </c>
      <c r="V40">
        <f>U40/U35*100</f>
        <v>26.5</v>
      </c>
      <c r="W40">
        <v>2156.5700000000002</v>
      </c>
      <c r="X40">
        <f>W40/W35*100</f>
        <v>20.820332110446031</v>
      </c>
      <c r="Y40">
        <f t="shared" si="19"/>
        <v>5.6796678895539685</v>
      </c>
      <c r="Z40">
        <f t="shared" si="20"/>
        <v>2450.7200000000003</v>
      </c>
      <c r="AA40">
        <f>Z40/Z35*100</f>
        <v>23.660166055223019</v>
      </c>
      <c r="AB40">
        <v>2589.59</v>
      </c>
      <c r="AC40">
        <f>AB40/AB35*100</f>
        <v>25.000868893608807</v>
      </c>
      <c r="AD40">
        <f t="shared" si="21"/>
        <v>1.3407028383857877</v>
      </c>
      <c r="AE40">
        <f t="shared" si="22"/>
        <v>2520.1550000000002</v>
      </c>
      <c r="AF40">
        <f>AE40/AE35*100</f>
        <v>24.330517474415913</v>
      </c>
      <c r="AG40">
        <v>2309.5287499999999</v>
      </c>
      <c r="AH40">
        <f>AG40/AG35*100</f>
        <v>22.297053002510136</v>
      </c>
      <c r="AI40">
        <f t="shared" si="23"/>
        <v>2.0334644719057771</v>
      </c>
      <c r="AJ40">
        <f t="shared" si="24"/>
        <v>2414.8418750000001</v>
      </c>
      <c r="AK40">
        <f>AJ40/AJ35*100</f>
        <v>23.313785238463026</v>
      </c>
      <c r="AL40">
        <v>2450.0437499999998</v>
      </c>
      <c r="AM40">
        <f>AL40/AL35*100</f>
        <v>23.653637285190189</v>
      </c>
      <c r="AN40">
        <f t="shared" si="25"/>
        <v>0.33985204672716307</v>
      </c>
      <c r="AO40">
        <f t="shared" si="26"/>
        <v>2432.4428124999999</v>
      </c>
      <c r="AP40">
        <f>AO40/AO35*100</f>
        <v>23.483711261826606</v>
      </c>
    </row>
    <row r="41" spans="14:98" x14ac:dyDescent="0.25">
      <c r="N41">
        <v>2072</v>
      </c>
      <c r="O41">
        <f>N41/N35*100</f>
        <v>20.003861749372465</v>
      </c>
      <c r="P41">
        <v>621.48</v>
      </c>
      <c r="Q41">
        <f>P41/P35*100</f>
        <v>6.0000000000000009</v>
      </c>
      <c r="R41">
        <v>621.48</v>
      </c>
      <c r="S41">
        <f>R41/R35*100</f>
        <v>6.0000000000000009</v>
      </c>
      <c r="T41">
        <f t="shared" si="17"/>
        <v>0</v>
      </c>
      <c r="U41">
        <f t="shared" si="18"/>
        <v>621.48</v>
      </c>
      <c r="V41">
        <f>U41/U35*100</f>
        <v>6.0000000000000009</v>
      </c>
      <c r="W41">
        <v>466.19499999999999</v>
      </c>
      <c r="X41">
        <f>W41/W35*100</f>
        <v>4.5008206217416493</v>
      </c>
      <c r="Y41">
        <f t="shared" si="19"/>
        <v>1.4991793782583516</v>
      </c>
      <c r="Z41">
        <f t="shared" si="20"/>
        <v>543.83749999999998</v>
      </c>
      <c r="AA41">
        <f>Z41/Z35*100</f>
        <v>5.2504103108708238</v>
      </c>
      <c r="AB41">
        <v>725.10249999999996</v>
      </c>
      <c r="AC41">
        <f>AB41/AB35*100</f>
        <v>7.0004103108708238</v>
      </c>
      <c r="AD41">
        <f t="shared" si="21"/>
        <v>1.75</v>
      </c>
      <c r="AE41">
        <f t="shared" si="22"/>
        <v>634.47</v>
      </c>
      <c r="AF41">
        <f>AE41/AE35*100</f>
        <v>6.1254103108708247</v>
      </c>
      <c r="AG41">
        <v>751.88</v>
      </c>
      <c r="AH41">
        <f>AG41/AG35*100</f>
        <v>7.2589302954238271</v>
      </c>
      <c r="AI41">
        <f t="shared" si="23"/>
        <v>1.1335199845530024</v>
      </c>
      <c r="AJ41">
        <f t="shared" si="24"/>
        <v>693.17499999999995</v>
      </c>
      <c r="AK41">
        <f>AJ41/AJ35*100</f>
        <v>6.692170303147325</v>
      </c>
      <c r="AL41">
        <v>663.55499999999995</v>
      </c>
      <c r="AM41">
        <f>AL41/AL35*100</f>
        <v>6.4062077621162379</v>
      </c>
      <c r="AN41">
        <f t="shared" si="25"/>
        <v>0.28596254103108709</v>
      </c>
      <c r="AO41">
        <f t="shared" si="26"/>
        <v>678.36500000000001</v>
      </c>
      <c r="AP41">
        <f>AO41/AO35*100</f>
        <v>6.5491890326317819</v>
      </c>
    </row>
    <row r="42" spans="14:98" x14ac:dyDescent="0.25">
      <c r="N42">
        <v>2590</v>
      </c>
      <c r="O42">
        <f>N42/N35*100</f>
        <v>25.004827186715584</v>
      </c>
      <c r="P42">
        <v>207.16</v>
      </c>
      <c r="Q42">
        <f>P42/P35*100</f>
        <v>2</v>
      </c>
      <c r="R42">
        <v>0</v>
      </c>
      <c r="S42">
        <f>R42/R35*100</f>
        <v>0</v>
      </c>
      <c r="T42">
        <f t="shared" si="17"/>
        <v>2</v>
      </c>
      <c r="U42">
        <f t="shared" si="18"/>
        <v>103.58</v>
      </c>
      <c r="V42">
        <f>U42/U35*100</f>
        <v>1</v>
      </c>
      <c r="W42">
        <v>257.755</v>
      </c>
      <c r="X42">
        <f>W42/W35*100</f>
        <v>2.4884630237497585</v>
      </c>
      <c r="Y42">
        <f t="shared" si="19"/>
        <v>1.4884630237497585</v>
      </c>
      <c r="Z42">
        <f t="shared" si="20"/>
        <v>180.66749999999999</v>
      </c>
      <c r="AA42">
        <f>Z42/Z35*100</f>
        <v>1.7442315118748792</v>
      </c>
      <c r="AB42">
        <v>77.685000000000002</v>
      </c>
      <c r="AC42">
        <f>AB42/AB35*100</f>
        <v>0.75000000000000011</v>
      </c>
      <c r="AD42">
        <f t="shared" si="21"/>
        <v>0.99423151187487913</v>
      </c>
      <c r="AE42">
        <f t="shared" si="22"/>
        <v>129.17624999999998</v>
      </c>
      <c r="AF42">
        <f>AE42/AE35*100</f>
        <v>1.2471157559374395</v>
      </c>
      <c r="AG42">
        <v>90.653750000000002</v>
      </c>
      <c r="AH42">
        <f>AG42/AG35*100</f>
        <v>0.87520515543541222</v>
      </c>
      <c r="AI42">
        <f t="shared" si="23"/>
        <v>0.37191060050202729</v>
      </c>
      <c r="AJ42">
        <f t="shared" si="24"/>
        <v>109.91499999999999</v>
      </c>
      <c r="AK42">
        <f>AJ42/AJ35*100</f>
        <v>1.0611604556864258</v>
      </c>
      <c r="AL42">
        <v>148.91874999999999</v>
      </c>
      <c r="AM42">
        <f>AL42/AL35*100</f>
        <v>1.4377172234022011</v>
      </c>
      <c r="AN42">
        <f t="shared" si="25"/>
        <v>0.37655676771577529</v>
      </c>
      <c r="AO42">
        <f t="shared" si="26"/>
        <v>129.416875</v>
      </c>
      <c r="AP42">
        <f>AO42/AO35*100</f>
        <v>1.2494388395443137</v>
      </c>
    </row>
    <row r="43" spans="14:98" x14ac:dyDescent="0.25">
      <c r="N43">
        <v>3108</v>
      </c>
      <c r="O43">
        <f>N43/N35*100</f>
        <v>30.005792624058696</v>
      </c>
      <c r="P43">
        <v>0</v>
      </c>
      <c r="Q43">
        <f>P43/P35*100</f>
        <v>0</v>
      </c>
      <c r="R43">
        <v>0</v>
      </c>
      <c r="S43">
        <f>R43/R35*100</f>
        <v>0</v>
      </c>
      <c r="T43">
        <f t="shared" si="17"/>
        <v>0</v>
      </c>
      <c r="U43">
        <f t="shared" si="18"/>
        <v>0</v>
      </c>
      <c r="V43">
        <f>U43/U35*100</f>
        <v>0</v>
      </c>
      <c r="W43">
        <v>51.875</v>
      </c>
      <c r="X43">
        <f>W43/W35*100</f>
        <v>0.50082062174164899</v>
      </c>
      <c r="Y43">
        <f t="shared" si="19"/>
        <v>0.50082062174164899</v>
      </c>
      <c r="Z43">
        <f t="shared" si="20"/>
        <v>25.9375</v>
      </c>
      <c r="AA43">
        <f>Z43/Z35*100</f>
        <v>0.25041031087082449</v>
      </c>
      <c r="AB43">
        <v>51.79</v>
      </c>
      <c r="AC43">
        <f>AB43/AB35*100</f>
        <v>0.5</v>
      </c>
      <c r="AD43">
        <f t="shared" si="21"/>
        <v>0.24958968912917551</v>
      </c>
      <c r="AE43">
        <f t="shared" si="22"/>
        <v>38.863749999999996</v>
      </c>
      <c r="AF43">
        <f>AE43/AE35*100</f>
        <v>0.37520515543541222</v>
      </c>
      <c r="AG43">
        <v>25.895</v>
      </c>
      <c r="AH43">
        <f>AG43/AG35*100</f>
        <v>0.25</v>
      </c>
      <c r="AI43">
        <f t="shared" si="23"/>
        <v>0.12520515543541222</v>
      </c>
      <c r="AJ43">
        <f t="shared" si="24"/>
        <v>32.379374999999996</v>
      </c>
      <c r="AK43">
        <f>AJ43/AJ35*100</f>
        <v>0.31260257771770605</v>
      </c>
      <c r="AL43">
        <v>51.79</v>
      </c>
      <c r="AM43">
        <f>AL43/AL35*100</f>
        <v>0.5</v>
      </c>
      <c r="AN43">
        <f t="shared" si="25"/>
        <v>0.18739742228229395</v>
      </c>
      <c r="AO43">
        <f t="shared" si="26"/>
        <v>42.084687500000001</v>
      </c>
      <c r="AP43">
        <f>AO43/AO35*100</f>
        <v>0.40630128885885303</v>
      </c>
    </row>
    <row r="44" spans="14:98" x14ac:dyDescent="0.25">
      <c r="N44">
        <v>3626</v>
      </c>
      <c r="O44">
        <f>N44/N35*100</f>
        <v>35.006758061401818</v>
      </c>
      <c r="P44">
        <v>0</v>
      </c>
      <c r="Q44">
        <f>P44/P35*100</f>
        <v>0</v>
      </c>
      <c r="R44">
        <v>103.58</v>
      </c>
      <c r="S44">
        <f>R44/R35*100</f>
        <v>1</v>
      </c>
      <c r="T44">
        <f t="shared" si="17"/>
        <v>1</v>
      </c>
      <c r="U44">
        <f t="shared" si="18"/>
        <v>51.79</v>
      </c>
      <c r="V44">
        <f>U44/U35*100</f>
        <v>0.5</v>
      </c>
      <c r="W44">
        <v>0</v>
      </c>
      <c r="X44">
        <f>W44/W35*100</f>
        <v>0</v>
      </c>
      <c r="Y44">
        <f t="shared" si="19"/>
        <v>0.5</v>
      </c>
      <c r="Z44">
        <f t="shared" si="20"/>
        <v>25.895</v>
      </c>
      <c r="AA44">
        <f>Z44/Z35*100</f>
        <v>0.25</v>
      </c>
      <c r="AB44">
        <v>0</v>
      </c>
      <c r="AC44">
        <f>AB44/AB35*100</f>
        <v>0</v>
      </c>
      <c r="AD44">
        <f t="shared" si="21"/>
        <v>0.25</v>
      </c>
      <c r="AE44">
        <f t="shared" si="22"/>
        <v>12.9475</v>
      </c>
      <c r="AF44">
        <f>AE44/AE35*100</f>
        <v>0.125</v>
      </c>
      <c r="AG44">
        <v>0</v>
      </c>
      <c r="AH44">
        <f>AG44/AG35*100</f>
        <v>0</v>
      </c>
      <c r="AI44">
        <f t="shared" si="23"/>
        <v>0.125</v>
      </c>
      <c r="AJ44">
        <f t="shared" si="24"/>
        <v>6.4737499999999999</v>
      </c>
      <c r="AK44">
        <f>AJ44/AJ35*100</f>
        <v>6.25E-2</v>
      </c>
      <c r="AL44">
        <v>12.9475</v>
      </c>
      <c r="AM44">
        <f>AL44/AL35*100</f>
        <v>0.125</v>
      </c>
      <c r="AN44">
        <f t="shared" si="25"/>
        <v>6.25E-2</v>
      </c>
      <c r="AO44">
        <f t="shared" si="26"/>
        <v>9.7106250000000003</v>
      </c>
      <c r="AP44">
        <f>AO44/AO35*100</f>
        <v>9.3750000000000014E-2</v>
      </c>
      <c r="CT44">
        <v>9</v>
      </c>
    </row>
    <row r="45" spans="14:98" x14ac:dyDescent="0.25">
      <c r="N45">
        <v>4144</v>
      </c>
      <c r="O45">
        <f>N45/N35*100</f>
        <v>40.00772349874493</v>
      </c>
      <c r="P45">
        <v>0</v>
      </c>
      <c r="Q45">
        <f>P45/P35*100</f>
        <v>0</v>
      </c>
      <c r="R45">
        <v>103.58</v>
      </c>
      <c r="S45">
        <f>R45/R35*100</f>
        <v>1</v>
      </c>
      <c r="T45">
        <f t="shared" si="17"/>
        <v>1</v>
      </c>
      <c r="U45">
        <f t="shared" si="18"/>
        <v>51.79</v>
      </c>
      <c r="V45">
        <f>U45/U35*100</f>
        <v>0.5</v>
      </c>
      <c r="W45">
        <v>0</v>
      </c>
      <c r="X45">
        <f>W45/W35*100</f>
        <v>0</v>
      </c>
      <c r="Y45">
        <f t="shared" si="19"/>
        <v>0.5</v>
      </c>
      <c r="Z45">
        <f t="shared" si="20"/>
        <v>25.895</v>
      </c>
      <c r="AA45">
        <f>Z45/Z35*100</f>
        <v>0.25</v>
      </c>
      <c r="AB45">
        <v>0</v>
      </c>
      <c r="AC45">
        <f>AB45/AB35*100</f>
        <v>0</v>
      </c>
      <c r="AD45">
        <f t="shared" si="21"/>
        <v>0.25</v>
      </c>
      <c r="AE45">
        <f t="shared" si="22"/>
        <v>12.9475</v>
      </c>
      <c r="AF45">
        <f>AE45/AE35*100</f>
        <v>0.125</v>
      </c>
      <c r="AG45">
        <v>12.9475</v>
      </c>
      <c r="AH45">
        <f>AG45/AG35*100</f>
        <v>0.125</v>
      </c>
      <c r="AI45">
        <f t="shared" si="23"/>
        <v>0</v>
      </c>
      <c r="AJ45">
        <f t="shared" si="24"/>
        <v>12.9475</v>
      </c>
      <c r="AK45">
        <f>AJ45/AJ35*100</f>
        <v>0.125</v>
      </c>
      <c r="AL45">
        <v>0</v>
      </c>
      <c r="AM45">
        <f>AL45/AL35*100</f>
        <v>0</v>
      </c>
      <c r="AN45">
        <f t="shared" si="25"/>
        <v>0.125</v>
      </c>
      <c r="AO45">
        <f t="shared" si="26"/>
        <v>6.4737499999999999</v>
      </c>
      <c r="AP45">
        <f>AO45/AO35*100</f>
        <v>6.25E-2</v>
      </c>
    </row>
    <row r="46" spans="14:98" x14ac:dyDescent="0.25">
      <c r="N46">
        <v>4662</v>
      </c>
      <c r="O46">
        <f>N46/N35*100</f>
        <v>45.008688936088049</v>
      </c>
      <c r="P46">
        <v>0</v>
      </c>
      <c r="Q46">
        <f>P46/P35*100</f>
        <v>0</v>
      </c>
      <c r="R46">
        <v>0</v>
      </c>
      <c r="S46">
        <f>R46/R35*100</f>
        <v>0</v>
      </c>
      <c r="T46">
        <f t="shared" si="17"/>
        <v>0</v>
      </c>
      <c r="U46">
        <f t="shared" si="18"/>
        <v>0</v>
      </c>
      <c r="V46">
        <f>U46/U35*100</f>
        <v>0</v>
      </c>
      <c r="W46">
        <v>0</v>
      </c>
      <c r="X46">
        <f>W46/W35*100</f>
        <v>0</v>
      </c>
      <c r="Y46">
        <f t="shared" si="19"/>
        <v>0</v>
      </c>
      <c r="Z46">
        <f t="shared" si="20"/>
        <v>0</v>
      </c>
      <c r="AA46">
        <f>Z46/Z35*100</f>
        <v>0</v>
      </c>
      <c r="AB46">
        <v>0</v>
      </c>
      <c r="AC46">
        <f>AB46/AB35*100</f>
        <v>0</v>
      </c>
      <c r="AD46">
        <f t="shared" si="21"/>
        <v>0</v>
      </c>
      <c r="AE46">
        <f t="shared" si="22"/>
        <v>0</v>
      </c>
      <c r="AF46">
        <f>AE46/AE35*100</f>
        <v>0</v>
      </c>
      <c r="AG46">
        <v>0</v>
      </c>
      <c r="AH46">
        <f>AG46/AG35*100</f>
        <v>0</v>
      </c>
      <c r="AI46">
        <f t="shared" si="23"/>
        <v>0</v>
      </c>
      <c r="AJ46">
        <f t="shared" si="24"/>
        <v>0</v>
      </c>
      <c r="AK46">
        <f>AJ46/AJ35*100</f>
        <v>0</v>
      </c>
      <c r="AL46">
        <v>6.4737499999999999</v>
      </c>
      <c r="AM46">
        <f>AL46/AL35*100</f>
        <v>6.25E-2</v>
      </c>
      <c r="AN46">
        <f t="shared" si="25"/>
        <v>6.25E-2</v>
      </c>
      <c r="AO46">
        <f t="shared" si="26"/>
        <v>3.2368749999999999</v>
      </c>
      <c r="AP46">
        <f>AO46/AO35*100</f>
        <v>3.125E-2</v>
      </c>
    </row>
    <row r="47" spans="14:98" x14ac:dyDescent="0.25">
      <c r="N47">
        <v>5180</v>
      </c>
      <c r="O47">
        <f>N47/N35*100</f>
        <v>50.009654373431168</v>
      </c>
      <c r="P47">
        <v>0</v>
      </c>
      <c r="Q47">
        <f>P47/P35*100</f>
        <v>0</v>
      </c>
      <c r="R47">
        <v>0</v>
      </c>
      <c r="S47">
        <f>R47/R35*100</f>
        <v>0</v>
      </c>
      <c r="T47">
        <f t="shared" si="17"/>
        <v>0</v>
      </c>
      <c r="U47">
        <f t="shared" si="18"/>
        <v>0</v>
      </c>
      <c r="V47">
        <f>U47/U35*100</f>
        <v>0</v>
      </c>
      <c r="W47">
        <v>0</v>
      </c>
      <c r="X47">
        <f>W47/W35*100</f>
        <v>0</v>
      </c>
      <c r="Y47">
        <f t="shared" si="19"/>
        <v>0</v>
      </c>
      <c r="Z47">
        <f t="shared" si="20"/>
        <v>0</v>
      </c>
      <c r="AA47">
        <f>Z47/Z35*100</f>
        <v>0</v>
      </c>
      <c r="AB47">
        <v>0</v>
      </c>
      <c r="AC47">
        <f>AB47/AB35*100</f>
        <v>0</v>
      </c>
      <c r="AD47">
        <f t="shared" si="21"/>
        <v>0</v>
      </c>
      <c r="AE47">
        <f t="shared" si="22"/>
        <v>0</v>
      </c>
      <c r="AF47">
        <f>AE47/AE35*100</f>
        <v>0</v>
      </c>
      <c r="AG47">
        <v>0</v>
      </c>
      <c r="AH47">
        <f>AG47/AG35*100</f>
        <v>0</v>
      </c>
      <c r="AI47">
        <f t="shared" si="23"/>
        <v>0</v>
      </c>
      <c r="AJ47">
        <f t="shared" si="24"/>
        <v>0</v>
      </c>
      <c r="AK47">
        <f>AJ47/AJ35*100</f>
        <v>0</v>
      </c>
      <c r="AL47">
        <v>0</v>
      </c>
      <c r="AM47">
        <f>AL47/AL35*100</f>
        <v>0</v>
      </c>
      <c r="AN47">
        <f t="shared" si="25"/>
        <v>0</v>
      </c>
      <c r="AO47">
        <f t="shared" si="26"/>
        <v>0</v>
      </c>
      <c r="AP47">
        <f>AO47/AO35*100</f>
        <v>0</v>
      </c>
    </row>
    <row r="48" spans="14:98" x14ac:dyDescent="0.25">
      <c r="N48">
        <v>5698</v>
      </c>
      <c r="O48">
        <f>N48/N35*100</f>
        <v>55.010619810774287</v>
      </c>
      <c r="P48">
        <v>0</v>
      </c>
      <c r="Q48">
        <f>P48/P35*100</f>
        <v>0</v>
      </c>
      <c r="R48">
        <v>0</v>
      </c>
      <c r="S48">
        <f>R48/R35*100</f>
        <v>0</v>
      </c>
      <c r="T48">
        <f t="shared" si="17"/>
        <v>0</v>
      </c>
      <c r="U48">
        <f t="shared" si="18"/>
        <v>0</v>
      </c>
      <c r="V48">
        <f>U48/U35*100</f>
        <v>0</v>
      </c>
      <c r="W48">
        <v>0</v>
      </c>
      <c r="X48">
        <f>W48/W35*100</f>
        <v>0</v>
      </c>
      <c r="Y48">
        <f t="shared" si="19"/>
        <v>0</v>
      </c>
      <c r="Z48">
        <f t="shared" si="20"/>
        <v>0</v>
      </c>
      <c r="AA48">
        <f>Z48/Z35*100</f>
        <v>0</v>
      </c>
      <c r="AB48">
        <v>0</v>
      </c>
      <c r="AC48">
        <f>AB48/AB35*100</f>
        <v>0</v>
      </c>
      <c r="AD48">
        <f t="shared" si="21"/>
        <v>0</v>
      </c>
      <c r="AE48">
        <f t="shared" si="22"/>
        <v>0</v>
      </c>
      <c r="AF48">
        <f>AE48/AE35*100</f>
        <v>0</v>
      </c>
      <c r="AG48">
        <v>0</v>
      </c>
      <c r="AH48">
        <f>AG48/AG35*100</f>
        <v>0</v>
      </c>
      <c r="AI48">
        <f t="shared" si="23"/>
        <v>0</v>
      </c>
      <c r="AJ48">
        <f t="shared" si="24"/>
        <v>0</v>
      </c>
      <c r="AK48">
        <f>AJ48/AJ35*100</f>
        <v>0</v>
      </c>
      <c r="AL48">
        <v>1.125E-2</v>
      </c>
      <c r="AM48">
        <f>AL48/AL35*100</f>
        <v>1.0861170110059856E-4</v>
      </c>
      <c r="AN48">
        <f t="shared" si="25"/>
        <v>1.0861170110059856E-4</v>
      </c>
      <c r="AO48">
        <f t="shared" si="26"/>
        <v>5.6249999999999998E-3</v>
      </c>
      <c r="AP48">
        <f>AO48/AO35*100</f>
        <v>5.4305850550299282E-5</v>
      </c>
    </row>
    <row r="49" spans="14:98" x14ac:dyDescent="0.25">
      <c r="N49">
        <v>6216</v>
      </c>
      <c r="O49">
        <f>N49/N35*100</f>
        <v>60.011585248117392</v>
      </c>
      <c r="P49">
        <v>0</v>
      </c>
      <c r="Q49">
        <f>P49/P35*100</f>
        <v>0</v>
      </c>
      <c r="R49">
        <v>0</v>
      </c>
      <c r="S49">
        <f>R49/R35*100</f>
        <v>0</v>
      </c>
      <c r="T49">
        <f t="shared" si="17"/>
        <v>0</v>
      </c>
      <c r="U49">
        <f t="shared" si="18"/>
        <v>0</v>
      </c>
      <c r="V49">
        <f>U49/U35*100</f>
        <v>0</v>
      </c>
      <c r="W49">
        <v>0</v>
      </c>
      <c r="X49">
        <f>W49/W35*100</f>
        <v>0</v>
      </c>
      <c r="Y49">
        <f t="shared" si="19"/>
        <v>0</v>
      </c>
      <c r="Z49">
        <f t="shared" si="20"/>
        <v>0</v>
      </c>
      <c r="AA49">
        <f>Z49/Z35*100</f>
        <v>0</v>
      </c>
      <c r="AB49">
        <v>0</v>
      </c>
      <c r="AC49">
        <f>AB49/AB35*100</f>
        <v>0</v>
      </c>
      <c r="AD49">
        <f t="shared" si="21"/>
        <v>0</v>
      </c>
      <c r="AE49">
        <f t="shared" si="22"/>
        <v>0</v>
      </c>
      <c r="AF49">
        <f>AE49/AE35*100</f>
        <v>0</v>
      </c>
      <c r="AG49">
        <v>0</v>
      </c>
      <c r="AH49">
        <f>AG49/AG35*100</f>
        <v>0</v>
      </c>
      <c r="AI49">
        <f t="shared" si="23"/>
        <v>0</v>
      </c>
      <c r="AJ49">
        <f t="shared" si="24"/>
        <v>0</v>
      </c>
      <c r="AK49">
        <f>AJ49/AJ35*100</f>
        <v>0</v>
      </c>
      <c r="AL49">
        <v>6.4850000000000003</v>
      </c>
      <c r="AM49">
        <f>AL49/AL35*100</f>
        <v>6.2608611701100603E-2</v>
      </c>
      <c r="AN49">
        <f t="shared" si="25"/>
        <v>6.2608611701100603E-2</v>
      </c>
      <c r="AO49">
        <f t="shared" si="26"/>
        <v>3.2425000000000002</v>
      </c>
      <c r="AP49">
        <f>AO49/AO35*100</f>
        <v>3.1304305850550301E-2</v>
      </c>
    </row>
    <row r="50" spans="14:98" x14ac:dyDescent="0.25">
      <c r="N50">
        <v>6734</v>
      </c>
      <c r="O50">
        <f>N50/N35*100</f>
        <v>65.012550685460511</v>
      </c>
      <c r="P50">
        <v>0</v>
      </c>
      <c r="Q50">
        <f>P50/P35*100</f>
        <v>0</v>
      </c>
      <c r="R50">
        <v>0</v>
      </c>
      <c r="S50">
        <f>R50/R35*100</f>
        <v>0</v>
      </c>
      <c r="T50">
        <f t="shared" si="17"/>
        <v>0</v>
      </c>
      <c r="U50">
        <f t="shared" si="18"/>
        <v>0</v>
      </c>
      <c r="V50">
        <f>U50/U35*100</f>
        <v>0</v>
      </c>
      <c r="W50">
        <v>0</v>
      </c>
      <c r="X50">
        <f>W50/W35*100</f>
        <v>0</v>
      </c>
      <c r="Y50">
        <f t="shared" si="19"/>
        <v>0</v>
      </c>
      <c r="Z50">
        <f t="shared" si="20"/>
        <v>0</v>
      </c>
      <c r="AA50">
        <f>Z50/Z35*100</f>
        <v>0</v>
      </c>
      <c r="AB50">
        <v>0</v>
      </c>
      <c r="AC50">
        <f>AB50/AB35*100</f>
        <v>0</v>
      </c>
      <c r="AD50">
        <f t="shared" si="21"/>
        <v>0</v>
      </c>
      <c r="AE50">
        <f t="shared" si="22"/>
        <v>0</v>
      </c>
      <c r="AF50">
        <f>AE50/AE35*100</f>
        <v>0</v>
      </c>
      <c r="AG50">
        <v>0</v>
      </c>
      <c r="AH50">
        <f>AG50/AG35*100</f>
        <v>0</v>
      </c>
      <c r="AI50">
        <f t="shared" si="23"/>
        <v>0</v>
      </c>
      <c r="AJ50">
        <f t="shared" si="24"/>
        <v>0</v>
      </c>
      <c r="AK50">
        <f>AJ50/AJ35*100</f>
        <v>0</v>
      </c>
      <c r="AL50">
        <v>0</v>
      </c>
      <c r="AM50">
        <f>AL50/AL35*100</f>
        <v>0</v>
      </c>
      <c r="AN50">
        <f t="shared" si="25"/>
        <v>0</v>
      </c>
      <c r="AO50">
        <f t="shared" si="26"/>
        <v>0</v>
      </c>
      <c r="AP50">
        <f>AO50/AO35*100</f>
        <v>0</v>
      </c>
    </row>
    <row r="51" spans="14:98" x14ac:dyDescent="0.25">
      <c r="N51">
        <v>7252</v>
      </c>
      <c r="O51">
        <f>N51/N35*100</f>
        <v>70.013516122803637</v>
      </c>
      <c r="P51">
        <v>0</v>
      </c>
      <c r="Q51">
        <f>P51/P35*100</f>
        <v>0</v>
      </c>
      <c r="R51">
        <v>0</v>
      </c>
      <c r="S51">
        <f>R51/R35*100</f>
        <v>0</v>
      </c>
      <c r="T51">
        <f t="shared" si="17"/>
        <v>0</v>
      </c>
      <c r="U51">
        <f t="shared" si="18"/>
        <v>0</v>
      </c>
      <c r="V51">
        <f>U51/U35*100</f>
        <v>0</v>
      </c>
      <c r="W51">
        <v>0</v>
      </c>
      <c r="X51">
        <f>W51/W35*100</f>
        <v>0</v>
      </c>
      <c r="Y51">
        <f t="shared" si="19"/>
        <v>0</v>
      </c>
      <c r="Z51">
        <f t="shared" si="20"/>
        <v>0</v>
      </c>
      <c r="AA51">
        <f>Z51/Z35*100</f>
        <v>0</v>
      </c>
      <c r="AB51">
        <v>0</v>
      </c>
      <c r="AC51">
        <f>AB51/AB35*100</f>
        <v>0</v>
      </c>
      <c r="AD51">
        <f t="shared" si="21"/>
        <v>0</v>
      </c>
      <c r="AE51">
        <f t="shared" si="22"/>
        <v>0</v>
      </c>
      <c r="AF51">
        <f>AE51/AE35*100</f>
        <v>0</v>
      </c>
      <c r="AG51">
        <v>0</v>
      </c>
      <c r="AH51">
        <f>AG51/AG35*100</f>
        <v>0</v>
      </c>
      <c r="AI51">
        <f t="shared" si="23"/>
        <v>0</v>
      </c>
      <c r="AJ51">
        <f t="shared" si="24"/>
        <v>0</v>
      </c>
      <c r="AK51">
        <f>AJ51/AJ35*100</f>
        <v>0</v>
      </c>
      <c r="AL51">
        <v>0</v>
      </c>
      <c r="AM51">
        <f>AL51/AL35*100</f>
        <v>0</v>
      </c>
      <c r="AN51">
        <f t="shared" si="25"/>
        <v>0</v>
      </c>
      <c r="AO51">
        <f t="shared" si="26"/>
        <v>0</v>
      </c>
      <c r="AP51">
        <f>AO51/AO35*100</f>
        <v>0</v>
      </c>
    </row>
    <row r="52" spans="14:98" x14ac:dyDescent="0.25">
      <c r="N52">
        <v>7770</v>
      </c>
      <c r="O52">
        <f>N52/N35*100</f>
        <v>75.014481560146749</v>
      </c>
      <c r="P52">
        <v>0</v>
      </c>
      <c r="Q52">
        <f>P52/P35*100</f>
        <v>0</v>
      </c>
      <c r="R52">
        <v>0</v>
      </c>
      <c r="S52">
        <f>R52/R35*100</f>
        <v>0</v>
      </c>
      <c r="T52">
        <f t="shared" si="17"/>
        <v>0</v>
      </c>
      <c r="U52">
        <f t="shared" si="18"/>
        <v>0</v>
      </c>
      <c r="V52">
        <f>U52/U35*100</f>
        <v>0</v>
      </c>
      <c r="W52">
        <v>0</v>
      </c>
      <c r="X52">
        <f>W52/W35*100</f>
        <v>0</v>
      </c>
      <c r="Y52">
        <f t="shared" si="19"/>
        <v>0</v>
      </c>
      <c r="Z52">
        <f t="shared" si="20"/>
        <v>0</v>
      </c>
      <c r="AA52">
        <f>Z52/Z35*100</f>
        <v>0</v>
      </c>
      <c r="AB52">
        <v>0</v>
      </c>
      <c r="AC52">
        <f>AB52/AB35*100</f>
        <v>0</v>
      </c>
      <c r="AD52">
        <f t="shared" si="21"/>
        <v>0</v>
      </c>
      <c r="AE52">
        <f t="shared" si="22"/>
        <v>0</v>
      </c>
      <c r="AF52">
        <f>AE52/AE35*100</f>
        <v>0</v>
      </c>
      <c r="AG52">
        <v>0</v>
      </c>
      <c r="AH52">
        <f>AG52/AG35*100</f>
        <v>0</v>
      </c>
      <c r="AI52">
        <f t="shared" si="23"/>
        <v>0</v>
      </c>
      <c r="AJ52">
        <f t="shared" si="24"/>
        <v>0</v>
      </c>
      <c r="AK52">
        <f>AJ52/AJ35*100</f>
        <v>0</v>
      </c>
      <c r="AL52">
        <v>0</v>
      </c>
      <c r="AM52">
        <f>AL52/AL35*100</f>
        <v>0</v>
      </c>
      <c r="AN52">
        <f t="shared" si="25"/>
        <v>0</v>
      </c>
      <c r="AO52">
        <f t="shared" si="26"/>
        <v>0</v>
      </c>
      <c r="AP52">
        <f>AO52/AO35*100</f>
        <v>0</v>
      </c>
    </row>
    <row r="53" spans="14:98" x14ac:dyDescent="0.25">
      <c r="N53">
        <v>8288</v>
      </c>
      <c r="O53">
        <f>N53/N35*100</f>
        <v>80.01544699748986</v>
      </c>
      <c r="P53">
        <v>0</v>
      </c>
      <c r="Q53">
        <f>P53/P35*100</f>
        <v>0</v>
      </c>
      <c r="R53">
        <v>0</v>
      </c>
      <c r="S53">
        <f>R53/R35*100</f>
        <v>0</v>
      </c>
      <c r="T53">
        <f t="shared" si="17"/>
        <v>0</v>
      </c>
      <c r="U53">
        <f t="shared" si="18"/>
        <v>0</v>
      </c>
      <c r="V53">
        <f>U53/U35*100</f>
        <v>0</v>
      </c>
      <c r="W53">
        <v>0</v>
      </c>
      <c r="X53">
        <f>W53/W35*100</f>
        <v>0</v>
      </c>
      <c r="Y53">
        <f t="shared" si="19"/>
        <v>0</v>
      </c>
      <c r="Z53">
        <f t="shared" si="20"/>
        <v>0</v>
      </c>
      <c r="AA53">
        <f>Z53/Z35*100</f>
        <v>0</v>
      </c>
      <c r="AB53">
        <v>0</v>
      </c>
      <c r="AC53">
        <f>AB53/AB35*100</f>
        <v>0</v>
      </c>
      <c r="AD53">
        <f t="shared" si="21"/>
        <v>0</v>
      </c>
      <c r="AE53">
        <f t="shared" si="22"/>
        <v>0</v>
      </c>
      <c r="AF53">
        <f>AE53/AE35*100</f>
        <v>0</v>
      </c>
      <c r="AG53">
        <v>0</v>
      </c>
      <c r="AH53">
        <f>AG53/AG35*100</f>
        <v>0</v>
      </c>
      <c r="AI53">
        <f t="shared" si="23"/>
        <v>0</v>
      </c>
      <c r="AJ53">
        <f t="shared" si="24"/>
        <v>0</v>
      </c>
      <c r="AK53">
        <f>AJ53/AJ35*100</f>
        <v>0</v>
      </c>
      <c r="AL53">
        <v>0</v>
      </c>
      <c r="AM53">
        <f>AL53/AL35*100</f>
        <v>0</v>
      </c>
      <c r="AN53">
        <f t="shared" si="25"/>
        <v>0</v>
      </c>
      <c r="AO53">
        <f t="shared" si="26"/>
        <v>0</v>
      </c>
      <c r="AP53">
        <f>AO53/AO35*100</f>
        <v>0</v>
      </c>
    </row>
    <row r="54" spans="14:98" x14ac:dyDescent="0.25">
      <c r="N54">
        <v>8806</v>
      </c>
      <c r="O54">
        <f>N54/N35*100</f>
        <v>85.016412434832972</v>
      </c>
      <c r="P54">
        <v>0</v>
      </c>
      <c r="Q54">
        <f>P54/P35*100</f>
        <v>0</v>
      </c>
      <c r="R54">
        <v>0</v>
      </c>
      <c r="S54">
        <f>R54/R35*100</f>
        <v>0</v>
      </c>
      <c r="T54">
        <f t="shared" si="17"/>
        <v>0</v>
      </c>
      <c r="U54">
        <f t="shared" si="18"/>
        <v>0</v>
      </c>
      <c r="V54">
        <f>U54/U35*100</f>
        <v>0</v>
      </c>
      <c r="W54">
        <v>0</v>
      </c>
      <c r="X54">
        <f>W54/W35*100</f>
        <v>0</v>
      </c>
      <c r="Y54">
        <f t="shared" si="19"/>
        <v>0</v>
      </c>
      <c r="Z54">
        <f t="shared" si="20"/>
        <v>0</v>
      </c>
      <c r="AA54">
        <f>Z54/Z35*100</f>
        <v>0</v>
      </c>
      <c r="AB54">
        <v>0</v>
      </c>
      <c r="AC54">
        <f>AB54/AB35*100</f>
        <v>0</v>
      </c>
      <c r="AD54">
        <f t="shared" si="21"/>
        <v>0</v>
      </c>
      <c r="AE54">
        <f t="shared" si="22"/>
        <v>0</v>
      </c>
      <c r="AF54">
        <f>AE54/AE35*100</f>
        <v>0</v>
      </c>
      <c r="AG54">
        <v>0</v>
      </c>
      <c r="AH54">
        <f>AG54/AG35*100</f>
        <v>0</v>
      </c>
      <c r="AI54">
        <f t="shared" si="23"/>
        <v>0</v>
      </c>
      <c r="AJ54">
        <f t="shared" si="24"/>
        <v>0</v>
      </c>
      <c r="AK54">
        <f>AJ54/AJ35*100</f>
        <v>0</v>
      </c>
      <c r="AL54">
        <v>0</v>
      </c>
      <c r="AM54">
        <f>AL54/AL35*100</f>
        <v>0</v>
      </c>
      <c r="AN54">
        <f t="shared" si="25"/>
        <v>0</v>
      </c>
      <c r="AO54">
        <f t="shared" si="26"/>
        <v>0</v>
      </c>
      <c r="AP54">
        <f>AO54/AO35*100</f>
        <v>0</v>
      </c>
    </row>
    <row r="55" spans="14:98" x14ac:dyDescent="0.25">
      <c r="N55">
        <v>9324</v>
      </c>
      <c r="O55">
        <f>N55/N35*100</f>
        <v>90.017377872176098</v>
      </c>
      <c r="P55">
        <v>0</v>
      </c>
      <c r="Q55">
        <f>P55/P35*100</f>
        <v>0</v>
      </c>
      <c r="R55">
        <v>0</v>
      </c>
      <c r="S55">
        <f>R55/R35*100</f>
        <v>0</v>
      </c>
      <c r="T55">
        <f t="shared" si="17"/>
        <v>0</v>
      </c>
      <c r="U55">
        <f t="shared" si="18"/>
        <v>0</v>
      </c>
      <c r="V55">
        <f>U55/U35*100</f>
        <v>0</v>
      </c>
      <c r="W55">
        <v>0</v>
      </c>
      <c r="X55">
        <f>W55/W35*100</f>
        <v>0</v>
      </c>
      <c r="Y55">
        <f t="shared" si="19"/>
        <v>0</v>
      </c>
      <c r="Z55">
        <f t="shared" si="20"/>
        <v>0</v>
      </c>
      <c r="AA55">
        <f>Z55/Z35*100</f>
        <v>0</v>
      </c>
      <c r="AB55">
        <v>0</v>
      </c>
      <c r="AC55">
        <f>AB55/AB35*100</f>
        <v>0</v>
      </c>
      <c r="AD55">
        <f t="shared" si="21"/>
        <v>0</v>
      </c>
      <c r="AE55">
        <f t="shared" si="22"/>
        <v>0</v>
      </c>
      <c r="AF55">
        <f>AE55/AE35*100</f>
        <v>0</v>
      </c>
      <c r="AG55">
        <v>0</v>
      </c>
      <c r="AH55">
        <f>AG55/AG35*100</f>
        <v>0</v>
      </c>
      <c r="AI55">
        <f t="shared" si="23"/>
        <v>0</v>
      </c>
      <c r="AJ55">
        <f t="shared" si="24"/>
        <v>0</v>
      </c>
      <c r="AK55">
        <f>AJ55/AJ35*100</f>
        <v>0</v>
      </c>
      <c r="AL55">
        <v>0</v>
      </c>
      <c r="AM55">
        <f>AL55/AL35*100</f>
        <v>0</v>
      </c>
      <c r="AN55">
        <f t="shared" si="25"/>
        <v>0</v>
      </c>
      <c r="AO55">
        <f t="shared" si="26"/>
        <v>0</v>
      </c>
      <c r="AP55">
        <f>AO55/AO35*100</f>
        <v>0</v>
      </c>
    </row>
    <row r="56" spans="14:98" x14ac:dyDescent="0.25">
      <c r="N56">
        <v>9842</v>
      </c>
      <c r="O56">
        <f>N56/N35*100</f>
        <v>95.01834330951921</v>
      </c>
      <c r="P56">
        <v>0</v>
      </c>
      <c r="Q56">
        <f>P56/P35*100</f>
        <v>0</v>
      </c>
      <c r="R56">
        <v>0</v>
      </c>
      <c r="S56">
        <f>R56/R35*100</f>
        <v>0</v>
      </c>
      <c r="T56">
        <f t="shared" si="17"/>
        <v>0</v>
      </c>
      <c r="U56">
        <f t="shared" si="18"/>
        <v>0</v>
      </c>
      <c r="V56">
        <f>U56/U35*100</f>
        <v>0</v>
      </c>
      <c r="W56">
        <v>0</v>
      </c>
      <c r="X56">
        <f>W56/W35*100</f>
        <v>0</v>
      </c>
      <c r="Y56">
        <f t="shared" si="19"/>
        <v>0</v>
      </c>
      <c r="Z56">
        <f t="shared" si="20"/>
        <v>0</v>
      </c>
      <c r="AA56">
        <f>Z56/Z35*100</f>
        <v>0</v>
      </c>
      <c r="AB56">
        <v>0</v>
      </c>
      <c r="AC56">
        <f>AB56/AB35*100</f>
        <v>0</v>
      </c>
      <c r="AD56">
        <f t="shared" si="21"/>
        <v>0</v>
      </c>
      <c r="AE56">
        <f t="shared" si="22"/>
        <v>0</v>
      </c>
      <c r="AF56">
        <f>AE56/AE35*100</f>
        <v>0</v>
      </c>
      <c r="AG56">
        <v>0</v>
      </c>
      <c r="AH56">
        <f>AG56/AG35*100</f>
        <v>0</v>
      </c>
      <c r="AI56">
        <f t="shared" si="23"/>
        <v>0</v>
      </c>
      <c r="AJ56">
        <f t="shared" si="24"/>
        <v>0</v>
      </c>
      <c r="AK56">
        <f>AJ56/AJ35*100</f>
        <v>0</v>
      </c>
      <c r="AL56">
        <v>0</v>
      </c>
      <c r="AM56">
        <f>AL56/AL35*100</f>
        <v>0</v>
      </c>
      <c r="AN56">
        <f t="shared" si="25"/>
        <v>0</v>
      </c>
      <c r="AO56">
        <f t="shared" si="26"/>
        <v>0</v>
      </c>
      <c r="AP56">
        <f>AO56/AO35*100</f>
        <v>0</v>
      </c>
    </row>
    <row r="57" spans="14:98" x14ac:dyDescent="0.25">
      <c r="N57">
        <v>10360</v>
      </c>
      <c r="O57">
        <f>N57/N35*100</f>
        <v>100.01930874686234</v>
      </c>
      <c r="P57">
        <v>0</v>
      </c>
      <c r="Q57">
        <f>P57/P35*100</f>
        <v>0</v>
      </c>
      <c r="R57">
        <v>0</v>
      </c>
      <c r="S57">
        <f>R57/R35*100</f>
        <v>0</v>
      </c>
      <c r="T57">
        <f t="shared" si="17"/>
        <v>0</v>
      </c>
      <c r="U57">
        <f t="shared" si="18"/>
        <v>0</v>
      </c>
      <c r="V57">
        <f>U57/U35*100</f>
        <v>0</v>
      </c>
      <c r="W57">
        <v>0</v>
      </c>
      <c r="X57">
        <f>W57/W35*100</f>
        <v>0</v>
      </c>
      <c r="Y57">
        <f t="shared" si="19"/>
        <v>0</v>
      </c>
      <c r="Z57">
        <f t="shared" si="20"/>
        <v>0</v>
      </c>
      <c r="AA57">
        <f>Z57/Z35*100</f>
        <v>0</v>
      </c>
      <c r="AB57">
        <v>0</v>
      </c>
      <c r="AC57">
        <f>AB57/AB35*100</f>
        <v>0</v>
      </c>
      <c r="AD57">
        <f t="shared" si="21"/>
        <v>0</v>
      </c>
      <c r="AE57">
        <f t="shared" si="22"/>
        <v>0</v>
      </c>
      <c r="AF57">
        <f>AE57/AE35*100</f>
        <v>0</v>
      </c>
      <c r="AG57">
        <v>0</v>
      </c>
      <c r="AH57">
        <f>AG57/AG35*100</f>
        <v>0</v>
      </c>
      <c r="AI57">
        <f t="shared" si="23"/>
        <v>0</v>
      </c>
      <c r="AJ57">
        <f t="shared" si="24"/>
        <v>0</v>
      </c>
      <c r="AK57">
        <f>AJ57/AJ35*100</f>
        <v>0</v>
      </c>
      <c r="AL57">
        <v>0</v>
      </c>
      <c r="AM57">
        <f>AL57/AL35*100</f>
        <v>0</v>
      </c>
      <c r="AN57">
        <f t="shared" si="25"/>
        <v>0</v>
      </c>
      <c r="AO57">
        <f t="shared" si="26"/>
        <v>0</v>
      </c>
      <c r="AP57">
        <f>AO57/AO35*100</f>
        <v>0</v>
      </c>
    </row>
    <row r="58" spans="14:98" x14ac:dyDescent="0.25">
      <c r="P58" t="s">
        <v>13</v>
      </c>
      <c r="Q58">
        <f>SUM(Q37:Q57)</f>
        <v>301.99864838771964</v>
      </c>
      <c r="R58" t="s">
        <v>13</v>
      </c>
      <c r="S58">
        <f>SUM(S37:S57)</f>
        <v>299.54547209886078</v>
      </c>
      <c r="T58">
        <f>SUM(T37:T57)</f>
        <v>20.453176288858863</v>
      </c>
      <c r="U58" t="s">
        <v>13</v>
      </c>
      <c r="V58">
        <f>SUM(V37:V57)</f>
        <v>300.77206024329018</v>
      </c>
      <c r="W58" t="s">
        <v>13</v>
      </c>
      <c r="X58">
        <f>SUM(X37:X57)</f>
        <v>293.72122996717513</v>
      </c>
      <c r="Y58">
        <f>SUM(Y37:Y57)</f>
        <v>11.029397567097902</v>
      </c>
      <c r="Z58" t="s">
        <v>13</v>
      </c>
      <c r="AA58">
        <f>SUM(AA37:AA57)</f>
        <v>297.24664510523274</v>
      </c>
      <c r="AB58" t="s">
        <v>13</v>
      </c>
      <c r="AC58">
        <f>SUM(AC37:AC57)</f>
        <v>295.0270322456073</v>
      </c>
      <c r="AD58">
        <f>SUM(AD37:AD57)</f>
        <v>8.9559036493531483</v>
      </c>
      <c r="AE58" t="s">
        <v>13</v>
      </c>
      <c r="AF58">
        <f>SUM(AF37:AF57)</f>
        <v>296.13683867541999</v>
      </c>
      <c r="AG58" t="s">
        <v>13</v>
      </c>
      <c r="AH58">
        <f>SUM(AH37:AH57)</f>
        <v>298.00991986870059</v>
      </c>
      <c r="AI58">
        <f>SUM(AI37:AI57)</f>
        <v>7.184241648966994</v>
      </c>
      <c r="AJ58" t="s">
        <v>13</v>
      </c>
      <c r="AK58">
        <f>SUM(AK37:AK57)</f>
        <v>297.07337927206027</v>
      </c>
      <c r="AL58" t="s">
        <v>13</v>
      </c>
      <c r="AM58">
        <f>SUM(AM37:AM57)</f>
        <v>297.62528359721955</v>
      </c>
      <c r="AN58">
        <f>SUM(AN37:AN57)</f>
        <v>1.6311425950955725</v>
      </c>
      <c r="AO58" t="s">
        <v>13</v>
      </c>
      <c r="AP58">
        <f>SUM(AP37:AP57)</f>
        <v>297.34933143463985</v>
      </c>
    </row>
    <row r="63" spans="14:98" x14ac:dyDescent="0.25">
      <c r="CT63">
        <v>10</v>
      </c>
    </row>
    <row r="65" spans="14:42" x14ac:dyDescent="0.25">
      <c r="N65" t="s">
        <v>6</v>
      </c>
      <c r="P65" t="s">
        <v>70</v>
      </c>
      <c r="R65" t="s">
        <v>71</v>
      </c>
      <c r="T65" t="s">
        <v>14</v>
      </c>
      <c r="U65" t="s">
        <v>72</v>
      </c>
      <c r="W65" t="s">
        <v>73</v>
      </c>
      <c r="Y65" t="s">
        <v>15</v>
      </c>
      <c r="Z65" t="s">
        <v>74</v>
      </c>
      <c r="AB65" t="s">
        <v>75</v>
      </c>
      <c r="AD65" t="s">
        <v>16</v>
      </c>
      <c r="AE65" t="s">
        <v>76</v>
      </c>
      <c r="AG65" t="s">
        <v>77</v>
      </c>
      <c r="AI65" t="s">
        <v>17</v>
      </c>
      <c r="AJ65" t="s">
        <v>78</v>
      </c>
      <c r="AL65" t="s">
        <v>80</v>
      </c>
      <c r="AN65" t="s">
        <v>42</v>
      </c>
      <c r="AO65" t="s">
        <v>79</v>
      </c>
    </row>
    <row r="66" spans="14:42" x14ac:dyDescent="0.25">
      <c r="N66">
        <v>20726</v>
      </c>
      <c r="P66">
        <v>20726</v>
      </c>
      <c r="R66">
        <v>20726</v>
      </c>
      <c r="U66">
        <v>20726</v>
      </c>
      <c r="W66">
        <v>20726</v>
      </c>
      <c r="Z66">
        <v>20726</v>
      </c>
      <c r="AB66">
        <v>20726</v>
      </c>
      <c r="AE66">
        <v>20726</v>
      </c>
      <c r="AG66">
        <v>20726</v>
      </c>
      <c r="AJ66">
        <v>20726</v>
      </c>
      <c r="AL66">
        <v>20726</v>
      </c>
      <c r="AO66">
        <v>20726</v>
      </c>
    </row>
    <row r="67" spans="14:42" x14ac:dyDescent="0.25">
      <c r="N67" t="s">
        <v>8</v>
      </c>
      <c r="O67" t="s">
        <v>7</v>
      </c>
      <c r="P67" t="s">
        <v>10</v>
      </c>
      <c r="Q67" t="s">
        <v>7</v>
      </c>
      <c r="R67" t="s">
        <v>10</v>
      </c>
      <c r="S67" t="s">
        <v>7</v>
      </c>
      <c r="U67" t="s">
        <v>10</v>
      </c>
      <c r="V67" t="s">
        <v>7</v>
      </c>
      <c r="W67" t="s">
        <v>10</v>
      </c>
      <c r="X67" t="s">
        <v>7</v>
      </c>
      <c r="Z67" t="s">
        <v>10</v>
      </c>
      <c r="AA67" t="s">
        <v>7</v>
      </c>
      <c r="AB67" t="s">
        <v>10</v>
      </c>
      <c r="AC67" t="s">
        <v>7</v>
      </c>
      <c r="AE67" t="s">
        <v>10</v>
      </c>
      <c r="AF67" t="s">
        <v>7</v>
      </c>
      <c r="AG67" t="s">
        <v>10</v>
      </c>
      <c r="AH67" t="s">
        <v>7</v>
      </c>
      <c r="AJ67" t="s">
        <v>10</v>
      </c>
      <c r="AK67" t="s">
        <v>7</v>
      </c>
      <c r="AL67" t="s">
        <v>10</v>
      </c>
      <c r="AM67" t="s">
        <v>7</v>
      </c>
      <c r="AO67" t="s">
        <v>10</v>
      </c>
      <c r="AP67" t="s">
        <v>7</v>
      </c>
    </row>
    <row r="68" spans="14:42" x14ac:dyDescent="0.25">
      <c r="N68">
        <v>0</v>
      </c>
      <c r="O68">
        <f>N68/N66*100</f>
        <v>0</v>
      </c>
      <c r="P68">
        <v>20726</v>
      </c>
      <c r="Q68">
        <f>P68/P66*100</f>
        <v>100</v>
      </c>
      <c r="R68">
        <v>20726</v>
      </c>
      <c r="S68">
        <f>R68/R66*100</f>
        <v>100</v>
      </c>
      <c r="T68">
        <f>IF(Q68&gt;S68,Q68-S68,S68-Q68)</f>
        <v>0</v>
      </c>
      <c r="U68">
        <f>(P68+R68)/2</f>
        <v>20726</v>
      </c>
      <c r="V68">
        <f>U68/U66*100</f>
        <v>100</v>
      </c>
      <c r="W68">
        <v>20726</v>
      </c>
      <c r="X68">
        <f>W68/W66*100</f>
        <v>100</v>
      </c>
      <c r="Y68">
        <f>IF(V68&gt;X68,V68-X68,X68-V68)</f>
        <v>0</v>
      </c>
      <c r="Z68">
        <f>(U68+W68)/2</f>
        <v>20726</v>
      </c>
      <c r="AA68">
        <f>Z68/Z66*100</f>
        <v>100</v>
      </c>
      <c r="AB68">
        <v>20726</v>
      </c>
      <c r="AC68">
        <f>AB68/AB66*100</f>
        <v>100</v>
      </c>
      <c r="AD68">
        <f>IF(AA68&gt;AC68,AA68-AC68,AC68-AA68)</f>
        <v>0</v>
      </c>
      <c r="AE68">
        <f>(Z68+AB68)/2</f>
        <v>20726</v>
      </c>
      <c r="AF68">
        <f>AE68/AE66*100</f>
        <v>100</v>
      </c>
      <c r="AG68">
        <v>20726</v>
      </c>
      <c r="AH68">
        <f>AG68/AG66*100</f>
        <v>100</v>
      </c>
      <c r="AI68">
        <f>IF(AF68&gt;AH68,AF68-AH68,AH68-AF68)</f>
        <v>0</v>
      </c>
      <c r="AJ68">
        <f>(AE68+AG68)/2</f>
        <v>20726</v>
      </c>
      <c r="AK68">
        <f>AJ68/AJ66*100</f>
        <v>100</v>
      </c>
      <c r="AL68">
        <v>20726</v>
      </c>
      <c r="AM68">
        <f>AL68/AL66*100</f>
        <v>100</v>
      </c>
      <c r="AN68">
        <f>IF(AK68&gt;AM68,AK68-AM68,AM68-AK68)</f>
        <v>0</v>
      </c>
      <c r="AO68">
        <f>(AJ68+AL68)/2</f>
        <v>20726</v>
      </c>
      <c r="AP68">
        <f>AO68/AO66*100</f>
        <v>100</v>
      </c>
    </row>
    <row r="69" spans="14:42" x14ac:dyDescent="0.25">
      <c r="N69">
        <v>1036</v>
      </c>
      <c r="O69">
        <f>N69/N66*100</f>
        <v>4.9985525426999899</v>
      </c>
      <c r="P69">
        <v>20725.72</v>
      </c>
      <c r="Q69">
        <f>P69/P66*100</f>
        <v>99.998649039853333</v>
      </c>
      <c r="R69">
        <v>20717.939999999999</v>
      </c>
      <c r="S69">
        <f>R69/R66*100</f>
        <v>99.961111647206408</v>
      </c>
      <c r="T69">
        <f t="shared" ref="T69:T88" si="27">IF(Q69&gt;S69,Q69-S69,S69-Q69)</f>
        <v>3.7537392646925127E-2</v>
      </c>
      <c r="U69">
        <f t="shared" ref="U69:U88" si="28">(P69+R69)/2</f>
        <v>20721.830000000002</v>
      </c>
      <c r="V69">
        <f>U69/U66*100</f>
        <v>99.979880343529871</v>
      </c>
      <c r="W69">
        <v>20725.79</v>
      </c>
      <c r="X69">
        <f>W69/W66*100</f>
        <v>99.998986779890004</v>
      </c>
      <c r="Y69">
        <f t="shared" ref="Y69:Y88" si="29">IF(V69&gt;X69,V69-X69,X69-V69)</f>
        <v>1.9106436360132761E-2</v>
      </c>
      <c r="Z69">
        <f t="shared" ref="Z69:Z88" si="30">(U69+W69)/2</f>
        <v>20723.810000000001</v>
      </c>
      <c r="AA69">
        <f>Z69/Z66*100</f>
        <v>99.989433561709944</v>
      </c>
      <c r="AB69">
        <v>20719.057499999999</v>
      </c>
      <c r="AC69">
        <f>AB69/AB66*100</f>
        <v>99.966503425648938</v>
      </c>
      <c r="AD69">
        <f t="shared" ref="AD69:AD88" si="31">IF(AA69&gt;AC69,AA69-AC69,AC69-AA69)</f>
        <v>2.2930136061006579E-2</v>
      </c>
      <c r="AE69">
        <f t="shared" ref="AE69:AE88" si="32">(Z69+AB69)/2</f>
        <v>20721.43375</v>
      </c>
      <c r="AF69">
        <f>AE69/AE66*100</f>
        <v>99.977968493679441</v>
      </c>
      <c r="AG69">
        <v>20722.157500000001</v>
      </c>
      <c r="AH69">
        <f>AG69/AG66*100</f>
        <v>99.98146048441572</v>
      </c>
      <c r="AI69">
        <f t="shared" ref="AI69:AI88" si="33">IF(AF69&gt;AH69,AF69-AH69,AH69-AF69)</f>
        <v>3.4919907362791491E-3</v>
      </c>
      <c r="AJ69">
        <f t="shared" ref="AJ69:AJ88" si="34">(AE69+AG69)/2</f>
        <v>20721.795624999999</v>
      </c>
      <c r="AK69">
        <f>AJ69/AJ66*100</f>
        <v>99.979714489047566</v>
      </c>
      <c r="AL69">
        <v>20723.480625</v>
      </c>
      <c r="AM69">
        <f>AL69/AL66*100</f>
        <v>99.987844374215967</v>
      </c>
      <c r="AN69">
        <f t="shared" ref="AN69:AN88" si="35">IF(AK69&gt;AM69,AK69-AM69,AM69-AK69)</f>
        <v>8.1298851684010742E-3</v>
      </c>
      <c r="AO69">
        <f t="shared" ref="AO69:AO88" si="36">(AJ69+AL69)/2</f>
        <v>20722.638124999998</v>
      </c>
      <c r="AP69">
        <f>AO69/AO66*100</f>
        <v>99.98377943163176</v>
      </c>
    </row>
    <row r="70" spans="14:42" x14ac:dyDescent="0.25">
      <c r="N70">
        <v>2072</v>
      </c>
      <c r="O70">
        <f>N70/N66*100</f>
        <v>9.9971050853999799</v>
      </c>
      <c r="P70">
        <v>17824.36</v>
      </c>
      <c r="Q70">
        <f>P70/P66*100</f>
        <v>86</v>
      </c>
      <c r="R70">
        <v>18653.400000000001</v>
      </c>
      <c r="S70">
        <f>R70/R66*100</f>
        <v>90</v>
      </c>
      <c r="T70">
        <f t="shared" si="27"/>
        <v>4</v>
      </c>
      <c r="U70">
        <f t="shared" si="28"/>
        <v>18238.88</v>
      </c>
      <c r="V70">
        <f>U70/U66*100</f>
        <v>88</v>
      </c>
      <c r="W70">
        <v>18446.23</v>
      </c>
      <c r="X70">
        <f>W70/W66*100</f>
        <v>89.000434237189992</v>
      </c>
      <c r="Y70">
        <f t="shared" si="29"/>
        <v>1.0004342371899924</v>
      </c>
      <c r="Z70">
        <f t="shared" si="30"/>
        <v>18342.555</v>
      </c>
      <c r="AA70">
        <f>Z70/Z66*100</f>
        <v>88.500217118595003</v>
      </c>
      <c r="AB70">
        <v>18403.115000000002</v>
      </c>
      <c r="AC70">
        <f>AB70/AB66*100</f>
        <v>88.792410498890291</v>
      </c>
      <c r="AD70">
        <f t="shared" si="31"/>
        <v>0.29219338029528785</v>
      </c>
      <c r="AE70">
        <f t="shared" si="32"/>
        <v>18372.834999999999</v>
      </c>
      <c r="AF70">
        <f>AE70/AE66*100</f>
        <v>88.646313808742633</v>
      </c>
      <c r="AG70">
        <v>18351.623749999999</v>
      </c>
      <c r="AH70">
        <f>AG70/AG66*100</f>
        <v>88.543972546559871</v>
      </c>
      <c r="AI70">
        <f t="shared" si="33"/>
        <v>0.10234126218276174</v>
      </c>
      <c r="AJ70">
        <f t="shared" si="34"/>
        <v>18362.229374999999</v>
      </c>
      <c r="AK70">
        <f>AJ70/AJ66*100</f>
        <v>88.595143177651252</v>
      </c>
      <c r="AL70">
        <v>18266.259999999998</v>
      </c>
      <c r="AM70">
        <f>AL70/AL66*100</f>
        <v>88.132104602914211</v>
      </c>
      <c r="AN70">
        <f t="shared" si="35"/>
        <v>0.46303857473704113</v>
      </c>
      <c r="AO70">
        <f t="shared" si="36"/>
        <v>18314.244687499999</v>
      </c>
      <c r="AP70">
        <f>AO70/AO66*100</f>
        <v>88.363623890282724</v>
      </c>
    </row>
    <row r="71" spans="14:42" x14ac:dyDescent="0.25">
      <c r="N71">
        <v>3108</v>
      </c>
      <c r="O71">
        <f>N71/N66*100</f>
        <v>14.99565762809997</v>
      </c>
      <c r="P71">
        <v>6900.17</v>
      </c>
      <c r="Q71">
        <f>P71/P66*100</f>
        <v>33.292338126025285</v>
      </c>
      <c r="R71">
        <v>11606.73</v>
      </c>
      <c r="S71">
        <f>R71/R66*100</f>
        <v>56.000820225803338</v>
      </c>
      <c r="T71">
        <f t="shared" si="27"/>
        <v>22.708482099778053</v>
      </c>
      <c r="U71">
        <f t="shared" si="28"/>
        <v>9253.4500000000007</v>
      </c>
      <c r="V71">
        <f>U71/U66*100</f>
        <v>44.646579175914312</v>
      </c>
      <c r="W71">
        <v>8766.0450000000001</v>
      </c>
      <c r="X71">
        <f>W71/W66*100</f>
        <v>42.294919424876966</v>
      </c>
      <c r="Y71">
        <f t="shared" si="29"/>
        <v>2.3516597510373458</v>
      </c>
      <c r="Z71">
        <f t="shared" si="30"/>
        <v>9009.7475000000013</v>
      </c>
      <c r="AA71">
        <f>Z71/Z66*100</f>
        <v>43.470749300395646</v>
      </c>
      <c r="AB71">
        <v>7950.6925000000001</v>
      </c>
      <c r="AC71">
        <f>AB71/AB66*100</f>
        <v>38.360959664189906</v>
      </c>
      <c r="AD71">
        <f t="shared" si="31"/>
        <v>5.1097896362057398</v>
      </c>
      <c r="AE71">
        <f t="shared" si="32"/>
        <v>8480.2200000000012</v>
      </c>
      <c r="AF71">
        <f>AE71/AE66*100</f>
        <v>40.915854482292779</v>
      </c>
      <c r="AG71">
        <v>8663.6762500000004</v>
      </c>
      <c r="AH71">
        <f>AG71/AG66*100</f>
        <v>41.801004776609091</v>
      </c>
      <c r="AI71">
        <f t="shared" si="33"/>
        <v>0.8851502943163112</v>
      </c>
      <c r="AJ71">
        <f t="shared" si="34"/>
        <v>8571.9481250000008</v>
      </c>
      <c r="AK71">
        <f>AJ71/AJ66*100</f>
        <v>41.358429629450931</v>
      </c>
      <c r="AL71">
        <v>8631.4449999999997</v>
      </c>
      <c r="AM71">
        <f>AL71/AL66*100</f>
        <v>41.645493582939302</v>
      </c>
      <c r="AN71">
        <f t="shared" si="35"/>
        <v>0.28706395348837077</v>
      </c>
      <c r="AO71">
        <f t="shared" si="36"/>
        <v>8601.6965625000012</v>
      </c>
      <c r="AP71">
        <f>AO71/AO66*100</f>
        <v>41.501961606195117</v>
      </c>
    </row>
    <row r="72" spans="14:42" x14ac:dyDescent="0.25">
      <c r="N72">
        <v>4144</v>
      </c>
      <c r="O72">
        <f>N72/N66*100</f>
        <v>19.99421017079996</v>
      </c>
      <c r="P72">
        <v>2901.64</v>
      </c>
      <c r="Q72">
        <f>P72/P66*100</f>
        <v>13.999999999999998</v>
      </c>
      <c r="R72">
        <v>2279.86</v>
      </c>
      <c r="S72">
        <f>R72/R66*100</f>
        <v>11</v>
      </c>
      <c r="T72">
        <f t="shared" si="27"/>
        <v>2.9999999999999982</v>
      </c>
      <c r="U72">
        <f t="shared" si="28"/>
        <v>2590.75</v>
      </c>
      <c r="V72">
        <f>U72/U66*100</f>
        <v>12.5</v>
      </c>
      <c r="W72">
        <v>2879.0650000000001</v>
      </c>
      <c r="X72">
        <f>W72/W66*100</f>
        <v>13.891078838174273</v>
      </c>
      <c r="Y72">
        <f t="shared" si="29"/>
        <v>1.3910788381742734</v>
      </c>
      <c r="Z72">
        <f t="shared" si="30"/>
        <v>2734.9075000000003</v>
      </c>
      <c r="AA72">
        <f>Z72/Z66*100</f>
        <v>13.195539419087138</v>
      </c>
      <c r="AB72">
        <v>2630.1950000000002</v>
      </c>
      <c r="AC72">
        <f>AB72/AB66*100</f>
        <v>12.690316510662935</v>
      </c>
      <c r="AD72">
        <f t="shared" si="31"/>
        <v>0.50522290842420325</v>
      </c>
      <c r="AE72">
        <f t="shared" si="32"/>
        <v>2682.5512500000004</v>
      </c>
      <c r="AF72">
        <f>AE72/AE66*100</f>
        <v>12.942927964875039</v>
      </c>
      <c r="AG72">
        <v>2293.4337500000001</v>
      </c>
      <c r="AH72">
        <f>AG72/AG66*100</f>
        <v>11.065491411753355</v>
      </c>
      <c r="AI72">
        <f t="shared" si="33"/>
        <v>1.8774365531216848</v>
      </c>
      <c r="AJ72">
        <f t="shared" si="34"/>
        <v>2487.9925000000003</v>
      </c>
      <c r="AK72">
        <f>AJ72/AJ66*100</f>
        <v>12.004209688314196</v>
      </c>
      <c r="AL72">
        <v>2439.5587500000001</v>
      </c>
      <c r="AM72">
        <f>AL72/AL66*100</f>
        <v>11.770523738299721</v>
      </c>
      <c r="AN72">
        <f t="shared" si="35"/>
        <v>0.23368595001447545</v>
      </c>
      <c r="AO72">
        <f t="shared" si="36"/>
        <v>2463.7756250000002</v>
      </c>
      <c r="AP72">
        <f>AO72/AO66*100</f>
        <v>11.887366713306958</v>
      </c>
    </row>
    <row r="73" spans="14:42" x14ac:dyDescent="0.25">
      <c r="N73">
        <v>5180</v>
      </c>
      <c r="O73">
        <f>N73/N66*100</f>
        <v>24.992762713499953</v>
      </c>
      <c r="P73">
        <v>414.52</v>
      </c>
      <c r="Q73">
        <f>P73/P66*100</f>
        <v>2</v>
      </c>
      <c r="R73">
        <v>829.04</v>
      </c>
      <c r="S73">
        <f>R73/R66*100</f>
        <v>4</v>
      </c>
      <c r="T73">
        <f t="shared" si="27"/>
        <v>2</v>
      </c>
      <c r="U73">
        <f t="shared" si="28"/>
        <v>621.78</v>
      </c>
      <c r="V73">
        <f>U73/U66*100</f>
        <v>3</v>
      </c>
      <c r="W73">
        <v>1036.3</v>
      </c>
      <c r="X73">
        <f>W73/W66*100</f>
        <v>5</v>
      </c>
      <c r="Y73">
        <f t="shared" si="29"/>
        <v>2</v>
      </c>
      <c r="Z73">
        <f t="shared" si="30"/>
        <v>829.04</v>
      </c>
      <c r="AA73">
        <f>Z73/Z66*100</f>
        <v>4</v>
      </c>
      <c r="AB73">
        <v>259.12</v>
      </c>
      <c r="AC73">
        <f>AB73/AB66*100</f>
        <v>1.2502171185950015</v>
      </c>
      <c r="AD73">
        <f t="shared" si="31"/>
        <v>2.7497828814049985</v>
      </c>
      <c r="AE73">
        <f t="shared" si="32"/>
        <v>544.07999999999993</v>
      </c>
      <c r="AF73">
        <f>AE73/AE66*100</f>
        <v>2.6251085592975003</v>
      </c>
      <c r="AG73">
        <v>390.55124999999998</v>
      </c>
      <c r="AH73">
        <f>AG73/AG66*100</f>
        <v>1.8843541928013123</v>
      </c>
      <c r="AI73">
        <f t="shared" si="33"/>
        <v>0.74075436649618798</v>
      </c>
      <c r="AJ73">
        <f t="shared" si="34"/>
        <v>467.31562499999995</v>
      </c>
      <c r="AK73">
        <f>AJ73/AJ66*100</f>
        <v>2.2547313760494063</v>
      </c>
      <c r="AL73">
        <v>625.05937500000005</v>
      </c>
      <c r="AM73">
        <f>AL73/AL66*100</f>
        <v>3.0158225176107307</v>
      </c>
      <c r="AN73">
        <f t="shared" si="35"/>
        <v>0.7610911415613244</v>
      </c>
      <c r="AO73">
        <f t="shared" si="36"/>
        <v>546.1875</v>
      </c>
      <c r="AP73">
        <f>AO73/AO66*100</f>
        <v>2.6352769468300683</v>
      </c>
    </row>
    <row r="74" spans="14:42" x14ac:dyDescent="0.25">
      <c r="N74">
        <v>6216</v>
      </c>
      <c r="O74">
        <f>N74/N66*100</f>
        <v>29.99131525619994</v>
      </c>
      <c r="P74">
        <v>0</v>
      </c>
      <c r="Q74">
        <f>P74/P66*100</f>
        <v>0</v>
      </c>
      <c r="R74">
        <v>0</v>
      </c>
      <c r="S74">
        <f>R74/R66*100</f>
        <v>0</v>
      </c>
      <c r="T74">
        <f t="shared" si="27"/>
        <v>0</v>
      </c>
      <c r="U74">
        <f t="shared" si="28"/>
        <v>0</v>
      </c>
      <c r="V74">
        <f>U74/U66*100</f>
        <v>0</v>
      </c>
      <c r="W74">
        <v>103.63</v>
      </c>
      <c r="X74">
        <f>W74/W66*100</f>
        <v>0.5</v>
      </c>
      <c r="Y74">
        <f t="shared" si="29"/>
        <v>0.5</v>
      </c>
      <c r="Z74">
        <f t="shared" si="30"/>
        <v>51.814999999999998</v>
      </c>
      <c r="AA74">
        <f>Z74/Z66*100</f>
        <v>0.25</v>
      </c>
      <c r="AB74">
        <v>103.63</v>
      </c>
      <c r="AC74">
        <f>AB74/AB66*100</f>
        <v>0.5</v>
      </c>
      <c r="AD74">
        <f t="shared" si="31"/>
        <v>0.25</v>
      </c>
      <c r="AE74">
        <f t="shared" si="32"/>
        <v>77.722499999999997</v>
      </c>
      <c r="AF74">
        <f>AE74/AE66*100</f>
        <v>0.375</v>
      </c>
      <c r="AG74">
        <v>25.907499999999999</v>
      </c>
      <c r="AH74">
        <f>AG74/AG66*100</f>
        <v>0.125</v>
      </c>
      <c r="AI74">
        <f t="shared" si="33"/>
        <v>0.25</v>
      </c>
      <c r="AJ74">
        <f t="shared" si="34"/>
        <v>51.814999999999998</v>
      </c>
      <c r="AK74">
        <f>AJ74/AJ66*100</f>
        <v>0.25</v>
      </c>
      <c r="AL74">
        <v>51.814999999999998</v>
      </c>
      <c r="AM74">
        <f>AL74/AL66*100</f>
        <v>0.25</v>
      </c>
      <c r="AN74">
        <f t="shared" si="35"/>
        <v>0</v>
      </c>
      <c r="AO74">
        <f t="shared" si="36"/>
        <v>51.814999999999998</v>
      </c>
      <c r="AP74">
        <f>AO74/AO66*100</f>
        <v>0.25</v>
      </c>
    </row>
    <row r="75" spans="14:42" x14ac:dyDescent="0.25">
      <c r="N75">
        <v>7252</v>
      </c>
      <c r="O75">
        <f>N75/N66*100</f>
        <v>34.98986779889993</v>
      </c>
      <c r="P75">
        <v>0</v>
      </c>
      <c r="Q75">
        <f>P75/P66*100</f>
        <v>0</v>
      </c>
      <c r="R75">
        <v>0</v>
      </c>
      <c r="S75">
        <f>R75/R66*100</f>
        <v>0</v>
      </c>
      <c r="T75">
        <f t="shared" si="27"/>
        <v>0</v>
      </c>
      <c r="U75">
        <f t="shared" si="28"/>
        <v>0</v>
      </c>
      <c r="V75">
        <f>U75/U66*100</f>
        <v>0</v>
      </c>
      <c r="W75">
        <v>0</v>
      </c>
      <c r="X75">
        <f>W75/W66*100</f>
        <v>0</v>
      </c>
      <c r="Y75">
        <f t="shared" si="29"/>
        <v>0</v>
      </c>
      <c r="Z75">
        <f t="shared" si="30"/>
        <v>0</v>
      </c>
      <c r="AA75">
        <f>Z75/Z66*100</f>
        <v>0</v>
      </c>
      <c r="AB75">
        <v>51.814999999999998</v>
      </c>
      <c r="AC75">
        <f>AB75/AB66*100</f>
        <v>0.25</v>
      </c>
      <c r="AD75">
        <f t="shared" si="31"/>
        <v>0.25</v>
      </c>
      <c r="AE75">
        <f t="shared" si="32"/>
        <v>25.907499999999999</v>
      </c>
      <c r="AF75">
        <f>AE75/AE66*100</f>
        <v>0.125</v>
      </c>
      <c r="AG75">
        <v>25.907499999999999</v>
      </c>
      <c r="AH75">
        <f>AG75/AG66*100</f>
        <v>0.125</v>
      </c>
      <c r="AI75">
        <f t="shared" si="33"/>
        <v>0</v>
      </c>
      <c r="AJ75">
        <f t="shared" si="34"/>
        <v>25.907499999999999</v>
      </c>
      <c r="AK75">
        <f>AJ75/AJ66*100</f>
        <v>0.125</v>
      </c>
      <c r="AL75">
        <v>12.953749999999999</v>
      </c>
      <c r="AM75">
        <f>AL75/AL66*100</f>
        <v>6.25E-2</v>
      </c>
      <c r="AN75">
        <f t="shared" si="35"/>
        <v>6.25E-2</v>
      </c>
      <c r="AO75">
        <f t="shared" si="36"/>
        <v>19.430624999999999</v>
      </c>
      <c r="AP75">
        <f>AO75/AO66*100</f>
        <v>9.375E-2</v>
      </c>
    </row>
    <row r="76" spans="14:42" x14ac:dyDescent="0.25">
      <c r="N76">
        <v>8288</v>
      </c>
      <c r="O76">
        <f>N76/N66*100</f>
        <v>39.98842034159992</v>
      </c>
      <c r="P76">
        <v>0</v>
      </c>
      <c r="Q76">
        <f>P76/P66*100</f>
        <v>0</v>
      </c>
      <c r="R76">
        <v>0</v>
      </c>
      <c r="S76">
        <f>R76/R66*100</f>
        <v>0</v>
      </c>
      <c r="T76">
        <f t="shared" si="27"/>
        <v>0</v>
      </c>
      <c r="U76">
        <f t="shared" si="28"/>
        <v>0</v>
      </c>
      <c r="V76">
        <f>U76/U66*100</f>
        <v>0</v>
      </c>
      <c r="W76">
        <v>103.63</v>
      </c>
      <c r="X76">
        <f>W76/W66*100</f>
        <v>0.5</v>
      </c>
      <c r="Y76">
        <f t="shared" si="29"/>
        <v>0.5</v>
      </c>
      <c r="Z76">
        <f t="shared" si="30"/>
        <v>51.814999999999998</v>
      </c>
      <c r="AA76">
        <f>Z76/Z66*100</f>
        <v>0.25</v>
      </c>
      <c r="AB76">
        <v>103.63</v>
      </c>
      <c r="AC76">
        <f>AB76/AB66*100</f>
        <v>0.5</v>
      </c>
      <c r="AD76">
        <f t="shared" si="31"/>
        <v>0.25</v>
      </c>
      <c r="AE76">
        <f t="shared" si="32"/>
        <v>77.722499999999997</v>
      </c>
      <c r="AF76">
        <f>AE76/AE66*100</f>
        <v>0.375</v>
      </c>
      <c r="AG76">
        <v>25.907499999999999</v>
      </c>
      <c r="AH76">
        <f>AG76/AG66*100</f>
        <v>0.125</v>
      </c>
      <c r="AI76">
        <f t="shared" si="33"/>
        <v>0.25</v>
      </c>
      <c r="AJ76">
        <f t="shared" si="34"/>
        <v>51.814999999999998</v>
      </c>
      <c r="AK76">
        <f>AJ76/AJ66*100</f>
        <v>0.25</v>
      </c>
      <c r="AL76">
        <v>0</v>
      </c>
      <c r="AM76">
        <f>AL76/AL66*100</f>
        <v>0</v>
      </c>
      <c r="AN76">
        <f t="shared" si="35"/>
        <v>0.25</v>
      </c>
      <c r="AO76">
        <f t="shared" si="36"/>
        <v>25.907499999999999</v>
      </c>
      <c r="AP76">
        <f>AO76/AO66*100</f>
        <v>0.125</v>
      </c>
    </row>
    <row r="77" spans="14:42" x14ac:dyDescent="0.25">
      <c r="N77">
        <v>9324</v>
      </c>
      <c r="O77">
        <f>N77/N66*100</f>
        <v>44.986972884299917</v>
      </c>
      <c r="P77">
        <v>0</v>
      </c>
      <c r="Q77">
        <f>P77/P66*100</f>
        <v>0</v>
      </c>
      <c r="R77">
        <v>0</v>
      </c>
      <c r="S77">
        <f>R77/R66*100</f>
        <v>0</v>
      </c>
      <c r="T77">
        <f t="shared" si="27"/>
        <v>0</v>
      </c>
      <c r="U77">
        <f t="shared" si="28"/>
        <v>0</v>
      </c>
      <c r="V77">
        <f>U77/U66*100</f>
        <v>0</v>
      </c>
      <c r="W77">
        <v>0</v>
      </c>
      <c r="X77">
        <f>W77/W66*100</f>
        <v>0</v>
      </c>
      <c r="Y77">
        <f t="shared" si="29"/>
        <v>0</v>
      </c>
      <c r="Z77">
        <f t="shared" si="30"/>
        <v>0</v>
      </c>
      <c r="AA77">
        <f>Z77/Z66*100</f>
        <v>0</v>
      </c>
      <c r="AB77">
        <v>0</v>
      </c>
      <c r="AC77">
        <f>AB77/AB66*100</f>
        <v>0</v>
      </c>
      <c r="AD77">
        <f t="shared" si="31"/>
        <v>0</v>
      </c>
      <c r="AE77">
        <f t="shared" si="32"/>
        <v>0</v>
      </c>
      <c r="AF77">
        <f>AE77/AE66*100</f>
        <v>0</v>
      </c>
      <c r="AG77">
        <v>0</v>
      </c>
      <c r="AH77">
        <f>AG77/AG66*100</f>
        <v>0</v>
      </c>
      <c r="AI77">
        <f t="shared" si="33"/>
        <v>0</v>
      </c>
      <c r="AJ77">
        <f t="shared" si="34"/>
        <v>0</v>
      </c>
      <c r="AK77">
        <f>AJ77/AJ66*100</f>
        <v>0</v>
      </c>
      <c r="AL77">
        <v>12.953749999999999</v>
      </c>
      <c r="AM77">
        <f>AL77/AL66*100</f>
        <v>6.25E-2</v>
      </c>
      <c r="AN77">
        <f t="shared" si="35"/>
        <v>6.25E-2</v>
      </c>
      <c r="AO77">
        <f t="shared" si="36"/>
        <v>6.4768749999999997</v>
      </c>
      <c r="AP77">
        <f>AO77/AO66*100</f>
        <v>3.125E-2</v>
      </c>
    </row>
    <row r="78" spans="14:42" x14ac:dyDescent="0.25">
      <c r="N78">
        <v>10360</v>
      </c>
      <c r="O78">
        <f>N78/N66*100</f>
        <v>49.985525426999907</v>
      </c>
      <c r="P78">
        <v>0</v>
      </c>
      <c r="Q78">
        <f>P78/P66*100</f>
        <v>0</v>
      </c>
      <c r="R78">
        <v>0</v>
      </c>
      <c r="S78">
        <f>R78/R66*100</f>
        <v>0</v>
      </c>
      <c r="T78">
        <f t="shared" si="27"/>
        <v>0</v>
      </c>
      <c r="U78">
        <f t="shared" si="28"/>
        <v>0</v>
      </c>
      <c r="V78">
        <f>U78/U66*100</f>
        <v>0</v>
      </c>
      <c r="W78">
        <v>0</v>
      </c>
      <c r="X78">
        <f>W78/W66*100</f>
        <v>0</v>
      </c>
      <c r="Y78">
        <f t="shared" si="29"/>
        <v>0</v>
      </c>
      <c r="Z78">
        <f t="shared" si="30"/>
        <v>0</v>
      </c>
      <c r="AA78">
        <f>Z78/Z66*100</f>
        <v>0</v>
      </c>
      <c r="AB78">
        <v>0</v>
      </c>
      <c r="AC78">
        <f>AB78/AB66*100</f>
        <v>0</v>
      </c>
      <c r="AD78">
        <f t="shared" si="31"/>
        <v>0</v>
      </c>
      <c r="AE78">
        <f t="shared" si="32"/>
        <v>0</v>
      </c>
      <c r="AF78">
        <f>AE78/AE66*100</f>
        <v>0</v>
      </c>
      <c r="AG78">
        <v>0</v>
      </c>
      <c r="AH78">
        <f>AG78/AG66*100</f>
        <v>0</v>
      </c>
      <c r="AI78">
        <f t="shared" si="33"/>
        <v>0</v>
      </c>
      <c r="AJ78">
        <f t="shared" si="34"/>
        <v>0</v>
      </c>
      <c r="AK78">
        <f>AJ78/AJ66*100</f>
        <v>0</v>
      </c>
      <c r="AL78">
        <v>25.907499999999999</v>
      </c>
      <c r="AM78">
        <f>AL78/AL66*100</f>
        <v>0.125</v>
      </c>
      <c r="AN78">
        <f t="shared" si="35"/>
        <v>0.125</v>
      </c>
      <c r="AO78">
        <f t="shared" si="36"/>
        <v>12.953749999999999</v>
      </c>
      <c r="AP78">
        <f>AO78/AO66*100</f>
        <v>6.25E-2</v>
      </c>
    </row>
    <row r="79" spans="14:42" x14ac:dyDescent="0.25">
      <c r="N79">
        <v>11396</v>
      </c>
      <c r="O79">
        <f>N79/N66*100</f>
        <v>54.984077969699896</v>
      </c>
      <c r="P79">
        <v>0</v>
      </c>
      <c r="Q79">
        <f>P79/P66*100</f>
        <v>0</v>
      </c>
      <c r="R79">
        <v>0</v>
      </c>
      <c r="S79">
        <f>R79/R66*100</f>
        <v>0</v>
      </c>
      <c r="T79">
        <f t="shared" si="27"/>
        <v>0</v>
      </c>
      <c r="U79">
        <f t="shared" si="28"/>
        <v>0</v>
      </c>
      <c r="V79">
        <f>U79/U66*100</f>
        <v>0</v>
      </c>
      <c r="W79">
        <v>0</v>
      </c>
      <c r="X79">
        <f>W79/W66*100</f>
        <v>0</v>
      </c>
      <c r="Y79">
        <f t="shared" si="29"/>
        <v>0</v>
      </c>
      <c r="Z79">
        <f t="shared" si="30"/>
        <v>0</v>
      </c>
      <c r="AA79">
        <f>Z79/Z66*100</f>
        <v>0</v>
      </c>
      <c r="AB79">
        <v>0</v>
      </c>
      <c r="AC79">
        <f>AB79/AB66*100</f>
        <v>0</v>
      </c>
      <c r="AD79">
        <f t="shared" si="31"/>
        <v>0</v>
      </c>
      <c r="AE79">
        <f t="shared" si="32"/>
        <v>0</v>
      </c>
      <c r="AF79">
        <f>AE79/AE66*100</f>
        <v>0</v>
      </c>
      <c r="AG79">
        <v>51.814999999999998</v>
      </c>
      <c r="AH79">
        <f>AG79/AG66*100</f>
        <v>0.25</v>
      </c>
      <c r="AI79">
        <f t="shared" si="33"/>
        <v>0.25</v>
      </c>
      <c r="AJ79">
        <f t="shared" si="34"/>
        <v>25.907499999999999</v>
      </c>
      <c r="AK79">
        <f>AJ79/AJ66*100</f>
        <v>0.125</v>
      </c>
      <c r="AL79">
        <v>0</v>
      </c>
      <c r="AM79">
        <f>AL79/AL66*100</f>
        <v>0</v>
      </c>
      <c r="AN79">
        <f t="shared" si="35"/>
        <v>0.125</v>
      </c>
      <c r="AO79">
        <f t="shared" si="36"/>
        <v>12.953749999999999</v>
      </c>
      <c r="AP79">
        <f>AO79/AO66*100</f>
        <v>6.25E-2</v>
      </c>
    </row>
    <row r="80" spans="14:42" x14ac:dyDescent="0.25">
      <c r="N80">
        <v>12432</v>
      </c>
      <c r="O80">
        <f>N80/N66*100</f>
        <v>59.982630512399879</v>
      </c>
      <c r="P80">
        <v>0</v>
      </c>
      <c r="Q80">
        <f>P80/P66*100</f>
        <v>0</v>
      </c>
      <c r="R80">
        <v>0</v>
      </c>
      <c r="S80">
        <f>R80/R66*100</f>
        <v>0</v>
      </c>
      <c r="T80">
        <f t="shared" si="27"/>
        <v>0</v>
      </c>
      <c r="U80">
        <f t="shared" si="28"/>
        <v>0</v>
      </c>
      <c r="V80">
        <f>U80/U66*100</f>
        <v>0</v>
      </c>
      <c r="W80">
        <v>0</v>
      </c>
      <c r="X80">
        <f>W80/W66*100</f>
        <v>0</v>
      </c>
      <c r="Y80">
        <f t="shared" si="29"/>
        <v>0</v>
      </c>
      <c r="Z80">
        <f t="shared" si="30"/>
        <v>0</v>
      </c>
      <c r="AA80">
        <f>Z80/Z66*100</f>
        <v>0</v>
      </c>
      <c r="AB80">
        <v>0</v>
      </c>
      <c r="AC80">
        <f>AB80/AB66*100</f>
        <v>0</v>
      </c>
      <c r="AD80">
        <f t="shared" si="31"/>
        <v>0</v>
      </c>
      <c r="AE80">
        <f t="shared" si="32"/>
        <v>0</v>
      </c>
      <c r="AF80">
        <f>AE80/AE66*100</f>
        <v>0</v>
      </c>
      <c r="AG80">
        <v>0</v>
      </c>
      <c r="AH80">
        <f>AG80/AG66*100</f>
        <v>0</v>
      </c>
      <c r="AI80">
        <f t="shared" si="33"/>
        <v>0</v>
      </c>
      <c r="AJ80">
        <f t="shared" si="34"/>
        <v>0</v>
      </c>
      <c r="AK80">
        <f>AJ80/AJ66*100</f>
        <v>0</v>
      </c>
      <c r="AL80">
        <v>0</v>
      </c>
      <c r="AM80">
        <f>AL80/AL66*100</f>
        <v>0</v>
      </c>
      <c r="AN80">
        <f t="shared" si="35"/>
        <v>0</v>
      </c>
      <c r="AO80">
        <f t="shared" si="36"/>
        <v>0</v>
      </c>
      <c r="AP80">
        <f>AO80/AO66*100</f>
        <v>0</v>
      </c>
    </row>
    <row r="81" spans="14:42" x14ac:dyDescent="0.25">
      <c r="N81">
        <v>13468</v>
      </c>
      <c r="O81">
        <f>N81/N66*100</f>
        <v>64.981183055099876</v>
      </c>
      <c r="P81">
        <v>0</v>
      </c>
      <c r="Q81">
        <f>P81/P66*100</f>
        <v>0</v>
      </c>
      <c r="R81">
        <v>0</v>
      </c>
      <c r="S81">
        <f>R81/R66*100</f>
        <v>0</v>
      </c>
      <c r="T81">
        <f t="shared" si="27"/>
        <v>0</v>
      </c>
      <c r="U81">
        <f t="shared" si="28"/>
        <v>0</v>
      </c>
      <c r="V81">
        <f>U81/U66*100</f>
        <v>0</v>
      </c>
      <c r="W81">
        <v>103.63</v>
      </c>
      <c r="X81">
        <f>W81/W66*100</f>
        <v>0.5</v>
      </c>
      <c r="Y81">
        <f t="shared" si="29"/>
        <v>0.5</v>
      </c>
      <c r="Z81">
        <f t="shared" si="30"/>
        <v>51.814999999999998</v>
      </c>
      <c r="AA81">
        <f>Z81/Z66*100</f>
        <v>0.25</v>
      </c>
      <c r="AB81">
        <v>51.814999999999998</v>
      </c>
      <c r="AC81">
        <f>AB81/AB66*100</f>
        <v>0.25</v>
      </c>
      <c r="AD81">
        <f t="shared" si="31"/>
        <v>0</v>
      </c>
      <c r="AE81">
        <f t="shared" si="32"/>
        <v>51.814999999999998</v>
      </c>
      <c r="AF81">
        <f>AE81/AE66*100</f>
        <v>0.25</v>
      </c>
      <c r="AG81">
        <v>25.907499999999999</v>
      </c>
      <c r="AH81">
        <f>AG81/AG66*100</f>
        <v>0.125</v>
      </c>
      <c r="AI81">
        <f t="shared" si="33"/>
        <v>0.125</v>
      </c>
      <c r="AJ81">
        <f t="shared" si="34"/>
        <v>38.861249999999998</v>
      </c>
      <c r="AK81">
        <f>AJ81/AJ66*100</f>
        <v>0.1875</v>
      </c>
      <c r="AL81">
        <v>0</v>
      </c>
      <c r="AM81">
        <f>AL81/AL66*100</f>
        <v>0</v>
      </c>
      <c r="AN81">
        <f t="shared" si="35"/>
        <v>0.1875</v>
      </c>
      <c r="AO81">
        <f t="shared" si="36"/>
        <v>19.430624999999999</v>
      </c>
      <c r="AP81">
        <f>AO81/AO66*100</f>
        <v>9.375E-2</v>
      </c>
    </row>
    <row r="82" spans="14:42" x14ac:dyDescent="0.25">
      <c r="N82">
        <v>14504</v>
      </c>
      <c r="O82">
        <f>N82/N66*100</f>
        <v>69.979735597799859</v>
      </c>
      <c r="P82">
        <v>0</v>
      </c>
      <c r="Q82">
        <f>P82/P66*100</f>
        <v>0</v>
      </c>
      <c r="R82">
        <v>0</v>
      </c>
      <c r="S82">
        <f>R82/R66*100</f>
        <v>0</v>
      </c>
      <c r="T82">
        <f t="shared" si="27"/>
        <v>0</v>
      </c>
      <c r="U82">
        <f t="shared" si="28"/>
        <v>0</v>
      </c>
      <c r="V82">
        <f>U82/U66*100</f>
        <v>0</v>
      </c>
      <c r="W82">
        <v>0</v>
      </c>
      <c r="X82">
        <f>W82/W66*100</f>
        <v>0</v>
      </c>
      <c r="Y82">
        <f t="shared" si="29"/>
        <v>0</v>
      </c>
      <c r="Z82">
        <f t="shared" si="30"/>
        <v>0</v>
      </c>
      <c r="AA82">
        <f>Z82/Z66*100</f>
        <v>0</v>
      </c>
      <c r="AB82">
        <v>0</v>
      </c>
      <c r="AC82">
        <f>AB82/AB66*100</f>
        <v>0</v>
      </c>
      <c r="AD82">
        <f t="shared" si="31"/>
        <v>0</v>
      </c>
      <c r="AE82">
        <f t="shared" si="32"/>
        <v>0</v>
      </c>
      <c r="AF82">
        <f>AE82/AE66*100</f>
        <v>0</v>
      </c>
      <c r="AG82">
        <v>0</v>
      </c>
      <c r="AH82">
        <f>AG82/AG66*100</f>
        <v>0</v>
      </c>
      <c r="AI82">
        <f t="shared" si="33"/>
        <v>0</v>
      </c>
      <c r="AJ82">
        <f t="shared" si="34"/>
        <v>0</v>
      </c>
      <c r="AK82">
        <f>AJ82/AJ66*100</f>
        <v>0</v>
      </c>
      <c r="AL82">
        <v>0</v>
      </c>
      <c r="AM82">
        <f>AL82/AL66*100</f>
        <v>0</v>
      </c>
      <c r="AN82">
        <f t="shared" si="35"/>
        <v>0</v>
      </c>
      <c r="AO82">
        <f t="shared" si="36"/>
        <v>0</v>
      </c>
      <c r="AP82">
        <f>AO82/AO66*100</f>
        <v>0</v>
      </c>
    </row>
    <row r="83" spans="14:42" x14ac:dyDescent="0.25">
      <c r="N83">
        <v>15540</v>
      </c>
      <c r="O83">
        <f>N83/N66*100</f>
        <v>74.978288140499856</v>
      </c>
      <c r="P83">
        <v>0</v>
      </c>
      <c r="Q83">
        <f>P83/P66*100</f>
        <v>0</v>
      </c>
      <c r="R83">
        <v>0</v>
      </c>
      <c r="S83">
        <f>R83/R66*100</f>
        <v>0</v>
      </c>
      <c r="T83">
        <f t="shared" si="27"/>
        <v>0</v>
      </c>
      <c r="U83">
        <f t="shared" si="28"/>
        <v>0</v>
      </c>
      <c r="V83">
        <f>U83/U66*100</f>
        <v>0</v>
      </c>
      <c r="W83">
        <v>0</v>
      </c>
      <c r="X83">
        <f>W83/W66*100</f>
        <v>0</v>
      </c>
      <c r="Y83">
        <f t="shared" si="29"/>
        <v>0</v>
      </c>
      <c r="Z83">
        <f t="shared" si="30"/>
        <v>0</v>
      </c>
      <c r="AA83">
        <f>Z83/Z66*100</f>
        <v>0</v>
      </c>
      <c r="AB83">
        <v>0</v>
      </c>
      <c r="AC83">
        <f>AB83/AB66*100</f>
        <v>0</v>
      </c>
      <c r="AD83">
        <f t="shared" si="31"/>
        <v>0</v>
      </c>
      <c r="AE83">
        <f t="shared" si="32"/>
        <v>0</v>
      </c>
      <c r="AF83">
        <f>AE83/AE66*100</f>
        <v>0</v>
      </c>
      <c r="AG83">
        <v>0</v>
      </c>
      <c r="AH83">
        <f>AG83/AG66*100</f>
        <v>0</v>
      </c>
      <c r="AI83">
        <f t="shared" si="33"/>
        <v>0</v>
      </c>
      <c r="AJ83">
        <f t="shared" si="34"/>
        <v>0</v>
      </c>
      <c r="AK83">
        <f>AJ83/AJ66*100</f>
        <v>0</v>
      </c>
      <c r="AL83">
        <v>0</v>
      </c>
      <c r="AM83">
        <f>AL83/AL66*100</f>
        <v>0</v>
      </c>
      <c r="AN83">
        <f t="shared" si="35"/>
        <v>0</v>
      </c>
      <c r="AO83">
        <f t="shared" si="36"/>
        <v>0</v>
      </c>
      <c r="AP83">
        <f>AO83/AO66*100</f>
        <v>0</v>
      </c>
    </row>
    <row r="84" spans="14:42" x14ac:dyDescent="0.25">
      <c r="N84">
        <v>16576</v>
      </c>
      <c r="O84">
        <f>N84/N66*100</f>
        <v>79.976840683199839</v>
      </c>
      <c r="P84">
        <v>0</v>
      </c>
      <c r="Q84">
        <f>P84/P66*100</f>
        <v>0</v>
      </c>
      <c r="R84">
        <v>0</v>
      </c>
      <c r="S84">
        <f>R84/R66*100</f>
        <v>0</v>
      </c>
      <c r="T84">
        <f t="shared" si="27"/>
        <v>0</v>
      </c>
      <c r="U84">
        <f t="shared" si="28"/>
        <v>0</v>
      </c>
      <c r="V84">
        <f>U84/U66*100</f>
        <v>0</v>
      </c>
      <c r="W84">
        <v>0</v>
      </c>
      <c r="X84">
        <f>W84/W66*100</f>
        <v>0</v>
      </c>
      <c r="Y84">
        <f t="shared" si="29"/>
        <v>0</v>
      </c>
      <c r="Z84">
        <f t="shared" si="30"/>
        <v>0</v>
      </c>
      <c r="AA84">
        <f>Z84/Z66*100</f>
        <v>0</v>
      </c>
      <c r="AB84">
        <v>0</v>
      </c>
      <c r="AC84">
        <f>AB84/AB66*100</f>
        <v>0</v>
      </c>
      <c r="AD84">
        <f t="shared" si="31"/>
        <v>0</v>
      </c>
      <c r="AE84">
        <f t="shared" si="32"/>
        <v>0</v>
      </c>
      <c r="AF84">
        <f>AE84/AE66*100</f>
        <v>0</v>
      </c>
      <c r="AG84">
        <v>0</v>
      </c>
      <c r="AH84">
        <f>AG84/AG66*100</f>
        <v>0</v>
      </c>
      <c r="AI84">
        <f t="shared" si="33"/>
        <v>0</v>
      </c>
      <c r="AJ84">
        <f t="shared" si="34"/>
        <v>0</v>
      </c>
      <c r="AK84">
        <f>AJ84/AJ66*100</f>
        <v>0</v>
      </c>
      <c r="AL84">
        <v>0</v>
      </c>
      <c r="AM84">
        <f>AL84/AL66*100</f>
        <v>0</v>
      </c>
      <c r="AN84">
        <f t="shared" si="35"/>
        <v>0</v>
      </c>
      <c r="AO84">
        <f t="shared" si="36"/>
        <v>0</v>
      </c>
      <c r="AP84">
        <f>AO84/AO66*100</f>
        <v>0</v>
      </c>
    </row>
    <row r="85" spans="14:42" x14ac:dyDescent="0.25">
      <c r="N85">
        <v>17612</v>
      </c>
      <c r="O85">
        <f>N85/N66*100</f>
        <v>84.975393225899836</v>
      </c>
      <c r="P85">
        <v>0</v>
      </c>
      <c r="Q85">
        <f>P85/P66*100</f>
        <v>0</v>
      </c>
      <c r="R85">
        <v>0</v>
      </c>
      <c r="S85">
        <f>R85/R66*100</f>
        <v>0</v>
      </c>
      <c r="T85">
        <f t="shared" si="27"/>
        <v>0</v>
      </c>
      <c r="U85">
        <f t="shared" si="28"/>
        <v>0</v>
      </c>
      <c r="V85">
        <f>U85/U66*100</f>
        <v>0</v>
      </c>
      <c r="W85">
        <v>0</v>
      </c>
      <c r="X85">
        <f>W85/W66*100</f>
        <v>0</v>
      </c>
      <c r="Y85">
        <f t="shared" si="29"/>
        <v>0</v>
      </c>
      <c r="Z85">
        <f t="shared" si="30"/>
        <v>0</v>
      </c>
      <c r="AA85">
        <f>Z85/Z66*100</f>
        <v>0</v>
      </c>
      <c r="AB85">
        <v>0</v>
      </c>
      <c r="AC85">
        <f>AB85/AB66*100</f>
        <v>0</v>
      </c>
      <c r="AD85">
        <f t="shared" si="31"/>
        <v>0</v>
      </c>
      <c r="AE85">
        <f t="shared" si="32"/>
        <v>0</v>
      </c>
      <c r="AF85">
        <f>AE85/AE66*100</f>
        <v>0</v>
      </c>
      <c r="AG85">
        <v>0</v>
      </c>
      <c r="AH85">
        <f>AG85/AG66*100</f>
        <v>0</v>
      </c>
      <c r="AI85">
        <f t="shared" si="33"/>
        <v>0</v>
      </c>
      <c r="AJ85">
        <f t="shared" si="34"/>
        <v>0</v>
      </c>
      <c r="AK85">
        <f>AJ85/AJ66*100</f>
        <v>0</v>
      </c>
      <c r="AL85">
        <v>0</v>
      </c>
      <c r="AM85">
        <f>AL85/AL66*100</f>
        <v>0</v>
      </c>
      <c r="AN85">
        <f t="shared" si="35"/>
        <v>0</v>
      </c>
      <c r="AO85">
        <f t="shared" si="36"/>
        <v>0</v>
      </c>
      <c r="AP85">
        <f>AO85/AO66*100</f>
        <v>0</v>
      </c>
    </row>
    <row r="86" spans="14:42" x14ac:dyDescent="0.25">
      <c r="N86">
        <v>18648</v>
      </c>
      <c r="O86">
        <f>N86/N66*100</f>
        <v>89.973945768599833</v>
      </c>
      <c r="P86">
        <v>0</v>
      </c>
      <c r="Q86">
        <f>P86/P66*100</f>
        <v>0</v>
      </c>
      <c r="R86">
        <v>0</v>
      </c>
      <c r="S86">
        <f>R86/R66*100</f>
        <v>0</v>
      </c>
      <c r="T86">
        <f t="shared" si="27"/>
        <v>0</v>
      </c>
      <c r="U86">
        <f t="shared" si="28"/>
        <v>0</v>
      </c>
      <c r="V86">
        <f>U86/U66*100</f>
        <v>0</v>
      </c>
      <c r="W86">
        <v>0</v>
      </c>
      <c r="X86">
        <f>W86/W66*100</f>
        <v>0</v>
      </c>
      <c r="Y86">
        <f t="shared" si="29"/>
        <v>0</v>
      </c>
      <c r="Z86">
        <f t="shared" si="30"/>
        <v>0</v>
      </c>
      <c r="AA86">
        <f>Z86/Z66*100</f>
        <v>0</v>
      </c>
      <c r="AB86">
        <v>0</v>
      </c>
      <c r="AC86">
        <f>AB86/AB66*100</f>
        <v>0</v>
      </c>
      <c r="AD86">
        <f t="shared" si="31"/>
        <v>0</v>
      </c>
      <c r="AE86">
        <f t="shared" si="32"/>
        <v>0</v>
      </c>
      <c r="AF86">
        <f>AE86/AE66*100</f>
        <v>0</v>
      </c>
      <c r="AG86">
        <v>0</v>
      </c>
      <c r="AH86">
        <f>AG86/AG66*100</f>
        <v>0</v>
      </c>
      <c r="AI86">
        <f t="shared" si="33"/>
        <v>0</v>
      </c>
      <c r="AJ86">
        <f t="shared" si="34"/>
        <v>0</v>
      </c>
      <c r="AK86">
        <f>AJ86/AJ66*100</f>
        <v>0</v>
      </c>
      <c r="AL86">
        <v>0</v>
      </c>
      <c r="AM86">
        <f>AL86/AL66*100</f>
        <v>0</v>
      </c>
      <c r="AN86">
        <f t="shared" si="35"/>
        <v>0</v>
      </c>
      <c r="AO86">
        <f t="shared" si="36"/>
        <v>0</v>
      </c>
      <c r="AP86">
        <f>AO86/AO66*100</f>
        <v>0</v>
      </c>
    </row>
    <row r="87" spans="14:42" x14ac:dyDescent="0.25">
      <c r="N87">
        <v>19684</v>
      </c>
      <c r="O87">
        <f>N87/N66*100</f>
        <v>94.972498311299816</v>
      </c>
      <c r="P87">
        <v>0</v>
      </c>
      <c r="Q87">
        <f>P87/P66*100</f>
        <v>0</v>
      </c>
      <c r="R87">
        <v>0</v>
      </c>
      <c r="S87">
        <f>R87/R66*100</f>
        <v>0</v>
      </c>
      <c r="T87">
        <f t="shared" si="27"/>
        <v>0</v>
      </c>
      <c r="U87">
        <f t="shared" si="28"/>
        <v>0</v>
      </c>
      <c r="V87">
        <f>U87/U66*100</f>
        <v>0</v>
      </c>
      <c r="W87">
        <v>0</v>
      </c>
      <c r="X87">
        <f>W87/W66*100</f>
        <v>0</v>
      </c>
      <c r="Y87">
        <f t="shared" si="29"/>
        <v>0</v>
      </c>
      <c r="Z87">
        <f t="shared" si="30"/>
        <v>0</v>
      </c>
      <c r="AA87">
        <f>Z87/Z66*100</f>
        <v>0</v>
      </c>
      <c r="AB87">
        <v>0</v>
      </c>
      <c r="AC87">
        <f>AB87/AB66*100</f>
        <v>0</v>
      </c>
      <c r="AD87">
        <f t="shared" si="31"/>
        <v>0</v>
      </c>
      <c r="AE87">
        <f t="shared" si="32"/>
        <v>0</v>
      </c>
      <c r="AF87">
        <f>AE87/AE66*100</f>
        <v>0</v>
      </c>
      <c r="AG87">
        <v>0</v>
      </c>
      <c r="AH87">
        <f>AG87/AG66*100</f>
        <v>0</v>
      </c>
      <c r="AI87">
        <f t="shared" si="33"/>
        <v>0</v>
      </c>
      <c r="AJ87">
        <f t="shared" si="34"/>
        <v>0</v>
      </c>
      <c r="AK87">
        <f>AJ87/AJ66*100</f>
        <v>0</v>
      </c>
      <c r="AL87">
        <v>0</v>
      </c>
      <c r="AM87">
        <f>AL87/AL66*100</f>
        <v>0</v>
      </c>
      <c r="AN87">
        <f t="shared" si="35"/>
        <v>0</v>
      </c>
      <c r="AO87">
        <f t="shared" si="36"/>
        <v>0</v>
      </c>
      <c r="AP87">
        <f>AO87/AO66*100</f>
        <v>0</v>
      </c>
    </row>
    <row r="88" spans="14:42" x14ac:dyDescent="0.25">
      <c r="N88">
        <v>20720</v>
      </c>
      <c r="O88">
        <f>N88/N66*100</f>
        <v>99.971050853999813</v>
      </c>
      <c r="P88">
        <v>0</v>
      </c>
      <c r="Q88">
        <f>P88/P66*100</f>
        <v>0</v>
      </c>
      <c r="R88">
        <v>0</v>
      </c>
      <c r="S88">
        <f>R88/R66*100</f>
        <v>0</v>
      </c>
      <c r="T88">
        <f t="shared" si="27"/>
        <v>0</v>
      </c>
      <c r="U88">
        <f t="shared" si="28"/>
        <v>0</v>
      </c>
      <c r="V88">
        <f>U88/U66*100</f>
        <v>0</v>
      </c>
      <c r="W88">
        <v>0</v>
      </c>
      <c r="X88">
        <f>W88/W66*100</f>
        <v>0</v>
      </c>
      <c r="Y88">
        <f t="shared" si="29"/>
        <v>0</v>
      </c>
      <c r="Z88">
        <f t="shared" si="30"/>
        <v>0</v>
      </c>
      <c r="AA88">
        <f>Z88/Z66*100</f>
        <v>0</v>
      </c>
      <c r="AB88">
        <v>0</v>
      </c>
      <c r="AC88">
        <f>AB88/AB66*100</f>
        <v>0</v>
      </c>
      <c r="AD88">
        <f t="shared" si="31"/>
        <v>0</v>
      </c>
      <c r="AE88">
        <f t="shared" si="32"/>
        <v>0</v>
      </c>
      <c r="AF88">
        <f>AE88/AE66*100</f>
        <v>0</v>
      </c>
      <c r="AG88">
        <v>0</v>
      </c>
      <c r="AH88">
        <f>AG88/AG66*100</f>
        <v>0</v>
      </c>
      <c r="AI88">
        <f t="shared" si="33"/>
        <v>0</v>
      </c>
      <c r="AJ88">
        <f t="shared" si="34"/>
        <v>0</v>
      </c>
      <c r="AK88">
        <f>AJ88/AJ66*100</f>
        <v>0</v>
      </c>
      <c r="AL88">
        <v>0</v>
      </c>
      <c r="AM88">
        <f>AL88/AL66*100</f>
        <v>0</v>
      </c>
      <c r="AN88">
        <f t="shared" si="35"/>
        <v>0</v>
      </c>
      <c r="AO88">
        <f t="shared" si="36"/>
        <v>0</v>
      </c>
      <c r="AP88">
        <f>AO88/AO66*100</f>
        <v>0</v>
      </c>
    </row>
    <row r="89" spans="14:42" x14ac:dyDescent="0.25">
      <c r="P89" t="s">
        <v>13</v>
      </c>
      <c r="Q89">
        <f>SUM(Q68:Q88)</f>
        <v>335.29098716587862</v>
      </c>
      <c r="R89" t="s">
        <v>13</v>
      </c>
      <c r="S89">
        <f>SUM(S68:S88)</f>
        <v>360.96193187300975</v>
      </c>
      <c r="T89">
        <f>SUM(T68:T88)</f>
        <v>31.746019492424978</v>
      </c>
      <c r="U89" t="s">
        <v>13</v>
      </c>
      <c r="V89">
        <f>SUM(V68:V88)</f>
        <v>348.12645951944421</v>
      </c>
      <c r="W89" t="s">
        <v>13</v>
      </c>
      <c r="X89">
        <f>SUM(X68:X88)</f>
        <v>351.68541928013127</v>
      </c>
      <c r="Y89">
        <f>SUM(Y68:Y88)</f>
        <v>8.2622792627617443</v>
      </c>
      <c r="Z89" t="s">
        <v>13</v>
      </c>
      <c r="AA89">
        <f>SUM(AA68:AA88)</f>
        <v>349.90593939978777</v>
      </c>
      <c r="AB89" t="s">
        <v>13</v>
      </c>
      <c r="AC89">
        <f>SUM(AC68:AC88)</f>
        <v>342.56040721798706</v>
      </c>
      <c r="AD89">
        <f>SUM(AD68:AD88)</f>
        <v>9.429918942391236</v>
      </c>
      <c r="AE89" t="s">
        <v>13</v>
      </c>
      <c r="AF89">
        <f>SUM(AF68:AF88)</f>
        <v>346.23317330888739</v>
      </c>
      <c r="AG89" t="s">
        <v>13</v>
      </c>
      <c r="AH89">
        <f>SUM(AH68:AH88)</f>
        <v>344.02628341213932</v>
      </c>
      <c r="AI89">
        <f>SUM(AI68:AI88)</f>
        <v>4.4841744668532248</v>
      </c>
      <c r="AJ89" t="s">
        <v>13</v>
      </c>
      <c r="AK89">
        <f>SUM(AK68:AK88)</f>
        <v>345.12972836051335</v>
      </c>
      <c r="AL89" t="s">
        <v>13</v>
      </c>
      <c r="AM89">
        <f>SUM(AM68:AM88)</f>
        <v>345.05178881597999</v>
      </c>
      <c r="AN89">
        <f>SUM(AN68:AN88)</f>
        <v>2.5655095049696128</v>
      </c>
      <c r="AO89" t="s">
        <v>13</v>
      </c>
      <c r="AP89">
        <f>SUM(AP68:AP88)</f>
        <v>345.09075858824662</v>
      </c>
    </row>
    <row r="96" spans="14:42" x14ac:dyDescent="0.25">
      <c r="N96" t="s">
        <v>6</v>
      </c>
      <c r="P96" t="s">
        <v>83</v>
      </c>
      <c r="R96" t="s">
        <v>84</v>
      </c>
      <c r="T96" t="s">
        <v>14</v>
      </c>
      <c r="U96" t="s">
        <v>85</v>
      </c>
      <c r="W96" t="s">
        <v>86</v>
      </c>
      <c r="Y96" t="s">
        <v>15</v>
      </c>
      <c r="Z96" t="s">
        <v>87</v>
      </c>
      <c r="AB96" t="s">
        <v>88</v>
      </c>
      <c r="AD96" t="s">
        <v>16</v>
      </c>
      <c r="AE96" t="s">
        <v>89</v>
      </c>
      <c r="AG96" t="s">
        <v>90</v>
      </c>
      <c r="AI96" t="s">
        <v>17</v>
      </c>
      <c r="AJ96" t="s">
        <v>91</v>
      </c>
      <c r="AL96" t="s">
        <v>92</v>
      </c>
      <c r="AN96" t="s">
        <v>42</v>
      </c>
      <c r="AO96" t="s">
        <v>93</v>
      </c>
    </row>
    <row r="97" spans="14:42" x14ac:dyDescent="0.25">
      <c r="N97">
        <v>41462</v>
      </c>
      <c r="P97">
        <v>41462</v>
      </c>
      <c r="R97">
        <v>41462</v>
      </c>
      <c r="U97">
        <v>41462</v>
      </c>
      <c r="W97">
        <v>41462</v>
      </c>
      <c r="Z97">
        <v>41462</v>
      </c>
      <c r="AB97">
        <v>41462</v>
      </c>
      <c r="AE97">
        <v>41462</v>
      </c>
      <c r="AG97">
        <v>41462</v>
      </c>
      <c r="AJ97">
        <v>41462</v>
      </c>
      <c r="AL97">
        <v>41462</v>
      </c>
      <c r="AO97">
        <v>41462</v>
      </c>
    </row>
    <row r="98" spans="14:42" x14ac:dyDescent="0.25">
      <c r="N98" t="s">
        <v>8</v>
      </c>
      <c r="O98" t="s">
        <v>7</v>
      </c>
      <c r="P98" t="s">
        <v>10</v>
      </c>
      <c r="Q98" t="s">
        <v>7</v>
      </c>
      <c r="R98" t="s">
        <v>10</v>
      </c>
      <c r="S98" t="s">
        <v>7</v>
      </c>
      <c r="U98" t="s">
        <v>10</v>
      </c>
      <c r="V98" t="s">
        <v>7</v>
      </c>
      <c r="W98" t="s">
        <v>10</v>
      </c>
      <c r="X98" t="s">
        <v>7</v>
      </c>
      <c r="Z98" t="s">
        <v>10</v>
      </c>
      <c r="AA98" t="s">
        <v>7</v>
      </c>
      <c r="AB98" t="s">
        <v>10</v>
      </c>
      <c r="AC98" t="s">
        <v>7</v>
      </c>
      <c r="AE98" t="s">
        <v>10</v>
      </c>
      <c r="AF98" t="s">
        <v>7</v>
      </c>
      <c r="AG98" t="s">
        <v>10</v>
      </c>
      <c r="AH98" t="s">
        <v>7</v>
      </c>
      <c r="AJ98" t="s">
        <v>10</v>
      </c>
      <c r="AK98" t="s">
        <v>7</v>
      </c>
      <c r="AL98" t="s">
        <v>10</v>
      </c>
      <c r="AM98" t="s">
        <v>7</v>
      </c>
      <c r="AO98" t="s">
        <v>10</v>
      </c>
      <c r="AP98" t="s">
        <v>7</v>
      </c>
    </row>
    <row r="99" spans="14:42" x14ac:dyDescent="0.25">
      <c r="N99">
        <v>0</v>
      </c>
      <c r="O99">
        <f>N99/N97*100</f>
        <v>0</v>
      </c>
      <c r="P99">
        <v>41462</v>
      </c>
      <c r="Q99">
        <f>P99/P97*100</f>
        <v>100</v>
      </c>
      <c r="R99">
        <v>41462</v>
      </c>
      <c r="S99">
        <f>R99/R97*100</f>
        <v>100</v>
      </c>
      <c r="T99">
        <f>IF(Q99&gt;S99,Q99-S99,S99-Q99)</f>
        <v>0</v>
      </c>
      <c r="U99">
        <f>(P99+R99)/2</f>
        <v>41462</v>
      </c>
      <c r="V99">
        <f>U99/U97*100</f>
        <v>100</v>
      </c>
      <c r="W99">
        <v>41462</v>
      </c>
      <c r="X99">
        <f>W99/W97*100</f>
        <v>100</v>
      </c>
      <c r="Y99">
        <f>IF(V99&gt;X99,V99-X99,X99-V99)</f>
        <v>0</v>
      </c>
      <c r="Z99">
        <f>(U99+W99)/2</f>
        <v>41462</v>
      </c>
      <c r="AA99">
        <f>Z99/Z97*100</f>
        <v>100</v>
      </c>
      <c r="AB99">
        <v>41462</v>
      </c>
      <c r="AC99">
        <f>AB99/AB97*100</f>
        <v>100</v>
      </c>
      <c r="AD99">
        <f>IF(AA99&gt;AC99,AA99-AC99,AC99-AA99)</f>
        <v>0</v>
      </c>
      <c r="AE99">
        <f>(Z99+AB99)/2</f>
        <v>41462</v>
      </c>
      <c r="AF99">
        <f>AE99/AE97*100</f>
        <v>100</v>
      </c>
      <c r="AG99">
        <v>41462</v>
      </c>
      <c r="AH99">
        <f>AG99/AG97*100</f>
        <v>100</v>
      </c>
      <c r="AI99">
        <f>IF(AF99&gt;AH99,AF99-AH99,AH99-AF99)</f>
        <v>0</v>
      </c>
      <c r="AJ99">
        <f>(AE99+AG99)/2</f>
        <v>41462</v>
      </c>
      <c r="AK99">
        <f>AJ99/AJ97*100</f>
        <v>100</v>
      </c>
      <c r="AL99">
        <v>41462</v>
      </c>
      <c r="AM99">
        <f>AL99/AL97*100</f>
        <v>100</v>
      </c>
      <c r="AN99">
        <f>IF(AK99&gt;AM99,AK99-AM99,AM99-AK99)</f>
        <v>0</v>
      </c>
      <c r="AO99">
        <f>(AJ99+AL99)/2</f>
        <v>41462</v>
      </c>
      <c r="AP99">
        <f>AO99/AO97*100</f>
        <v>100</v>
      </c>
    </row>
    <row r="100" spans="14:42" x14ac:dyDescent="0.25">
      <c r="N100">
        <v>2073</v>
      </c>
      <c r="O100">
        <f>N100/N97*100</f>
        <v>4.9997588153007575</v>
      </c>
      <c r="P100">
        <v>41461.440000000002</v>
      </c>
      <c r="Q100">
        <f>P100/P97*100</f>
        <v>99.998649365684244</v>
      </c>
      <c r="R100">
        <v>41461.160000000003</v>
      </c>
      <c r="S100">
        <f>R100/R97*100</f>
        <v>99.997974048526373</v>
      </c>
      <c r="T100">
        <f t="shared" ref="T100:T119" si="37">IF(Q100&gt;S100,Q100-S100,S100-Q100)</f>
        <v>6.7531715787083613E-4</v>
      </c>
      <c r="U100">
        <f t="shared" ref="U100:U119" si="38">(P100+R100)/2</f>
        <v>41461.300000000003</v>
      </c>
      <c r="V100">
        <f>U100/U97*100</f>
        <v>99.998311707105302</v>
      </c>
      <c r="W100">
        <v>41461.51</v>
      </c>
      <c r="X100">
        <f>W100/W97*100</f>
        <v>99.998818194973722</v>
      </c>
      <c r="Y100">
        <f t="shared" ref="Y100:Y119" si="39">IF(V100&gt;X100,V100-X100,X100-V100)</f>
        <v>5.0648786842089066E-4</v>
      </c>
      <c r="Z100">
        <f t="shared" ref="Z100:Z119" si="40">(U100+W100)/2</f>
        <v>41461.404999999999</v>
      </c>
      <c r="AA100">
        <f>Z100/Z97*100</f>
        <v>99.998564951039498</v>
      </c>
      <c r="AB100">
        <v>41459.822500000002</v>
      </c>
      <c r="AC100">
        <f>AB100/AB97*100</f>
        <v>99.994748203173998</v>
      </c>
      <c r="AD100">
        <f t="shared" ref="AD100:AD119" si="41">IF(AA100&gt;AC100,AA100-AC100,AC100-AA100)</f>
        <v>3.8167478654997922E-3</v>
      </c>
      <c r="AE100">
        <f t="shared" ref="AE100:AE119" si="42">(Z100+AB100)/2</f>
        <v>41460.613750000004</v>
      </c>
      <c r="AF100">
        <f>AE100/AE97*100</f>
        <v>99.996656577106762</v>
      </c>
      <c r="AG100">
        <v>41460.432500000003</v>
      </c>
      <c r="AH100">
        <f>AG100/AG97*100</f>
        <v>99.996219429839371</v>
      </c>
      <c r="AI100">
        <f t="shared" ref="AI100:AI119" si="43">IF(AF100&gt;AH100,AF100-AH100,AH100-AF100)</f>
        <v>4.3714726739096932E-4</v>
      </c>
      <c r="AJ100">
        <f t="shared" ref="AJ100:AJ119" si="44">(AE100+AG100)/2</f>
        <v>41460.523125000007</v>
      </c>
      <c r="AK100">
        <f>AJ100/AJ97*100</f>
        <v>99.996438003473074</v>
      </c>
      <c r="AL100">
        <v>41458.493750000001</v>
      </c>
      <c r="AM100">
        <f>AL100/AL97*100</f>
        <v>99.991543461482806</v>
      </c>
      <c r="AN100">
        <f t="shared" ref="AN100:AN119" si="45">IF(AK100&gt;AM100,AK100-AM100,AM100-AK100)</f>
        <v>4.8945419902679532E-3</v>
      </c>
      <c r="AO100">
        <f t="shared" ref="AO100:AO119" si="46">(AJ100+AL100)/2</f>
        <v>41459.508437500001</v>
      </c>
      <c r="AP100">
        <f>AO100/AO97*100</f>
        <v>99.99399073247794</v>
      </c>
    </row>
    <row r="101" spans="14:42" x14ac:dyDescent="0.25">
      <c r="N101">
        <v>4146</v>
      </c>
      <c r="O101">
        <f>N101/N97*100</f>
        <v>9.999517630601515</v>
      </c>
      <c r="P101">
        <v>41047.379999999997</v>
      </c>
      <c r="Q101">
        <f>P101/P97*100</f>
        <v>99</v>
      </c>
      <c r="R101">
        <v>41461.86</v>
      </c>
      <c r="S101">
        <f>R101/R97*100</f>
        <v>99.999662341421057</v>
      </c>
      <c r="T101">
        <f t="shared" si="37"/>
        <v>0.99966234142105748</v>
      </c>
      <c r="U101">
        <f t="shared" si="38"/>
        <v>41254.619999999995</v>
      </c>
      <c r="V101">
        <f>U101/U97*100</f>
        <v>99.499831170710522</v>
      </c>
      <c r="W101">
        <v>40840.07</v>
      </c>
      <c r="X101">
        <f>W101/W97*100</f>
        <v>98.5</v>
      </c>
      <c r="Y101">
        <f t="shared" si="39"/>
        <v>0.99983117071052163</v>
      </c>
      <c r="Z101">
        <f t="shared" si="40"/>
        <v>41047.345000000001</v>
      </c>
      <c r="AA101">
        <f>Z101/Z97*100</f>
        <v>98.999915585355268</v>
      </c>
      <c r="AB101">
        <v>40943.620000000003</v>
      </c>
      <c r="AC101">
        <f>AB101/AB97*100</f>
        <v>98.749746756065804</v>
      </c>
      <c r="AD101">
        <f t="shared" si="41"/>
        <v>0.25016882928946416</v>
      </c>
      <c r="AE101">
        <f t="shared" si="42"/>
        <v>40995.482499999998</v>
      </c>
      <c r="AF101">
        <f>AE101/AE97*100</f>
        <v>98.874831170710536</v>
      </c>
      <c r="AG101">
        <v>40821.79</v>
      </c>
      <c r="AH101">
        <f>AG101/AG97*100</f>
        <v>98.45591143697844</v>
      </c>
      <c r="AI101">
        <f t="shared" si="43"/>
        <v>0.41891973373209623</v>
      </c>
      <c r="AJ101">
        <f t="shared" si="44"/>
        <v>40908.636249999996</v>
      </c>
      <c r="AK101">
        <f>AJ101/AJ97*100</f>
        <v>98.665371303844466</v>
      </c>
      <c r="AL101">
        <v>40975.833749999998</v>
      </c>
      <c r="AM101">
        <f>AL101/AL97*100</f>
        <v>98.827441392118075</v>
      </c>
      <c r="AN101">
        <f t="shared" si="45"/>
        <v>0.1620700882736088</v>
      </c>
      <c r="AO101">
        <f t="shared" si="46"/>
        <v>40942.235000000001</v>
      </c>
      <c r="AP101">
        <f>AO101/AO97*100</f>
        <v>98.746406347981292</v>
      </c>
    </row>
    <row r="102" spans="14:42" x14ac:dyDescent="0.25">
      <c r="N102">
        <v>6219</v>
      </c>
      <c r="O102">
        <f>N102/N97*100</f>
        <v>14.999276445902272</v>
      </c>
      <c r="P102">
        <v>29852.81</v>
      </c>
      <c r="Q102">
        <f>P102/P97*100</f>
        <v>72.000410013988713</v>
      </c>
      <c r="R102">
        <v>27779.89</v>
      </c>
      <c r="S102">
        <f>R102/R97*100</f>
        <v>67.000844146447349</v>
      </c>
      <c r="T102">
        <f t="shared" si="37"/>
        <v>4.9995658675413637</v>
      </c>
      <c r="U102">
        <f t="shared" si="38"/>
        <v>28816.35</v>
      </c>
      <c r="V102">
        <f>U102/U97*100</f>
        <v>69.500627080218024</v>
      </c>
      <c r="W102">
        <v>25882.35</v>
      </c>
      <c r="X102">
        <f>W102/W97*100</f>
        <v>62.424268004437799</v>
      </c>
      <c r="Y102">
        <f t="shared" si="39"/>
        <v>7.0763590757802248</v>
      </c>
      <c r="Z102">
        <f t="shared" si="40"/>
        <v>27349.35</v>
      </c>
      <c r="AA102">
        <f>Z102/Z97*100</f>
        <v>65.962447542327908</v>
      </c>
      <c r="AB102">
        <v>26894.15</v>
      </c>
      <c r="AC102">
        <f>AB102/AB97*100</f>
        <v>64.864574791375247</v>
      </c>
      <c r="AD102">
        <f t="shared" si="41"/>
        <v>1.0978727509526607</v>
      </c>
      <c r="AE102">
        <f t="shared" si="42"/>
        <v>27121.75</v>
      </c>
      <c r="AF102">
        <f>AE102/AE97*100</f>
        <v>65.413511166851578</v>
      </c>
      <c r="AG102">
        <v>26316.66</v>
      </c>
      <c r="AH102">
        <f>AG102/AG97*100</f>
        <v>63.471757271718687</v>
      </c>
      <c r="AI102">
        <f t="shared" si="43"/>
        <v>1.9417538951328908</v>
      </c>
      <c r="AJ102">
        <f t="shared" si="44"/>
        <v>26719.205000000002</v>
      </c>
      <c r="AK102">
        <f>AJ102/AJ97*100</f>
        <v>64.442634219285139</v>
      </c>
      <c r="AL102">
        <v>26806.598750000001</v>
      </c>
      <c r="AM102">
        <f>AL102/AL97*100</f>
        <v>64.653414572379532</v>
      </c>
      <c r="AN102">
        <f t="shared" si="45"/>
        <v>0.21078035309439258</v>
      </c>
      <c r="AO102">
        <f t="shared" si="46"/>
        <v>26762.901875000003</v>
      </c>
      <c r="AP102">
        <f>AO102/AO97*100</f>
        <v>64.548024395832343</v>
      </c>
    </row>
    <row r="103" spans="14:42" x14ac:dyDescent="0.25">
      <c r="N103">
        <v>8292</v>
      </c>
      <c r="O103">
        <f>N103/N97*100</f>
        <v>19.99903526120303</v>
      </c>
      <c r="P103">
        <v>7463.33</v>
      </c>
      <c r="Q103">
        <f>P103/P97*100</f>
        <v>18.000410013988713</v>
      </c>
      <c r="R103">
        <v>7463.5</v>
      </c>
      <c r="S103">
        <f>R103/R97*100</f>
        <v>18.000820027977422</v>
      </c>
      <c r="T103">
        <f t="shared" si="37"/>
        <v>4.1001398870932348E-4</v>
      </c>
      <c r="U103">
        <f t="shared" si="38"/>
        <v>7463.415</v>
      </c>
      <c r="V103">
        <f>U103/U97*100</f>
        <v>18.000615020983069</v>
      </c>
      <c r="W103">
        <v>10698.725</v>
      </c>
      <c r="X103">
        <f>W103/W97*100</f>
        <v>25.803687714051421</v>
      </c>
      <c r="Y103">
        <f t="shared" si="39"/>
        <v>7.8030726930683514</v>
      </c>
      <c r="Z103">
        <f t="shared" si="40"/>
        <v>9081.07</v>
      </c>
      <c r="AA103">
        <f>Z103/Z97*100</f>
        <v>21.902151367517245</v>
      </c>
      <c r="AB103">
        <v>8603.4524999999994</v>
      </c>
      <c r="AC103">
        <f>AB103/AB97*100</f>
        <v>20.750211036611834</v>
      </c>
      <c r="AD103">
        <f t="shared" si="41"/>
        <v>1.1519403309054113</v>
      </c>
      <c r="AE103">
        <f t="shared" si="42"/>
        <v>8842.2612499999996</v>
      </c>
      <c r="AF103">
        <f>AE103/AE97*100</f>
        <v>21.326181202064539</v>
      </c>
      <c r="AG103">
        <v>9528.1949999999997</v>
      </c>
      <c r="AH103">
        <f>AG103/AG97*100</f>
        <v>22.980548454006076</v>
      </c>
      <c r="AI103">
        <f t="shared" si="43"/>
        <v>1.6543672519415367</v>
      </c>
      <c r="AJ103">
        <f t="shared" si="44"/>
        <v>9185.2281249999996</v>
      </c>
      <c r="AK103">
        <f>AJ103/AJ97*100</f>
        <v>22.153364828035308</v>
      </c>
      <c r="AL103">
        <v>9008.4599999999991</v>
      </c>
      <c r="AM103">
        <f>AL103/AL97*100</f>
        <v>21.727027157397131</v>
      </c>
      <c r="AN103">
        <f t="shared" si="45"/>
        <v>0.42633767063817629</v>
      </c>
      <c r="AO103">
        <f t="shared" si="46"/>
        <v>9096.8440625000003</v>
      </c>
      <c r="AP103">
        <f>AO103/AO97*100</f>
        <v>21.940195992716223</v>
      </c>
    </row>
    <row r="104" spans="14:42" x14ac:dyDescent="0.25">
      <c r="N104">
        <v>10365</v>
      </c>
      <c r="O104">
        <f>N104/N97*100</f>
        <v>24.998794076503785</v>
      </c>
      <c r="P104">
        <v>1658.48</v>
      </c>
      <c r="Q104">
        <f>P104/P97*100</f>
        <v>4</v>
      </c>
      <c r="R104">
        <v>1658.48</v>
      </c>
      <c r="S104">
        <f>R104/R97*100</f>
        <v>4</v>
      </c>
      <c r="T104">
        <f t="shared" si="37"/>
        <v>0</v>
      </c>
      <c r="U104">
        <f t="shared" si="38"/>
        <v>1658.48</v>
      </c>
      <c r="V104">
        <f>U104/U97*100</f>
        <v>4</v>
      </c>
      <c r="W104">
        <v>3109.74</v>
      </c>
      <c r="X104">
        <f>W104/W97*100</f>
        <v>7.5002170662293182</v>
      </c>
      <c r="Y104">
        <f t="shared" si="39"/>
        <v>3.5002170662293182</v>
      </c>
      <c r="Z104">
        <f t="shared" si="40"/>
        <v>2384.1099999999997</v>
      </c>
      <c r="AA104">
        <f>Z104/Z97*100</f>
        <v>5.7501085331146582</v>
      </c>
      <c r="AB104">
        <v>1945.8325</v>
      </c>
      <c r="AC104">
        <f>AB104/AB97*100</f>
        <v>4.6930502628913215</v>
      </c>
      <c r="AD104">
        <f t="shared" si="41"/>
        <v>1.0570582702233366</v>
      </c>
      <c r="AE104">
        <f t="shared" si="42"/>
        <v>2164.9712499999996</v>
      </c>
      <c r="AF104">
        <f>AE104/AE97*100</f>
        <v>5.221579398002989</v>
      </c>
      <c r="AG104">
        <v>1811.19625</v>
      </c>
      <c r="AH104">
        <f>AG104/AG97*100</f>
        <v>4.3683282282571989</v>
      </c>
      <c r="AI104">
        <f t="shared" si="43"/>
        <v>0.85325116974579007</v>
      </c>
      <c r="AJ104">
        <f t="shared" si="44"/>
        <v>1988.0837499999998</v>
      </c>
      <c r="AK104">
        <f>AJ104/AJ97*100</f>
        <v>4.7949538131300944</v>
      </c>
      <c r="AL104">
        <v>2125.024375</v>
      </c>
      <c r="AM104">
        <f>AL104/AL97*100</f>
        <v>5.1252336476773914</v>
      </c>
      <c r="AN104">
        <f t="shared" si="45"/>
        <v>0.33027983454729704</v>
      </c>
      <c r="AO104">
        <f t="shared" si="46"/>
        <v>2056.5540624999999</v>
      </c>
      <c r="AP104">
        <f>AO104/AO97*100</f>
        <v>4.9600937304037434</v>
      </c>
    </row>
    <row r="105" spans="14:42" x14ac:dyDescent="0.25">
      <c r="N105">
        <v>12438</v>
      </c>
      <c r="O105">
        <f>N105/N97*100</f>
        <v>29.998552891804543</v>
      </c>
      <c r="P105">
        <v>414.62</v>
      </c>
      <c r="Q105">
        <f>P105/P97*100</f>
        <v>1</v>
      </c>
      <c r="R105">
        <v>414.62</v>
      </c>
      <c r="S105">
        <f>R105/R97*100</f>
        <v>1</v>
      </c>
      <c r="T105">
        <f t="shared" si="37"/>
        <v>0</v>
      </c>
      <c r="U105">
        <f t="shared" si="38"/>
        <v>414.62</v>
      </c>
      <c r="V105">
        <f>U105/U97*100</f>
        <v>1</v>
      </c>
      <c r="W105">
        <v>621.92999999999995</v>
      </c>
      <c r="X105">
        <f>W105/W97*100</f>
        <v>1.5</v>
      </c>
      <c r="Y105">
        <f t="shared" si="39"/>
        <v>0.5</v>
      </c>
      <c r="Z105">
        <f t="shared" si="40"/>
        <v>518.27499999999998</v>
      </c>
      <c r="AA105">
        <f>Z105/Z97*100</f>
        <v>1.25</v>
      </c>
      <c r="AB105">
        <v>310.96499999999997</v>
      </c>
      <c r="AC105">
        <f>AB105/AB97*100</f>
        <v>0.75</v>
      </c>
      <c r="AD105">
        <f t="shared" si="41"/>
        <v>0.5</v>
      </c>
      <c r="AE105">
        <f t="shared" si="42"/>
        <v>414.62</v>
      </c>
      <c r="AF105">
        <f>AE105/AE97*100</f>
        <v>1</v>
      </c>
      <c r="AG105">
        <v>362.79250000000002</v>
      </c>
      <c r="AH105">
        <f>AG105/AG97*100</f>
        <v>0.87500000000000011</v>
      </c>
      <c r="AI105">
        <f t="shared" si="43"/>
        <v>0.12499999999999989</v>
      </c>
      <c r="AJ105">
        <f t="shared" si="44"/>
        <v>388.70625000000001</v>
      </c>
      <c r="AK105">
        <f>AJ105/AJ97*100</f>
        <v>0.9375</v>
      </c>
      <c r="AL105">
        <v>577.739375</v>
      </c>
      <c r="AM105">
        <f>AL105/AL97*100</f>
        <v>1.3934189740002894</v>
      </c>
      <c r="AN105">
        <f t="shared" si="45"/>
        <v>0.45591897400028936</v>
      </c>
      <c r="AO105">
        <f t="shared" si="46"/>
        <v>483.22281250000003</v>
      </c>
      <c r="AP105">
        <f>AO105/AO97*100</f>
        <v>1.1654594870001449</v>
      </c>
    </row>
    <row r="106" spans="14:42" x14ac:dyDescent="0.25">
      <c r="N106">
        <v>14511</v>
      </c>
      <c r="O106">
        <f>N106/N97*100</f>
        <v>34.998311707105302</v>
      </c>
      <c r="P106">
        <v>414.62</v>
      </c>
      <c r="Q106">
        <f>P106/P97*100</f>
        <v>1</v>
      </c>
      <c r="R106">
        <v>0</v>
      </c>
      <c r="S106">
        <f>R106/R97*100</f>
        <v>0</v>
      </c>
      <c r="T106">
        <f t="shared" si="37"/>
        <v>1</v>
      </c>
      <c r="U106">
        <f t="shared" si="38"/>
        <v>207.31</v>
      </c>
      <c r="V106">
        <f>U106/U97*100</f>
        <v>0.5</v>
      </c>
      <c r="W106">
        <v>0</v>
      </c>
      <c r="X106">
        <f>W106/W97*100</f>
        <v>0</v>
      </c>
      <c r="Y106">
        <f t="shared" si="39"/>
        <v>0.5</v>
      </c>
      <c r="Z106">
        <f t="shared" si="40"/>
        <v>103.655</v>
      </c>
      <c r="AA106">
        <f>Z106/Z97*100</f>
        <v>0.25</v>
      </c>
      <c r="AB106">
        <v>0</v>
      </c>
      <c r="AC106">
        <f>AB106/AB97*100</f>
        <v>0</v>
      </c>
      <c r="AD106">
        <f t="shared" si="41"/>
        <v>0.25</v>
      </c>
      <c r="AE106">
        <f t="shared" si="42"/>
        <v>51.827500000000001</v>
      </c>
      <c r="AF106">
        <f>AE106/AE97*100</f>
        <v>0.125</v>
      </c>
      <c r="AG106">
        <v>259.13749999999999</v>
      </c>
      <c r="AH106">
        <f>AG106/AG97*100</f>
        <v>0.625</v>
      </c>
      <c r="AI106">
        <f t="shared" si="43"/>
        <v>0.5</v>
      </c>
      <c r="AJ106">
        <f t="shared" si="44"/>
        <v>155.48249999999999</v>
      </c>
      <c r="AK106">
        <f>AJ106/AJ97*100</f>
        <v>0.375</v>
      </c>
      <c r="AL106">
        <v>25.91375</v>
      </c>
      <c r="AM106">
        <f>AL106/AL97*100</f>
        <v>6.25E-2</v>
      </c>
      <c r="AN106">
        <f t="shared" si="45"/>
        <v>0.3125</v>
      </c>
      <c r="AO106">
        <f t="shared" si="46"/>
        <v>90.69812499999999</v>
      </c>
      <c r="AP106">
        <f>AO106/AO97*100</f>
        <v>0.21874999999999997</v>
      </c>
    </row>
    <row r="107" spans="14:42" x14ac:dyDescent="0.25">
      <c r="N107">
        <v>16584</v>
      </c>
      <c r="O107">
        <f>N107/N97*100</f>
        <v>39.99807052240606</v>
      </c>
      <c r="P107">
        <v>0</v>
      </c>
      <c r="Q107">
        <f>P107/P97*100</f>
        <v>0</v>
      </c>
      <c r="R107">
        <v>0</v>
      </c>
      <c r="S107">
        <f>R107/R97*100</f>
        <v>0</v>
      </c>
      <c r="T107">
        <f t="shared" si="37"/>
        <v>0</v>
      </c>
      <c r="U107">
        <f t="shared" si="38"/>
        <v>0</v>
      </c>
      <c r="V107">
        <f>U107/U97*100</f>
        <v>0</v>
      </c>
      <c r="W107">
        <v>0</v>
      </c>
      <c r="X107">
        <f>W107/W97*100</f>
        <v>0</v>
      </c>
      <c r="Y107">
        <f t="shared" si="39"/>
        <v>0</v>
      </c>
      <c r="Z107">
        <f t="shared" si="40"/>
        <v>0</v>
      </c>
      <c r="AA107">
        <f>Z107/Z97*100</f>
        <v>0</v>
      </c>
      <c r="AB107">
        <v>0</v>
      </c>
      <c r="AC107">
        <f>AB107/AB97*100</f>
        <v>0</v>
      </c>
      <c r="AD107">
        <f t="shared" si="41"/>
        <v>0</v>
      </c>
      <c r="AE107">
        <f t="shared" si="42"/>
        <v>0</v>
      </c>
      <c r="AF107">
        <f>AE107/AE97*100</f>
        <v>0</v>
      </c>
      <c r="AG107">
        <v>0</v>
      </c>
      <c r="AH107">
        <f>AG107/AG97*100</f>
        <v>0</v>
      </c>
      <c r="AI107">
        <f t="shared" si="43"/>
        <v>0</v>
      </c>
      <c r="AJ107">
        <f t="shared" si="44"/>
        <v>0</v>
      </c>
      <c r="AK107">
        <f>AJ107/AJ97*100</f>
        <v>0</v>
      </c>
      <c r="AL107">
        <v>0</v>
      </c>
      <c r="AM107">
        <f>AL107/AL97*100</f>
        <v>0</v>
      </c>
      <c r="AN107">
        <f t="shared" si="45"/>
        <v>0</v>
      </c>
      <c r="AO107">
        <f t="shared" si="46"/>
        <v>0</v>
      </c>
      <c r="AP107">
        <f>AO107/AO97*100</f>
        <v>0</v>
      </c>
    </row>
    <row r="108" spans="14:42" x14ac:dyDescent="0.25">
      <c r="N108">
        <v>18657</v>
      </c>
      <c r="O108">
        <f>N108/N97*100</f>
        <v>44.997829337706818</v>
      </c>
      <c r="P108">
        <v>0</v>
      </c>
      <c r="Q108">
        <f>P108/P97*100</f>
        <v>0</v>
      </c>
      <c r="R108">
        <v>0</v>
      </c>
      <c r="S108">
        <f>R108/R97*100</f>
        <v>0</v>
      </c>
      <c r="T108">
        <f t="shared" si="37"/>
        <v>0</v>
      </c>
      <c r="U108">
        <f t="shared" si="38"/>
        <v>0</v>
      </c>
      <c r="V108">
        <f>U108/U97*100</f>
        <v>0</v>
      </c>
      <c r="W108">
        <v>414.62</v>
      </c>
      <c r="X108">
        <f>W108/W97*100</f>
        <v>1</v>
      </c>
      <c r="Y108">
        <f t="shared" si="39"/>
        <v>1</v>
      </c>
      <c r="Z108">
        <f t="shared" si="40"/>
        <v>207.31</v>
      </c>
      <c r="AA108">
        <f>Z108/Z97*100</f>
        <v>0.5</v>
      </c>
      <c r="AB108">
        <v>49.597499999999997</v>
      </c>
      <c r="AC108">
        <f>AB108/AB97*100</f>
        <v>0.11962158120688822</v>
      </c>
      <c r="AD108">
        <f t="shared" si="41"/>
        <v>0.38037841879311179</v>
      </c>
      <c r="AE108">
        <f t="shared" si="42"/>
        <v>128.45375000000001</v>
      </c>
      <c r="AF108">
        <f>AE108/AE97*100</f>
        <v>0.30981079060344419</v>
      </c>
      <c r="AG108">
        <v>0</v>
      </c>
      <c r="AH108">
        <f>AG108/AG97*100</f>
        <v>0</v>
      </c>
      <c r="AI108">
        <f t="shared" si="43"/>
        <v>0.30981079060344419</v>
      </c>
      <c r="AJ108">
        <f t="shared" si="44"/>
        <v>64.226875000000007</v>
      </c>
      <c r="AK108">
        <f>AJ108/AJ97*100</f>
        <v>0.15490539530172209</v>
      </c>
      <c r="AL108">
        <v>25.91375</v>
      </c>
      <c r="AM108">
        <f>AL108/AL97*100</f>
        <v>6.25E-2</v>
      </c>
      <c r="AN108">
        <f t="shared" si="45"/>
        <v>9.2405395301722093E-2</v>
      </c>
      <c r="AO108">
        <f t="shared" si="46"/>
        <v>45.0703125</v>
      </c>
      <c r="AP108">
        <f>AO108/AO97*100</f>
        <v>0.10870269765086103</v>
      </c>
    </row>
    <row r="109" spans="14:42" x14ac:dyDescent="0.25">
      <c r="N109">
        <v>20730</v>
      </c>
      <c r="O109">
        <f>N109/N97*100</f>
        <v>49.99758815300757</v>
      </c>
      <c r="P109">
        <v>0</v>
      </c>
      <c r="Q109">
        <f>P109/P97*100</f>
        <v>0</v>
      </c>
      <c r="R109">
        <v>0</v>
      </c>
      <c r="S109">
        <f>R109/R97*100</f>
        <v>0</v>
      </c>
      <c r="T109">
        <f t="shared" si="37"/>
        <v>0</v>
      </c>
      <c r="U109">
        <f t="shared" si="38"/>
        <v>0</v>
      </c>
      <c r="V109">
        <f>U109/U97*100</f>
        <v>0</v>
      </c>
      <c r="W109">
        <v>0</v>
      </c>
      <c r="X109">
        <f>W109/W97*100</f>
        <v>0</v>
      </c>
      <c r="Y109">
        <f t="shared" si="39"/>
        <v>0</v>
      </c>
      <c r="Z109">
        <f t="shared" si="40"/>
        <v>0</v>
      </c>
      <c r="AA109">
        <f>Z109/Z97*100</f>
        <v>0</v>
      </c>
      <c r="AB109">
        <v>0</v>
      </c>
      <c r="AC109">
        <f>AB109/AB97*100</f>
        <v>0</v>
      </c>
      <c r="AD109">
        <f t="shared" si="41"/>
        <v>0</v>
      </c>
      <c r="AE109">
        <f t="shared" si="42"/>
        <v>0</v>
      </c>
      <c r="AF109">
        <f>AE109/AE97*100</f>
        <v>0</v>
      </c>
      <c r="AG109">
        <v>0</v>
      </c>
      <c r="AH109">
        <f>AG109/AG97*100</f>
        <v>0</v>
      </c>
      <c r="AI109">
        <f t="shared" si="43"/>
        <v>0</v>
      </c>
      <c r="AJ109">
        <f t="shared" si="44"/>
        <v>0</v>
      </c>
      <c r="AK109">
        <f>AJ109/AJ97*100</f>
        <v>0</v>
      </c>
      <c r="AL109">
        <v>0</v>
      </c>
      <c r="AM109">
        <f>AL109/AL97*100</f>
        <v>0</v>
      </c>
      <c r="AN109">
        <f t="shared" si="45"/>
        <v>0</v>
      </c>
      <c r="AO109">
        <f t="shared" si="46"/>
        <v>0</v>
      </c>
      <c r="AP109">
        <f>AO109/AO97*100</f>
        <v>0</v>
      </c>
    </row>
    <row r="110" spans="14:42" x14ac:dyDescent="0.25">
      <c r="N110">
        <v>22803</v>
      </c>
      <c r="O110">
        <f>N110/N97*100</f>
        <v>54.997346968308335</v>
      </c>
      <c r="P110">
        <v>0</v>
      </c>
      <c r="Q110">
        <f>P110/P97*100</f>
        <v>0</v>
      </c>
      <c r="R110">
        <v>0</v>
      </c>
      <c r="S110">
        <f>R110/R97*100</f>
        <v>0</v>
      </c>
      <c r="T110">
        <f t="shared" si="37"/>
        <v>0</v>
      </c>
      <c r="U110">
        <f t="shared" si="38"/>
        <v>0</v>
      </c>
      <c r="V110">
        <f>U110/U97*100</f>
        <v>0</v>
      </c>
      <c r="W110">
        <v>0</v>
      </c>
      <c r="X110">
        <f>W110/W97*100</f>
        <v>0</v>
      </c>
      <c r="Y110">
        <f t="shared" si="39"/>
        <v>0</v>
      </c>
      <c r="Z110">
        <f t="shared" si="40"/>
        <v>0</v>
      </c>
      <c r="AA110">
        <f>Z110/Z97*100</f>
        <v>0</v>
      </c>
      <c r="AB110">
        <v>0</v>
      </c>
      <c r="AC110">
        <f>AB110/AB97*100</f>
        <v>0</v>
      </c>
      <c r="AD110">
        <f t="shared" si="41"/>
        <v>0</v>
      </c>
      <c r="AE110">
        <f t="shared" si="42"/>
        <v>0</v>
      </c>
      <c r="AF110">
        <f>AE110/AE97*100</f>
        <v>0</v>
      </c>
      <c r="AG110">
        <v>51.827500000000001</v>
      </c>
      <c r="AH110">
        <f>AG110/AG97*100</f>
        <v>0.125</v>
      </c>
      <c r="AI110">
        <f t="shared" si="43"/>
        <v>0.125</v>
      </c>
      <c r="AJ110">
        <f t="shared" si="44"/>
        <v>25.91375</v>
      </c>
      <c r="AK110">
        <f>AJ110/AJ97*100</f>
        <v>6.25E-2</v>
      </c>
      <c r="AL110">
        <v>0</v>
      </c>
      <c r="AM110">
        <f>AL110/AL97*100</f>
        <v>0</v>
      </c>
      <c r="AN110">
        <f t="shared" si="45"/>
        <v>6.25E-2</v>
      </c>
      <c r="AO110">
        <f t="shared" si="46"/>
        <v>12.956875</v>
      </c>
      <c r="AP110">
        <f>AO110/AO97*100</f>
        <v>3.125E-2</v>
      </c>
    </row>
    <row r="111" spans="14:42" x14ac:dyDescent="0.25">
      <c r="N111">
        <v>24876</v>
      </c>
      <c r="O111">
        <f>N111/N97*100</f>
        <v>59.997105783609086</v>
      </c>
      <c r="P111">
        <v>0</v>
      </c>
      <c r="Q111">
        <f>P111/P97*100</f>
        <v>0</v>
      </c>
      <c r="R111">
        <v>0</v>
      </c>
      <c r="S111">
        <f>R111/R97*100</f>
        <v>0</v>
      </c>
      <c r="T111">
        <f t="shared" si="37"/>
        <v>0</v>
      </c>
      <c r="U111">
        <f t="shared" si="38"/>
        <v>0</v>
      </c>
      <c r="V111">
        <f>U111/U97*100</f>
        <v>0</v>
      </c>
      <c r="W111">
        <v>0</v>
      </c>
      <c r="X111">
        <f>W111/W97*100</f>
        <v>0</v>
      </c>
      <c r="Y111">
        <f t="shared" si="39"/>
        <v>0</v>
      </c>
      <c r="Z111">
        <f t="shared" si="40"/>
        <v>0</v>
      </c>
      <c r="AA111">
        <f>Z111/Z97*100</f>
        <v>0</v>
      </c>
      <c r="AB111">
        <v>0</v>
      </c>
      <c r="AC111">
        <f>AB111/AB97*100</f>
        <v>0</v>
      </c>
      <c r="AD111">
        <f t="shared" si="41"/>
        <v>0</v>
      </c>
      <c r="AE111">
        <f t="shared" si="42"/>
        <v>0</v>
      </c>
      <c r="AF111">
        <f>AE111/AE97*100</f>
        <v>0</v>
      </c>
      <c r="AG111">
        <v>51.827500000000001</v>
      </c>
      <c r="AH111">
        <f>AG111/AG97*100</f>
        <v>0.125</v>
      </c>
      <c r="AI111">
        <f t="shared" si="43"/>
        <v>0.125</v>
      </c>
      <c r="AJ111">
        <f t="shared" si="44"/>
        <v>25.91375</v>
      </c>
      <c r="AK111">
        <f>AJ111/AJ97*100</f>
        <v>6.25E-2</v>
      </c>
      <c r="AL111">
        <v>0</v>
      </c>
      <c r="AM111">
        <f>AL111/AL97*100</f>
        <v>0</v>
      </c>
      <c r="AN111">
        <f t="shared" si="45"/>
        <v>6.25E-2</v>
      </c>
      <c r="AO111">
        <f t="shared" si="46"/>
        <v>12.956875</v>
      </c>
      <c r="AP111">
        <f>AO111/AO97*100</f>
        <v>3.125E-2</v>
      </c>
    </row>
    <row r="112" spans="14:42" x14ac:dyDescent="0.25">
      <c r="N112">
        <v>26949</v>
      </c>
      <c r="O112">
        <f>N112/N97*100</f>
        <v>64.996864598909838</v>
      </c>
      <c r="P112">
        <v>0</v>
      </c>
      <c r="Q112">
        <f>P112/P97*100</f>
        <v>0</v>
      </c>
      <c r="R112">
        <v>0</v>
      </c>
      <c r="S112">
        <f>R112/R97*100</f>
        <v>0</v>
      </c>
      <c r="T112">
        <f t="shared" si="37"/>
        <v>0</v>
      </c>
      <c r="U112">
        <f t="shared" si="38"/>
        <v>0</v>
      </c>
      <c r="V112">
        <f>U112/U97*100</f>
        <v>0</v>
      </c>
      <c r="W112">
        <v>0</v>
      </c>
      <c r="X112">
        <f>W112/W97*100</f>
        <v>0</v>
      </c>
      <c r="Y112">
        <f t="shared" si="39"/>
        <v>0</v>
      </c>
      <c r="Z112">
        <f t="shared" si="40"/>
        <v>0</v>
      </c>
      <c r="AA112">
        <f>Z112/Z97*100</f>
        <v>0</v>
      </c>
      <c r="AB112">
        <v>0</v>
      </c>
      <c r="AC112">
        <f>AB112/AB97*100</f>
        <v>0</v>
      </c>
      <c r="AD112">
        <f t="shared" si="41"/>
        <v>0</v>
      </c>
      <c r="AE112">
        <f t="shared" si="42"/>
        <v>0</v>
      </c>
      <c r="AF112">
        <f>AE112/AE97*100</f>
        <v>0</v>
      </c>
      <c r="AG112">
        <v>103.655</v>
      </c>
      <c r="AH112">
        <f>AG112/AG97*100</f>
        <v>0.25</v>
      </c>
      <c r="AI112">
        <f t="shared" si="43"/>
        <v>0.25</v>
      </c>
      <c r="AJ112">
        <f t="shared" si="44"/>
        <v>51.827500000000001</v>
      </c>
      <c r="AK112">
        <f>AJ112/AJ97*100</f>
        <v>0.125</v>
      </c>
      <c r="AL112">
        <v>25.91375</v>
      </c>
      <c r="AM112">
        <f>AL112/AL97*100</f>
        <v>6.25E-2</v>
      </c>
      <c r="AN112">
        <f t="shared" si="45"/>
        <v>6.25E-2</v>
      </c>
      <c r="AO112">
        <f t="shared" si="46"/>
        <v>38.870625000000004</v>
      </c>
      <c r="AP112">
        <f>AO112/AO97*100</f>
        <v>9.3750000000000014E-2</v>
      </c>
    </row>
    <row r="113" spans="14:42" x14ac:dyDescent="0.25">
      <c r="N113">
        <v>29022</v>
      </c>
      <c r="O113">
        <f>N113/N97*100</f>
        <v>69.996623414210603</v>
      </c>
      <c r="P113">
        <v>0</v>
      </c>
      <c r="Q113">
        <f>P113/P97*100</f>
        <v>0</v>
      </c>
      <c r="R113">
        <v>0</v>
      </c>
      <c r="S113">
        <f>R113/R97*100</f>
        <v>0</v>
      </c>
      <c r="T113">
        <f t="shared" si="37"/>
        <v>0</v>
      </c>
      <c r="U113">
        <f t="shared" si="38"/>
        <v>0</v>
      </c>
      <c r="V113">
        <f>U113/U97*100</f>
        <v>0</v>
      </c>
      <c r="W113">
        <v>0</v>
      </c>
      <c r="X113">
        <f>W113/W97*100</f>
        <v>0</v>
      </c>
      <c r="Y113">
        <f t="shared" si="39"/>
        <v>0</v>
      </c>
      <c r="Z113">
        <f t="shared" si="40"/>
        <v>0</v>
      </c>
      <c r="AA113">
        <f>Z113/Z97*100</f>
        <v>0</v>
      </c>
      <c r="AB113">
        <v>0</v>
      </c>
      <c r="AC113">
        <f>AB113/AB97*100</f>
        <v>0</v>
      </c>
      <c r="AD113">
        <f t="shared" si="41"/>
        <v>0</v>
      </c>
      <c r="AE113">
        <f t="shared" si="42"/>
        <v>0</v>
      </c>
      <c r="AF113">
        <f>AE113/AE97*100</f>
        <v>0</v>
      </c>
      <c r="AG113">
        <v>0</v>
      </c>
      <c r="AH113">
        <f>AG113/AG97*100</f>
        <v>0</v>
      </c>
      <c r="AI113">
        <f t="shared" si="43"/>
        <v>0</v>
      </c>
      <c r="AJ113">
        <f t="shared" si="44"/>
        <v>0</v>
      </c>
      <c r="AK113">
        <f>AJ113/AJ97*100</f>
        <v>0</v>
      </c>
      <c r="AL113">
        <v>0</v>
      </c>
      <c r="AM113">
        <f>AL113/AL97*100</f>
        <v>0</v>
      </c>
      <c r="AN113">
        <f t="shared" si="45"/>
        <v>0</v>
      </c>
      <c r="AO113">
        <f t="shared" si="46"/>
        <v>0</v>
      </c>
      <c r="AP113">
        <f>AO113/AO97*100</f>
        <v>0</v>
      </c>
    </row>
    <row r="114" spans="14:42" x14ac:dyDescent="0.25">
      <c r="N114">
        <v>31095</v>
      </c>
      <c r="O114">
        <f>N114/N97*100</f>
        <v>74.996382229511354</v>
      </c>
      <c r="P114">
        <v>0</v>
      </c>
      <c r="Q114">
        <f>P114/P97*100</f>
        <v>0</v>
      </c>
      <c r="R114">
        <v>0</v>
      </c>
      <c r="S114">
        <f>R114/R97*100</f>
        <v>0</v>
      </c>
      <c r="T114">
        <f t="shared" si="37"/>
        <v>0</v>
      </c>
      <c r="U114">
        <f t="shared" si="38"/>
        <v>0</v>
      </c>
      <c r="V114">
        <f>U114/U97*100</f>
        <v>0</v>
      </c>
      <c r="W114">
        <v>0</v>
      </c>
      <c r="X114">
        <f>W114/W97*100</f>
        <v>0</v>
      </c>
      <c r="Y114">
        <f t="shared" si="39"/>
        <v>0</v>
      </c>
      <c r="Z114">
        <f t="shared" si="40"/>
        <v>0</v>
      </c>
      <c r="AA114">
        <f>Z114/Z97*100</f>
        <v>0</v>
      </c>
      <c r="AB114">
        <v>0</v>
      </c>
      <c r="AC114">
        <f>AB114/AB97*100</f>
        <v>0</v>
      </c>
      <c r="AD114">
        <f t="shared" si="41"/>
        <v>0</v>
      </c>
      <c r="AE114">
        <f t="shared" si="42"/>
        <v>0</v>
      </c>
      <c r="AF114">
        <f>AE114/AE97*100</f>
        <v>0</v>
      </c>
      <c r="AG114">
        <v>51.827500000000001</v>
      </c>
      <c r="AH114">
        <f>AG114/AG97*100</f>
        <v>0.125</v>
      </c>
      <c r="AI114">
        <f t="shared" si="43"/>
        <v>0.125</v>
      </c>
      <c r="AJ114">
        <f t="shared" si="44"/>
        <v>25.91375</v>
      </c>
      <c r="AK114">
        <f>AJ114/AJ97*100</f>
        <v>6.25E-2</v>
      </c>
      <c r="AL114">
        <v>0</v>
      </c>
      <c r="AM114">
        <f>AL114/AL97*100</f>
        <v>0</v>
      </c>
      <c r="AN114">
        <f t="shared" si="45"/>
        <v>6.25E-2</v>
      </c>
      <c r="AO114">
        <f t="shared" si="46"/>
        <v>12.956875</v>
      </c>
      <c r="AP114">
        <f>AO114/AO97*100</f>
        <v>3.125E-2</v>
      </c>
    </row>
    <row r="115" spans="14:42" x14ac:dyDescent="0.25">
      <c r="N115">
        <v>33168</v>
      </c>
      <c r="O115">
        <f>N115/N97*100</f>
        <v>79.99614104481212</v>
      </c>
      <c r="P115">
        <v>0</v>
      </c>
      <c r="Q115">
        <f>P115/P97*100</f>
        <v>0</v>
      </c>
      <c r="R115">
        <v>0</v>
      </c>
      <c r="S115">
        <f>R115/R97*100</f>
        <v>0</v>
      </c>
      <c r="T115">
        <f t="shared" si="37"/>
        <v>0</v>
      </c>
      <c r="U115">
        <f t="shared" si="38"/>
        <v>0</v>
      </c>
      <c r="V115">
        <f>U115/U97*100</f>
        <v>0</v>
      </c>
      <c r="W115">
        <v>0</v>
      </c>
      <c r="X115">
        <f>W115/W97*100</f>
        <v>0</v>
      </c>
      <c r="Y115">
        <f t="shared" si="39"/>
        <v>0</v>
      </c>
      <c r="Z115">
        <f t="shared" si="40"/>
        <v>0</v>
      </c>
      <c r="AA115">
        <f>Z115/Z97*100</f>
        <v>0</v>
      </c>
      <c r="AB115">
        <v>0</v>
      </c>
      <c r="AC115">
        <f>AB115/AB97*100</f>
        <v>0</v>
      </c>
      <c r="AD115">
        <f t="shared" si="41"/>
        <v>0</v>
      </c>
      <c r="AE115">
        <f t="shared" si="42"/>
        <v>0</v>
      </c>
      <c r="AF115">
        <f>AE115/AE97*100</f>
        <v>0</v>
      </c>
      <c r="AG115">
        <v>0</v>
      </c>
      <c r="AH115">
        <f>AG115/AG97*100</f>
        <v>0</v>
      </c>
      <c r="AI115">
        <f t="shared" si="43"/>
        <v>0</v>
      </c>
      <c r="AJ115">
        <f t="shared" si="44"/>
        <v>0</v>
      </c>
      <c r="AK115">
        <f>AJ115/AJ97*100</f>
        <v>0</v>
      </c>
      <c r="AL115">
        <v>0</v>
      </c>
      <c r="AM115">
        <f>AL115/AL97*100</f>
        <v>0</v>
      </c>
      <c r="AN115">
        <f t="shared" si="45"/>
        <v>0</v>
      </c>
      <c r="AO115">
        <f t="shared" si="46"/>
        <v>0</v>
      </c>
      <c r="AP115">
        <f>AO115/AO97*100</f>
        <v>0</v>
      </c>
    </row>
    <row r="116" spans="14:42" x14ac:dyDescent="0.25">
      <c r="N116">
        <v>35241</v>
      </c>
      <c r="O116">
        <f>N116/N97*100</f>
        <v>84.995899860112871</v>
      </c>
      <c r="P116">
        <v>0</v>
      </c>
      <c r="Q116">
        <f>P116/P97*100</f>
        <v>0</v>
      </c>
      <c r="R116">
        <v>0</v>
      </c>
      <c r="S116">
        <f>R116/R97*100</f>
        <v>0</v>
      </c>
      <c r="T116">
        <f t="shared" si="37"/>
        <v>0</v>
      </c>
      <c r="U116">
        <f t="shared" si="38"/>
        <v>0</v>
      </c>
      <c r="V116">
        <f>U116/U97*100</f>
        <v>0</v>
      </c>
      <c r="W116">
        <v>0</v>
      </c>
      <c r="X116">
        <f>W116/W97*100</f>
        <v>0</v>
      </c>
      <c r="Y116">
        <f t="shared" si="39"/>
        <v>0</v>
      </c>
      <c r="Z116">
        <f t="shared" si="40"/>
        <v>0</v>
      </c>
      <c r="AA116">
        <f>Z116/Z97*100</f>
        <v>0</v>
      </c>
      <c r="AB116">
        <v>0</v>
      </c>
      <c r="AC116">
        <f>AB116/AB97*100</f>
        <v>0</v>
      </c>
      <c r="AD116">
        <f t="shared" si="41"/>
        <v>0</v>
      </c>
      <c r="AE116">
        <f t="shared" si="42"/>
        <v>0</v>
      </c>
      <c r="AF116">
        <f>AE116/AE97*100</f>
        <v>0</v>
      </c>
      <c r="AG116">
        <v>0</v>
      </c>
      <c r="AH116">
        <f>AG116/AG97*100</f>
        <v>0</v>
      </c>
      <c r="AI116">
        <f t="shared" si="43"/>
        <v>0</v>
      </c>
      <c r="AJ116">
        <f t="shared" si="44"/>
        <v>0</v>
      </c>
      <c r="AK116">
        <f>AJ116/AJ97*100</f>
        <v>0</v>
      </c>
      <c r="AL116">
        <v>0</v>
      </c>
      <c r="AM116">
        <f>AL116/AL97*100</f>
        <v>0</v>
      </c>
      <c r="AN116">
        <f t="shared" si="45"/>
        <v>0</v>
      </c>
      <c r="AO116">
        <f t="shared" si="46"/>
        <v>0</v>
      </c>
      <c r="AP116">
        <f>AO116/AO97*100</f>
        <v>0</v>
      </c>
    </row>
    <row r="117" spans="14:42" x14ac:dyDescent="0.25">
      <c r="N117">
        <v>37314</v>
      </c>
      <c r="O117">
        <f>N117/N97*100</f>
        <v>89.995658675413637</v>
      </c>
      <c r="P117">
        <v>0</v>
      </c>
      <c r="Q117">
        <f>P117/P97*100</f>
        <v>0</v>
      </c>
      <c r="R117">
        <v>0</v>
      </c>
      <c r="S117">
        <f>R117/R97*100</f>
        <v>0</v>
      </c>
      <c r="T117">
        <f t="shared" si="37"/>
        <v>0</v>
      </c>
      <c r="U117">
        <f t="shared" si="38"/>
        <v>0</v>
      </c>
      <c r="V117">
        <f>U117/U97*100</f>
        <v>0</v>
      </c>
      <c r="W117">
        <v>0</v>
      </c>
      <c r="X117">
        <f>W117/W97*100</f>
        <v>0</v>
      </c>
      <c r="Y117">
        <f t="shared" si="39"/>
        <v>0</v>
      </c>
      <c r="Z117">
        <f t="shared" si="40"/>
        <v>0</v>
      </c>
      <c r="AA117">
        <f>Z117/Z97*100</f>
        <v>0</v>
      </c>
      <c r="AB117">
        <v>0</v>
      </c>
      <c r="AC117">
        <f>AB117/AB97*100</f>
        <v>0</v>
      </c>
      <c r="AD117">
        <f t="shared" si="41"/>
        <v>0</v>
      </c>
      <c r="AE117">
        <f t="shared" si="42"/>
        <v>0</v>
      </c>
      <c r="AF117">
        <f>AE117/AE97*100</f>
        <v>0</v>
      </c>
      <c r="AG117">
        <v>0</v>
      </c>
      <c r="AH117">
        <f>AG117/AG97*100</f>
        <v>0</v>
      </c>
      <c r="AI117">
        <f t="shared" si="43"/>
        <v>0</v>
      </c>
      <c r="AJ117">
        <f t="shared" si="44"/>
        <v>0</v>
      </c>
      <c r="AK117">
        <f>AJ117/AJ97*100</f>
        <v>0</v>
      </c>
      <c r="AL117">
        <v>0</v>
      </c>
      <c r="AM117">
        <f>AL117/AL97*100</f>
        <v>0</v>
      </c>
      <c r="AN117">
        <f t="shared" si="45"/>
        <v>0</v>
      </c>
      <c r="AO117">
        <f t="shared" si="46"/>
        <v>0</v>
      </c>
      <c r="AP117">
        <f>AO117/AO97*100</f>
        <v>0</v>
      </c>
    </row>
    <row r="118" spans="14:42" x14ac:dyDescent="0.25">
      <c r="N118">
        <v>39387</v>
      </c>
      <c r="O118">
        <f>N118/N97*100</f>
        <v>94.995417490714388</v>
      </c>
      <c r="P118">
        <v>0</v>
      </c>
      <c r="Q118">
        <f>P118/P97*100</f>
        <v>0</v>
      </c>
      <c r="R118">
        <v>0</v>
      </c>
      <c r="S118">
        <f>R118/R97*100</f>
        <v>0</v>
      </c>
      <c r="T118">
        <f t="shared" si="37"/>
        <v>0</v>
      </c>
      <c r="U118">
        <f t="shared" si="38"/>
        <v>0</v>
      </c>
      <c r="V118">
        <f>U118/U97*100</f>
        <v>0</v>
      </c>
      <c r="W118">
        <v>0</v>
      </c>
      <c r="X118">
        <f>W118/W97*100</f>
        <v>0</v>
      </c>
      <c r="Y118">
        <f t="shared" si="39"/>
        <v>0</v>
      </c>
      <c r="Z118">
        <f t="shared" si="40"/>
        <v>0</v>
      </c>
      <c r="AA118">
        <f>Z118/Z97*100</f>
        <v>0</v>
      </c>
      <c r="AB118">
        <v>0</v>
      </c>
      <c r="AC118">
        <f>AB118/AB97*100</f>
        <v>0</v>
      </c>
      <c r="AD118">
        <f t="shared" si="41"/>
        <v>0</v>
      </c>
      <c r="AE118">
        <f t="shared" si="42"/>
        <v>0</v>
      </c>
      <c r="AF118">
        <f>AE118/AE97*100</f>
        <v>0</v>
      </c>
      <c r="AG118">
        <v>0</v>
      </c>
      <c r="AH118">
        <f>AG118/AG97*100</f>
        <v>0</v>
      </c>
      <c r="AI118">
        <f t="shared" si="43"/>
        <v>0</v>
      </c>
      <c r="AJ118">
        <f t="shared" si="44"/>
        <v>0</v>
      </c>
      <c r="AK118">
        <f>AJ118/AJ97*100</f>
        <v>0</v>
      </c>
      <c r="AL118">
        <v>0</v>
      </c>
      <c r="AM118">
        <f>AL118/AL97*100</f>
        <v>0</v>
      </c>
      <c r="AN118">
        <f t="shared" si="45"/>
        <v>0</v>
      </c>
      <c r="AO118">
        <f t="shared" si="46"/>
        <v>0</v>
      </c>
      <c r="AP118">
        <f>AO118/AO97*100</f>
        <v>0</v>
      </c>
    </row>
    <row r="119" spans="14:42" x14ac:dyDescent="0.25">
      <c r="N119">
        <v>41460</v>
      </c>
      <c r="O119">
        <f>N119/N97*100</f>
        <v>99.995176306015139</v>
      </c>
      <c r="P119">
        <v>0</v>
      </c>
      <c r="Q119">
        <f>P119/P97*100</f>
        <v>0</v>
      </c>
      <c r="R119">
        <v>0</v>
      </c>
      <c r="S119">
        <f>R119/R97*100</f>
        <v>0</v>
      </c>
      <c r="T119">
        <f t="shared" si="37"/>
        <v>0</v>
      </c>
      <c r="U119">
        <f t="shared" si="38"/>
        <v>0</v>
      </c>
      <c r="V119">
        <f>U119/U97*100</f>
        <v>0</v>
      </c>
      <c r="W119">
        <v>0</v>
      </c>
      <c r="X119">
        <f>W119/W97*100</f>
        <v>0</v>
      </c>
      <c r="Y119">
        <f t="shared" si="39"/>
        <v>0</v>
      </c>
      <c r="Z119">
        <f t="shared" si="40"/>
        <v>0</v>
      </c>
      <c r="AA119">
        <f>Z119/Z97*100</f>
        <v>0</v>
      </c>
      <c r="AB119">
        <v>0</v>
      </c>
      <c r="AC119">
        <f>AB119/AB97*100</f>
        <v>0</v>
      </c>
      <c r="AD119">
        <f t="shared" si="41"/>
        <v>0</v>
      </c>
      <c r="AE119">
        <f t="shared" si="42"/>
        <v>0</v>
      </c>
      <c r="AF119">
        <f>AE119/AE97*100</f>
        <v>0</v>
      </c>
      <c r="AG119">
        <v>0</v>
      </c>
      <c r="AH119">
        <f>AG119/AG97*100</f>
        <v>0</v>
      </c>
      <c r="AI119">
        <f t="shared" si="43"/>
        <v>0</v>
      </c>
      <c r="AJ119">
        <f t="shared" si="44"/>
        <v>0</v>
      </c>
      <c r="AK119">
        <f>AJ119/AJ97*100</f>
        <v>0</v>
      </c>
      <c r="AL119">
        <v>0</v>
      </c>
      <c r="AM119">
        <f>AL119/AL97*100</f>
        <v>0</v>
      </c>
      <c r="AN119">
        <f t="shared" si="45"/>
        <v>0</v>
      </c>
      <c r="AO119">
        <f t="shared" si="46"/>
        <v>0</v>
      </c>
      <c r="AP119">
        <f>AO119/AO97*100</f>
        <v>0</v>
      </c>
    </row>
    <row r="120" spans="14:42" x14ac:dyDescent="0.25">
      <c r="P120" t="s">
        <v>13</v>
      </c>
      <c r="Q120">
        <f>SUM(Q99:Q119)</f>
        <v>394.99946939366163</v>
      </c>
      <c r="R120" t="s">
        <v>13</v>
      </c>
      <c r="S120">
        <f>SUM(S99:S119)</f>
        <v>389.99930056437222</v>
      </c>
      <c r="T120">
        <f>SUM(T99:T119)</f>
        <v>7.0003135401090013</v>
      </c>
      <c r="U120" t="s">
        <v>13</v>
      </c>
      <c r="V120">
        <f>SUM(V99:V119)</f>
        <v>392.4993849790169</v>
      </c>
      <c r="W120" t="s">
        <v>13</v>
      </c>
      <c r="X120">
        <f>SUM(X99:X119)</f>
        <v>396.72699097969229</v>
      </c>
      <c r="Y120">
        <f>SUM(Y99:Y119)</f>
        <v>21.379986493656837</v>
      </c>
      <c r="Z120" t="s">
        <v>13</v>
      </c>
      <c r="AA120">
        <f>SUM(AA99:AA119)</f>
        <v>394.61318797935456</v>
      </c>
      <c r="AB120" t="s">
        <v>13</v>
      </c>
      <c r="AC120">
        <f>SUM(AC99:AC119)</f>
        <v>389.92195263132515</v>
      </c>
      <c r="AD120">
        <f>SUM(AD99:AD119)</f>
        <v>4.6912353480294842</v>
      </c>
      <c r="AE120" t="s">
        <v>13</v>
      </c>
      <c r="AF120">
        <f>SUM(AF99:AF119)</f>
        <v>392.26757030533986</v>
      </c>
      <c r="AG120" t="s">
        <v>13</v>
      </c>
      <c r="AH120">
        <f>SUM(AH99:AH119)</f>
        <v>391.39776482079975</v>
      </c>
      <c r="AI120">
        <f>SUM(AI99:AI119)</f>
        <v>6.4285399884231484</v>
      </c>
      <c r="AJ120" t="s">
        <v>13</v>
      </c>
      <c r="AK120">
        <f>SUM(AK99:AK119)</f>
        <v>391.83266756306983</v>
      </c>
      <c r="AL120" t="s">
        <v>13</v>
      </c>
      <c r="AM120">
        <f>SUM(AM99:AM119)</f>
        <v>391.90557920505523</v>
      </c>
      <c r="AN120">
        <f>SUM(AN99:AN119)</f>
        <v>2.2451868578457539</v>
      </c>
      <c r="AO120" t="s">
        <v>13</v>
      </c>
      <c r="AP120">
        <f>SUM(AP99:AP119)</f>
        <v>391.8691233840625</v>
      </c>
    </row>
    <row r="127" spans="14:42" x14ac:dyDescent="0.25">
      <c r="N127" t="s">
        <v>6</v>
      </c>
      <c r="P127" t="s">
        <v>94</v>
      </c>
      <c r="R127" t="s">
        <v>95</v>
      </c>
      <c r="T127" t="s">
        <v>14</v>
      </c>
      <c r="U127" t="s">
        <v>96</v>
      </c>
      <c r="W127" t="s">
        <v>97</v>
      </c>
      <c r="Y127" t="s">
        <v>15</v>
      </c>
      <c r="Z127" t="s">
        <v>98</v>
      </c>
      <c r="AB127" t="s">
        <v>99</v>
      </c>
      <c r="AD127" t="s">
        <v>16</v>
      </c>
      <c r="AE127" t="s">
        <v>100</v>
      </c>
      <c r="AG127" t="s">
        <v>101</v>
      </c>
      <c r="AI127" t="s">
        <v>17</v>
      </c>
      <c r="AJ127" t="s">
        <v>102</v>
      </c>
      <c r="AL127" t="s">
        <v>103</v>
      </c>
      <c r="AN127" t="s">
        <v>42</v>
      </c>
      <c r="AO127" t="s">
        <v>104</v>
      </c>
    </row>
    <row r="128" spans="14:42" x14ac:dyDescent="0.25">
      <c r="N128">
        <v>82934</v>
      </c>
      <c r="P128">
        <v>82934</v>
      </c>
      <c r="R128">
        <v>82934</v>
      </c>
      <c r="U128">
        <v>82934</v>
      </c>
      <c r="W128">
        <v>82934</v>
      </c>
      <c r="Z128">
        <v>82934</v>
      </c>
      <c r="AB128">
        <v>82934</v>
      </c>
      <c r="AE128">
        <v>82934</v>
      </c>
      <c r="AG128">
        <v>82934</v>
      </c>
      <c r="AJ128">
        <v>82934</v>
      </c>
      <c r="AL128">
        <v>82934</v>
      </c>
      <c r="AO128">
        <v>82934</v>
      </c>
    </row>
    <row r="129" spans="14:42" x14ac:dyDescent="0.25">
      <c r="N129" t="s">
        <v>8</v>
      </c>
      <c r="O129" t="s">
        <v>7</v>
      </c>
      <c r="P129" t="s">
        <v>10</v>
      </c>
      <c r="Q129" t="s">
        <v>7</v>
      </c>
      <c r="R129" t="s">
        <v>10</v>
      </c>
      <c r="S129" t="s">
        <v>7</v>
      </c>
      <c r="U129" t="s">
        <v>10</v>
      </c>
      <c r="V129" t="s">
        <v>7</v>
      </c>
      <c r="W129" t="s">
        <v>10</v>
      </c>
      <c r="X129" t="s">
        <v>7</v>
      </c>
      <c r="Z129" t="s">
        <v>10</v>
      </c>
      <c r="AA129" t="s">
        <v>7</v>
      </c>
      <c r="AB129" t="s">
        <v>10</v>
      </c>
      <c r="AC129" t="s">
        <v>7</v>
      </c>
      <c r="AE129" t="s">
        <v>10</v>
      </c>
      <c r="AF129" t="s">
        <v>7</v>
      </c>
      <c r="AG129" t="s">
        <v>10</v>
      </c>
      <c r="AH129" t="s">
        <v>7</v>
      </c>
      <c r="AJ129" t="s">
        <v>10</v>
      </c>
      <c r="AK129" t="s">
        <v>7</v>
      </c>
      <c r="AL129" t="s">
        <v>10</v>
      </c>
      <c r="AM129" t="s">
        <v>7</v>
      </c>
      <c r="AO129" t="s">
        <v>10</v>
      </c>
      <c r="AP129" t="s">
        <v>7</v>
      </c>
    </row>
    <row r="130" spans="14:42" x14ac:dyDescent="0.25">
      <c r="N130">
        <v>0</v>
      </c>
      <c r="O130">
        <f>N130/N128*100</f>
        <v>0</v>
      </c>
      <c r="P130">
        <v>82934</v>
      </c>
      <c r="Q130">
        <f>P130/P128*100</f>
        <v>100</v>
      </c>
      <c r="R130">
        <v>82934</v>
      </c>
      <c r="S130">
        <f>R130/R128*100</f>
        <v>100</v>
      </c>
      <c r="T130">
        <f>IF(Q130&gt;S130,Q130-S130,S130-Q130)</f>
        <v>0</v>
      </c>
      <c r="U130">
        <f>(P130+R130)/2</f>
        <v>82934</v>
      </c>
      <c r="V130">
        <f>U130/U128*100</f>
        <v>100</v>
      </c>
      <c r="W130">
        <v>82934</v>
      </c>
      <c r="X130">
        <f>W130/W128*100</f>
        <v>100</v>
      </c>
      <c r="Y130">
        <f>IF(V130&gt;X130,V130-X130,X130-V130)</f>
        <v>0</v>
      </c>
      <c r="Z130">
        <f>(U130+W130)/2</f>
        <v>82934</v>
      </c>
      <c r="AA130">
        <f>Z130/Z128*100</f>
        <v>100</v>
      </c>
      <c r="AB130">
        <v>82934</v>
      </c>
      <c r="AC130">
        <f>AB130/AB128*100</f>
        <v>100</v>
      </c>
      <c r="AD130">
        <f>IF(AA130&gt;AC130,AA130-AC130,AC130-AA130)</f>
        <v>0</v>
      </c>
      <c r="AE130">
        <f>(Z130+AB130)/2</f>
        <v>82934</v>
      </c>
      <c r="AF130">
        <f>AE130/AE128*100</f>
        <v>100</v>
      </c>
      <c r="AG130">
        <v>82934</v>
      </c>
      <c r="AH130">
        <f>AG130/AG128*100</f>
        <v>100</v>
      </c>
      <c r="AI130">
        <f>IF(AF130&gt;AH130,AF130-AH130,AH130-AF130)</f>
        <v>0</v>
      </c>
      <c r="AJ130">
        <f>(AE130+AG130)/2</f>
        <v>82934</v>
      </c>
      <c r="AK130">
        <f>AJ130/AJ128*100</f>
        <v>100</v>
      </c>
      <c r="AL130">
        <v>82934</v>
      </c>
      <c r="AM130">
        <f>AL130/AL128*100</f>
        <v>100</v>
      </c>
      <c r="AN130">
        <f>IF(AK130&gt;AM130,AK130-AM130,AM130-AK130)</f>
        <v>0</v>
      </c>
      <c r="AO130">
        <f>(AJ130+AL130)/2</f>
        <v>82934</v>
      </c>
      <c r="AP130">
        <f>AO130/AO128*100</f>
        <v>100</v>
      </c>
    </row>
    <row r="131" spans="14:42" x14ac:dyDescent="0.25">
      <c r="N131">
        <v>4146</v>
      </c>
      <c r="O131">
        <f>N131/N128*100</f>
        <v>4.9991559553379794</v>
      </c>
      <c r="P131">
        <v>82926.3</v>
      </c>
      <c r="Q131">
        <f>P131/P128*100</f>
        <v>99.99071550871777</v>
      </c>
      <c r="R131">
        <v>82922.39</v>
      </c>
      <c r="S131">
        <f>R131/R128*100</f>
        <v>99.986000916391347</v>
      </c>
      <c r="T131">
        <f t="shared" ref="T131:T150" si="47">IF(Q131&gt;S131,Q131-S131,S131-Q131)</f>
        <v>4.7145923264224621E-3</v>
      </c>
      <c r="U131">
        <f t="shared" ref="U131:U150" si="48">(P131+R131)/2</f>
        <v>82924.345000000001</v>
      </c>
      <c r="V131">
        <f>U131/U128*100</f>
        <v>99.988358212554559</v>
      </c>
      <c r="W131">
        <v>82932.600000000006</v>
      </c>
      <c r="X131">
        <f>W131/W128*100</f>
        <v>99.998311910675966</v>
      </c>
      <c r="Y131">
        <f t="shared" ref="Y131:Y150" si="49">IF(V131&gt;X131,V131-X131,X131-V131)</f>
        <v>9.9536981214072284E-3</v>
      </c>
      <c r="Z131">
        <f t="shared" ref="Z131:Z150" si="50">(U131+W131)/2</f>
        <v>82928.472500000003</v>
      </c>
      <c r="AA131">
        <f>Z131/Z128*100</f>
        <v>99.993335061615269</v>
      </c>
      <c r="AB131">
        <v>82929.192500000005</v>
      </c>
      <c r="AC131">
        <f>AB131/AB128*100</f>
        <v>99.994203221839058</v>
      </c>
      <c r="AD131">
        <f t="shared" ref="AD131:AD150" si="51">IF(AA131&gt;AC131,AA131-AC131,AC131-AA131)</f>
        <v>8.6816022378854996E-4</v>
      </c>
      <c r="AE131">
        <f t="shared" ref="AE131:AE150" si="52">(Z131+AB131)/2</f>
        <v>82928.832500000004</v>
      </c>
      <c r="AF131">
        <f>AE131/AE128*100</f>
        <v>99.993769141727157</v>
      </c>
      <c r="AG131">
        <v>82927.113750000004</v>
      </c>
      <c r="AH131">
        <f>AG131/AG128*100</f>
        <v>99.991696710637385</v>
      </c>
      <c r="AI131">
        <f t="shared" ref="AI131:AI150" si="53">IF(AF131&gt;AH131,AF131-AH131,AH131-AF131)</f>
        <v>2.0724310897719533E-3</v>
      </c>
      <c r="AJ131">
        <f t="shared" ref="AJ131:AJ150" si="54">(AE131+AG131)/2</f>
        <v>82927.973125000004</v>
      </c>
      <c r="AK131">
        <f>AJ131/AJ128*100</f>
        <v>99.992732926182271</v>
      </c>
      <c r="AL131">
        <v>82928.295629999993</v>
      </c>
      <c r="AM131">
        <f>AL131/AL128*100</f>
        <v>99.993121795644726</v>
      </c>
      <c r="AN131">
        <f t="shared" ref="AN131:AN150" si="55">IF(AK131&gt;AM131,AK131-AM131,AM131-AK131)</f>
        <v>3.8886946245497711E-4</v>
      </c>
      <c r="AO131">
        <f t="shared" ref="AO131:AO150" si="56">(AJ131+AL131)/2</f>
        <v>82928.134377499999</v>
      </c>
      <c r="AP131">
        <f>AO131/AO128*100</f>
        <v>99.992927360913498</v>
      </c>
    </row>
    <row r="132" spans="14:42" x14ac:dyDescent="0.25">
      <c r="N132">
        <v>8292</v>
      </c>
      <c r="O132">
        <f>N132/N128*100</f>
        <v>9.9983119106759588</v>
      </c>
      <c r="P132">
        <v>82866.25</v>
      </c>
      <c r="Q132">
        <f>P132/P128*100</f>
        <v>99.918308534497314</v>
      </c>
      <c r="R132">
        <v>82933.86</v>
      </c>
      <c r="S132">
        <f>R132/R128*100</f>
        <v>99.999831191067599</v>
      </c>
      <c r="T132">
        <f t="shared" si="47"/>
        <v>8.152265657028579E-2</v>
      </c>
      <c r="U132">
        <f t="shared" si="48"/>
        <v>82900.054999999993</v>
      </c>
      <c r="V132">
        <f>U132/U128*100</f>
        <v>99.959069862782442</v>
      </c>
      <c r="W132">
        <v>82933.72</v>
      </c>
      <c r="X132">
        <f>W132/W128*100</f>
        <v>99.999662382135185</v>
      </c>
      <c r="Y132">
        <f t="shared" si="49"/>
        <v>4.0592519352742329E-2</v>
      </c>
      <c r="Z132">
        <f t="shared" si="50"/>
        <v>82916.887499999997</v>
      </c>
      <c r="AA132">
        <f>Z132/Z128*100</f>
        <v>99.979366122458828</v>
      </c>
      <c r="AB132">
        <v>82846.157500000001</v>
      </c>
      <c r="AC132">
        <f>AB132/AB128*100</f>
        <v>99.894081438252101</v>
      </c>
      <c r="AD132">
        <f t="shared" si="51"/>
        <v>8.5284684206726524E-2</v>
      </c>
      <c r="AE132">
        <f t="shared" si="52"/>
        <v>82881.522499999992</v>
      </c>
      <c r="AF132">
        <f>AE132/AE128*100</f>
        <v>99.93672378035545</v>
      </c>
      <c r="AG132">
        <v>82897.875</v>
      </c>
      <c r="AH132">
        <f>AG132/AG128*100</f>
        <v>99.956441266549305</v>
      </c>
      <c r="AI132">
        <f t="shared" si="53"/>
        <v>1.9717486193854938E-2</v>
      </c>
      <c r="AJ132">
        <f t="shared" si="54"/>
        <v>82889.698749999996</v>
      </c>
      <c r="AK132">
        <f>AJ132/AJ128*100</f>
        <v>99.946582523452378</v>
      </c>
      <c r="AL132">
        <v>82866.864379999999</v>
      </c>
      <c r="AM132">
        <f>AL132/AL128*100</f>
        <v>99.919049340439386</v>
      </c>
      <c r="AN132">
        <f t="shared" si="55"/>
        <v>2.7533183012991458E-2</v>
      </c>
      <c r="AO132">
        <f t="shared" si="56"/>
        <v>82878.281564999997</v>
      </c>
      <c r="AP132">
        <f>AO132/AO128*100</f>
        <v>99.932815931945882</v>
      </c>
    </row>
    <row r="133" spans="14:42" x14ac:dyDescent="0.25">
      <c r="N133">
        <v>12438</v>
      </c>
      <c r="O133">
        <f>N133/N128*100</f>
        <v>14.997467866013938</v>
      </c>
      <c r="P133">
        <v>72152.44</v>
      </c>
      <c r="Q133">
        <f>P133/P128*100</f>
        <v>86.999831191067599</v>
      </c>
      <c r="R133">
        <v>74621.06</v>
      </c>
      <c r="S133">
        <f>R133/R128*100</f>
        <v>89.976439096148738</v>
      </c>
      <c r="T133">
        <f t="shared" si="47"/>
        <v>2.9766079050811385</v>
      </c>
      <c r="U133">
        <f t="shared" si="48"/>
        <v>73386.75</v>
      </c>
      <c r="V133">
        <f>U133/U128*100</f>
        <v>88.488135143608176</v>
      </c>
      <c r="W133">
        <v>72568.399999999994</v>
      </c>
      <c r="X133">
        <f>W133/W128*100</f>
        <v>87.501386644801883</v>
      </c>
      <c r="Y133">
        <f t="shared" si="49"/>
        <v>0.98674849880629267</v>
      </c>
      <c r="Z133">
        <f t="shared" si="50"/>
        <v>72977.574999999997</v>
      </c>
      <c r="AA133">
        <f>Z133/Z128*100</f>
        <v>87.994760894205029</v>
      </c>
      <c r="AB133">
        <v>68825.735000000001</v>
      </c>
      <c r="AC133">
        <f>AB133/AB128*100</f>
        <v>82.988563194829624</v>
      </c>
      <c r="AD133">
        <f t="shared" si="51"/>
        <v>5.0061976993754058</v>
      </c>
      <c r="AE133">
        <f t="shared" si="52"/>
        <v>70901.654999999999</v>
      </c>
      <c r="AF133">
        <f>AE133/AE128*100</f>
        <v>85.491662044517327</v>
      </c>
      <c r="AG133">
        <v>73899.621249999997</v>
      </c>
      <c r="AH133">
        <f>AG133/AG128*100</f>
        <v>89.106544059131352</v>
      </c>
      <c r="AI133">
        <f t="shared" si="53"/>
        <v>3.6148820146140253</v>
      </c>
      <c r="AJ133">
        <f t="shared" si="54"/>
        <v>72400.638124999998</v>
      </c>
      <c r="AK133">
        <f>AJ133/AJ128*100</f>
        <v>87.299103051824346</v>
      </c>
      <c r="AL133">
        <v>73343.24063</v>
      </c>
      <c r="AM133">
        <f>AL133/AL128*100</f>
        <v>88.435672498613357</v>
      </c>
      <c r="AN133">
        <f t="shared" si="55"/>
        <v>1.1365694467890108</v>
      </c>
      <c r="AO133">
        <f t="shared" si="56"/>
        <v>72871.939377500006</v>
      </c>
      <c r="AP133">
        <f>AO133/AO128*100</f>
        <v>87.867387775218859</v>
      </c>
    </row>
    <row r="134" spans="14:42" x14ac:dyDescent="0.25">
      <c r="N134">
        <v>16584</v>
      </c>
      <c r="O134">
        <f>N134/N128*100</f>
        <v>19.996623821351918</v>
      </c>
      <c r="P134">
        <v>30685.75</v>
      </c>
      <c r="Q134">
        <f>P134/P128*100</f>
        <v>37.000204982275065</v>
      </c>
      <c r="R134">
        <v>33918.85</v>
      </c>
      <c r="S134">
        <f>R134/R128*100</f>
        <v>40.898606120529571</v>
      </c>
      <c r="T134">
        <f t="shared" si="47"/>
        <v>3.8984011382545063</v>
      </c>
      <c r="U134">
        <f t="shared" si="48"/>
        <v>32302.3</v>
      </c>
      <c r="V134">
        <f>U134/U128*100</f>
        <v>38.949405551402315</v>
      </c>
      <c r="W134">
        <v>39393.735000000001</v>
      </c>
      <c r="X134">
        <f>W134/W128*100</f>
        <v>47.500102491137532</v>
      </c>
      <c r="Y134">
        <f t="shared" si="49"/>
        <v>8.5506969397352179</v>
      </c>
      <c r="Z134">
        <f t="shared" si="50"/>
        <v>35848.017500000002</v>
      </c>
      <c r="AA134">
        <f>Z134/Z128*100</f>
        <v>43.224754021269931</v>
      </c>
      <c r="AB134">
        <v>36014.855000000003</v>
      </c>
      <c r="AC134">
        <f>AB134/AB128*100</f>
        <v>43.425923023126828</v>
      </c>
      <c r="AD134">
        <f t="shared" si="51"/>
        <v>0.20116900185689701</v>
      </c>
      <c r="AE134">
        <f t="shared" si="52"/>
        <v>35931.436249999999</v>
      </c>
      <c r="AF134">
        <f>AE134/AE128*100</f>
        <v>43.325338522198379</v>
      </c>
      <c r="AG134">
        <v>30582.08625</v>
      </c>
      <c r="AH134">
        <f>AG134/AG128*100</f>
        <v>36.875209503942898</v>
      </c>
      <c r="AI134">
        <f t="shared" si="53"/>
        <v>6.4501290182554811</v>
      </c>
      <c r="AJ134">
        <f t="shared" si="54"/>
        <v>33256.761249999996</v>
      </c>
      <c r="AK134">
        <f>AJ134/AJ128*100</f>
        <v>40.100274013070631</v>
      </c>
      <c r="AL134">
        <v>33559.820630000002</v>
      </c>
      <c r="AM134">
        <f>AL134/AL128*100</f>
        <v>40.465696373019512</v>
      </c>
      <c r="AN134">
        <f t="shared" si="55"/>
        <v>0.36542235994888017</v>
      </c>
      <c r="AO134">
        <f t="shared" si="56"/>
        <v>33408.290939999999</v>
      </c>
      <c r="AP134">
        <f>AO134/AO128*100</f>
        <v>40.282985193045072</v>
      </c>
    </row>
    <row r="135" spans="14:42" x14ac:dyDescent="0.25">
      <c r="N135">
        <v>20730</v>
      </c>
      <c r="O135">
        <f>N135/N128*100</f>
        <v>24.995779776689897</v>
      </c>
      <c r="P135">
        <v>7464.23</v>
      </c>
      <c r="Q135">
        <f>P135/P128*100</f>
        <v>9.0002049822750614</v>
      </c>
      <c r="R135">
        <v>8293.57</v>
      </c>
      <c r="S135">
        <f>R135/R128*100</f>
        <v>10.000204982275061</v>
      </c>
      <c r="T135">
        <f t="shared" si="47"/>
        <v>1</v>
      </c>
      <c r="U135">
        <f t="shared" si="48"/>
        <v>7878.9</v>
      </c>
      <c r="V135">
        <f>U135/U128*100</f>
        <v>9.5002049822750614</v>
      </c>
      <c r="W135">
        <v>6634.89</v>
      </c>
      <c r="X135">
        <f>W135/W128*100</f>
        <v>8.0002049822750632</v>
      </c>
      <c r="Y135">
        <f t="shared" si="49"/>
        <v>1.4999999999999982</v>
      </c>
      <c r="Z135">
        <f t="shared" si="50"/>
        <v>7256.8950000000004</v>
      </c>
      <c r="AA135">
        <f>Z135/Z128*100</f>
        <v>8.7502049822750632</v>
      </c>
      <c r="AB135">
        <v>9721.84</v>
      </c>
      <c r="AC135">
        <f>AB135/AB128*100</f>
        <v>11.722381652880603</v>
      </c>
      <c r="AD135">
        <f t="shared" si="51"/>
        <v>2.9721766706055401</v>
      </c>
      <c r="AE135">
        <f t="shared" si="52"/>
        <v>8489.3675000000003</v>
      </c>
      <c r="AF135">
        <f>AE135/AE128*100</f>
        <v>10.236293317577834</v>
      </c>
      <c r="AG135">
        <v>7960.19</v>
      </c>
      <c r="AH135">
        <f>AG135/AG128*100</f>
        <v>9.5982226830974025</v>
      </c>
      <c r="AI135">
        <f t="shared" si="53"/>
        <v>0.63807063448043166</v>
      </c>
      <c r="AJ135">
        <f t="shared" si="54"/>
        <v>8224.7787499999995</v>
      </c>
      <c r="AK135">
        <f>AJ135/AJ128*100</f>
        <v>9.9172580003376165</v>
      </c>
      <c r="AL135">
        <v>8282.4624999999996</v>
      </c>
      <c r="AM135">
        <f>AL135/AL128*100</f>
        <v>9.9868118021559305</v>
      </c>
      <c r="AN135">
        <f t="shared" si="55"/>
        <v>6.9553801818313943E-2</v>
      </c>
      <c r="AO135">
        <f t="shared" si="56"/>
        <v>8253.6206249999996</v>
      </c>
      <c r="AP135">
        <f>AO135/AO128*100</f>
        <v>9.9520349012467744</v>
      </c>
    </row>
    <row r="136" spans="14:42" x14ac:dyDescent="0.25">
      <c r="N136">
        <v>24876</v>
      </c>
      <c r="O136">
        <f>N136/N128*100</f>
        <v>29.994935732027876</v>
      </c>
      <c r="P136">
        <v>2488.02</v>
      </c>
      <c r="Q136">
        <f>P136/P128*100</f>
        <v>3</v>
      </c>
      <c r="R136">
        <v>3317.36</v>
      </c>
      <c r="S136">
        <f>R136/R128*100</f>
        <v>4</v>
      </c>
      <c r="T136">
        <f t="shared" si="47"/>
        <v>1</v>
      </c>
      <c r="U136">
        <f t="shared" si="48"/>
        <v>2902.69</v>
      </c>
      <c r="V136">
        <f>U136/U128*100</f>
        <v>3.5000000000000004</v>
      </c>
      <c r="W136">
        <v>2488.02</v>
      </c>
      <c r="X136">
        <f>W136/W128*100</f>
        <v>3</v>
      </c>
      <c r="Y136">
        <f t="shared" si="49"/>
        <v>0.50000000000000044</v>
      </c>
      <c r="Z136">
        <f t="shared" si="50"/>
        <v>2695.355</v>
      </c>
      <c r="AA136">
        <f>Z136/Z128*100</f>
        <v>3.25</v>
      </c>
      <c r="AB136">
        <v>2902.7325000000001</v>
      </c>
      <c r="AC136">
        <f>AB136/AB128*100</f>
        <v>3.5000512455687658</v>
      </c>
      <c r="AD136">
        <f t="shared" si="51"/>
        <v>0.25005124556876579</v>
      </c>
      <c r="AE136">
        <f t="shared" si="52"/>
        <v>2799.0437499999998</v>
      </c>
      <c r="AF136">
        <f>AE136/AE128*100</f>
        <v>3.3750256227843827</v>
      </c>
      <c r="AG136">
        <v>1658.68</v>
      </c>
      <c r="AH136">
        <f>AG136/AG128*100</f>
        <v>2</v>
      </c>
      <c r="AI136">
        <f t="shared" si="53"/>
        <v>1.3750256227843827</v>
      </c>
      <c r="AJ136">
        <f t="shared" si="54"/>
        <v>2228.8618750000001</v>
      </c>
      <c r="AK136">
        <f>AJ136/AJ128*100</f>
        <v>2.6875128113921916</v>
      </c>
      <c r="AL136">
        <v>1177.4681250000001</v>
      </c>
      <c r="AM136">
        <f>AL136/AL128*100</f>
        <v>1.4197652651506016</v>
      </c>
      <c r="AN136">
        <f t="shared" si="55"/>
        <v>1.2677475462415899</v>
      </c>
      <c r="AO136">
        <f t="shared" si="56"/>
        <v>1703.165</v>
      </c>
      <c r="AP136">
        <f>AO136/AO128*100</f>
        <v>2.0536390382713967</v>
      </c>
    </row>
    <row r="137" spans="14:42" x14ac:dyDescent="0.25">
      <c r="N137">
        <v>29022</v>
      </c>
      <c r="O137">
        <f>N137/N128*100</f>
        <v>34.994091687365859</v>
      </c>
      <c r="P137">
        <v>829.34</v>
      </c>
      <c r="Q137">
        <f>P137/P128*100</f>
        <v>1</v>
      </c>
      <c r="R137">
        <v>829.34</v>
      </c>
      <c r="S137">
        <f>R137/R128*100</f>
        <v>1</v>
      </c>
      <c r="T137">
        <f t="shared" si="47"/>
        <v>0</v>
      </c>
      <c r="U137">
        <f t="shared" si="48"/>
        <v>829.34</v>
      </c>
      <c r="V137">
        <f>U137/U128*100</f>
        <v>1</v>
      </c>
      <c r="W137">
        <v>414.67</v>
      </c>
      <c r="X137">
        <f>W137/W128*100</f>
        <v>0.5</v>
      </c>
      <c r="Y137">
        <f t="shared" si="49"/>
        <v>0.5</v>
      </c>
      <c r="Z137">
        <f t="shared" si="50"/>
        <v>622.005</v>
      </c>
      <c r="AA137">
        <f>Z137/Z128*100</f>
        <v>0.75</v>
      </c>
      <c r="AB137">
        <v>414.67</v>
      </c>
      <c r="AC137">
        <f>AB137/AB128*100</f>
        <v>0.5</v>
      </c>
      <c r="AD137">
        <f t="shared" si="51"/>
        <v>0.25</v>
      </c>
      <c r="AE137">
        <f t="shared" si="52"/>
        <v>518.33749999999998</v>
      </c>
      <c r="AF137">
        <f>AE137/AE128*100</f>
        <v>0.625</v>
      </c>
      <c r="AG137">
        <v>518.33749999999998</v>
      </c>
      <c r="AH137">
        <f>AG137/AG128*100</f>
        <v>0.625</v>
      </c>
      <c r="AI137">
        <f t="shared" si="53"/>
        <v>0</v>
      </c>
      <c r="AJ137">
        <f t="shared" si="54"/>
        <v>518.33749999999998</v>
      </c>
      <c r="AK137">
        <f>AJ137/AJ128*100</f>
        <v>0.625</v>
      </c>
      <c r="AL137">
        <v>622.005</v>
      </c>
      <c r="AM137">
        <f>AL137/AL128*100</f>
        <v>0.75</v>
      </c>
      <c r="AN137">
        <f t="shared" si="55"/>
        <v>0.125</v>
      </c>
      <c r="AO137">
        <f t="shared" si="56"/>
        <v>570.17124999999999</v>
      </c>
      <c r="AP137">
        <f>AO137/AO128*100</f>
        <v>0.6875</v>
      </c>
    </row>
    <row r="138" spans="14:42" x14ac:dyDescent="0.25">
      <c r="N138">
        <v>33168</v>
      </c>
      <c r="O138">
        <f>N138/N128*100</f>
        <v>39.993247642703835</v>
      </c>
      <c r="P138">
        <v>829.34</v>
      </c>
      <c r="Q138">
        <f>P138/P128*100</f>
        <v>1</v>
      </c>
      <c r="R138">
        <v>0</v>
      </c>
      <c r="S138">
        <f>R138/R128*100</f>
        <v>0</v>
      </c>
      <c r="T138">
        <f t="shared" si="47"/>
        <v>1</v>
      </c>
      <c r="U138">
        <f t="shared" si="48"/>
        <v>414.67</v>
      </c>
      <c r="V138">
        <f>U138/U128*100</f>
        <v>0.5</v>
      </c>
      <c r="W138">
        <v>829.34</v>
      </c>
      <c r="X138">
        <f>W138/W128*100</f>
        <v>1</v>
      </c>
      <c r="Y138">
        <f t="shared" si="49"/>
        <v>0.5</v>
      </c>
      <c r="Z138">
        <f t="shared" si="50"/>
        <v>622.005</v>
      </c>
      <c r="AA138">
        <f>Z138/Z128*100</f>
        <v>0.75</v>
      </c>
      <c r="AB138">
        <v>0</v>
      </c>
      <c r="AC138">
        <f>AB138/AB128*100</f>
        <v>0</v>
      </c>
      <c r="AD138">
        <f t="shared" si="51"/>
        <v>0.75</v>
      </c>
      <c r="AE138">
        <f t="shared" si="52"/>
        <v>311.0025</v>
      </c>
      <c r="AF138">
        <f>AE138/AE128*100</f>
        <v>0.375</v>
      </c>
      <c r="AG138">
        <v>0</v>
      </c>
      <c r="AH138">
        <f>AG138/AG128*100</f>
        <v>0</v>
      </c>
      <c r="AI138">
        <f t="shared" si="53"/>
        <v>0.375</v>
      </c>
      <c r="AJ138">
        <f t="shared" si="54"/>
        <v>155.50125</v>
      </c>
      <c r="AK138">
        <f>AJ138/AJ128*100</f>
        <v>0.1875</v>
      </c>
      <c r="AL138">
        <v>207.33500000000001</v>
      </c>
      <c r="AM138">
        <f>AL138/AL128*100</f>
        <v>0.25</v>
      </c>
      <c r="AN138">
        <f t="shared" si="55"/>
        <v>6.25E-2</v>
      </c>
      <c r="AO138">
        <f t="shared" si="56"/>
        <v>181.418125</v>
      </c>
      <c r="AP138">
        <f>AO138/AO128*100</f>
        <v>0.21875000000000003</v>
      </c>
    </row>
    <row r="139" spans="14:42" x14ac:dyDescent="0.25">
      <c r="N139">
        <v>37314</v>
      </c>
      <c r="O139">
        <f>N139/N128*100</f>
        <v>44.992403598041818</v>
      </c>
      <c r="P139">
        <v>0</v>
      </c>
      <c r="Q139">
        <f>P139/P128*100</f>
        <v>0</v>
      </c>
      <c r="R139">
        <v>829.34</v>
      </c>
      <c r="S139">
        <f>R139/R128*100</f>
        <v>1</v>
      </c>
      <c r="T139">
        <f t="shared" si="47"/>
        <v>1</v>
      </c>
      <c r="U139">
        <f t="shared" si="48"/>
        <v>414.67</v>
      </c>
      <c r="V139">
        <f>U139/U128*100</f>
        <v>0.5</v>
      </c>
      <c r="W139">
        <v>414.67</v>
      </c>
      <c r="X139">
        <f>W139/W128*100</f>
        <v>0.5</v>
      </c>
      <c r="Y139">
        <f t="shared" si="49"/>
        <v>0</v>
      </c>
      <c r="Z139">
        <f t="shared" si="50"/>
        <v>414.67</v>
      </c>
      <c r="AA139">
        <f>Z139/Z128*100</f>
        <v>0.5</v>
      </c>
      <c r="AB139">
        <v>0</v>
      </c>
      <c r="AC139">
        <f>AB139/AB128*100</f>
        <v>0</v>
      </c>
      <c r="AD139">
        <f t="shared" si="51"/>
        <v>0.5</v>
      </c>
      <c r="AE139">
        <f t="shared" si="52"/>
        <v>207.33500000000001</v>
      </c>
      <c r="AF139">
        <f>AE139/AE128*100</f>
        <v>0.25</v>
      </c>
      <c r="AG139">
        <v>0</v>
      </c>
      <c r="AH139">
        <f>AG139/AG128*100</f>
        <v>0</v>
      </c>
      <c r="AI139">
        <f t="shared" si="53"/>
        <v>0.25</v>
      </c>
      <c r="AJ139">
        <f t="shared" si="54"/>
        <v>103.6675</v>
      </c>
      <c r="AK139">
        <f>AJ139/AJ128*100</f>
        <v>0.125</v>
      </c>
      <c r="AL139">
        <v>155.50125</v>
      </c>
      <c r="AM139">
        <f>AL139/AL128*100</f>
        <v>0.1875</v>
      </c>
      <c r="AN139">
        <f t="shared" si="55"/>
        <v>6.25E-2</v>
      </c>
      <c r="AO139">
        <f t="shared" si="56"/>
        <v>129.58437499999999</v>
      </c>
      <c r="AP139">
        <f>AO139/AO128*100</f>
        <v>0.15625</v>
      </c>
    </row>
    <row r="140" spans="14:42" x14ac:dyDescent="0.25">
      <c r="N140">
        <v>41460</v>
      </c>
      <c r="O140">
        <f>N140/N128*100</f>
        <v>49.991559553379794</v>
      </c>
      <c r="P140">
        <v>0</v>
      </c>
      <c r="Q140">
        <f>P140/P128*100</f>
        <v>0</v>
      </c>
      <c r="R140">
        <v>0</v>
      </c>
      <c r="S140">
        <f>R140/R128*100</f>
        <v>0</v>
      </c>
      <c r="T140">
        <f t="shared" si="47"/>
        <v>0</v>
      </c>
      <c r="U140">
        <f t="shared" si="48"/>
        <v>0</v>
      </c>
      <c r="V140">
        <f>U140/U128*100</f>
        <v>0</v>
      </c>
      <c r="W140">
        <v>0</v>
      </c>
      <c r="X140">
        <f>W140/W128*100</f>
        <v>0</v>
      </c>
      <c r="Y140">
        <f t="shared" si="49"/>
        <v>0</v>
      </c>
      <c r="Z140">
        <f t="shared" si="50"/>
        <v>0</v>
      </c>
      <c r="AA140">
        <f>Z140/Z128*100</f>
        <v>0</v>
      </c>
      <c r="AB140">
        <v>0</v>
      </c>
      <c r="AC140">
        <f>AB140/AB128*100</f>
        <v>0</v>
      </c>
      <c r="AD140">
        <f t="shared" si="51"/>
        <v>0</v>
      </c>
      <c r="AE140">
        <f t="shared" si="52"/>
        <v>0</v>
      </c>
      <c r="AF140">
        <f>AE140/AE128*100</f>
        <v>0</v>
      </c>
      <c r="AG140">
        <v>103.6675</v>
      </c>
      <c r="AH140">
        <f>AG140/AG128*100</f>
        <v>0.125</v>
      </c>
      <c r="AI140">
        <f t="shared" si="53"/>
        <v>0.125</v>
      </c>
      <c r="AJ140">
        <f t="shared" si="54"/>
        <v>51.833750000000002</v>
      </c>
      <c r="AK140">
        <f>AJ140/AJ128*100</f>
        <v>6.25E-2</v>
      </c>
      <c r="AL140">
        <v>51.833750000000002</v>
      </c>
      <c r="AM140">
        <f>AL140/AL128*100</f>
        <v>6.25E-2</v>
      </c>
      <c r="AN140">
        <f t="shared" si="55"/>
        <v>0</v>
      </c>
      <c r="AO140">
        <f t="shared" si="56"/>
        <v>51.833750000000002</v>
      </c>
      <c r="AP140">
        <f>AO140/AO128*100</f>
        <v>6.25E-2</v>
      </c>
    </row>
    <row r="141" spans="14:42" x14ac:dyDescent="0.25">
      <c r="N141">
        <v>45606</v>
      </c>
      <c r="O141">
        <f>N141/N128*100</f>
        <v>54.990715508717777</v>
      </c>
      <c r="P141">
        <v>0</v>
      </c>
      <c r="Q141">
        <f>P141/P128*100</f>
        <v>0</v>
      </c>
      <c r="R141">
        <v>0</v>
      </c>
      <c r="S141">
        <f>R141/R128*100</f>
        <v>0</v>
      </c>
      <c r="T141">
        <f t="shared" si="47"/>
        <v>0</v>
      </c>
      <c r="U141">
        <f t="shared" si="48"/>
        <v>0</v>
      </c>
      <c r="V141">
        <f>U141/U128*100</f>
        <v>0</v>
      </c>
      <c r="W141">
        <v>414.67</v>
      </c>
      <c r="X141">
        <f>W141/W128*100</f>
        <v>0.5</v>
      </c>
      <c r="Y141">
        <f t="shared" si="49"/>
        <v>0.5</v>
      </c>
      <c r="Z141">
        <f t="shared" si="50"/>
        <v>207.33500000000001</v>
      </c>
      <c r="AA141">
        <f>Z141/Z128*100</f>
        <v>0.25</v>
      </c>
      <c r="AB141">
        <v>0</v>
      </c>
      <c r="AC141">
        <f>AB141/AB128*100</f>
        <v>0</v>
      </c>
      <c r="AD141">
        <f t="shared" si="51"/>
        <v>0.25</v>
      </c>
      <c r="AE141">
        <f t="shared" si="52"/>
        <v>103.6675</v>
      </c>
      <c r="AF141">
        <f>AE141/AE128*100</f>
        <v>0.125</v>
      </c>
      <c r="AG141">
        <v>207.33500000000001</v>
      </c>
      <c r="AH141">
        <f>AG141/AG128*100</f>
        <v>0.25</v>
      </c>
      <c r="AI141">
        <f t="shared" si="53"/>
        <v>0.125</v>
      </c>
      <c r="AJ141">
        <f t="shared" si="54"/>
        <v>155.50125</v>
      </c>
      <c r="AK141">
        <f>AJ141/AJ128*100</f>
        <v>0.1875</v>
      </c>
      <c r="AL141">
        <v>103.6675</v>
      </c>
      <c r="AM141">
        <f>AL141/AL128*100</f>
        <v>0.125</v>
      </c>
      <c r="AN141">
        <f t="shared" si="55"/>
        <v>6.25E-2</v>
      </c>
      <c r="AO141">
        <f t="shared" si="56"/>
        <v>129.58437499999999</v>
      </c>
      <c r="AP141">
        <f>AO141/AO128*100</f>
        <v>0.15625</v>
      </c>
    </row>
    <row r="142" spans="14:42" x14ac:dyDescent="0.25">
      <c r="N142">
        <v>49752</v>
      </c>
      <c r="O142">
        <f>N142/N128*100</f>
        <v>59.989871464055753</v>
      </c>
      <c r="P142">
        <v>0</v>
      </c>
      <c r="Q142">
        <f>P142/P128*100</f>
        <v>0</v>
      </c>
      <c r="R142">
        <v>0</v>
      </c>
      <c r="S142">
        <f>R142/R128*100</f>
        <v>0</v>
      </c>
      <c r="T142">
        <f t="shared" si="47"/>
        <v>0</v>
      </c>
      <c r="U142">
        <f t="shared" si="48"/>
        <v>0</v>
      </c>
      <c r="V142">
        <f>U142/U128*100</f>
        <v>0</v>
      </c>
      <c r="W142">
        <v>0</v>
      </c>
      <c r="X142">
        <f>W142/W128*100</f>
        <v>0</v>
      </c>
      <c r="Y142">
        <f t="shared" si="49"/>
        <v>0</v>
      </c>
      <c r="Z142">
        <f t="shared" si="50"/>
        <v>0</v>
      </c>
      <c r="AA142">
        <f>Z142/Z128*100</f>
        <v>0</v>
      </c>
      <c r="AB142">
        <v>207.38</v>
      </c>
      <c r="AC142">
        <f>AB142/AB128*100</f>
        <v>0.25005426001398701</v>
      </c>
      <c r="AD142">
        <f t="shared" si="51"/>
        <v>0.25005426001398701</v>
      </c>
      <c r="AE142">
        <f t="shared" si="52"/>
        <v>103.69</v>
      </c>
      <c r="AF142">
        <f>AE142/AE128*100</f>
        <v>0.1250271300069935</v>
      </c>
      <c r="AG142">
        <v>0</v>
      </c>
      <c r="AH142">
        <f>AG142/AG128*100</f>
        <v>0</v>
      </c>
      <c r="AI142">
        <f t="shared" si="53"/>
        <v>0.1250271300069935</v>
      </c>
      <c r="AJ142">
        <f t="shared" si="54"/>
        <v>51.844999999999999</v>
      </c>
      <c r="AK142">
        <f>AJ142/AJ128*100</f>
        <v>6.2513565003496752E-2</v>
      </c>
      <c r="AL142">
        <v>207.33500000000001</v>
      </c>
      <c r="AM142">
        <f>AL142/AL128*100</f>
        <v>0.25</v>
      </c>
      <c r="AN142">
        <f t="shared" si="55"/>
        <v>0.18748643499650325</v>
      </c>
      <c r="AO142">
        <f t="shared" si="56"/>
        <v>129.59</v>
      </c>
      <c r="AP142">
        <f>AO142/AO128*100</f>
        <v>0.15625678250174838</v>
      </c>
    </row>
    <row r="143" spans="14:42" x14ac:dyDescent="0.25">
      <c r="N143">
        <v>53898</v>
      </c>
      <c r="O143">
        <f>N143/N128*100</f>
        <v>64.989027419393736</v>
      </c>
      <c r="P143">
        <v>0</v>
      </c>
      <c r="Q143">
        <f>P143/P128*100</f>
        <v>0</v>
      </c>
      <c r="R143">
        <v>0</v>
      </c>
      <c r="S143">
        <f>R143/R128*100</f>
        <v>0</v>
      </c>
      <c r="T143">
        <f t="shared" si="47"/>
        <v>0</v>
      </c>
      <c r="U143">
        <f t="shared" si="48"/>
        <v>0</v>
      </c>
      <c r="V143">
        <f>U143/U128*100</f>
        <v>0</v>
      </c>
      <c r="W143">
        <v>0</v>
      </c>
      <c r="X143">
        <f>W143/W128*100</f>
        <v>0</v>
      </c>
      <c r="Y143">
        <f t="shared" si="49"/>
        <v>0</v>
      </c>
      <c r="Z143">
        <f t="shared" si="50"/>
        <v>0</v>
      </c>
      <c r="AA143">
        <f>Z143/Z128*100</f>
        <v>0</v>
      </c>
      <c r="AB143">
        <v>0</v>
      </c>
      <c r="AC143">
        <f>AB143/AB128*100</f>
        <v>0</v>
      </c>
      <c r="AD143">
        <f t="shared" si="51"/>
        <v>0</v>
      </c>
      <c r="AE143">
        <f t="shared" si="52"/>
        <v>0</v>
      </c>
      <c r="AF143">
        <f>AE143/AE128*100</f>
        <v>0</v>
      </c>
      <c r="AG143">
        <v>103.6675</v>
      </c>
      <c r="AH143">
        <f>AG143/AG128*100</f>
        <v>0.125</v>
      </c>
      <c r="AI143">
        <f t="shared" si="53"/>
        <v>0.125</v>
      </c>
      <c r="AJ143">
        <f t="shared" si="54"/>
        <v>51.833750000000002</v>
      </c>
      <c r="AK143">
        <f>AJ143/AJ128*100</f>
        <v>6.25E-2</v>
      </c>
      <c r="AL143">
        <v>51.844999999999999</v>
      </c>
      <c r="AM143">
        <f>AL143/AL128*100</f>
        <v>6.2513565003496752E-2</v>
      </c>
      <c r="AN143">
        <f t="shared" si="55"/>
        <v>1.3565003496751604E-5</v>
      </c>
      <c r="AO143">
        <f t="shared" si="56"/>
        <v>51.839375000000004</v>
      </c>
      <c r="AP143">
        <f>AO143/AO128*100</f>
        <v>6.2506782501748376E-2</v>
      </c>
    </row>
    <row r="144" spans="14:42" x14ac:dyDescent="0.25">
      <c r="N144">
        <v>58044</v>
      </c>
      <c r="O144">
        <f>N144/N128*100</f>
        <v>69.988183374731719</v>
      </c>
      <c r="P144">
        <v>0</v>
      </c>
      <c r="Q144">
        <f>P144/P128*100</f>
        <v>0</v>
      </c>
      <c r="R144">
        <v>0</v>
      </c>
      <c r="S144">
        <f>R144/R128*100</f>
        <v>0</v>
      </c>
      <c r="T144">
        <f t="shared" si="47"/>
        <v>0</v>
      </c>
      <c r="U144">
        <f t="shared" si="48"/>
        <v>0</v>
      </c>
      <c r="V144">
        <f>U144/U128*100</f>
        <v>0</v>
      </c>
      <c r="W144">
        <v>0</v>
      </c>
      <c r="X144">
        <f>W144/W128*100</f>
        <v>0</v>
      </c>
      <c r="Y144">
        <f t="shared" si="49"/>
        <v>0</v>
      </c>
      <c r="Z144">
        <f t="shared" si="50"/>
        <v>0</v>
      </c>
      <c r="AA144">
        <f>Z144/Z128*100</f>
        <v>0</v>
      </c>
      <c r="AB144">
        <v>0</v>
      </c>
      <c r="AC144">
        <f>AB144/AB128*100</f>
        <v>0</v>
      </c>
      <c r="AD144">
        <f t="shared" si="51"/>
        <v>0</v>
      </c>
      <c r="AE144">
        <f t="shared" si="52"/>
        <v>0</v>
      </c>
      <c r="AF144">
        <f>AE144/AE128*100</f>
        <v>0</v>
      </c>
      <c r="AG144">
        <v>0</v>
      </c>
      <c r="AH144">
        <f>AG144/AG128*100</f>
        <v>0</v>
      </c>
      <c r="AI144">
        <f t="shared" si="53"/>
        <v>0</v>
      </c>
      <c r="AJ144">
        <f t="shared" si="54"/>
        <v>0</v>
      </c>
      <c r="AK144">
        <f>AJ144/AJ128*100</f>
        <v>0</v>
      </c>
      <c r="AL144">
        <v>103.67874999999999</v>
      </c>
      <c r="AM144">
        <f>AL144/AL128*100</f>
        <v>0.12501356500349675</v>
      </c>
      <c r="AN144">
        <f t="shared" si="55"/>
        <v>0.12501356500349675</v>
      </c>
      <c r="AO144">
        <f t="shared" si="56"/>
        <v>51.839374999999997</v>
      </c>
      <c r="AP144">
        <f>AO144/AO128*100</f>
        <v>6.2506782501748376E-2</v>
      </c>
    </row>
    <row r="145" spans="14:42" x14ac:dyDescent="0.25">
      <c r="N145">
        <v>62190</v>
      </c>
      <c r="O145">
        <f>N145/N128*100</f>
        <v>74.987339330069688</v>
      </c>
      <c r="P145">
        <v>0</v>
      </c>
      <c r="Q145">
        <f>P145/P128*100</f>
        <v>0</v>
      </c>
      <c r="R145">
        <v>0</v>
      </c>
      <c r="S145">
        <f>R145/R128*100</f>
        <v>0</v>
      </c>
      <c r="T145">
        <f t="shared" si="47"/>
        <v>0</v>
      </c>
      <c r="U145">
        <f t="shared" si="48"/>
        <v>0</v>
      </c>
      <c r="V145">
        <f>U145/U128*100</f>
        <v>0</v>
      </c>
      <c r="W145">
        <v>0</v>
      </c>
      <c r="X145">
        <f>W145/W128*100</f>
        <v>0</v>
      </c>
      <c r="Y145">
        <f t="shared" si="49"/>
        <v>0</v>
      </c>
      <c r="Z145">
        <f t="shared" si="50"/>
        <v>0</v>
      </c>
      <c r="AA145">
        <f>Z145/Z128*100</f>
        <v>0</v>
      </c>
      <c r="AB145">
        <v>0</v>
      </c>
      <c r="AC145">
        <f>AB145/AB128*100</f>
        <v>0</v>
      </c>
      <c r="AD145">
        <f t="shared" si="51"/>
        <v>0</v>
      </c>
      <c r="AE145">
        <f t="shared" si="52"/>
        <v>0</v>
      </c>
      <c r="AF145">
        <f>AE145/AE128*100</f>
        <v>0</v>
      </c>
      <c r="AG145">
        <v>0</v>
      </c>
      <c r="AH145">
        <f>AG145/AG128*100</f>
        <v>0</v>
      </c>
      <c r="AI145">
        <f t="shared" si="53"/>
        <v>0</v>
      </c>
      <c r="AJ145">
        <f t="shared" si="54"/>
        <v>0</v>
      </c>
      <c r="AK145">
        <f>AJ145/AJ128*100</f>
        <v>0</v>
      </c>
      <c r="AL145">
        <v>0</v>
      </c>
      <c r="AM145">
        <f>AL145/AL128*100</f>
        <v>0</v>
      </c>
      <c r="AN145">
        <f t="shared" si="55"/>
        <v>0</v>
      </c>
      <c r="AO145">
        <f t="shared" si="56"/>
        <v>0</v>
      </c>
      <c r="AP145">
        <f>AO145/AO128*100</f>
        <v>0</v>
      </c>
    </row>
    <row r="146" spans="14:42" x14ac:dyDescent="0.25">
      <c r="N146">
        <v>66336</v>
      </c>
      <c r="O146">
        <f>N146/N128*100</f>
        <v>79.986495285407671</v>
      </c>
      <c r="P146">
        <v>0</v>
      </c>
      <c r="Q146">
        <f>P146/P128*100</f>
        <v>0</v>
      </c>
      <c r="R146">
        <v>0</v>
      </c>
      <c r="S146">
        <f>R146/R128*100</f>
        <v>0</v>
      </c>
      <c r="T146">
        <f t="shared" si="47"/>
        <v>0</v>
      </c>
      <c r="U146">
        <f t="shared" si="48"/>
        <v>0</v>
      </c>
      <c r="V146">
        <f>U146/U128*100</f>
        <v>0</v>
      </c>
      <c r="W146">
        <v>0</v>
      </c>
      <c r="X146">
        <f>W146/W128*100</f>
        <v>0</v>
      </c>
      <c r="Y146">
        <f t="shared" si="49"/>
        <v>0</v>
      </c>
      <c r="Z146">
        <f t="shared" si="50"/>
        <v>0</v>
      </c>
      <c r="AA146">
        <f>Z146/Z128*100</f>
        <v>0</v>
      </c>
      <c r="AB146">
        <v>0</v>
      </c>
      <c r="AC146">
        <f>AB146/AB128*100</f>
        <v>0</v>
      </c>
      <c r="AD146">
        <f t="shared" si="51"/>
        <v>0</v>
      </c>
      <c r="AE146">
        <f t="shared" si="52"/>
        <v>0</v>
      </c>
      <c r="AF146">
        <f>AE146/AE128*100</f>
        <v>0</v>
      </c>
      <c r="AG146">
        <v>0</v>
      </c>
      <c r="AH146">
        <f>AG146/AG128*100</f>
        <v>0</v>
      </c>
      <c r="AI146">
        <f t="shared" si="53"/>
        <v>0</v>
      </c>
      <c r="AJ146">
        <f t="shared" si="54"/>
        <v>0</v>
      </c>
      <c r="AK146">
        <f>AJ146/AJ128*100</f>
        <v>0</v>
      </c>
      <c r="AL146">
        <v>0</v>
      </c>
      <c r="AM146">
        <f>AL146/AL128*100</f>
        <v>0</v>
      </c>
      <c r="AN146">
        <f t="shared" si="55"/>
        <v>0</v>
      </c>
      <c r="AO146">
        <f t="shared" si="56"/>
        <v>0</v>
      </c>
      <c r="AP146">
        <f>AO146/AO128*100</f>
        <v>0</v>
      </c>
    </row>
    <row r="147" spans="14:42" x14ac:dyDescent="0.25">
      <c r="N147">
        <v>70482</v>
      </c>
      <c r="O147">
        <f>N147/N128*100</f>
        <v>84.985651240745653</v>
      </c>
      <c r="P147">
        <v>0</v>
      </c>
      <c r="Q147">
        <f>P147/P128*100</f>
        <v>0</v>
      </c>
      <c r="R147">
        <v>0</v>
      </c>
      <c r="S147">
        <f>R147/R128*100</f>
        <v>0</v>
      </c>
      <c r="T147">
        <f t="shared" si="47"/>
        <v>0</v>
      </c>
      <c r="U147">
        <f t="shared" si="48"/>
        <v>0</v>
      </c>
      <c r="V147">
        <f>U147/U128*100</f>
        <v>0</v>
      </c>
      <c r="W147">
        <v>0</v>
      </c>
      <c r="X147">
        <f>W147/W128*100</f>
        <v>0</v>
      </c>
      <c r="Y147">
        <f t="shared" si="49"/>
        <v>0</v>
      </c>
      <c r="Z147">
        <f t="shared" si="50"/>
        <v>0</v>
      </c>
      <c r="AA147">
        <f>Z147/Z128*100</f>
        <v>0</v>
      </c>
      <c r="AB147">
        <v>0</v>
      </c>
      <c r="AC147">
        <f>AB147/AB128*100</f>
        <v>0</v>
      </c>
      <c r="AD147">
        <f t="shared" si="51"/>
        <v>0</v>
      </c>
      <c r="AE147">
        <f t="shared" si="52"/>
        <v>0</v>
      </c>
      <c r="AF147">
        <f>AE147/AE128*100</f>
        <v>0</v>
      </c>
      <c r="AG147">
        <v>0</v>
      </c>
      <c r="AH147">
        <f>AG147/AG128*100</f>
        <v>0</v>
      </c>
      <c r="AI147">
        <f t="shared" si="53"/>
        <v>0</v>
      </c>
      <c r="AJ147">
        <f t="shared" si="54"/>
        <v>0</v>
      </c>
      <c r="AK147">
        <f>AJ147/AJ128*100</f>
        <v>0</v>
      </c>
      <c r="AL147">
        <v>0</v>
      </c>
      <c r="AM147">
        <f>AL147/AL128*100</f>
        <v>0</v>
      </c>
      <c r="AN147">
        <f t="shared" si="55"/>
        <v>0</v>
      </c>
      <c r="AO147">
        <f t="shared" si="56"/>
        <v>0</v>
      </c>
      <c r="AP147">
        <f>AO147/AO128*100</f>
        <v>0</v>
      </c>
    </row>
    <row r="148" spans="14:42" x14ac:dyDescent="0.25">
      <c r="N148">
        <v>74628</v>
      </c>
      <c r="O148">
        <f>N148/N128*100</f>
        <v>89.984807196083636</v>
      </c>
      <c r="P148">
        <v>0</v>
      </c>
      <c r="Q148">
        <f>P148/P128*100</f>
        <v>0</v>
      </c>
      <c r="R148">
        <v>0</v>
      </c>
      <c r="S148">
        <f>R148/R128*100</f>
        <v>0</v>
      </c>
      <c r="T148">
        <f t="shared" si="47"/>
        <v>0</v>
      </c>
      <c r="U148">
        <f t="shared" si="48"/>
        <v>0</v>
      </c>
      <c r="V148">
        <f>U148/U128*100</f>
        <v>0</v>
      </c>
      <c r="W148">
        <v>0</v>
      </c>
      <c r="X148">
        <f>W148/W128*100</f>
        <v>0</v>
      </c>
      <c r="Y148">
        <f t="shared" si="49"/>
        <v>0</v>
      </c>
      <c r="Z148">
        <f t="shared" si="50"/>
        <v>0</v>
      </c>
      <c r="AA148">
        <f>Z148/Z128*100</f>
        <v>0</v>
      </c>
      <c r="AB148">
        <v>0</v>
      </c>
      <c r="AC148">
        <f>AB148/AB128*100</f>
        <v>0</v>
      </c>
      <c r="AD148">
        <f t="shared" si="51"/>
        <v>0</v>
      </c>
      <c r="AE148">
        <f t="shared" si="52"/>
        <v>0</v>
      </c>
      <c r="AF148">
        <f>AE148/AE128*100</f>
        <v>0</v>
      </c>
      <c r="AG148">
        <v>0</v>
      </c>
      <c r="AH148">
        <f>AG148/AG128*100</f>
        <v>0</v>
      </c>
      <c r="AI148">
        <f t="shared" si="53"/>
        <v>0</v>
      </c>
      <c r="AJ148">
        <f t="shared" si="54"/>
        <v>0</v>
      </c>
      <c r="AK148">
        <f>AJ148/AJ128*100</f>
        <v>0</v>
      </c>
      <c r="AL148">
        <v>0</v>
      </c>
      <c r="AM148">
        <f>AL148/AL128*100</f>
        <v>0</v>
      </c>
      <c r="AN148">
        <f t="shared" si="55"/>
        <v>0</v>
      </c>
      <c r="AO148">
        <f t="shared" si="56"/>
        <v>0</v>
      </c>
      <c r="AP148">
        <f>AO148/AO128*100</f>
        <v>0</v>
      </c>
    </row>
    <row r="149" spans="14:42" x14ac:dyDescent="0.25">
      <c r="N149">
        <v>78774</v>
      </c>
      <c r="O149">
        <f>N149/N128*100</f>
        <v>94.983963151421619</v>
      </c>
      <c r="P149">
        <v>0</v>
      </c>
      <c r="Q149">
        <f>P149/P128*100</f>
        <v>0</v>
      </c>
      <c r="R149">
        <v>0</v>
      </c>
      <c r="S149">
        <f>R149/R128*100</f>
        <v>0</v>
      </c>
      <c r="T149">
        <f t="shared" si="47"/>
        <v>0</v>
      </c>
      <c r="U149">
        <f t="shared" si="48"/>
        <v>0</v>
      </c>
      <c r="V149">
        <f>U149/U128*100</f>
        <v>0</v>
      </c>
      <c r="W149">
        <v>0</v>
      </c>
      <c r="X149">
        <f>W149/W128*100</f>
        <v>0</v>
      </c>
      <c r="Y149">
        <f t="shared" si="49"/>
        <v>0</v>
      </c>
      <c r="Z149">
        <f t="shared" si="50"/>
        <v>0</v>
      </c>
      <c r="AA149">
        <f>Z149/Z128*100</f>
        <v>0</v>
      </c>
      <c r="AB149">
        <v>0</v>
      </c>
      <c r="AC149">
        <f>AB149/AB128*100</f>
        <v>0</v>
      </c>
      <c r="AD149">
        <f t="shared" si="51"/>
        <v>0</v>
      </c>
      <c r="AE149">
        <f t="shared" si="52"/>
        <v>0</v>
      </c>
      <c r="AF149">
        <f>AE149/AE128*100</f>
        <v>0</v>
      </c>
      <c r="AG149">
        <v>0</v>
      </c>
      <c r="AH149">
        <f>AG149/AG128*100</f>
        <v>0</v>
      </c>
      <c r="AI149">
        <f t="shared" si="53"/>
        <v>0</v>
      </c>
      <c r="AJ149">
        <f t="shared" si="54"/>
        <v>0</v>
      </c>
      <c r="AK149">
        <f>AJ149/AJ128*100</f>
        <v>0</v>
      </c>
      <c r="AL149">
        <v>0</v>
      </c>
      <c r="AM149">
        <f>AL149/AL128*100</f>
        <v>0</v>
      </c>
      <c r="AN149">
        <f t="shared" si="55"/>
        <v>0</v>
      </c>
      <c r="AO149">
        <f t="shared" si="56"/>
        <v>0</v>
      </c>
      <c r="AP149">
        <f>AO149/AO128*100</f>
        <v>0</v>
      </c>
    </row>
    <row r="150" spans="14:42" x14ac:dyDescent="0.25">
      <c r="N150">
        <v>82920</v>
      </c>
      <c r="O150">
        <f>N150/N128*100</f>
        <v>99.983119106759588</v>
      </c>
      <c r="P150">
        <v>0</v>
      </c>
      <c r="Q150">
        <f>P150/P128*100</f>
        <v>0</v>
      </c>
      <c r="R150">
        <v>0</v>
      </c>
      <c r="S150">
        <f>R150/R128*100</f>
        <v>0</v>
      </c>
      <c r="T150">
        <f t="shared" si="47"/>
        <v>0</v>
      </c>
      <c r="U150">
        <f t="shared" si="48"/>
        <v>0</v>
      </c>
      <c r="V150">
        <f>U150/U128*100</f>
        <v>0</v>
      </c>
      <c r="W150">
        <v>0</v>
      </c>
      <c r="X150">
        <f>W150/W128*100</f>
        <v>0</v>
      </c>
      <c r="Y150">
        <f t="shared" si="49"/>
        <v>0</v>
      </c>
      <c r="Z150">
        <f t="shared" si="50"/>
        <v>0</v>
      </c>
      <c r="AA150">
        <f>Z150/Z128*100</f>
        <v>0</v>
      </c>
      <c r="AB150">
        <v>0</v>
      </c>
      <c r="AC150">
        <f>AB150/AB128*100</f>
        <v>0</v>
      </c>
      <c r="AD150">
        <f t="shared" si="51"/>
        <v>0</v>
      </c>
      <c r="AE150">
        <f t="shared" si="52"/>
        <v>0</v>
      </c>
      <c r="AF150">
        <f>AE150/AE128*100</f>
        <v>0</v>
      </c>
      <c r="AG150">
        <v>0</v>
      </c>
      <c r="AH150">
        <f>AG150/AG128*100</f>
        <v>0</v>
      </c>
      <c r="AI150">
        <f t="shared" si="53"/>
        <v>0</v>
      </c>
      <c r="AJ150">
        <f t="shared" si="54"/>
        <v>0</v>
      </c>
      <c r="AK150">
        <f>AJ150/AJ128*100</f>
        <v>0</v>
      </c>
      <c r="AL150">
        <v>0</v>
      </c>
      <c r="AM150">
        <f>AL150/AL128*100</f>
        <v>0</v>
      </c>
      <c r="AN150">
        <f t="shared" si="55"/>
        <v>0</v>
      </c>
      <c r="AO150">
        <f t="shared" si="56"/>
        <v>0</v>
      </c>
      <c r="AP150">
        <f>AO150/AO128*100</f>
        <v>0</v>
      </c>
    </row>
    <row r="151" spans="14:42" x14ac:dyDescent="0.25">
      <c r="P151" t="s">
        <v>13</v>
      </c>
      <c r="Q151">
        <f>SUM(Q130:Q150)</f>
        <v>437.90926519883283</v>
      </c>
      <c r="R151" t="s">
        <v>13</v>
      </c>
      <c r="S151">
        <f>SUM(S130:S150)</f>
        <v>446.8610823064123</v>
      </c>
      <c r="T151">
        <f>SUM(T130:T150)</f>
        <v>10.961246292232353</v>
      </c>
      <c r="U151" t="s">
        <v>13</v>
      </c>
      <c r="V151">
        <f>SUM(V130:V150)</f>
        <v>442.38517375262256</v>
      </c>
      <c r="W151" t="s">
        <v>13</v>
      </c>
      <c r="X151">
        <f>SUM(X130:X150)</f>
        <v>448.4996684110256</v>
      </c>
      <c r="Y151">
        <f>SUM(Y130:Y150)</f>
        <v>13.087991656015658</v>
      </c>
      <c r="Z151" t="s">
        <v>13</v>
      </c>
      <c r="AA151">
        <f>SUM(AA130:AA150)</f>
        <v>445.44242108182414</v>
      </c>
      <c r="AB151" t="s">
        <v>13</v>
      </c>
      <c r="AC151">
        <f>SUM(AC130:AC150)</f>
        <v>442.27525803651093</v>
      </c>
      <c r="AD151">
        <f>SUM(AD130:AD150)</f>
        <v>10.515801721851112</v>
      </c>
      <c r="AE151" t="s">
        <v>13</v>
      </c>
      <c r="AF151">
        <f>SUM(AF130:AF150)</f>
        <v>443.85883955916756</v>
      </c>
      <c r="AG151" t="s">
        <v>13</v>
      </c>
      <c r="AH151">
        <f>SUM(AH130:AH150)</f>
        <v>438.65311422335827</v>
      </c>
      <c r="AI151">
        <f>SUM(AI130:AI150)</f>
        <v>13.224924337424941</v>
      </c>
      <c r="AJ151" t="s">
        <v>13</v>
      </c>
      <c r="AK151">
        <f>SUM(AK130:AK150)</f>
        <v>441.25597689126295</v>
      </c>
      <c r="AL151" t="s">
        <v>13</v>
      </c>
      <c r="AM151">
        <f>SUM(AM130:AM150)</f>
        <v>442.03264420503052</v>
      </c>
      <c r="AN151">
        <f>SUM(AN130:AN150)</f>
        <v>3.492228772276738</v>
      </c>
      <c r="AO151" t="s">
        <v>13</v>
      </c>
      <c r="AP151">
        <f>SUM(AP130:AP150)</f>
        <v>441.64431054814673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Lattice4 simulation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2020-06-08T06:52:36Z</dcterms:created>
  <dcterms:modified xsi:type="dcterms:W3CDTF">2021-12-15T09:28:13Z</dcterms:modified>
</cp:coreProperties>
</file>