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ate\PhD\Simulator\Data + analysis\Lattice4Payoffs\"/>
    </mc:Choice>
  </mc:AlternateContent>
  <xr:revisionPtr revIDLastSave="0" documentId="13_ncr:1_{92BD6B62-04A8-4995-B5C6-225C2EEE35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attice4 simulation results" sheetId="1" r:id="rId1"/>
  </sheets>
  <calcPr calcId="181029"/>
</workbook>
</file>

<file path=xl/calcChain.xml><?xml version="1.0" encoding="utf-8"?>
<calcChain xmlns="http://schemas.openxmlformats.org/spreadsheetml/2006/main">
  <c r="BZ16" i="1" l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N5" i="1"/>
  <c r="BO5" i="1"/>
  <c r="BP5" i="1"/>
  <c r="BN6" i="1"/>
  <c r="BO6" i="1"/>
  <c r="BP6" i="1"/>
  <c r="BN7" i="1"/>
  <c r="BO7" i="1"/>
  <c r="BP7" i="1"/>
  <c r="BN8" i="1"/>
  <c r="BO8" i="1"/>
  <c r="BP8" i="1"/>
  <c r="BN9" i="1"/>
  <c r="BO9" i="1"/>
  <c r="BP9" i="1"/>
  <c r="BN10" i="1"/>
  <c r="BO10" i="1"/>
  <c r="BP10" i="1"/>
  <c r="BN11" i="1"/>
  <c r="BO11" i="1"/>
  <c r="BP11" i="1"/>
  <c r="BN12" i="1"/>
  <c r="BO12" i="1"/>
  <c r="BP12" i="1"/>
  <c r="BN13" i="1"/>
  <c r="BO13" i="1"/>
  <c r="BP13" i="1"/>
  <c r="BN14" i="1"/>
  <c r="BO14" i="1"/>
  <c r="BP14" i="1"/>
  <c r="BN15" i="1"/>
  <c r="BO15" i="1"/>
  <c r="BP15" i="1"/>
  <c r="BN16" i="1"/>
  <c r="BO16" i="1"/>
  <c r="BP16" i="1"/>
  <c r="BN17" i="1"/>
  <c r="BO17" i="1"/>
  <c r="BP17" i="1"/>
  <c r="BN18" i="1"/>
  <c r="BO18" i="1"/>
  <c r="BP18" i="1"/>
  <c r="BN19" i="1"/>
  <c r="BO19" i="1"/>
  <c r="BP19" i="1"/>
  <c r="BN20" i="1"/>
  <c r="BO20" i="1"/>
  <c r="BP20" i="1"/>
  <c r="BN21" i="1"/>
  <c r="BO21" i="1"/>
  <c r="BP21" i="1"/>
  <c r="BN22" i="1"/>
  <c r="BO22" i="1"/>
  <c r="BP22" i="1"/>
  <c r="BN23" i="1"/>
  <c r="BO23" i="1"/>
  <c r="BP23" i="1"/>
  <c r="BN24" i="1"/>
  <c r="BO24" i="1"/>
  <c r="BP24" i="1"/>
  <c r="BN25" i="1"/>
  <c r="BO25" i="1"/>
  <c r="BP25" i="1"/>
  <c r="BN26" i="1"/>
  <c r="BO26" i="1"/>
  <c r="BP26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N4" i="1"/>
  <c r="BO4" i="1"/>
  <c r="BP4" i="1"/>
  <c r="BM4" i="1"/>
  <c r="BL4" i="1"/>
  <c r="BN3" i="1"/>
  <c r="BO3" i="1"/>
  <c r="BP3" i="1"/>
  <c r="BM3" i="1"/>
  <c r="BL3" i="1"/>
  <c r="R188" i="1" l="1"/>
  <c r="U188" i="1"/>
  <c r="W188" i="1"/>
  <c r="AA188" i="1"/>
  <c r="AC188" i="1"/>
  <c r="AE188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X504" i="1" s="1"/>
  <c r="W503" i="1"/>
  <c r="W502" i="1"/>
  <c r="W501" i="1"/>
  <c r="W500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W6" i="1"/>
  <c r="AA6" i="1"/>
  <c r="AC6" i="1"/>
  <c r="AE6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E505" i="1"/>
  <c r="E479" i="1"/>
  <c r="E453" i="1"/>
  <c r="E427" i="1"/>
  <c r="E401" i="1"/>
  <c r="E375" i="1"/>
  <c r="E349" i="1"/>
  <c r="E323" i="1"/>
  <c r="X14" i="1" l="1"/>
  <c r="X26" i="1"/>
  <c r="X10" i="1"/>
  <c r="X18" i="1"/>
  <c r="X22" i="1"/>
  <c r="X7" i="1"/>
  <c r="X11" i="1"/>
  <c r="X15" i="1"/>
  <c r="X19" i="1"/>
  <c r="X23" i="1"/>
  <c r="X6" i="1"/>
  <c r="X8" i="1"/>
  <c r="X12" i="1"/>
  <c r="X16" i="1"/>
  <c r="X20" i="1"/>
  <c r="X24" i="1"/>
  <c r="X188" i="1"/>
  <c r="X9" i="1"/>
  <c r="X13" i="1"/>
  <c r="X17" i="1"/>
  <c r="X21" i="1"/>
  <c r="X25" i="1"/>
  <c r="R105" i="1"/>
  <c r="W131" i="1"/>
  <c r="W261" i="1"/>
  <c r="W365" i="1"/>
  <c r="W469" i="1"/>
  <c r="R261" i="1"/>
  <c r="R365" i="1"/>
  <c r="R469" i="1"/>
  <c r="U27" i="1"/>
  <c r="R27" i="1"/>
  <c r="R521" i="1"/>
  <c r="R495" i="1"/>
  <c r="R443" i="1"/>
  <c r="R417" i="1"/>
  <c r="W521" i="1"/>
  <c r="W495" i="1"/>
  <c r="W443" i="1"/>
  <c r="W417" i="1"/>
  <c r="W391" i="1"/>
  <c r="R391" i="1"/>
  <c r="W339" i="1"/>
  <c r="R339" i="1"/>
  <c r="W313" i="1"/>
  <c r="R313" i="1"/>
  <c r="W287" i="1"/>
  <c r="R287" i="1"/>
  <c r="W235" i="1"/>
  <c r="R235" i="1"/>
  <c r="W209" i="1"/>
  <c r="R209" i="1"/>
  <c r="W183" i="1"/>
  <c r="R183" i="1"/>
  <c r="W157" i="1"/>
  <c r="R157" i="1"/>
  <c r="R131" i="1"/>
  <c r="W105" i="1"/>
  <c r="W79" i="1"/>
  <c r="R79" i="1"/>
  <c r="W53" i="1"/>
  <c r="R53" i="1"/>
  <c r="W27" i="1"/>
  <c r="E297" i="1"/>
  <c r="E271" i="1"/>
  <c r="E245" i="1"/>
  <c r="E219" i="1"/>
  <c r="E167" i="1"/>
  <c r="E141" i="1"/>
  <c r="E115" i="1"/>
  <c r="E89" i="1"/>
  <c r="E63" i="1"/>
  <c r="E37" i="1"/>
  <c r="E503" i="1"/>
  <c r="E477" i="1"/>
  <c r="E451" i="1"/>
  <c r="E425" i="1"/>
  <c r="E399" i="1"/>
  <c r="E373" i="1"/>
  <c r="E347" i="1"/>
  <c r="E321" i="1"/>
  <c r="E295" i="1"/>
  <c r="E269" i="1"/>
  <c r="E243" i="1"/>
  <c r="E217" i="1"/>
  <c r="E165" i="1"/>
  <c r="E139" i="1"/>
  <c r="E113" i="1"/>
  <c r="E87" i="1"/>
  <c r="E61" i="1"/>
  <c r="E35" i="1"/>
  <c r="E9" i="1"/>
  <c r="E11" i="1"/>
  <c r="E193" i="1"/>
  <c r="E191" i="1"/>
  <c r="X27" i="1" l="1"/>
  <c r="AE624" i="1"/>
  <c r="AC624" i="1"/>
  <c r="AA624" i="1"/>
  <c r="AE623" i="1"/>
  <c r="AC623" i="1"/>
  <c r="AA623" i="1"/>
  <c r="AE622" i="1"/>
  <c r="AC622" i="1"/>
  <c r="AA622" i="1"/>
  <c r="AE621" i="1"/>
  <c r="AC621" i="1"/>
  <c r="AA621" i="1"/>
  <c r="AE620" i="1"/>
  <c r="AC620" i="1"/>
  <c r="AA620" i="1"/>
  <c r="AE619" i="1"/>
  <c r="AC619" i="1"/>
  <c r="AA619" i="1"/>
  <c r="AE618" i="1"/>
  <c r="AC618" i="1"/>
  <c r="AA618" i="1"/>
  <c r="AE617" i="1"/>
  <c r="AC617" i="1"/>
  <c r="AA617" i="1"/>
  <c r="AE616" i="1"/>
  <c r="AC616" i="1"/>
  <c r="AA616" i="1"/>
  <c r="AE615" i="1"/>
  <c r="AC615" i="1"/>
  <c r="AA615" i="1"/>
  <c r="AE614" i="1"/>
  <c r="AC614" i="1"/>
  <c r="AA614" i="1"/>
  <c r="AE613" i="1"/>
  <c r="AC613" i="1"/>
  <c r="AA613" i="1"/>
  <c r="AE612" i="1"/>
  <c r="AC612" i="1"/>
  <c r="AA612" i="1"/>
  <c r="AE611" i="1"/>
  <c r="AC611" i="1"/>
  <c r="AA611" i="1"/>
  <c r="AE610" i="1"/>
  <c r="AC610" i="1"/>
  <c r="AA610" i="1"/>
  <c r="AE609" i="1"/>
  <c r="AC609" i="1"/>
  <c r="AA609" i="1"/>
  <c r="AE608" i="1"/>
  <c r="AC608" i="1"/>
  <c r="AA608" i="1"/>
  <c r="AE607" i="1"/>
  <c r="AC607" i="1"/>
  <c r="AA607" i="1"/>
  <c r="AE606" i="1"/>
  <c r="AC606" i="1"/>
  <c r="AA606" i="1"/>
  <c r="AE605" i="1"/>
  <c r="AC605" i="1"/>
  <c r="AA605" i="1"/>
  <c r="AE604" i="1"/>
  <c r="AC604" i="1"/>
  <c r="AA604" i="1"/>
  <c r="AE598" i="1"/>
  <c r="AC598" i="1"/>
  <c r="AA598" i="1"/>
  <c r="AE597" i="1"/>
  <c r="AC597" i="1"/>
  <c r="AA597" i="1"/>
  <c r="AE596" i="1"/>
  <c r="AC596" i="1"/>
  <c r="AA596" i="1"/>
  <c r="AE595" i="1"/>
  <c r="AC595" i="1"/>
  <c r="AA595" i="1"/>
  <c r="AE594" i="1"/>
  <c r="AC594" i="1"/>
  <c r="AA594" i="1"/>
  <c r="AE593" i="1"/>
  <c r="AC593" i="1"/>
  <c r="AA593" i="1"/>
  <c r="AE592" i="1"/>
  <c r="AC592" i="1"/>
  <c r="AA592" i="1"/>
  <c r="AE591" i="1"/>
  <c r="AC591" i="1"/>
  <c r="AA591" i="1"/>
  <c r="AE590" i="1"/>
  <c r="AC590" i="1"/>
  <c r="AA590" i="1"/>
  <c r="AE589" i="1"/>
  <c r="AC589" i="1"/>
  <c r="AA589" i="1"/>
  <c r="AE588" i="1"/>
  <c r="AC588" i="1"/>
  <c r="AA588" i="1"/>
  <c r="AE587" i="1"/>
  <c r="AC587" i="1"/>
  <c r="AA587" i="1"/>
  <c r="AE586" i="1"/>
  <c r="AC586" i="1"/>
  <c r="AA586" i="1"/>
  <c r="AE585" i="1"/>
  <c r="AC585" i="1"/>
  <c r="AA585" i="1"/>
  <c r="AE584" i="1"/>
  <c r="AC584" i="1"/>
  <c r="AA584" i="1"/>
  <c r="AE583" i="1"/>
  <c r="AC583" i="1"/>
  <c r="AA583" i="1"/>
  <c r="AE582" i="1"/>
  <c r="AC582" i="1"/>
  <c r="AA582" i="1"/>
  <c r="AE581" i="1"/>
  <c r="AC581" i="1"/>
  <c r="AA581" i="1"/>
  <c r="AE580" i="1"/>
  <c r="AC580" i="1"/>
  <c r="AA580" i="1"/>
  <c r="AE579" i="1"/>
  <c r="AC579" i="1"/>
  <c r="AA579" i="1"/>
  <c r="AE578" i="1"/>
  <c r="AC578" i="1"/>
  <c r="AA578" i="1"/>
  <c r="AE572" i="1"/>
  <c r="AC572" i="1"/>
  <c r="AA572" i="1"/>
  <c r="AE571" i="1"/>
  <c r="AC571" i="1"/>
  <c r="AA571" i="1"/>
  <c r="AE570" i="1"/>
  <c r="AC570" i="1"/>
  <c r="AA570" i="1"/>
  <c r="AE569" i="1"/>
  <c r="AC569" i="1"/>
  <c r="AA569" i="1"/>
  <c r="AE568" i="1"/>
  <c r="AC568" i="1"/>
  <c r="AA568" i="1"/>
  <c r="AE567" i="1"/>
  <c r="AC567" i="1"/>
  <c r="AA567" i="1"/>
  <c r="AE566" i="1"/>
  <c r="AC566" i="1"/>
  <c r="AA566" i="1"/>
  <c r="AE565" i="1"/>
  <c r="AC565" i="1"/>
  <c r="AA565" i="1"/>
  <c r="AE564" i="1"/>
  <c r="AC564" i="1"/>
  <c r="AA564" i="1"/>
  <c r="AE563" i="1"/>
  <c r="AC563" i="1"/>
  <c r="AA563" i="1"/>
  <c r="AE562" i="1"/>
  <c r="AC562" i="1"/>
  <c r="AA562" i="1"/>
  <c r="AE561" i="1"/>
  <c r="AC561" i="1"/>
  <c r="AA561" i="1"/>
  <c r="AE560" i="1"/>
  <c r="AC560" i="1"/>
  <c r="AA560" i="1"/>
  <c r="AE559" i="1"/>
  <c r="AC559" i="1"/>
  <c r="AA559" i="1"/>
  <c r="AE558" i="1"/>
  <c r="AC558" i="1"/>
  <c r="AA558" i="1"/>
  <c r="AE557" i="1"/>
  <c r="AC557" i="1"/>
  <c r="AA557" i="1"/>
  <c r="AE556" i="1"/>
  <c r="AC556" i="1"/>
  <c r="AA556" i="1"/>
  <c r="AE555" i="1"/>
  <c r="AC555" i="1"/>
  <c r="AA555" i="1"/>
  <c r="AE554" i="1"/>
  <c r="AC554" i="1"/>
  <c r="AA554" i="1"/>
  <c r="AE553" i="1"/>
  <c r="AC553" i="1"/>
  <c r="AA553" i="1"/>
  <c r="AE552" i="1"/>
  <c r="AC552" i="1"/>
  <c r="AA552" i="1"/>
  <c r="AE546" i="1"/>
  <c r="AC546" i="1"/>
  <c r="AA546" i="1"/>
  <c r="AE545" i="1"/>
  <c r="AC545" i="1"/>
  <c r="AA545" i="1"/>
  <c r="AE544" i="1"/>
  <c r="AC544" i="1"/>
  <c r="AA544" i="1"/>
  <c r="AE543" i="1"/>
  <c r="AC543" i="1"/>
  <c r="AA543" i="1"/>
  <c r="AE542" i="1"/>
  <c r="AC542" i="1"/>
  <c r="AA542" i="1"/>
  <c r="AE541" i="1"/>
  <c r="AC541" i="1"/>
  <c r="AA541" i="1"/>
  <c r="AE540" i="1"/>
  <c r="AC540" i="1"/>
  <c r="AA540" i="1"/>
  <c r="AE539" i="1"/>
  <c r="AC539" i="1"/>
  <c r="AA539" i="1"/>
  <c r="AE538" i="1"/>
  <c r="AC538" i="1"/>
  <c r="AA538" i="1"/>
  <c r="AE537" i="1"/>
  <c r="AC537" i="1"/>
  <c r="AA537" i="1"/>
  <c r="AE536" i="1"/>
  <c r="AC536" i="1"/>
  <c r="AA536" i="1"/>
  <c r="AE535" i="1"/>
  <c r="AC535" i="1"/>
  <c r="AA535" i="1"/>
  <c r="AE534" i="1"/>
  <c r="AC534" i="1"/>
  <c r="AA534" i="1"/>
  <c r="AE533" i="1"/>
  <c r="AC533" i="1"/>
  <c r="AA533" i="1"/>
  <c r="AE532" i="1"/>
  <c r="AC532" i="1"/>
  <c r="AA532" i="1"/>
  <c r="AE531" i="1"/>
  <c r="AC531" i="1"/>
  <c r="AA531" i="1"/>
  <c r="AE530" i="1"/>
  <c r="AC530" i="1"/>
  <c r="AA530" i="1"/>
  <c r="AE529" i="1"/>
  <c r="AC529" i="1"/>
  <c r="AA529" i="1"/>
  <c r="AE528" i="1"/>
  <c r="AC528" i="1"/>
  <c r="AA528" i="1"/>
  <c r="AE527" i="1"/>
  <c r="AC527" i="1"/>
  <c r="AA527" i="1"/>
  <c r="AE526" i="1"/>
  <c r="AC526" i="1"/>
  <c r="AA526" i="1"/>
  <c r="AE520" i="1"/>
  <c r="AC520" i="1"/>
  <c r="AA520" i="1"/>
  <c r="AE519" i="1"/>
  <c r="AC519" i="1"/>
  <c r="AA519" i="1"/>
  <c r="AE518" i="1"/>
  <c r="AC518" i="1"/>
  <c r="AA518" i="1"/>
  <c r="AE517" i="1"/>
  <c r="AC517" i="1"/>
  <c r="AA517" i="1"/>
  <c r="AE516" i="1"/>
  <c r="AC516" i="1"/>
  <c r="AA516" i="1"/>
  <c r="AE515" i="1"/>
  <c r="AC515" i="1"/>
  <c r="AA515" i="1"/>
  <c r="AE514" i="1"/>
  <c r="AC514" i="1"/>
  <c r="AA514" i="1"/>
  <c r="AE513" i="1"/>
  <c r="AC513" i="1"/>
  <c r="AA513" i="1"/>
  <c r="AE512" i="1"/>
  <c r="AC512" i="1"/>
  <c r="AA512" i="1"/>
  <c r="AE511" i="1"/>
  <c r="AC511" i="1"/>
  <c r="AA511" i="1"/>
  <c r="AE510" i="1"/>
  <c r="AC510" i="1"/>
  <c r="AA510" i="1"/>
  <c r="AE509" i="1"/>
  <c r="AC509" i="1"/>
  <c r="AA509" i="1"/>
  <c r="AE508" i="1"/>
  <c r="AC508" i="1"/>
  <c r="AA508" i="1"/>
  <c r="AE507" i="1"/>
  <c r="AC507" i="1"/>
  <c r="AA507" i="1"/>
  <c r="AE506" i="1"/>
  <c r="AC506" i="1"/>
  <c r="AA506" i="1"/>
  <c r="AE505" i="1"/>
  <c r="AC505" i="1"/>
  <c r="AA505" i="1"/>
  <c r="AE504" i="1"/>
  <c r="AC504" i="1"/>
  <c r="AA504" i="1"/>
  <c r="AE503" i="1"/>
  <c r="AC503" i="1"/>
  <c r="AA503" i="1"/>
  <c r="AE502" i="1"/>
  <c r="AC502" i="1"/>
  <c r="AA502" i="1"/>
  <c r="AE501" i="1"/>
  <c r="AC501" i="1"/>
  <c r="AA501" i="1"/>
  <c r="AE500" i="1"/>
  <c r="AC500" i="1"/>
  <c r="AA500" i="1"/>
  <c r="AE494" i="1"/>
  <c r="AC494" i="1"/>
  <c r="AA494" i="1"/>
  <c r="AE493" i="1"/>
  <c r="AC493" i="1"/>
  <c r="AA493" i="1"/>
  <c r="AE492" i="1"/>
  <c r="AC492" i="1"/>
  <c r="AA492" i="1"/>
  <c r="AE491" i="1"/>
  <c r="AC491" i="1"/>
  <c r="AA491" i="1"/>
  <c r="AE490" i="1"/>
  <c r="AC490" i="1"/>
  <c r="AA490" i="1"/>
  <c r="AE489" i="1"/>
  <c r="AC489" i="1"/>
  <c r="AA489" i="1"/>
  <c r="AE488" i="1"/>
  <c r="AC488" i="1"/>
  <c r="AA488" i="1"/>
  <c r="AE487" i="1"/>
  <c r="AC487" i="1"/>
  <c r="AA487" i="1"/>
  <c r="AE486" i="1"/>
  <c r="AC486" i="1"/>
  <c r="AA486" i="1"/>
  <c r="AE485" i="1"/>
  <c r="AC485" i="1"/>
  <c r="AA485" i="1"/>
  <c r="AE484" i="1"/>
  <c r="AC484" i="1"/>
  <c r="AA484" i="1"/>
  <c r="AE483" i="1"/>
  <c r="AC483" i="1"/>
  <c r="AA483" i="1"/>
  <c r="AE482" i="1"/>
  <c r="AC482" i="1"/>
  <c r="AA482" i="1"/>
  <c r="AE481" i="1"/>
  <c r="AC481" i="1"/>
  <c r="AA481" i="1"/>
  <c r="AE480" i="1"/>
  <c r="AC480" i="1"/>
  <c r="AA480" i="1"/>
  <c r="AE479" i="1"/>
  <c r="AC479" i="1"/>
  <c r="AA479" i="1"/>
  <c r="AE478" i="1"/>
  <c r="AC478" i="1"/>
  <c r="AA478" i="1"/>
  <c r="AE477" i="1"/>
  <c r="AC477" i="1"/>
  <c r="AA477" i="1"/>
  <c r="AE476" i="1"/>
  <c r="AC476" i="1"/>
  <c r="AA476" i="1"/>
  <c r="AE475" i="1"/>
  <c r="AC475" i="1"/>
  <c r="AA475" i="1"/>
  <c r="AE474" i="1"/>
  <c r="AC474" i="1"/>
  <c r="AA474" i="1"/>
  <c r="AE468" i="1"/>
  <c r="AC468" i="1"/>
  <c r="AA468" i="1"/>
  <c r="AE467" i="1"/>
  <c r="AC467" i="1"/>
  <c r="AA467" i="1"/>
  <c r="AE466" i="1"/>
  <c r="AC466" i="1"/>
  <c r="AA466" i="1"/>
  <c r="AE465" i="1"/>
  <c r="AC465" i="1"/>
  <c r="AA465" i="1"/>
  <c r="AE464" i="1"/>
  <c r="AC464" i="1"/>
  <c r="AA464" i="1"/>
  <c r="AE463" i="1"/>
  <c r="AC463" i="1"/>
  <c r="AA463" i="1"/>
  <c r="AE462" i="1"/>
  <c r="AC462" i="1"/>
  <c r="AA462" i="1"/>
  <c r="AE461" i="1"/>
  <c r="AC461" i="1"/>
  <c r="AA461" i="1"/>
  <c r="AE460" i="1"/>
  <c r="AC460" i="1"/>
  <c r="AA460" i="1"/>
  <c r="AE459" i="1"/>
  <c r="AC459" i="1"/>
  <c r="AA459" i="1"/>
  <c r="AE458" i="1"/>
  <c r="AC458" i="1"/>
  <c r="AA458" i="1"/>
  <c r="AE457" i="1"/>
  <c r="AC457" i="1"/>
  <c r="AA457" i="1"/>
  <c r="AE456" i="1"/>
  <c r="AC456" i="1"/>
  <c r="AA456" i="1"/>
  <c r="AE455" i="1"/>
  <c r="AC455" i="1"/>
  <c r="AA455" i="1"/>
  <c r="AE454" i="1"/>
  <c r="AC454" i="1"/>
  <c r="AA454" i="1"/>
  <c r="AE453" i="1"/>
  <c r="AC453" i="1"/>
  <c r="AA453" i="1"/>
  <c r="AE452" i="1"/>
  <c r="AC452" i="1"/>
  <c r="AA452" i="1"/>
  <c r="AE451" i="1"/>
  <c r="AC451" i="1"/>
  <c r="AA451" i="1"/>
  <c r="AE450" i="1"/>
  <c r="AC450" i="1"/>
  <c r="AA450" i="1"/>
  <c r="AE449" i="1"/>
  <c r="AC449" i="1"/>
  <c r="AA449" i="1"/>
  <c r="AE448" i="1"/>
  <c r="AC448" i="1"/>
  <c r="AA448" i="1"/>
  <c r="AE442" i="1"/>
  <c r="AC442" i="1"/>
  <c r="AA442" i="1"/>
  <c r="AE441" i="1"/>
  <c r="AC441" i="1"/>
  <c r="AA441" i="1"/>
  <c r="AE440" i="1"/>
  <c r="AC440" i="1"/>
  <c r="AA440" i="1"/>
  <c r="AE439" i="1"/>
  <c r="AC439" i="1"/>
  <c r="AA439" i="1"/>
  <c r="AE438" i="1"/>
  <c r="AC438" i="1"/>
  <c r="AA438" i="1"/>
  <c r="AE437" i="1"/>
  <c r="AC437" i="1"/>
  <c r="AA437" i="1"/>
  <c r="AE436" i="1"/>
  <c r="AC436" i="1"/>
  <c r="AA436" i="1"/>
  <c r="AE435" i="1"/>
  <c r="AC435" i="1"/>
  <c r="AA435" i="1"/>
  <c r="AE434" i="1"/>
  <c r="AC434" i="1"/>
  <c r="AA434" i="1"/>
  <c r="AE433" i="1"/>
  <c r="AC433" i="1"/>
  <c r="AA433" i="1"/>
  <c r="AE432" i="1"/>
  <c r="AC432" i="1"/>
  <c r="AA432" i="1"/>
  <c r="AE431" i="1"/>
  <c r="AC431" i="1"/>
  <c r="AA431" i="1"/>
  <c r="AE430" i="1"/>
  <c r="AC430" i="1"/>
  <c r="AA430" i="1"/>
  <c r="AE429" i="1"/>
  <c r="AC429" i="1"/>
  <c r="AA429" i="1"/>
  <c r="AE428" i="1"/>
  <c r="AC428" i="1"/>
  <c r="AA428" i="1"/>
  <c r="AE427" i="1"/>
  <c r="AC427" i="1"/>
  <c r="AA427" i="1"/>
  <c r="AE426" i="1"/>
  <c r="AC426" i="1"/>
  <c r="AA426" i="1"/>
  <c r="AE425" i="1"/>
  <c r="AC425" i="1"/>
  <c r="AA425" i="1"/>
  <c r="AE424" i="1"/>
  <c r="AC424" i="1"/>
  <c r="AA424" i="1"/>
  <c r="AE423" i="1"/>
  <c r="AC423" i="1"/>
  <c r="AA423" i="1"/>
  <c r="AE422" i="1"/>
  <c r="AC422" i="1"/>
  <c r="AA422" i="1"/>
  <c r="AE416" i="1"/>
  <c r="AC416" i="1"/>
  <c r="AA416" i="1"/>
  <c r="AE415" i="1"/>
  <c r="AC415" i="1"/>
  <c r="AA415" i="1"/>
  <c r="AE414" i="1"/>
  <c r="AC414" i="1"/>
  <c r="AA414" i="1"/>
  <c r="AE413" i="1"/>
  <c r="AC413" i="1"/>
  <c r="AA413" i="1"/>
  <c r="AE412" i="1"/>
  <c r="AC412" i="1"/>
  <c r="AA412" i="1"/>
  <c r="AE411" i="1"/>
  <c r="AC411" i="1"/>
  <c r="AA411" i="1"/>
  <c r="AE410" i="1"/>
  <c r="AC410" i="1"/>
  <c r="AA410" i="1"/>
  <c r="AE409" i="1"/>
  <c r="AC409" i="1"/>
  <c r="AA409" i="1"/>
  <c r="AE408" i="1"/>
  <c r="AC408" i="1"/>
  <c r="AA408" i="1"/>
  <c r="AE407" i="1"/>
  <c r="AC407" i="1"/>
  <c r="AA407" i="1"/>
  <c r="AE406" i="1"/>
  <c r="AC406" i="1"/>
  <c r="AA406" i="1"/>
  <c r="AE405" i="1"/>
  <c r="AC405" i="1"/>
  <c r="AA405" i="1"/>
  <c r="AE404" i="1"/>
  <c r="AC404" i="1"/>
  <c r="AA404" i="1"/>
  <c r="AE403" i="1"/>
  <c r="AC403" i="1"/>
  <c r="AA403" i="1"/>
  <c r="AE402" i="1"/>
  <c r="AC402" i="1"/>
  <c r="AA402" i="1"/>
  <c r="AE401" i="1"/>
  <c r="AC401" i="1"/>
  <c r="AA401" i="1"/>
  <c r="AE400" i="1"/>
  <c r="AC400" i="1"/>
  <c r="AA400" i="1"/>
  <c r="AE399" i="1"/>
  <c r="AC399" i="1"/>
  <c r="AA399" i="1"/>
  <c r="AE398" i="1"/>
  <c r="AC398" i="1"/>
  <c r="AA398" i="1"/>
  <c r="AE397" i="1"/>
  <c r="AC397" i="1"/>
  <c r="AA397" i="1"/>
  <c r="AE396" i="1"/>
  <c r="AC396" i="1"/>
  <c r="AA396" i="1"/>
  <c r="AE390" i="1"/>
  <c r="AC390" i="1"/>
  <c r="AA390" i="1"/>
  <c r="AE389" i="1"/>
  <c r="AC389" i="1"/>
  <c r="AA389" i="1"/>
  <c r="AE388" i="1"/>
  <c r="AC388" i="1"/>
  <c r="AA388" i="1"/>
  <c r="AE387" i="1"/>
  <c r="AC387" i="1"/>
  <c r="AA387" i="1"/>
  <c r="AE386" i="1"/>
  <c r="AC386" i="1"/>
  <c r="AA386" i="1"/>
  <c r="AE385" i="1"/>
  <c r="AC385" i="1"/>
  <c r="AA385" i="1"/>
  <c r="AE384" i="1"/>
  <c r="AC384" i="1"/>
  <c r="AA384" i="1"/>
  <c r="AE383" i="1"/>
  <c r="AC383" i="1"/>
  <c r="AA383" i="1"/>
  <c r="AE382" i="1"/>
  <c r="AC382" i="1"/>
  <c r="AA382" i="1"/>
  <c r="AE381" i="1"/>
  <c r="AC381" i="1"/>
  <c r="AA381" i="1"/>
  <c r="AE380" i="1"/>
  <c r="AC380" i="1"/>
  <c r="AA380" i="1"/>
  <c r="AE379" i="1"/>
  <c r="AC379" i="1"/>
  <c r="AA379" i="1"/>
  <c r="AE378" i="1"/>
  <c r="AC378" i="1"/>
  <c r="AA378" i="1"/>
  <c r="AE377" i="1"/>
  <c r="AC377" i="1"/>
  <c r="AA377" i="1"/>
  <c r="AE376" i="1"/>
  <c r="AC376" i="1"/>
  <c r="AA376" i="1"/>
  <c r="AE375" i="1"/>
  <c r="AC375" i="1"/>
  <c r="AA375" i="1"/>
  <c r="AE374" i="1"/>
  <c r="AC374" i="1"/>
  <c r="AA374" i="1"/>
  <c r="AE373" i="1"/>
  <c r="AC373" i="1"/>
  <c r="AA373" i="1"/>
  <c r="AE372" i="1"/>
  <c r="AC372" i="1"/>
  <c r="AA372" i="1"/>
  <c r="AE371" i="1"/>
  <c r="AC371" i="1"/>
  <c r="AA371" i="1"/>
  <c r="AE370" i="1"/>
  <c r="AC370" i="1"/>
  <c r="AA370" i="1"/>
  <c r="AE364" i="1"/>
  <c r="AC364" i="1"/>
  <c r="AA364" i="1"/>
  <c r="AE363" i="1"/>
  <c r="AC363" i="1"/>
  <c r="AA363" i="1"/>
  <c r="AE362" i="1"/>
  <c r="AC362" i="1"/>
  <c r="AA362" i="1"/>
  <c r="AE361" i="1"/>
  <c r="AC361" i="1"/>
  <c r="AA361" i="1"/>
  <c r="AE360" i="1"/>
  <c r="AC360" i="1"/>
  <c r="AA360" i="1"/>
  <c r="AE359" i="1"/>
  <c r="AC359" i="1"/>
  <c r="AA359" i="1"/>
  <c r="AE358" i="1"/>
  <c r="AC358" i="1"/>
  <c r="AA358" i="1"/>
  <c r="AE357" i="1"/>
  <c r="AC357" i="1"/>
  <c r="AA357" i="1"/>
  <c r="AE356" i="1"/>
  <c r="AC356" i="1"/>
  <c r="AA356" i="1"/>
  <c r="AE355" i="1"/>
  <c r="AC355" i="1"/>
  <c r="AA355" i="1"/>
  <c r="AE354" i="1"/>
  <c r="AC354" i="1"/>
  <c r="AA354" i="1"/>
  <c r="AE353" i="1"/>
  <c r="AC353" i="1"/>
  <c r="AA353" i="1"/>
  <c r="AE352" i="1"/>
  <c r="AC352" i="1"/>
  <c r="AA352" i="1"/>
  <c r="AE351" i="1"/>
  <c r="AC351" i="1"/>
  <c r="AA351" i="1"/>
  <c r="AE350" i="1"/>
  <c r="AC350" i="1"/>
  <c r="AA350" i="1"/>
  <c r="AE349" i="1"/>
  <c r="AC349" i="1"/>
  <c r="AA349" i="1"/>
  <c r="AE348" i="1"/>
  <c r="AC348" i="1"/>
  <c r="AA348" i="1"/>
  <c r="AE347" i="1"/>
  <c r="AC347" i="1"/>
  <c r="AA347" i="1"/>
  <c r="AE346" i="1"/>
  <c r="AC346" i="1"/>
  <c r="AA346" i="1"/>
  <c r="AE345" i="1"/>
  <c r="AC345" i="1"/>
  <c r="AA345" i="1"/>
  <c r="AE344" i="1"/>
  <c r="AC344" i="1"/>
  <c r="AA344" i="1"/>
  <c r="AE338" i="1"/>
  <c r="AC338" i="1"/>
  <c r="AA338" i="1"/>
  <c r="AE337" i="1"/>
  <c r="AC337" i="1"/>
  <c r="AA337" i="1"/>
  <c r="AE336" i="1"/>
  <c r="AC336" i="1"/>
  <c r="AA336" i="1"/>
  <c r="AE335" i="1"/>
  <c r="AC335" i="1"/>
  <c r="AA335" i="1"/>
  <c r="AE334" i="1"/>
  <c r="AC334" i="1"/>
  <c r="AA334" i="1"/>
  <c r="AE333" i="1"/>
  <c r="AC333" i="1"/>
  <c r="AA333" i="1"/>
  <c r="AE332" i="1"/>
  <c r="AC332" i="1"/>
  <c r="AA332" i="1"/>
  <c r="AE331" i="1"/>
  <c r="AC331" i="1"/>
  <c r="AA331" i="1"/>
  <c r="AE330" i="1"/>
  <c r="AC330" i="1"/>
  <c r="AA330" i="1"/>
  <c r="AE329" i="1"/>
  <c r="AC329" i="1"/>
  <c r="AA329" i="1"/>
  <c r="AE328" i="1"/>
  <c r="AC328" i="1"/>
  <c r="AA328" i="1"/>
  <c r="AE327" i="1"/>
  <c r="AC327" i="1"/>
  <c r="AA327" i="1"/>
  <c r="AE326" i="1"/>
  <c r="AC326" i="1"/>
  <c r="AA326" i="1"/>
  <c r="AE325" i="1"/>
  <c r="AC325" i="1"/>
  <c r="AA325" i="1"/>
  <c r="AE324" i="1"/>
  <c r="AC324" i="1"/>
  <c r="AA324" i="1"/>
  <c r="AE323" i="1"/>
  <c r="AC323" i="1"/>
  <c r="AA323" i="1"/>
  <c r="AE322" i="1"/>
  <c r="AC322" i="1"/>
  <c r="AA322" i="1"/>
  <c r="AE321" i="1"/>
  <c r="AC321" i="1"/>
  <c r="AA321" i="1"/>
  <c r="AE320" i="1"/>
  <c r="AC320" i="1"/>
  <c r="AA320" i="1"/>
  <c r="AE319" i="1"/>
  <c r="AC319" i="1"/>
  <c r="AA319" i="1"/>
  <c r="AE318" i="1"/>
  <c r="AC318" i="1"/>
  <c r="AA318" i="1"/>
  <c r="AE312" i="1"/>
  <c r="AC312" i="1"/>
  <c r="AA312" i="1"/>
  <c r="AE311" i="1"/>
  <c r="AC311" i="1"/>
  <c r="AA311" i="1"/>
  <c r="AE310" i="1"/>
  <c r="AC310" i="1"/>
  <c r="AA310" i="1"/>
  <c r="AE309" i="1"/>
  <c r="AC309" i="1"/>
  <c r="AA309" i="1"/>
  <c r="AE308" i="1"/>
  <c r="AC308" i="1"/>
  <c r="AA308" i="1"/>
  <c r="AE307" i="1"/>
  <c r="AC307" i="1"/>
  <c r="AA307" i="1"/>
  <c r="AE306" i="1"/>
  <c r="AC306" i="1"/>
  <c r="AA306" i="1"/>
  <c r="AE305" i="1"/>
  <c r="AC305" i="1"/>
  <c r="AA305" i="1"/>
  <c r="AE304" i="1"/>
  <c r="AC304" i="1"/>
  <c r="AA304" i="1"/>
  <c r="AE303" i="1"/>
  <c r="AC303" i="1"/>
  <c r="AA303" i="1"/>
  <c r="AE302" i="1"/>
  <c r="AC302" i="1"/>
  <c r="AA302" i="1"/>
  <c r="AE301" i="1"/>
  <c r="AC301" i="1"/>
  <c r="AA301" i="1"/>
  <c r="AE300" i="1"/>
  <c r="AC300" i="1"/>
  <c r="AA300" i="1"/>
  <c r="AE299" i="1"/>
  <c r="AC299" i="1"/>
  <c r="AA299" i="1"/>
  <c r="AE298" i="1"/>
  <c r="AC298" i="1"/>
  <c r="AA298" i="1"/>
  <c r="AE297" i="1"/>
  <c r="AC297" i="1"/>
  <c r="AA297" i="1"/>
  <c r="AE296" i="1"/>
  <c r="AC296" i="1"/>
  <c r="AA296" i="1"/>
  <c r="AE295" i="1"/>
  <c r="AC295" i="1"/>
  <c r="AA295" i="1"/>
  <c r="AE294" i="1"/>
  <c r="AC294" i="1"/>
  <c r="AA294" i="1"/>
  <c r="AE293" i="1"/>
  <c r="AC293" i="1"/>
  <c r="AA293" i="1"/>
  <c r="AE292" i="1"/>
  <c r="AC292" i="1"/>
  <c r="AA292" i="1"/>
  <c r="AE286" i="1"/>
  <c r="AC286" i="1"/>
  <c r="AA286" i="1"/>
  <c r="AE285" i="1"/>
  <c r="AC285" i="1"/>
  <c r="AA285" i="1"/>
  <c r="AE284" i="1"/>
  <c r="AC284" i="1"/>
  <c r="AA284" i="1"/>
  <c r="AE283" i="1"/>
  <c r="AC283" i="1"/>
  <c r="AA283" i="1"/>
  <c r="AE282" i="1"/>
  <c r="AC282" i="1"/>
  <c r="AA282" i="1"/>
  <c r="AE281" i="1"/>
  <c r="AC281" i="1"/>
  <c r="AA281" i="1"/>
  <c r="AE280" i="1"/>
  <c r="AC280" i="1"/>
  <c r="AA280" i="1"/>
  <c r="AE279" i="1"/>
  <c r="AC279" i="1"/>
  <c r="AA279" i="1"/>
  <c r="AE278" i="1"/>
  <c r="AC278" i="1"/>
  <c r="AA278" i="1"/>
  <c r="AE277" i="1"/>
  <c r="AC277" i="1"/>
  <c r="AA277" i="1"/>
  <c r="AE276" i="1"/>
  <c r="AC276" i="1"/>
  <c r="AA276" i="1"/>
  <c r="AE275" i="1"/>
  <c r="AC275" i="1"/>
  <c r="AA275" i="1"/>
  <c r="AE274" i="1"/>
  <c r="AC274" i="1"/>
  <c r="AA274" i="1"/>
  <c r="AE273" i="1"/>
  <c r="AC273" i="1"/>
  <c r="AA273" i="1"/>
  <c r="AE272" i="1"/>
  <c r="AC272" i="1"/>
  <c r="AA272" i="1"/>
  <c r="AE271" i="1"/>
  <c r="AC271" i="1"/>
  <c r="AA271" i="1"/>
  <c r="AE270" i="1"/>
  <c r="AC270" i="1"/>
  <c r="AA270" i="1"/>
  <c r="AE269" i="1"/>
  <c r="AC269" i="1"/>
  <c r="AA269" i="1"/>
  <c r="AE268" i="1"/>
  <c r="AC268" i="1"/>
  <c r="AA268" i="1"/>
  <c r="AE267" i="1"/>
  <c r="AC267" i="1"/>
  <c r="AA267" i="1"/>
  <c r="AE266" i="1"/>
  <c r="AC266" i="1"/>
  <c r="AA266" i="1"/>
  <c r="AE260" i="1"/>
  <c r="AC260" i="1"/>
  <c r="AA260" i="1"/>
  <c r="AE259" i="1"/>
  <c r="AC259" i="1"/>
  <c r="AA259" i="1"/>
  <c r="AE258" i="1"/>
  <c r="AC258" i="1"/>
  <c r="AA258" i="1"/>
  <c r="AE257" i="1"/>
  <c r="AC257" i="1"/>
  <c r="AA257" i="1"/>
  <c r="AE256" i="1"/>
  <c r="AC256" i="1"/>
  <c r="AA256" i="1"/>
  <c r="AE255" i="1"/>
  <c r="AC255" i="1"/>
  <c r="AA255" i="1"/>
  <c r="AE254" i="1"/>
  <c r="AC254" i="1"/>
  <c r="AA254" i="1"/>
  <c r="AE253" i="1"/>
  <c r="AC253" i="1"/>
  <c r="AA253" i="1"/>
  <c r="AE252" i="1"/>
  <c r="AC252" i="1"/>
  <c r="AA252" i="1"/>
  <c r="AE251" i="1"/>
  <c r="AC251" i="1"/>
  <c r="AA251" i="1"/>
  <c r="AE250" i="1"/>
  <c r="AC250" i="1"/>
  <c r="AA250" i="1"/>
  <c r="AE249" i="1"/>
  <c r="AC249" i="1"/>
  <c r="AA249" i="1"/>
  <c r="AE248" i="1"/>
  <c r="AC248" i="1"/>
  <c r="AA248" i="1"/>
  <c r="AE247" i="1"/>
  <c r="AC247" i="1"/>
  <c r="AA247" i="1"/>
  <c r="AE246" i="1"/>
  <c r="AC246" i="1"/>
  <c r="AA246" i="1"/>
  <c r="AE245" i="1"/>
  <c r="AC245" i="1"/>
  <c r="AA245" i="1"/>
  <c r="AE244" i="1"/>
  <c r="AC244" i="1"/>
  <c r="AA244" i="1"/>
  <c r="AE243" i="1"/>
  <c r="AC243" i="1"/>
  <c r="AA243" i="1"/>
  <c r="AE242" i="1"/>
  <c r="AC242" i="1"/>
  <c r="AA242" i="1"/>
  <c r="AE241" i="1"/>
  <c r="AC241" i="1"/>
  <c r="AA241" i="1"/>
  <c r="AE240" i="1"/>
  <c r="AC240" i="1"/>
  <c r="AA240" i="1"/>
  <c r="AE234" i="1"/>
  <c r="AC234" i="1"/>
  <c r="AA234" i="1"/>
  <c r="AE233" i="1"/>
  <c r="AC233" i="1"/>
  <c r="AA233" i="1"/>
  <c r="AE232" i="1"/>
  <c r="AC232" i="1"/>
  <c r="AA232" i="1"/>
  <c r="AE231" i="1"/>
  <c r="AC231" i="1"/>
  <c r="AA231" i="1"/>
  <c r="AE230" i="1"/>
  <c r="AC230" i="1"/>
  <c r="AA230" i="1"/>
  <c r="AE229" i="1"/>
  <c r="AC229" i="1"/>
  <c r="AA229" i="1"/>
  <c r="AE228" i="1"/>
  <c r="AC228" i="1"/>
  <c r="AA228" i="1"/>
  <c r="AE227" i="1"/>
  <c r="AC227" i="1"/>
  <c r="AA227" i="1"/>
  <c r="AE226" i="1"/>
  <c r="AC226" i="1"/>
  <c r="AA226" i="1"/>
  <c r="AE225" i="1"/>
  <c r="AC225" i="1"/>
  <c r="AA225" i="1"/>
  <c r="AE224" i="1"/>
  <c r="AC224" i="1"/>
  <c r="AA224" i="1"/>
  <c r="AE223" i="1"/>
  <c r="AC223" i="1"/>
  <c r="AA223" i="1"/>
  <c r="AE222" i="1"/>
  <c r="AC222" i="1"/>
  <c r="AA222" i="1"/>
  <c r="AE221" i="1"/>
  <c r="AC221" i="1"/>
  <c r="AA221" i="1"/>
  <c r="AE220" i="1"/>
  <c r="AC220" i="1"/>
  <c r="AA220" i="1"/>
  <c r="AE219" i="1"/>
  <c r="AC219" i="1"/>
  <c r="AA219" i="1"/>
  <c r="AE218" i="1"/>
  <c r="AC218" i="1"/>
  <c r="AA218" i="1"/>
  <c r="AE217" i="1"/>
  <c r="AC217" i="1"/>
  <c r="AA217" i="1"/>
  <c r="AE216" i="1"/>
  <c r="AC216" i="1"/>
  <c r="AA216" i="1"/>
  <c r="AE215" i="1"/>
  <c r="AC215" i="1"/>
  <c r="AA215" i="1"/>
  <c r="AE214" i="1"/>
  <c r="AC214" i="1"/>
  <c r="AA214" i="1"/>
  <c r="AE208" i="1"/>
  <c r="AC208" i="1"/>
  <c r="AA208" i="1"/>
  <c r="AE207" i="1"/>
  <c r="AC207" i="1"/>
  <c r="AA207" i="1"/>
  <c r="AE206" i="1"/>
  <c r="AC206" i="1"/>
  <c r="AA206" i="1"/>
  <c r="AE205" i="1"/>
  <c r="AC205" i="1"/>
  <c r="AA205" i="1"/>
  <c r="AE204" i="1"/>
  <c r="AC204" i="1"/>
  <c r="AA204" i="1"/>
  <c r="AE203" i="1"/>
  <c r="AC203" i="1"/>
  <c r="AA203" i="1"/>
  <c r="AE202" i="1"/>
  <c r="AC202" i="1"/>
  <c r="AA202" i="1"/>
  <c r="AE201" i="1"/>
  <c r="AC201" i="1"/>
  <c r="AA201" i="1"/>
  <c r="AE200" i="1"/>
  <c r="AC200" i="1"/>
  <c r="AA200" i="1"/>
  <c r="AE199" i="1"/>
  <c r="AC199" i="1"/>
  <c r="AA199" i="1"/>
  <c r="AE198" i="1"/>
  <c r="AC198" i="1"/>
  <c r="AA198" i="1"/>
  <c r="AE197" i="1"/>
  <c r="AC197" i="1"/>
  <c r="AA197" i="1"/>
  <c r="AE196" i="1"/>
  <c r="AC196" i="1"/>
  <c r="AA196" i="1"/>
  <c r="AE195" i="1"/>
  <c r="AC195" i="1"/>
  <c r="AA195" i="1"/>
  <c r="AE194" i="1"/>
  <c r="AC194" i="1"/>
  <c r="AA194" i="1"/>
  <c r="AE193" i="1"/>
  <c r="AC193" i="1"/>
  <c r="AA193" i="1"/>
  <c r="AE192" i="1"/>
  <c r="AC192" i="1"/>
  <c r="AA192" i="1"/>
  <c r="AE191" i="1"/>
  <c r="AC191" i="1"/>
  <c r="AA191" i="1"/>
  <c r="AE190" i="1"/>
  <c r="AC190" i="1"/>
  <c r="AA190" i="1"/>
  <c r="AE189" i="1"/>
  <c r="AC189" i="1"/>
  <c r="AA189" i="1"/>
  <c r="AE182" i="1"/>
  <c r="AC182" i="1"/>
  <c r="AA182" i="1"/>
  <c r="AE181" i="1"/>
  <c r="AC181" i="1"/>
  <c r="AA181" i="1"/>
  <c r="AE180" i="1"/>
  <c r="AC180" i="1"/>
  <c r="AA180" i="1"/>
  <c r="AE179" i="1"/>
  <c r="AC179" i="1"/>
  <c r="AA179" i="1"/>
  <c r="AE178" i="1"/>
  <c r="AC178" i="1"/>
  <c r="AA178" i="1"/>
  <c r="AE177" i="1"/>
  <c r="AC177" i="1"/>
  <c r="AA177" i="1"/>
  <c r="AE176" i="1"/>
  <c r="AC176" i="1"/>
  <c r="AA176" i="1"/>
  <c r="AE175" i="1"/>
  <c r="AC175" i="1"/>
  <c r="AA175" i="1"/>
  <c r="AE174" i="1"/>
  <c r="AC174" i="1"/>
  <c r="AA174" i="1"/>
  <c r="AE173" i="1"/>
  <c r="AC173" i="1"/>
  <c r="AA173" i="1"/>
  <c r="AE172" i="1"/>
  <c r="AC172" i="1"/>
  <c r="AA172" i="1"/>
  <c r="AE171" i="1"/>
  <c r="AC171" i="1"/>
  <c r="AA171" i="1"/>
  <c r="AE170" i="1"/>
  <c r="AC170" i="1"/>
  <c r="AA170" i="1"/>
  <c r="AE169" i="1"/>
  <c r="AC169" i="1"/>
  <c r="AA169" i="1"/>
  <c r="AE168" i="1"/>
  <c r="AC168" i="1"/>
  <c r="AA168" i="1"/>
  <c r="AE167" i="1"/>
  <c r="AC167" i="1"/>
  <c r="AA167" i="1"/>
  <c r="AE166" i="1"/>
  <c r="AC166" i="1"/>
  <c r="AA166" i="1"/>
  <c r="AE165" i="1"/>
  <c r="AC165" i="1"/>
  <c r="AA165" i="1"/>
  <c r="AE164" i="1"/>
  <c r="AC164" i="1"/>
  <c r="AA164" i="1"/>
  <c r="AE163" i="1"/>
  <c r="AC163" i="1"/>
  <c r="AA163" i="1"/>
  <c r="AE162" i="1"/>
  <c r="AC162" i="1"/>
  <c r="AA162" i="1"/>
  <c r="AE156" i="1"/>
  <c r="AC156" i="1"/>
  <c r="AA156" i="1"/>
  <c r="AE155" i="1"/>
  <c r="AC155" i="1"/>
  <c r="AA155" i="1"/>
  <c r="AE154" i="1"/>
  <c r="AC154" i="1"/>
  <c r="AA154" i="1"/>
  <c r="AE153" i="1"/>
  <c r="AC153" i="1"/>
  <c r="AA153" i="1"/>
  <c r="AE152" i="1"/>
  <c r="AC152" i="1"/>
  <c r="AA152" i="1"/>
  <c r="AE151" i="1"/>
  <c r="AC151" i="1"/>
  <c r="AA151" i="1"/>
  <c r="AE150" i="1"/>
  <c r="AC150" i="1"/>
  <c r="AA150" i="1"/>
  <c r="AE149" i="1"/>
  <c r="AC149" i="1"/>
  <c r="AA149" i="1"/>
  <c r="AE148" i="1"/>
  <c r="AC148" i="1"/>
  <c r="AA148" i="1"/>
  <c r="AE147" i="1"/>
  <c r="AC147" i="1"/>
  <c r="AA147" i="1"/>
  <c r="AE146" i="1"/>
  <c r="AC146" i="1"/>
  <c r="AA146" i="1"/>
  <c r="AE145" i="1"/>
  <c r="AC145" i="1"/>
  <c r="AA145" i="1"/>
  <c r="AE144" i="1"/>
  <c r="AC144" i="1"/>
  <c r="AA144" i="1"/>
  <c r="AE143" i="1"/>
  <c r="AC143" i="1"/>
  <c r="AA143" i="1"/>
  <c r="AE142" i="1"/>
  <c r="AC142" i="1"/>
  <c r="AA142" i="1"/>
  <c r="AE141" i="1"/>
  <c r="AC141" i="1"/>
  <c r="AA141" i="1"/>
  <c r="AE140" i="1"/>
  <c r="AC140" i="1"/>
  <c r="AA140" i="1"/>
  <c r="AE139" i="1"/>
  <c r="AC139" i="1"/>
  <c r="AA139" i="1"/>
  <c r="AE138" i="1"/>
  <c r="AC138" i="1"/>
  <c r="AA138" i="1"/>
  <c r="AE137" i="1"/>
  <c r="AC137" i="1"/>
  <c r="AA137" i="1"/>
  <c r="AE136" i="1"/>
  <c r="AC136" i="1"/>
  <c r="AA136" i="1"/>
  <c r="AE130" i="1"/>
  <c r="AC130" i="1"/>
  <c r="AA130" i="1"/>
  <c r="AE129" i="1"/>
  <c r="AC129" i="1"/>
  <c r="AA129" i="1"/>
  <c r="AE128" i="1"/>
  <c r="AC128" i="1"/>
  <c r="AA128" i="1"/>
  <c r="AE127" i="1"/>
  <c r="AC127" i="1"/>
  <c r="AA127" i="1"/>
  <c r="AE126" i="1"/>
  <c r="AC126" i="1"/>
  <c r="AA126" i="1"/>
  <c r="AE125" i="1"/>
  <c r="AC125" i="1"/>
  <c r="AA125" i="1"/>
  <c r="AE124" i="1"/>
  <c r="AC124" i="1"/>
  <c r="AA124" i="1"/>
  <c r="AE123" i="1"/>
  <c r="AC123" i="1"/>
  <c r="AA123" i="1"/>
  <c r="AE122" i="1"/>
  <c r="AC122" i="1"/>
  <c r="AA122" i="1"/>
  <c r="AE121" i="1"/>
  <c r="AC121" i="1"/>
  <c r="AA121" i="1"/>
  <c r="AE120" i="1"/>
  <c r="AC120" i="1"/>
  <c r="AA120" i="1"/>
  <c r="AE119" i="1"/>
  <c r="AC119" i="1"/>
  <c r="AA119" i="1"/>
  <c r="AE118" i="1"/>
  <c r="AC118" i="1"/>
  <c r="AA118" i="1"/>
  <c r="AE117" i="1"/>
  <c r="AC117" i="1"/>
  <c r="AA117" i="1"/>
  <c r="AE116" i="1"/>
  <c r="AC116" i="1"/>
  <c r="AA116" i="1"/>
  <c r="AE115" i="1"/>
  <c r="AC115" i="1"/>
  <c r="AA115" i="1"/>
  <c r="AE114" i="1"/>
  <c r="AC114" i="1"/>
  <c r="AA114" i="1"/>
  <c r="AE113" i="1"/>
  <c r="AC113" i="1"/>
  <c r="AA113" i="1"/>
  <c r="AE112" i="1"/>
  <c r="AC112" i="1"/>
  <c r="AA112" i="1"/>
  <c r="AE111" i="1"/>
  <c r="AC111" i="1"/>
  <c r="AA111" i="1"/>
  <c r="AE110" i="1"/>
  <c r="AC110" i="1"/>
  <c r="AA110" i="1"/>
  <c r="AE104" i="1"/>
  <c r="AC104" i="1"/>
  <c r="AA104" i="1"/>
  <c r="AE103" i="1"/>
  <c r="AC103" i="1"/>
  <c r="AA103" i="1"/>
  <c r="AE102" i="1"/>
  <c r="AC102" i="1"/>
  <c r="AA102" i="1"/>
  <c r="AE101" i="1"/>
  <c r="AC101" i="1"/>
  <c r="AA101" i="1"/>
  <c r="AE100" i="1"/>
  <c r="AC100" i="1"/>
  <c r="AA100" i="1"/>
  <c r="AE99" i="1"/>
  <c r="AC99" i="1"/>
  <c r="AA99" i="1"/>
  <c r="AE98" i="1"/>
  <c r="AC98" i="1"/>
  <c r="AA98" i="1"/>
  <c r="AE97" i="1"/>
  <c r="AC97" i="1"/>
  <c r="AA97" i="1"/>
  <c r="AE96" i="1"/>
  <c r="AC96" i="1"/>
  <c r="AA96" i="1"/>
  <c r="AE95" i="1"/>
  <c r="AC95" i="1"/>
  <c r="AA95" i="1"/>
  <c r="AE94" i="1"/>
  <c r="AC94" i="1"/>
  <c r="AA94" i="1"/>
  <c r="AE93" i="1"/>
  <c r="AC93" i="1"/>
  <c r="AA93" i="1"/>
  <c r="AE92" i="1"/>
  <c r="AC92" i="1"/>
  <c r="AA92" i="1"/>
  <c r="AE91" i="1"/>
  <c r="AC91" i="1"/>
  <c r="AA91" i="1"/>
  <c r="AE90" i="1"/>
  <c r="AC90" i="1"/>
  <c r="AA90" i="1"/>
  <c r="AE89" i="1"/>
  <c r="AC89" i="1"/>
  <c r="AA89" i="1"/>
  <c r="AE88" i="1"/>
  <c r="AC88" i="1"/>
  <c r="AA88" i="1"/>
  <c r="AE87" i="1"/>
  <c r="AC87" i="1"/>
  <c r="AA87" i="1"/>
  <c r="AE86" i="1"/>
  <c r="AC86" i="1"/>
  <c r="AA86" i="1"/>
  <c r="AE85" i="1"/>
  <c r="AC85" i="1"/>
  <c r="AA85" i="1"/>
  <c r="AE84" i="1"/>
  <c r="AC84" i="1"/>
  <c r="AA84" i="1"/>
  <c r="AE78" i="1"/>
  <c r="AC78" i="1"/>
  <c r="AA78" i="1"/>
  <c r="AE77" i="1"/>
  <c r="AC77" i="1"/>
  <c r="AA77" i="1"/>
  <c r="AE76" i="1"/>
  <c r="AC76" i="1"/>
  <c r="AA76" i="1"/>
  <c r="AE75" i="1"/>
  <c r="AC75" i="1"/>
  <c r="AA75" i="1"/>
  <c r="AE74" i="1"/>
  <c r="AC74" i="1"/>
  <c r="AA74" i="1"/>
  <c r="AE73" i="1"/>
  <c r="AC73" i="1"/>
  <c r="AA73" i="1"/>
  <c r="AE72" i="1"/>
  <c r="AC72" i="1"/>
  <c r="AA72" i="1"/>
  <c r="AE71" i="1"/>
  <c r="AC71" i="1"/>
  <c r="AA71" i="1"/>
  <c r="AE70" i="1"/>
  <c r="AC70" i="1"/>
  <c r="AA70" i="1"/>
  <c r="AE69" i="1"/>
  <c r="AC69" i="1"/>
  <c r="AA69" i="1"/>
  <c r="AE68" i="1"/>
  <c r="AC68" i="1"/>
  <c r="AA68" i="1"/>
  <c r="AE67" i="1"/>
  <c r="AC67" i="1"/>
  <c r="AA67" i="1"/>
  <c r="AE66" i="1"/>
  <c r="AC66" i="1"/>
  <c r="AA66" i="1"/>
  <c r="AE65" i="1"/>
  <c r="AC65" i="1"/>
  <c r="AA65" i="1"/>
  <c r="AE64" i="1"/>
  <c r="AC64" i="1"/>
  <c r="AA64" i="1"/>
  <c r="AE63" i="1"/>
  <c r="AC63" i="1"/>
  <c r="AA63" i="1"/>
  <c r="AE62" i="1"/>
  <c r="AC62" i="1"/>
  <c r="AA62" i="1"/>
  <c r="AE61" i="1"/>
  <c r="AC61" i="1"/>
  <c r="AA61" i="1"/>
  <c r="AE60" i="1"/>
  <c r="AC60" i="1"/>
  <c r="AA60" i="1"/>
  <c r="AE59" i="1"/>
  <c r="AC59" i="1"/>
  <c r="AA59" i="1"/>
  <c r="AE58" i="1"/>
  <c r="AC58" i="1"/>
  <c r="AA58" i="1"/>
  <c r="AE52" i="1"/>
  <c r="AC52" i="1"/>
  <c r="AA52" i="1"/>
  <c r="AE51" i="1"/>
  <c r="AC51" i="1"/>
  <c r="AA51" i="1"/>
  <c r="AE50" i="1"/>
  <c r="AC50" i="1"/>
  <c r="AA50" i="1"/>
  <c r="AE49" i="1"/>
  <c r="AC49" i="1"/>
  <c r="AA49" i="1"/>
  <c r="AE48" i="1"/>
  <c r="AC48" i="1"/>
  <c r="AA48" i="1"/>
  <c r="AE47" i="1"/>
  <c r="AC47" i="1"/>
  <c r="AA47" i="1"/>
  <c r="AE46" i="1"/>
  <c r="AC46" i="1"/>
  <c r="AA46" i="1"/>
  <c r="AE45" i="1"/>
  <c r="AC45" i="1"/>
  <c r="AA45" i="1"/>
  <c r="AE44" i="1"/>
  <c r="AC44" i="1"/>
  <c r="AA44" i="1"/>
  <c r="AE43" i="1"/>
  <c r="AC43" i="1"/>
  <c r="AA43" i="1"/>
  <c r="AE42" i="1"/>
  <c r="AC42" i="1"/>
  <c r="AA42" i="1"/>
  <c r="AE41" i="1"/>
  <c r="AC41" i="1"/>
  <c r="AA41" i="1"/>
  <c r="AE40" i="1"/>
  <c r="AC40" i="1"/>
  <c r="AA40" i="1"/>
  <c r="AE39" i="1"/>
  <c r="AC39" i="1"/>
  <c r="AA39" i="1"/>
  <c r="AE38" i="1"/>
  <c r="AC38" i="1"/>
  <c r="AA38" i="1"/>
  <c r="AE37" i="1"/>
  <c r="AC37" i="1"/>
  <c r="AA37" i="1"/>
  <c r="AE36" i="1"/>
  <c r="AC36" i="1"/>
  <c r="AA36" i="1"/>
  <c r="AE35" i="1"/>
  <c r="AC35" i="1"/>
  <c r="AA35" i="1"/>
  <c r="AE34" i="1"/>
  <c r="AC34" i="1"/>
  <c r="AA34" i="1"/>
  <c r="AE33" i="1"/>
  <c r="AC33" i="1"/>
  <c r="AA33" i="1"/>
  <c r="AE32" i="1"/>
  <c r="AC32" i="1"/>
  <c r="AA32" i="1"/>
  <c r="AE26" i="1"/>
  <c r="AC26" i="1"/>
  <c r="AA26" i="1"/>
  <c r="AE25" i="1"/>
  <c r="AC25" i="1"/>
  <c r="AA25" i="1"/>
  <c r="AE24" i="1"/>
  <c r="AC24" i="1"/>
  <c r="AA24" i="1"/>
  <c r="AE23" i="1"/>
  <c r="AC23" i="1"/>
  <c r="AA23" i="1"/>
  <c r="AE22" i="1"/>
  <c r="AC22" i="1"/>
  <c r="AA22" i="1"/>
  <c r="AE21" i="1"/>
  <c r="AC21" i="1"/>
  <c r="AA21" i="1"/>
  <c r="AE20" i="1"/>
  <c r="AC20" i="1"/>
  <c r="AA20" i="1"/>
  <c r="AE19" i="1"/>
  <c r="AC19" i="1"/>
  <c r="AA19" i="1"/>
  <c r="AE18" i="1"/>
  <c r="AC18" i="1"/>
  <c r="AA18" i="1"/>
  <c r="AE17" i="1"/>
  <c r="AC17" i="1"/>
  <c r="AA17" i="1"/>
  <c r="AE16" i="1"/>
  <c r="AC16" i="1"/>
  <c r="AA16" i="1"/>
  <c r="AE15" i="1"/>
  <c r="AC15" i="1"/>
  <c r="AA15" i="1"/>
  <c r="AE14" i="1"/>
  <c r="AC14" i="1"/>
  <c r="AA14" i="1"/>
  <c r="AE13" i="1"/>
  <c r="AC13" i="1"/>
  <c r="AA13" i="1"/>
  <c r="AE12" i="1"/>
  <c r="AC12" i="1"/>
  <c r="AA12" i="1"/>
  <c r="AE11" i="1"/>
  <c r="AC11" i="1"/>
  <c r="AA11" i="1"/>
  <c r="AE10" i="1"/>
  <c r="AC10" i="1"/>
  <c r="AA10" i="1"/>
  <c r="AE9" i="1"/>
  <c r="AC9" i="1"/>
  <c r="AA9" i="1"/>
  <c r="AE8" i="1"/>
  <c r="AC8" i="1"/>
  <c r="AA8" i="1"/>
  <c r="AE7" i="1"/>
  <c r="AC7" i="1"/>
  <c r="AA7" i="1"/>
  <c r="AC235" i="1" l="1"/>
  <c r="AE261" i="1"/>
  <c r="AC339" i="1"/>
  <c r="AE365" i="1"/>
  <c r="AC443" i="1"/>
  <c r="AE469" i="1"/>
  <c r="AC547" i="1"/>
  <c r="AE573" i="1"/>
  <c r="AC27" i="1"/>
  <c r="AE53" i="1"/>
  <c r="AC131" i="1"/>
  <c r="AE157" i="1"/>
  <c r="AE27" i="1"/>
  <c r="AC105" i="1"/>
  <c r="AC209" i="1"/>
  <c r="AC313" i="1"/>
  <c r="AC417" i="1"/>
  <c r="AE443" i="1"/>
  <c r="AC521" i="1"/>
  <c r="AE547" i="1"/>
  <c r="AE105" i="1"/>
  <c r="AC183" i="1"/>
  <c r="AE209" i="1"/>
  <c r="AC287" i="1"/>
  <c r="AE313" i="1"/>
  <c r="AC391" i="1"/>
  <c r="AE417" i="1"/>
  <c r="AC495" i="1"/>
  <c r="AE521" i="1"/>
  <c r="AC599" i="1"/>
  <c r="AE625" i="1"/>
  <c r="AE131" i="1"/>
  <c r="AE235" i="1"/>
  <c r="AE339" i="1"/>
  <c r="AC625" i="1"/>
  <c r="AC79" i="1"/>
  <c r="AC53" i="1"/>
  <c r="AE79" i="1"/>
  <c r="AC157" i="1"/>
  <c r="AE183" i="1"/>
  <c r="AC261" i="1"/>
  <c r="AE287" i="1"/>
  <c r="AC365" i="1"/>
  <c r="AE391" i="1"/>
  <c r="AC469" i="1"/>
  <c r="AE495" i="1"/>
  <c r="AC573" i="1"/>
  <c r="AE599" i="1"/>
  <c r="E431" i="1"/>
  <c r="E299" i="1"/>
  <c r="E301" i="1"/>
  <c r="E320" i="1"/>
  <c r="E322" i="1"/>
  <c r="E325" i="1"/>
  <c r="E327" i="1"/>
  <c r="E346" i="1"/>
  <c r="E348" i="1"/>
  <c r="E351" i="1"/>
  <c r="E353" i="1"/>
  <c r="E372" i="1"/>
  <c r="E374" i="1"/>
  <c r="E377" i="1"/>
  <c r="E379" i="1"/>
  <c r="E398" i="1"/>
  <c r="E400" i="1"/>
  <c r="E403" i="1"/>
  <c r="E405" i="1"/>
  <c r="E424" i="1"/>
  <c r="E426" i="1"/>
  <c r="E429" i="1"/>
  <c r="E450" i="1"/>
  <c r="E452" i="1"/>
  <c r="E455" i="1"/>
  <c r="E457" i="1"/>
  <c r="E476" i="1"/>
  <c r="E478" i="1"/>
  <c r="E481" i="1"/>
  <c r="E483" i="1"/>
  <c r="E502" i="1"/>
  <c r="E504" i="1"/>
  <c r="E507" i="1"/>
  <c r="E509" i="1"/>
  <c r="E528" i="1"/>
  <c r="E530" i="1"/>
  <c r="E533" i="1"/>
  <c r="E535" i="1"/>
  <c r="E554" i="1"/>
  <c r="E556" i="1"/>
  <c r="E559" i="1"/>
  <c r="E561" i="1"/>
  <c r="E273" i="1"/>
  <c r="E275" i="1"/>
  <c r="E247" i="1" l="1"/>
  <c r="E249" i="1"/>
  <c r="E221" i="1"/>
  <c r="E223" i="1"/>
  <c r="E197" i="1" l="1"/>
  <c r="E195" i="1"/>
  <c r="E169" i="1"/>
  <c r="E171" i="1"/>
  <c r="E143" i="1"/>
  <c r="E145" i="1"/>
  <c r="E117" i="1"/>
  <c r="E119" i="1"/>
  <c r="E91" i="1"/>
  <c r="E93" i="1"/>
  <c r="E65" i="1"/>
  <c r="E67" i="1"/>
  <c r="E585" i="1" l="1"/>
  <c r="E587" i="1"/>
  <c r="E611" i="1"/>
  <c r="E613" i="1"/>
  <c r="E39" i="1"/>
  <c r="E41" i="1"/>
  <c r="E13" i="1" l="1"/>
  <c r="E15" i="1"/>
  <c r="R624" i="1" l="1"/>
  <c r="P624" i="1"/>
  <c r="N624" i="1"/>
  <c r="R623" i="1"/>
  <c r="P623" i="1"/>
  <c r="N623" i="1"/>
  <c r="R622" i="1"/>
  <c r="P622" i="1"/>
  <c r="N622" i="1"/>
  <c r="R621" i="1"/>
  <c r="P621" i="1"/>
  <c r="N621" i="1"/>
  <c r="R620" i="1"/>
  <c r="P620" i="1"/>
  <c r="N620" i="1"/>
  <c r="R619" i="1"/>
  <c r="P619" i="1"/>
  <c r="N619" i="1"/>
  <c r="R618" i="1"/>
  <c r="P618" i="1"/>
  <c r="N618" i="1"/>
  <c r="R617" i="1"/>
  <c r="P617" i="1"/>
  <c r="N617" i="1"/>
  <c r="R616" i="1"/>
  <c r="P616" i="1"/>
  <c r="N616" i="1"/>
  <c r="R615" i="1"/>
  <c r="P615" i="1"/>
  <c r="N615" i="1"/>
  <c r="R614" i="1"/>
  <c r="P614" i="1"/>
  <c r="N614" i="1"/>
  <c r="P613" i="1"/>
  <c r="N613" i="1"/>
  <c r="P612" i="1"/>
  <c r="N612" i="1"/>
  <c r="R611" i="1"/>
  <c r="P611" i="1"/>
  <c r="N611" i="1"/>
  <c r="R610" i="1"/>
  <c r="P610" i="1"/>
  <c r="N610" i="1"/>
  <c r="P609" i="1"/>
  <c r="N609" i="1"/>
  <c r="P608" i="1"/>
  <c r="N608" i="1"/>
  <c r="R607" i="1"/>
  <c r="P607" i="1"/>
  <c r="N607" i="1"/>
  <c r="R606" i="1"/>
  <c r="P606" i="1"/>
  <c r="N606" i="1"/>
  <c r="R605" i="1"/>
  <c r="P605" i="1"/>
  <c r="N605" i="1"/>
  <c r="R604" i="1"/>
  <c r="P604" i="1"/>
  <c r="N604" i="1"/>
  <c r="R598" i="1"/>
  <c r="P598" i="1"/>
  <c r="N598" i="1"/>
  <c r="R597" i="1"/>
  <c r="P597" i="1"/>
  <c r="N597" i="1"/>
  <c r="R596" i="1"/>
  <c r="P596" i="1"/>
  <c r="N596" i="1"/>
  <c r="R595" i="1"/>
  <c r="P595" i="1"/>
  <c r="N595" i="1"/>
  <c r="R594" i="1"/>
  <c r="P594" i="1"/>
  <c r="N594" i="1"/>
  <c r="R593" i="1"/>
  <c r="P593" i="1"/>
  <c r="N593" i="1"/>
  <c r="R592" i="1"/>
  <c r="P592" i="1"/>
  <c r="N592" i="1"/>
  <c r="R591" i="1"/>
  <c r="P591" i="1"/>
  <c r="N591" i="1"/>
  <c r="R590" i="1"/>
  <c r="P590" i="1"/>
  <c r="N590" i="1"/>
  <c r="R589" i="1"/>
  <c r="P589" i="1"/>
  <c r="N589" i="1"/>
  <c r="R588" i="1"/>
  <c r="P588" i="1"/>
  <c r="N588" i="1"/>
  <c r="P587" i="1"/>
  <c r="N587" i="1"/>
  <c r="P586" i="1"/>
  <c r="N586" i="1"/>
  <c r="R585" i="1"/>
  <c r="P585" i="1"/>
  <c r="N585" i="1"/>
  <c r="R584" i="1"/>
  <c r="P584" i="1"/>
  <c r="N584" i="1"/>
  <c r="P583" i="1"/>
  <c r="N583" i="1"/>
  <c r="P582" i="1"/>
  <c r="N582" i="1"/>
  <c r="R581" i="1"/>
  <c r="P581" i="1"/>
  <c r="N581" i="1"/>
  <c r="R580" i="1"/>
  <c r="P580" i="1"/>
  <c r="N580" i="1"/>
  <c r="R579" i="1"/>
  <c r="P579" i="1"/>
  <c r="N579" i="1"/>
  <c r="R578" i="1"/>
  <c r="P578" i="1"/>
  <c r="N578" i="1"/>
  <c r="R572" i="1"/>
  <c r="P572" i="1"/>
  <c r="N572" i="1"/>
  <c r="R571" i="1"/>
  <c r="P571" i="1"/>
  <c r="N571" i="1"/>
  <c r="R570" i="1"/>
  <c r="P570" i="1"/>
  <c r="N570" i="1"/>
  <c r="R569" i="1"/>
  <c r="P569" i="1"/>
  <c r="N569" i="1"/>
  <c r="R568" i="1"/>
  <c r="P568" i="1"/>
  <c r="N568" i="1"/>
  <c r="R567" i="1"/>
  <c r="P567" i="1"/>
  <c r="N567" i="1"/>
  <c r="R566" i="1"/>
  <c r="P566" i="1"/>
  <c r="N566" i="1"/>
  <c r="R565" i="1"/>
  <c r="P565" i="1"/>
  <c r="N565" i="1"/>
  <c r="R564" i="1"/>
  <c r="P564" i="1"/>
  <c r="N564" i="1"/>
  <c r="R563" i="1"/>
  <c r="P563" i="1"/>
  <c r="N563" i="1"/>
  <c r="R562" i="1"/>
  <c r="P562" i="1"/>
  <c r="N562" i="1"/>
  <c r="P561" i="1"/>
  <c r="N561" i="1"/>
  <c r="P560" i="1"/>
  <c r="N560" i="1"/>
  <c r="R559" i="1"/>
  <c r="P559" i="1"/>
  <c r="N559" i="1"/>
  <c r="R558" i="1"/>
  <c r="P558" i="1"/>
  <c r="N558" i="1"/>
  <c r="R557" i="1"/>
  <c r="P557" i="1"/>
  <c r="N557" i="1"/>
  <c r="P556" i="1"/>
  <c r="N556" i="1"/>
  <c r="R555" i="1"/>
  <c r="P555" i="1"/>
  <c r="N555" i="1"/>
  <c r="R554" i="1"/>
  <c r="P554" i="1"/>
  <c r="N554" i="1"/>
  <c r="R553" i="1"/>
  <c r="P553" i="1"/>
  <c r="N553" i="1"/>
  <c r="R552" i="1"/>
  <c r="P552" i="1"/>
  <c r="N552" i="1"/>
  <c r="P526" i="1"/>
  <c r="R526" i="1"/>
  <c r="R546" i="1"/>
  <c r="P546" i="1"/>
  <c r="N546" i="1"/>
  <c r="R545" i="1"/>
  <c r="P545" i="1"/>
  <c r="N545" i="1"/>
  <c r="R544" i="1"/>
  <c r="P544" i="1"/>
  <c r="N544" i="1"/>
  <c r="R543" i="1"/>
  <c r="P543" i="1"/>
  <c r="N543" i="1"/>
  <c r="R542" i="1"/>
  <c r="P542" i="1"/>
  <c r="N542" i="1"/>
  <c r="R541" i="1"/>
  <c r="P541" i="1"/>
  <c r="N541" i="1"/>
  <c r="R540" i="1"/>
  <c r="P540" i="1"/>
  <c r="N540" i="1"/>
  <c r="R539" i="1"/>
  <c r="P539" i="1"/>
  <c r="N539" i="1"/>
  <c r="R538" i="1"/>
  <c r="P538" i="1"/>
  <c r="N538" i="1"/>
  <c r="R537" i="1"/>
  <c r="P537" i="1"/>
  <c r="N537" i="1"/>
  <c r="R536" i="1"/>
  <c r="P536" i="1"/>
  <c r="N536" i="1"/>
  <c r="R535" i="1"/>
  <c r="P535" i="1"/>
  <c r="N535" i="1"/>
  <c r="P534" i="1"/>
  <c r="N534" i="1"/>
  <c r="R533" i="1"/>
  <c r="P533" i="1"/>
  <c r="N533" i="1"/>
  <c r="R532" i="1"/>
  <c r="P532" i="1"/>
  <c r="N532" i="1"/>
  <c r="R531" i="1"/>
  <c r="P531" i="1"/>
  <c r="N531" i="1"/>
  <c r="P530" i="1"/>
  <c r="N530" i="1"/>
  <c r="R529" i="1"/>
  <c r="P529" i="1"/>
  <c r="N529" i="1"/>
  <c r="R528" i="1"/>
  <c r="P528" i="1"/>
  <c r="N528" i="1"/>
  <c r="R527" i="1"/>
  <c r="P527" i="1"/>
  <c r="N527" i="1"/>
  <c r="N526" i="1"/>
  <c r="U520" i="1"/>
  <c r="X520" i="1" s="1"/>
  <c r="P520" i="1"/>
  <c r="S520" i="1" s="1"/>
  <c r="N520" i="1"/>
  <c r="U519" i="1"/>
  <c r="X519" i="1" s="1"/>
  <c r="P519" i="1"/>
  <c r="S519" i="1" s="1"/>
  <c r="N519" i="1"/>
  <c r="U518" i="1"/>
  <c r="X518" i="1" s="1"/>
  <c r="P518" i="1"/>
  <c r="S518" i="1" s="1"/>
  <c r="N518" i="1"/>
  <c r="U517" i="1"/>
  <c r="X517" i="1" s="1"/>
  <c r="P517" i="1"/>
  <c r="S517" i="1" s="1"/>
  <c r="N517" i="1"/>
  <c r="U516" i="1"/>
  <c r="X516" i="1" s="1"/>
  <c r="P516" i="1"/>
  <c r="S516" i="1" s="1"/>
  <c r="N516" i="1"/>
  <c r="U515" i="1"/>
  <c r="X515" i="1" s="1"/>
  <c r="P515" i="1"/>
  <c r="S515" i="1" s="1"/>
  <c r="N515" i="1"/>
  <c r="U514" i="1"/>
  <c r="X514" i="1" s="1"/>
  <c r="P514" i="1"/>
  <c r="S514" i="1" s="1"/>
  <c r="N514" i="1"/>
  <c r="U513" i="1"/>
  <c r="X513" i="1" s="1"/>
  <c r="P513" i="1"/>
  <c r="S513" i="1" s="1"/>
  <c r="N513" i="1"/>
  <c r="U512" i="1"/>
  <c r="X512" i="1" s="1"/>
  <c r="P512" i="1"/>
  <c r="S512" i="1" s="1"/>
  <c r="N512" i="1"/>
  <c r="U511" i="1"/>
  <c r="X511" i="1" s="1"/>
  <c r="P511" i="1"/>
  <c r="S511" i="1" s="1"/>
  <c r="N511" i="1"/>
  <c r="U510" i="1"/>
  <c r="X510" i="1" s="1"/>
  <c r="P510" i="1"/>
  <c r="S510" i="1" s="1"/>
  <c r="N510" i="1"/>
  <c r="U509" i="1"/>
  <c r="X509" i="1" s="1"/>
  <c r="P509" i="1"/>
  <c r="S509" i="1" s="1"/>
  <c r="N509" i="1"/>
  <c r="U508" i="1"/>
  <c r="X508" i="1" s="1"/>
  <c r="P508" i="1"/>
  <c r="S508" i="1" s="1"/>
  <c r="N508" i="1"/>
  <c r="U507" i="1"/>
  <c r="X507" i="1" s="1"/>
  <c r="P507" i="1"/>
  <c r="S507" i="1" s="1"/>
  <c r="N507" i="1"/>
  <c r="U506" i="1"/>
  <c r="X506" i="1" s="1"/>
  <c r="P506" i="1"/>
  <c r="S506" i="1" s="1"/>
  <c r="N506" i="1"/>
  <c r="U505" i="1"/>
  <c r="X505" i="1" s="1"/>
  <c r="P505" i="1"/>
  <c r="S505" i="1" s="1"/>
  <c r="N505" i="1"/>
  <c r="P504" i="1"/>
  <c r="S504" i="1" s="1"/>
  <c r="N504" i="1"/>
  <c r="U503" i="1"/>
  <c r="X503" i="1" s="1"/>
  <c r="P503" i="1"/>
  <c r="S503" i="1" s="1"/>
  <c r="N503" i="1"/>
  <c r="U502" i="1"/>
  <c r="X502" i="1" s="1"/>
  <c r="P502" i="1"/>
  <c r="S502" i="1" s="1"/>
  <c r="N502" i="1"/>
  <c r="U501" i="1"/>
  <c r="X501" i="1" s="1"/>
  <c r="X521" i="1" s="1"/>
  <c r="P501" i="1"/>
  <c r="S501" i="1" s="1"/>
  <c r="N501" i="1"/>
  <c r="U500" i="1"/>
  <c r="X500" i="1" s="1"/>
  <c r="P500" i="1"/>
  <c r="S500" i="1" s="1"/>
  <c r="N500" i="1"/>
  <c r="E606" i="1"/>
  <c r="E608" i="1"/>
  <c r="E580" i="1"/>
  <c r="E582" i="1"/>
  <c r="P474" i="1"/>
  <c r="S474" i="1" s="1"/>
  <c r="U474" i="1"/>
  <c r="X474" i="1" s="1"/>
  <c r="U494" i="1"/>
  <c r="X494" i="1" s="1"/>
  <c r="P494" i="1"/>
  <c r="S494" i="1" s="1"/>
  <c r="N494" i="1"/>
  <c r="U493" i="1"/>
  <c r="X493" i="1" s="1"/>
  <c r="P493" i="1"/>
  <c r="S493" i="1" s="1"/>
  <c r="N493" i="1"/>
  <c r="U492" i="1"/>
  <c r="X492" i="1" s="1"/>
  <c r="P492" i="1"/>
  <c r="S492" i="1" s="1"/>
  <c r="N492" i="1"/>
  <c r="U491" i="1"/>
  <c r="X491" i="1" s="1"/>
  <c r="P491" i="1"/>
  <c r="S491" i="1" s="1"/>
  <c r="N491" i="1"/>
  <c r="U490" i="1"/>
  <c r="X490" i="1" s="1"/>
  <c r="P490" i="1"/>
  <c r="S490" i="1" s="1"/>
  <c r="N490" i="1"/>
  <c r="U489" i="1"/>
  <c r="X489" i="1" s="1"/>
  <c r="P489" i="1"/>
  <c r="S489" i="1" s="1"/>
  <c r="N489" i="1"/>
  <c r="U488" i="1"/>
  <c r="X488" i="1" s="1"/>
  <c r="P488" i="1"/>
  <c r="S488" i="1" s="1"/>
  <c r="N488" i="1"/>
  <c r="U487" i="1"/>
  <c r="X487" i="1" s="1"/>
  <c r="P487" i="1"/>
  <c r="S487" i="1" s="1"/>
  <c r="N487" i="1"/>
  <c r="U486" i="1"/>
  <c r="X486" i="1" s="1"/>
  <c r="P486" i="1"/>
  <c r="S486" i="1" s="1"/>
  <c r="N486" i="1"/>
  <c r="U485" i="1"/>
  <c r="X485" i="1" s="1"/>
  <c r="P485" i="1"/>
  <c r="S485" i="1" s="1"/>
  <c r="N485" i="1"/>
  <c r="U484" i="1"/>
  <c r="X484" i="1" s="1"/>
  <c r="P484" i="1"/>
  <c r="S484" i="1" s="1"/>
  <c r="N484" i="1"/>
  <c r="U483" i="1"/>
  <c r="X483" i="1" s="1"/>
  <c r="P483" i="1"/>
  <c r="S483" i="1" s="1"/>
  <c r="N483" i="1"/>
  <c r="U482" i="1"/>
  <c r="X482" i="1" s="1"/>
  <c r="P482" i="1"/>
  <c r="S482" i="1" s="1"/>
  <c r="N482" i="1"/>
  <c r="U481" i="1"/>
  <c r="X481" i="1" s="1"/>
  <c r="P481" i="1"/>
  <c r="S481" i="1" s="1"/>
  <c r="N481" i="1"/>
  <c r="U480" i="1"/>
  <c r="X480" i="1" s="1"/>
  <c r="P480" i="1"/>
  <c r="S480" i="1" s="1"/>
  <c r="N480" i="1"/>
  <c r="U479" i="1"/>
  <c r="X479" i="1" s="1"/>
  <c r="P479" i="1"/>
  <c r="S479" i="1" s="1"/>
  <c r="N479" i="1"/>
  <c r="U478" i="1"/>
  <c r="X478" i="1" s="1"/>
  <c r="P478" i="1"/>
  <c r="S478" i="1" s="1"/>
  <c r="N478" i="1"/>
  <c r="U477" i="1"/>
  <c r="X477" i="1" s="1"/>
  <c r="P477" i="1"/>
  <c r="S477" i="1" s="1"/>
  <c r="N477" i="1"/>
  <c r="U476" i="1"/>
  <c r="X476" i="1" s="1"/>
  <c r="P476" i="1"/>
  <c r="S476" i="1" s="1"/>
  <c r="N476" i="1"/>
  <c r="U475" i="1"/>
  <c r="X475" i="1" s="1"/>
  <c r="P475" i="1"/>
  <c r="S475" i="1" s="1"/>
  <c r="N475" i="1"/>
  <c r="N474" i="1"/>
  <c r="P448" i="1"/>
  <c r="S448" i="1" s="1"/>
  <c r="U448" i="1"/>
  <c r="X448" i="1" s="1"/>
  <c r="U468" i="1"/>
  <c r="X468" i="1" s="1"/>
  <c r="P468" i="1"/>
  <c r="S468" i="1" s="1"/>
  <c r="N468" i="1"/>
  <c r="U467" i="1"/>
  <c r="X467" i="1" s="1"/>
  <c r="P467" i="1"/>
  <c r="S467" i="1" s="1"/>
  <c r="N467" i="1"/>
  <c r="U466" i="1"/>
  <c r="X466" i="1" s="1"/>
  <c r="P466" i="1"/>
  <c r="S466" i="1" s="1"/>
  <c r="N466" i="1"/>
  <c r="U465" i="1"/>
  <c r="X465" i="1" s="1"/>
  <c r="P465" i="1"/>
  <c r="S465" i="1" s="1"/>
  <c r="N465" i="1"/>
  <c r="U464" i="1"/>
  <c r="X464" i="1" s="1"/>
  <c r="P464" i="1"/>
  <c r="S464" i="1" s="1"/>
  <c r="N464" i="1"/>
  <c r="U463" i="1"/>
  <c r="X463" i="1" s="1"/>
  <c r="P463" i="1"/>
  <c r="S463" i="1" s="1"/>
  <c r="N463" i="1"/>
  <c r="U462" i="1"/>
  <c r="X462" i="1" s="1"/>
  <c r="P462" i="1"/>
  <c r="S462" i="1" s="1"/>
  <c r="N462" i="1"/>
  <c r="U461" i="1"/>
  <c r="X461" i="1" s="1"/>
  <c r="P461" i="1"/>
  <c r="S461" i="1" s="1"/>
  <c r="N461" i="1"/>
  <c r="U460" i="1"/>
  <c r="X460" i="1" s="1"/>
  <c r="P460" i="1"/>
  <c r="S460" i="1" s="1"/>
  <c r="N460" i="1"/>
  <c r="U459" i="1"/>
  <c r="X459" i="1" s="1"/>
  <c r="P459" i="1"/>
  <c r="S459" i="1" s="1"/>
  <c r="N459" i="1"/>
  <c r="U458" i="1"/>
  <c r="X458" i="1" s="1"/>
  <c r="P458" i="1"/>
  <c r="S458" i="1" s="1"/>
  <c r="N458" i="1"/>
  <c r="U457" i="1"/>
  <c r="X457" i="1" s="1"/>
  <c r="P457" i="1"/>
  <c r="S457" i="1" s="1"/>
  <c r="N457" i="1"/>
  <c r="U456" i="1"/>
  <c r="X456" i="1" s="1"/>
  <c r="P456" i="1"/>
  <c r="S456" i="1" s="1"/>
  <c r="N456" i="1"/>
  <c r="U455" i="1"/>
  <c r="X455" i="1" s="1"/>
  <c r="P455" i="1"/>
  <c r="S455" i="1" s="1"/>
  <c r="N455" i="1"/>
  <c r="U454" i="1"/>
  <c r="X454" i="1" s="1"/>
  <c r="P454" i="1"/>
  <c r="S454" i="1" s="1"/>
  <c r="N454" i="1"/>
  <c r="U453" i="1"/>
  <c r="X453" i="1" s="1"/>
  <c r="P453" i="1"/>
  <c r="S453" i="1" s="1"/>
  <c r="N453" i="1"/>
  <c r="U452" i="1"/>
  <c r="X452" i="1" s="1"/>
  <c r="P452" i="1"/>
  <c r="S452" i="1" s="1"/>
  <c r="N452" i="1"/>
  <c r="U451" i="1"/>
  <c r="X451" i="1" s="1"/>
  <c r="P451" i="1"/>
  <c r="S451" i="1" s="1"/>
  <c r="N451" i="1"/>
  <c r="U450" i="1"/>
  <c r="X450" i="1" s="1"/>
  <c r="P450" i="1"/>
  <c r="S450" i="1" s="1"/>
  <c r="N450" i="1"/>
  <c r="U449" i="1"/>
  <c r="X449" i="1" s="1"/>
  <c r="X469" i="1" s="1"/>
  <c r="P449" i="1"/>
  <c r="S449" i="1" s="1"/>
  <c r="N449" i="1"/>
  <c r="N448" i="1"/>
  <c r="U422" i="1"/>
  <c r="X422" i="1" s="1"/>
  <c r="P422" i="1"/>
  <c r="S422" i="1" s="1"/>
  <c r="P423" i="1"/>
  <c r="S423" i="1" s="1"/>
  <c r="U423" i="1"/>
  <c r="X423" i="1" s="1"/>
  <c r="P424" i="1"/>
  <c r="S424" i="1" s="1"/>
  <c r="U424" i="1"/>
  <c r="X424" i="1" s="1"/>
  <c r="P425" i="1"/>
  <c r="S425" i="1" s="1"/>
  <c r="U425" i="1"/>
  <c r="X425" i="1" s="1"/>
  <c r="P426" i="1"/>
  <c r="S426" i="1" s="1"/>
  <c r="U426" i="1"/>
  <c r="X426" i="1" s="1"/>
  <c r="P427" i="1"/>
  <c r="S427" i="1" s="1"/>
  <c r="U427" i="1"/>
  <c r="X427" i="1" s="1"/>
  <c r="P428" i="1"/>
  <c r="S428" i="1" s="1"/>
  <c r="U428" i="1"/>
  <c r="X428" i="1" s="1"/>
  <c r="P429" i="1"/>
  <c r="S429" i="1" s="1"/>
  <c r="U429" i="1"/>
  <c r="X429" i="1" s="1"/>
  <c r="P430" i="1"/>
  <c r="S430" i="1" s="1"/>
  <c r="U430" i="1"/>
  <c r="X430" i="1" s="1"/>
  <c r="P431" i="1"/>
  <c r="S431" i="1" s="1"/>
  <c r="U431" i="1"/>
  <c r="X431" i="1" s="1"/>
  <c r="P432" i="1"/>
  <c r="S432" i="1" s="1"/>
  <c r="U432" i="1"/>
  <c r="X432" i="1" s="1"/>
  <c r="P433" i="1"/>
  <c r="S433" i="1" s="1"/>
  <c r="U433" i="1"/>
  <c r="X433" i="1" s="1"/>
  <c r="P434" i="1"/>
  <c r="S434" i="1" s="1"/>
  <c r="U434" i="1"/>
  <c r="X434" i="1" s="1"/>
  <c r="P435" i="1"/>
  <c r="S435" i="1" s="1"/>
  <c r="U435" i="1"/>
  <c r="X435" i="1" s="1"/>
  <c r="P436" i="1"/>
  <c r="S436" i="1" s="1"/>
  <c r="U436" i="1"/>
  <c r="X436" i="1" s="1"/>
  <c r="P437" i="1"/>
  <c r="S437" i="1" s="1"/>
  <c r="U437" i="1"/>
  <c r="X437" i="1" s="1"/>
  <c r="P438" i="1"/>
  <c r="S438" i="1" s="1"/>
  <c r="U438" i="1"/>
  <c r="X438" i="1" s="1"/>
  <c r="P439" i="1"/>
  <c r="S439" i="1" s="1"/>
  <c r="U439" i="1"/>
  <c r="X439" i="1" s="1"/>
  <c r="P440" i="1"/>
  <c r="S440" i="1" s="1"/>
  <c r="U440" i="1"/>
  <c r="X440" i="1" s="1"/>
  <c r="P441" i="1"/>
  <c r="S441" i="1" s="1"/>
  <c r="U441" i="1"/>
  <c r="X441" i="1" s="1"/>
  <c r="P442" i="1"/>
  <c r="S442" i="1" s="1"/>
  <c r="U442" i="1"/>
  <c r="X442" i="1" s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U416" i="1"/>
  <c r="X416" i="1" s="1"/>
  <c r="P416" i="1"/>
  <c r="S416" i="1" s="1"/>
  <c r="N416" i="1"/>
  <c r="U415" i="1"/>
  <c r="X415" i="1" s="1"/>
  <c r="P415" i="1"/>
  <c r="S415" i="1" s="1"/>
  <c r="N415" i="1"/>
  <c r="U414" i="1"/>
  <c r="X414" i="1" s="1"/>
  <c r="P414" i="1"/>
  <c r="S414" i="1" s="1"/>
  <c r="N414" i="1"/>
  <c r="U413" i="1"/>
  <c r="X413" i="1" s="1"/>
  <c r="P413" i="1"/>
  <c r="S413" i="1" s="1"/>
  <c r="N413" i="1"/>
  <c r="U412" i="1"/>
  <c r="X412" i="1" s="1"/>
  <c r="P412" i="1"/>
  <c r="S412" i="1" s="1"/>
  <c r="N412" i="1"/>
  <c r="U411" i="1"/>
  <c r="X411" i="1" s="1"/>
  <c r="P411" i="1"/>
  <c r="S411" i="1" s="1"/>
  <c r="N411" i="1"/>
  <c r="U410" i="1"/>
  <c r="X410" i="1" s="1"/>
  <c r="P410" i="1"/>
  <c r="S410" i="1" s="1"/>
  <c r="N410" i="1"/>
  <c r="U409" i="1"/>
  <c r="X409" i="1" s="1"/>
  <c r="P409" i="1"/>
  <c r="S409" i="1" s="1"/>
  <c r="N409" i="1"/>
  <c r="U408" i="1"/>
  <c r="X408" i="1" s="1"/>
  <c r="P408" i="1"/>
  <c r="S408" i="1" s="1"/>
  <c r="N408" i="1"/>
  <c r="U407" i="1"/>
  <c r="X407" i="1" s="1"/>
  <c r="P407" i="1"/>
  <c r="S407" i="1" s="1"/>
  <c r="N407" i="1"/>
  <c r="U406" i="1"/>
  <c r="X406" i="1" s="1"/>
  <c r="P406" i="1"/>
  <c r="S406" i="1" s="1"/>
  <c r="N406" i="1"/>
  <c r="U405" i="1"/>
  <c r="X405" i="1" s="1"/>
  <c r="P405" i="1"/>
  <c r="S405" i="1" s="1"/>
  <c r="N405" i="1"/>
  <c r="U404" i="1"/>
  <c r="X404" i="1" s="1"/>
  <c r="P404" i="1"/>
  <c r="S404" i="1" s="1"/>
  <c r="N404" i="1"/>
  <c r="U403" i="1"/>
  <c r="X403" i="1" s="1"/>
  <c r="P403" i="1"/>
  <c r="S403" i="1" s="1"/>
  <c r="N403" i="1"/>
  <c r="U402" i="1"/>
  <c r="X402" i="1" s="1"/>
  <c r="P402" i="1"/>
  <c r="S402" i="1" s="1"/>
  <c r="N402" i="1"/>
  <c r="U401" i="1"/>
  <c r="X401" i="1" s="1"/>
  <c r="P401" i="1"/>
  <c r="S401" i="1" s="1"/>
  <c r="N401" i="1"/>
  <c r="U400" i="1"/>
  <c r="X400" i="1" s="1"/>
  <c r="P400" i="1"/>
  <c r="S400" i="1" s="1"/>
  <c r="N400" i="1"/>
  <c r="U399" i="1"/>
  <c r="X399" i="1" s="1"/>
  <c r="P399" i="1"/>
  <c r="S399" i="1" s="1"/>
  <c r="N399" i="1"/>
  <c r="U398" i="1"/>
  <c r="X398" i="1" s="1"/>
  <c r="P398" i="1"/>
  <c r="S398" i="1" s="1"/>
  <c r="N398" i="1"/>
  <c r="U397" i="1"/>
  <c r="X397" i="1" s="1"/>
  <c r="X417" i="1" s="1"/>
  <c r="P397" i="1"/>
  <c r="S397" i="1" s="1"/>
  <c r="N397" i="1"/>
  <c r="U396" i="1"/>
  <c r="X396" i="1" s="1"/>
  <c r="P396" i="1"/>
  <c r="S396" i="1" s="1"/>
  <c r="N396" i="1"/>
  <c r="U390" i="1"/>
  <c r="X390" i="1" s="1"/>
  <c r="P390" i="1"/>
  <c r="S390" i="1" s="1"/>
  <c r="N390" i="1"/>
  <c r="U389" i="1"/>
  <c r="X389" i="1" s="1"/>
  <c r="P389" i="1"/>
  <c r="S389" i="1" s="1"/>
  <c r="N389" i="1"/>
  <c r="U388" i="1"/>
  <c r="X388" i="1" s="1"/>
  <c r="P388" i="1"/>
  <c r="S388" i="1" s="1"/>
  <c r="N388" i="1"/>
  <c r="U387" i="1"/>
  <c r="X387" i="1" s="1"/>
  <c r="P387" i="1"/>
  <c r="S387" i="1" s="1"/>
  <c r="N387" i="1"/>
  <c r="U386" i="1"/>
  <c r="X386" i="1" s="1"/>
  <c r="P386" i="1"/>
  <c r="S386" i="1" s="1"/>
  <c r="N386" i="1"/>
  <c r="U385" i="1"/>
  <c r="X385" i="1" s="1"/>
  <c r="P385" i="1"/>
  <c r="S385" i="1" s="1"/>
  <c r="N385" i="1"/>
  <c r="U384" i="1"/>
  <c r="X384" i="1" s="1"/>
  <c r="P384" i="1"/>
  <c r="S384" i="1" s="1"/>
  <c r="N384" i="1"/>
  <c r="U383" i="1"/>
  <c r="X383" i="1" s="1"/>
  <c r="P383" i="1"/>
  <c r="S383" i="1" s="1"/>
  <c r="N383" i="1"/>
  <c r="U382" i="1"/>
  <c r="X382" i="1" s="1"/>
  <c r="P382" i="1"/>
  <c r="S382" i="1" s="1"/>
  <c r="N382" i="1"/>
  <c r="U381" i="1"/>
  <c r="X381" i="1" s="1"/>
  <c r="P381" i="1"/>
  <c r="S381" i="1" s="1"/>
  <c r="N381" i="1"/>
  <c r="U380" i="1"/>
  <c r="X380" i="1" s="1"/>
  <c r="P380" i="1"/>
  <c r="S380" i="1" s="1"/>
  <c r="N380" i="1"/>
  <c r="U379" i="1"/>
  <c r="X379" i="1" s="1"/>
  <c r="P379" i="1"/>
  <c r="S379" i="1" s="1"/>
  <c r="N379" i="1"/>
  <c r="U378" i="1"/>
  <c r="X378" i="1" s="1"/>
  <c r="P378" i="1"/>
  <c r="S378" i="1" s="1"/>
  <c r="N378" i="1"/>
  <c r="U377" i="1"/>
  <c r="X377" i="1" s="1"/>
  <c r="P377" i="1"/>
  <c r="S377" i="1" s="1"/>
  <c r="N377" i="1"/>
  <c r="U376" i="1"/>
  <c r="X376" i="1" s="1"/>
  <c r="P376" i="1"/>
  <c r="S376" i="1" s="1"/>
  <c r="N376" i="1"/>
  <c r="U375" i="1"/>
  <c r="X375" i="1" s="1"/>
  <c r="P375" i="1"/>
  <c r="S375" i="1" s="1"/>
  <c r="N375" i="1"/>
  <c r="U374" i="1"/>
  <c r="X374" i="1" s="1"/>
  <c r="P374" i="1"/>
  <c r="S374" i="1" s="1"/>
  <c r="N374" i="1"/>
  <c r="U373" i="1"/>
  <c r="X373" i="1" s="1"/>
  <c r="P373" i="1"/>
  <c r="S373" i="1" s="1"/>
  <c r="N373" i="1"/>
  <c r="U372" i="1"/>
  <c r="X372" i="1" s="1"/>
  <c r="P372" i="1"/>
  <c r="S372" i="1" s="1"/>
  <c r="N372" i="1"/>
  <c r="U371" i="1"/>
  <c r="X371" i="1" s="1"/>
  <c r="P371" i="1"/>
  <c r="S371" i="1" s="1"/>
  <c r="S391" i="1" s="1"/>
  <c r="N371" i="1"/>
  <c r="U370" i="1"/>
  <c r="X370" i="1" s="1"/>
  <c r="P370" i="1"/>
  <c r="S370" i="1" s="1"/>
  <c r="N370" i="1"/>
  <c r="U364" i="1"/>
  <c r="X364" i="1" s="1"/>
  <c r="P364" i="1"/>
  <c r="S364" i="1" s="1"/>
  <c r="N364" i="1"/>
  <c r="U363" i="1"/>
  <c r="X363" i="1" s="1"/>
  <c r="P363" i="1"/>
  <c r="S363" i="1" s="1"/>
  <c r="N363" i="1"/>
  <c r="U362" i="1"/>
  <c r="X362" i="1" s="1"/>
  <c r="P362" i="1"/>
  <c r="S362" i="1" s="1"/>
  <c r="N362" i="1"/>
  <c r="U361" i="1"/>
  <c r="X361" i="1" s="1"/>
  <c r="P361" i="1"/>
  <c r="S361" i="1" s="1"/>
  <c r="N361" i="1"/>
  <c r="U360" i="1"/>
  <c r="X360" i="1" s="1"/>
  <c r="P360" i="1"/>
  <c r="S360" i="1" s="1"/>
  <c r="N360" i="1"/>
  <c r="U359" i="1"/>
  <c r="X359" i="1" s="1"/>
  <c r="P359" i="1"/>
  <c r="S359" i="1" s="1"/>
  <c r="N359" i="1"/>
  <c r="U358" i="1"/>
  <c r="X358" i="1" s="1"/>
  <c r="P358" i="1"/>
  <c r="S358" i="1" s="1"/>
  <c r="N358" i="1"/>
  <c r="U357" i="1"/>
  <c r="X357" i="1" s="1"/>
  <c r="P357" i="1"/>
  <c r="S357" i="1" s="1"/>
  <c r="N357" i="1"/>
  <c r="U356" i="1"/>
  <c r="X356" i="1" s="1"/>
  <c r="P356" i="1"/>
  <c r="S356" i="1" s="1"/>
  <c r="N356" i="1"/>
  <c r="U355" i="1"/>
  <c r="X355" i="1" s="1"/>
  <c r="P355" i="1"/>
  <c r="S355" i="1" s="1"/>
  <c r="N355" i="1"/>
  <c r="U354" i="1"/>
  <c r="X354" i="1" s="1"/>
  <c r="P354" i="1"/>
  <c r="S354" i="1" s="1"/>
  <c r="N354" i="1"/>
  <c r="U353" i="1"/>
  <c r="X353" i="1" s="1"/>
  <c r="P353" i="1"/>
  <c r="S353" i="1" s="1"/>
  <c r="N353" i="1"/>
  <c r="U352" i="1"/>
  <c r="X352" i="1" s="1"/>
  <c r="P352" i="1"/>
  <c r="S352" i="1" s="1"/>
  <c r="N352" i="1"/>
  <c r="U351" i="1"/>
  <c r="X351" i="1" s="1"/>
  <c r="P351" i="1"/>
  <c r="S351" i="1" s="1"/>
  <c r="N351" i="1"/>
  <c r="U350" i="1"/>
  <c r="X350" i="1" s="1"/>
  <c r="P350" i="1"/>
  <c r="S350" i="1" s="1"/>
  <c r="N350" i="1"/>
  <c r="U349" i="1"/>
  <c r="X349" i="1" s="1"/>
  <c r="P349" i="1"/>
  <c r="S349" i="1" s="1"/>
  <c r="N349" i="1"/>
  <c r="U348" i="1"/>
  <c r="X348" i="1" s="1"/>
  <c r="P348" i="1"/>
  <c r="S348" i="1" s="1"/>
  <c r="N348" i="1"/>
  <c r="U347" i="1"/>
  <c r="X347" i="1" s="1"/>
  <c r="P347" i="1"/>
  <c r="S347" i="1" s="1"/>
  <c r="N347" i="1"/>
  <c r="U346" i="1"/>
  <c r="X346" i="1" s="1"/>
  <c r="P346" i="1"/>
  <c r="S346" i="1" s="1"/>
  <c r="N346" i="1"/>
  <c r="U345" i="1"/>
  <c r="X345" i="1" s="1"/>
  <c r="P345" i="1"/>
  <c r="S345" i="1" s="1"/>
  <c r="N345" i="1"/>
  <c r="U344" i="1"/>
  <c r="X344" i="1" s="1"/>
  <c r="P344" i="1"/>
  <c r="S344" i="1" s="1"/>
  <c r="N344" i="1"/>
  <c r="U338" i="1"/>
  <c r="X338" i="1" s="1"/>
  <c r="P338" i="1"/>
  <c r="S338" i="1" s="1"/>
  <c r="N338" i="1"/>
  <c r="U337" i="1"/>
  <c r="X337" i="1" s="1"/>
  <c r="P337" i="1"/>
  <c r="S337" i="1" s="1"/>
  <c r="N337" i="1"/>
  <c r="U336" i="1"/>
  <c r="X336" i="1" s="1"/>
  <c r="P336" i="1"/>
  <c r="S336" i="1" s="1"/>
  <c r="N336" i="1"/>
  <c r="U335" i="1"/>
  <c r="X335" i="1" s="1"/>
  <c r="P335" i="1"/>
  <c r="S335" i="1" s="1"/>
  <c r="N335" i="1"/>
  <c r="U334" i="1"/>
  <c r="X334" i="1" s="1"/>
  <c r="P334" i="1"/>
  <c r="S334" i="1" s="1"/>
  <c r="N334" i="1"/>
  <c r="U333" i="1"/>
  <c r="X333" i="1" s="1"/>
  <c r="P333" i="1"/>
  <c r="S333" i="1" s="1"/>
  <c r="N333" i="1"/>
  <c r="U332" i="1"/>
  <c r="X332" i="1" s="1"/>
  <c r="P332" i="1"/>
  <c r="S332" i="1" s="1"/>
  <c r="N332" i="1"/>
  <c r="U331" i="1"/>
  <c r="X331" i="1" s="1"/>
  <c r="P331" i="1"/>
  <c r="S331" i="1" s="1"/>
  <c r="N331" i="1"/>
  <c r="U330" i="1"/>
  <c r="X330" i="1" s="1"/>
  <c r="P330" i="1"/>
  <c r="S330" i="1" s="1"/>
  <c r="N330" i="1"/>
  <c r="U329" i="1"/>
  <c r="X329" i="1" s="1"/>
  <c r="P329" i="1"/>
  <c r="S329" i="1" s="1"/>
  <c r="N329" i="1"/>
  <c r="U328" i="1"/>
  <c r="X328" i="1" s="1"/>
  <c r="P328" i="1"/>
  <c r="S328" i="1" s="1"/>
  <c r="N328" i="1"/>
  <c r="U327" i="1"/>
  <c r="X327" i="1" s="1"/>
  <c r="P327" i="1"/>
  <c r="S327" i="1" s="1"/>
  <c r="N327" i="1"/>
  <c r="U326" i="1"/>
  <c r="X326" i="1" s="1"/>
  <c r="P326" i="1"/>
  <c r="S326" i="1" s="1"/>
  <c r="N326" i="1"/>
  <c r="U325" i="1"/>
  <c r="X325" i="1" s="1"/>
  <c r="P325" i="1"/>
  <c r="S325" i="1" s="1"/>
  <c r="N325" i="1"/>
  <c r="U324" i="1"/>
  <c r="X324" i="1" s="1"/>
  <c r="P324" i="1"/>
  <c r="S324" i="1" s="1"/>
  <c r="N324" i="1"/>
  <c r="U323" i="1"/>
  <c r="X323" i="1" s="1"/>
  <c r="P323" i="1"/>
  <c r="S323" i="1" s="1"/>
  <c r="N323" i="1"/>
  <c r="U322" i="1"/>
  <c r="X322" i="1" s="1"/>
  <c r="P322" i="1"/>
  <c r="S322" i="1" s="1"/>
  <c r="N322" i="1"/>
  <c r="U321" i="1"/>
  <c r="X321" i="1" s="1"/>
  <c r="P321" i="1"/>
  <c r="S321" i="1" s="1"/>
  <c r="N321" i="1"/>
  <c r="U320" i="1"/>
  <c r="X320" i="1" s="1"/>
  <c r="P320" i="1"/>
  <c r="S320" i="1" s="1"/>
  <c r="N320" i="1"/>
  <c r="U319" i="1"/>
  <c r="X319" i="1" s="1"/>
  <c r="P319" i="1"/>
  <c r="S319" i="1" s="1"/>
  <c r="N319" i="1"/>
  <c r="U318" i="1"/>
  <c r="X318" i="1" s="1"/>
  <c r="P318" i="1"/>
  <c r="S318" i="1" s="1"/>
  <c r="N318" i="1"/>
  <c r="U312" i="1"/>
  <c r="X312" i="1" s="1"/>
  <c r="P312" i="1"/>
  <c r="S312" i="1" s="1"/>
  <c r="N312" i="1"/>
  <c r="U311" i="1"/>
  <c r="X311" i="1" s="1"/>
  <c r="P311" i="1"/>
  <c r="S311" i="1" s="1"/>
  <c r="N311" i="1"/>
  <c r="U310" i="1"/>
  <c r="X310" i="1" s="1"/>
  <c r="P310" i="1"/>
  <c r="S310" i="1" s="1"/>
  <c r="N310" i="1"/>
  <c r="U309" i="1"/>
  <c r="X309" i="1" s="1"/>
  <c r="P309" i="1"/>
  <c r="S309" i="1" s="1"/>
  <c r="N309" i="1"/>
  <c r="U308" i="1"/>
  <c r="X308" i="1" s="1"/>
  <c r="P308" i="1"/>
  <c r="S308" i="1" s="1"/>
  <c r="N308" i="1"/>
  <c r="U307" i="1"/>
  <c r="X307" i="1" s="1"/>
  <c r="P307" i="1"/>
  <c r="S307" i="1" s="1"/>
  <c r="N307" i="1"/>
  <c r="U306" i="1"/>
  <c r="X306" i="1" s="1"/>
  <c r="P306" i="1"/>
  <c r="S306" i="1" s="1"/>
  <c r="N306" i="1"/>
  <c r="U305" i="1"/>
  <c r="X305" i="1" s="1"/>
  <c r="P305" i="1"/>
  <c r="S305" i="1" s="1"/>
  <c r="N305" i="1"/>
  <c r="U304" i="1"/>
  <c r="X304" i="1" s="1"/>
  <c r="P304" i="1"/>
  <c r="S304" i="1" s="1"/>
  <c r="N304" i="1"/>
  <c r="U303" i="1"/>
  <c r="X303" i="1" s="1"/>
  <c r="P303" i="1"/>
  <c r="S303" i="1" s="1"/>
  <c r="N303" i="1"/>
  <c r="U302" i="1"/>
  <c r="X302" i="1" s="1"/>
  <c r="P302" i="1"/>
  <c r="S302" i="1" s="1"/>
  <c r="N302" i="1"/>
  <c r="U301" i="1"/>
  <c r="X301" i="1" s="1"/>
  <c r="P301" i="1"/>
  <c r="S301" i="1" s="1"/>
  <c r="N301" i="1"/>
  <c r="U300" i="1"/>
  <c r="X300" i="1" s="1"/>
  <c r="P300" i="1"/>
  <c r="S300" i="1" s="1"/>
  <c r="N300" i="1"/>
  <c r="U299" i="1"/>
  <c r="X299" i="1" s="1"/>
  <c r="P299" i="1"/>
  <c r="S299" i="1" s="1"/>
  <c r="N299" i="1"/>
  <c r="U298" i="1"/>
  <c r="X298" i="1" s="1"/>
  <c r="P298" i="1"/>
  <c r="S298" i="1" s="1"/>
  <c r="N298" i="1"/>
  <c r="U297" i="1"/>
  <c r="X297" i="1" s="1"/>
  <c r="P297" i="1"/>
  <c r="S297" i="1" s="1"/>
  <c r="N297" i="1"/>
  <c r="U296" i="1"/>
  <c r="X296" i="1" s="1"/>
  <c r="P296" i="1"/>
  <c r="S296" i="1" s="1"/>
  <c r="N296" i="1"/>
  <c r="U295" i="1"/>
  <c r="X295" i="1" s="1"/>
  <c r="P295" i="1"/>
  <c r="S295" i="1" s="1"/>
  <c r="N295" i="1"/>
  <c r="U294" i="1"/>
  <c r="X294" i="1" s="1"/>
  <c r="P294" i="1"/>
  <c r="S294" i="1" s="1"/>
  <c r="N294" i="1"/>
  <c r="U293" i="1"/>
  <c r="X293" i="1" s="1"/>
  <c r="X313" i="1" s="1"/>
  <c r="P293" i="1"/>
  <c r="S293" i="1" s="1"/>
  <c r="N293" i="1"/>
  <c r="U292" i="1"/>
  <c r="X292" i="1" s="1"/>
  <c r="P292" i="1"/>
  <c r="S292" i="1" s="1"/>
  <c r="N292" i="1"/>
  <c r="P266" i="1"/>
  <c r="S266" i="1" s="1"/>
  <c r="U266" i="1"/>
  <c r="X266" i="1" s="1"/>
  <c r="U286" i="1"/>
  <c r="X286" i="1" s="1"/>
  <c r="P286" i="1"/>
  <c r="S286" i="1" s="1"/>
  <c r="N286" i="1"/>
  <c r="U285" i="1"/>
  <c r="X285" i="1" s="1"/>
  <c r="P285" i="1"/>
  <c r="S285" i="1" s="1"/>
  <c r="N285" i="1"/>
  <c r="U284" i="1"/>
  <c r="X284" i="1" s="1"/>
  <c r="P284" i="1"/>
  <c r="S284" i="1" s="1"/>
  <c r="N284" i="1"/>
  <c r="U283" i="1"/>
  <c r="X283" i="1" s="1"/>
  <c r="P283" i="1"/>
  <c r="S283" i="1" s="1"/>
  <c r="N283" i="1"/>
  <c r="U282" i="1"/>
  <c r="X282" i="1" s="1"/>
  <c r="P282" i="1"/>
  <c r="S282" i="1" s="1"/>
  <c r="N282" i="1"/>
  <c r="U281" i="1"/>
  <c r="X281" i="1" s="1"/>
  <c r="P281" i="1"/>
  <c r="S281" i="1" s="1"/>
  <c r="N281" i="1"/>
  <c r="U280" i="1"/>
  <c r="X280" i="1" s="1"/>
  <c r="P280" i="1"/>
  <c r="S280" i="1" s="1"/>
  <c r="N280" i="1"/>
  <c r="U279" i="1"/>
  <c r="X279" i="1" s="1"/>
  <c r="P279" i="1"/>
  <c r="S279" i="1" s="1"/>
  <c r="N279" i="1"/>
  <c r="U278" i="1"/>
  <c r="X278" i="1" s="1"/>
  <c r="P278" i="1"/>
  <c r="S278" i="1" s="1"/>
  <c r="N278" i="1"/>
  <c r="U277" i="1"/>
  <c r="X277" i="1" s="1"/>
  <c r="P277" i="1"/>
  <c r="S277" i="1" s="1"/>
  <c r="N277" i="1"/>
  <c r="U276" i="1"/>
  <c r="X276" i="1" s="1"/>
  <c r="P276" i="1"/>
  <c r="S276" i="1" s="1"/>
  <c r="N276" i="1"/>
  <c r="U275" i="1"/>
  <c r="X275" i="1" s="1"/>
  <c r="P275" i="1"/>
  <c r="S275" i="1" s="1"/>
  <c r="N275" i="1"/>
  <c r="U274" i="1"/>
  <c r="X274" i="1" s="1"/>
  <c r="P274" i="1"/>
  <c r="S274" i="1" s="1"/>
  <c r="N274" i="1"/>
  <c r="U273" i="1"/>
  <c r="X273" i="1" s="1"/>
  <c r="P273" i="1"/>
  <c r="S273" i="1" s="1"/>
  <c r="N273" i="1"/>
  <c r="U272" i="1"/>
  <c r="X272" i="1" s="1"/>
  <c r="P272" i="1"/>
  <c r="S272" i="1" s="1"/>
  <c r="N272" i="1"/>
  <c r="U271" i="1"/>
  <c r="X271" i="1" s="1"/>
  <c r="P271" i="1"/>
  <c r="S271" i="1" s="1"/>
  <c r="N271" i="1"/>
  <c r="U270" i="1"/>
  <c r="X270" i="1" s="1"/>
  <c r="P270" i="1"/>
  <c r="S270" i="1" s="1"/>
  <c r="N270" i="1"/>
  <c r="U269" i="1"/>
  <c r="X269" i="1" s="1"/>
  <c r="P269" i="1"/>
  <c r="S269" i="1" s="1"/>
  <c r="N269" i="1"/>
  <c r="U268" i="1"/>
  <c r="X268" i="1" s="1"/>
  <c r="P268" i="1"/>
  <c r="S268" i="1" s="1"/>
  <c r="N268" i="1"/>
  <c r="U267" i="1"/>
  <c r="X267" i="1" s="1"/>
  <c r="P267" i="1"/>
  <c r="S267" i="1" s="1"/>
  <c r="N267" i="1"/>
  <c r="N266" i="1"/>
  <c r="U260" i="1"/>
  <c r="X260" i="1" s="1"/>
  <c r="P260" i="1"/>
  <c r="S260" i="1" s="1"/>
  <c r="N260" i="1"/>
  <c r="U259" i="1"/>
  <c r="X259" i="1" s="1"/>
  <c r="P259" i="1"/>
  <c r="S259" i="1" s="1"/>
  <c r="N259" i="1"/>
  <c r="U258" i="1"/>
  <c r="X258" i="1" s="1"/>
  <c r="P258" i="1"/>
  <c r="S258" i="1" s="1"/>
  <c r="N258" i="1"/>
  <c r="U257" i="1"/>
  <c r="X257" i="1" s="1"/>
  <c r="P257" i="1"/>
  <c r="S257" i="1" s="1"/>
  <c r="N257" i="1"/>
  <c r="U256" i="1"/>
  <c r="X256" i="1" s="1"/>
  <c r="P256" i="1"/>
  <c r="S256" i="1" s="1"/>
  <c r="N256" i="1"/>
  <c r="U255" i="1"/>
  <c r="X255" i="1" s="1"/>
  <c r="P255" i="1"/>
  <c r="S255" i="1" s="1"/>
  <c r="N255" i="1"/>
  <c r="U254" i="1"/>
  <c r="X254" i="1" s="1"/>
  <c r="P254" i="1"/>
  <c r="S254" i="1" s="1"/>
  <c r="N254" i="1"/>
  <c r="U253" i="1"/>
  <c r="X253" i="1" s="1"/>
  <c r="P253" i="1"/>
  <c r="S253" i="1" s="1"/>
  <c r="N253" i="1"/>
  <c r="U252" i="1"/>
  <c r="X252" i="1" s="1"/>
  <c r="P252" i="1"/>
  <c r="S252" i="1" s="1"/>
  <c r="N252" i="1"/>
  <c r="U251" i="1"/>
  <c r="X251" i="1" s="1"/>
  <c r="P251" i="1"/>
  <c r="S251" i="1" s="1"/>
  <c r="N251" i="1"/>
  <c r="U250" i="1"/>
  <c r="X250" i="1" s="1"/>
  <c r="P250" i="1"/>
  <c r="S250" i="1" s="1"/>
  <c r="N250" i="1"/>
  <c r="U249" i="1"/>
  <c r="X249" i="1" s="1"/>
  <c r="P249" i="1"/>
  <c r="S249" i="1" s="1"/>
  <c r="N249" i="1"/>
  <c r="U248" i="1"/>
  <c r="X248" i="1" s="1"/>
  <c r="P248" i="1"/>
  <c r="S248" i="1" s="1"/>
  <c r="N248" i="1"/>
  <c r="U247" i="1"/>
  <c r="X247" i="1" s="1"/>
  <c r="P247" i="1"/>
  <c r="S247" i="1" s="1"/>
  <c r="N247" i="1"/>
  <c r="U246" i="1"/>
  <c r="X246" i="1" s="1"/>
  <c r="P246" i="1"/>
  <c r="S246" i="1" s="1"/>
  <c r="N246" i="1"/>
  <c r="U245" i="1"/>
  <c r="X245" i="1" s="1"/>
  <c r="P245" i="1"/>
  <c r="S245" i="1" s="1"/>
  <c r="N245" i="1"/>
  <c r="U244" i="1"/>
  <c r="X244" i="1" s="1"/>
  <c r="P244" i="1"/>
  <c r="S244" i="1" s="1"/>
  <c r="N244" i="1"/>
  <c r="U243" i="1"/>
  <c r="X243" i="1" s="1"/>
  <c r="P243" i="1"/>
  <c r="S243" i="1" s="1"/>
  <c r="N243" i="1"/>
  <c r="U242" i="1"/>
  <c r="X242" i="1" s="1"/>
  <c r="P242" i="1"/>
  <c r="S242" i="1" s="1"/>
  <c r="N242" i="1"/>
  <c r="U241" i="1"/>
  <c r="X241" i="1" s="1"/>
  <c r="P241" i="1"/>
  <c r="S241" i="1" s="1"/>
  <c r="N241" i="1"/>
  <c r="U240" i="1"/>
  <c r="X240" i="1" s="1"/>
  <c r="P240" i="1"/>
  <c r="S240" i="1" s="1"/>
  <c r="N240" i="1"/>
  <c r="U234" i="1"/>
  <c r="X234" i="1" s="1"/>
  <c r="P234" i="1"/>
  <c r="S234" i="1" s="1"/>
  <c r="N234" i="1"/>
  <c r="U233" i="1"/>
  <c r="X233" i="1" s="1"/>
  <c r="P233" i="1"/>
  <c r="S233" i="1" s="1"/>
  <c r="N233" i="1"/>
  <c r="U232" i="1"/>
  <c r="X232" i="1" s="1"/>
  <c r="P232" i="1"/>
  <c r="S232" i="1" s="1"/>
  <c r="N232" i="1"/>
  <c r="U231" i="1"/>
  <c r="X231" i="1" s="1"/>
  <c r="P231" i="1"/>
  <c r="S231" i="1" s="1"/>
  <c r="N231" i="1"/>
  <c r="U230" i="1"/>
  <c r="X230" i="1" s="1"/>
  <c r="P230" i="1"/>
  <c r="S230" i="1" s="1"/>
  <c r="N230" i="1"/>
  <c r="U229" i="1"/>
  <c r="X229" i="1" s="1"/>
  <c r="P229" i="1"/>
  <c r="S229" i="1" s="1"/>
  <c r="N229" i="1"/>
  <c r="U228" i="1"/>
  <c r="X228" i="1" s="1"/>
  <c r="P228" i="1"/>
  <c r="S228" i="1" s="1"/>
  <c r="N228" i="1"/>
  <c r="U227" i="1"/>
  <c r="X227" i="1" s="1"/>
  <c r="P227" i="1"/>
  <c r="S227" i="1" s="1"/>
  <c r="N227" i="1"/>
  <c r="U226" i="1"/>
  <c r="X226" i="1" s="1"/>
  <c r="P226" i="1"/>
  <c r="S226" i="1" s="1"/>
  <c r="N226" i="1"/>
  <c r="U225" i="1"/>
  <c r="X225" i="1" s="1"/>
  <c r="P225" i="1"/>
  <c r="S225" i="1" s="1"/>
  <c r="N225" i="1"/>
  <c r="U224" i="1"/>
  <c r="X224" i="1" s="1"/>
  <c r="P224" i="1"/>
  <c r="S224" i="1" s="1"/>
  <c r="N224" i="1"/>
  <c r="U223" i="1"/>
  <c r="X223" i="1" s="1"/>
  <c r="P223" i="1"/>
  <c r="S223" i="1" s="1"/>
  <c r="N223" i="1"/>
  <c r="U222" i="1"/>
  <c r="X222" i="1" s="1"/>
  <c r="P222" i="1"/>
  <c r="S222" i="1" s="1"/>
  <c r="N222" i="1"/>
  <c r="U221" i="1"/>
  <c r="X221" i="1" s="1"/>
  <c r="P221" i="1"/>
  <c r="S221" i="1" s="1"/>
  <c r="N221" i="1"/>
  <c r="U220" i="1"/>
  <c r="X220" i="1" s="1"/>
  <c r="P220" i="1"/>
  <c r="S220" i="1" s="1"/>
  <c r="N220" i="1"/>
  <c r="U219" i="1"/>
  <c r="X219" i="1" s="1"/>
  <c r="P219" i="1"/>
  <c r="S219" i="1" s="1"/>
  <c r="N219" i="1"/>
  <c r="U218" i="1"/>
  <c r="X218" i="1" s="1"/>
  <c r="P218" i="1"/>
  <c r="S218" i="1" s="1"/>
  <c r="N218" i="1"/>
  <c r="U217" i="1"/>
  <c r="X217" i="1" s="1"/>
  <c r="P217" i="1"/>
  <c r="S217" i="1" s="1"/>
  <c r="N217" i="1"/>
  <c r="U216" i="1"/>
  <c r="X216" i="1" s="1"/>
  <c r="P216" i="1"/>
  <c r="S216" i="1" s="1"/>
  <c r="N216" i="1"/>
  <c r="U215" i="1"/>
  <c r="X215" i="1" s="1"/>
  <c r="P215" i="1"/>
  <c r="S215" i="1" s="1"/>
  <c r="N215" i="1"/>
  <c r="U214" i="1"/>
  <c r="X214" i="1" s="1"/>
  <c r="P214" i="1"/>
  <c r="S214" i="1" s="1"/>
  <c r="N214" i="1"/>
  <c r="U208" i="1"/>
  <c r="X208" i="1" s="1"/>
  <c r="P208" i="1"/>
  <c r="S208" i="1" s="1"/>
  <c r="N208" i="1"/>
  <c r="U207" i="1"/>
  <c r="X207" i="1" s="1"/>
  <c r="P207" i="1"/>
  <c r="S207" i="1" s="1"/>
  <c r="N207" i="1"/>
  <c r="U206" i="1"/>
  <c r="X206" i="1" s="1"/>
  <c r="P206" i="1"/>
  <c r="S206" i="1" s="1"/>
  <c r="N206" i="1"/>
  <c r="U205" i="1"/>
  <c r="X205" i="1" s="1"/>
  <c r="P205" i="1"/>
  <c r="S205" i="1" s="1"/>
  <c r="N205" i="1"/>
  <c r="U204" i="1"/>
  <c r="X204" i="1" s="1"/>
  <c r="P204" i="1"/>
  <c r="S204" i="1" s="1"/>
  <c r="N204" i="1"/>
  <c r="U203" i="1"/>
  <c r="X203" i="1" s="1"/>
  <c r="P203" i="1"/>
  <c r="S203" i="1" s="1"/>
  <c r="N203" i="1"/>
  <c r="U202" i="1"/>
  <c r="X202" i="1" s="1"/>
  <c r="P202" i="1"/>
  <c r="S202" i="1" s="1"/>
  <c r="N202" i="1"/>
  <c r="U201" i="1"/>
  <c r="X201" i="1" s="1"/>
  <c r="P201" i="1"/>
  <c r="S201" i="1" s="1"/>
  <c r="N201" i="1"/>
  <c r="U200" i="1"/>
  <c r="X200" i="1" s="1"/>
  <c r="P200" i="1"/>
  <c r="S200" i="1" s="1"/>
  <c r="N200" i="1"/>
  <c r="U199" i="1"/>
  <c r="X199" i="1" s="1"/>
  <c r="P199" i="1"/>
  <c r="S199" i="1" s="1"/>
  <c r="N199" i="1"/>
  <c r="U198" i="1"/>
  <c r="X198" i="1" s="1"/>
  <c r="P198" i="1"/>
  <c r="S198" i="1" s="1"/>
  <c r="N198" i="1"/>
  <c r="U197" i="1"/>
  <c r="X197" i="1" s="1"/>
  <c r="P197" i="1"/>
  <c r="S197" i="1" s="1"/>
  <c r="N197" i="1"/>
  <c r="U196" i="1"/>
  <c r="X196" i="1" s="1"/>
  <c r="P196" i="1"/>
  <c r="S196" i="1" s="1"/>
  <c r="N196" i="1"/>
  <c r="U195" i="1"/>
  <c r="X195" i="1" s="1"/>
  <c r="P195" i="1"/>
  <c r="S195" i="1" s="1"/>
  <c r="N195" i="1"/>
  <c r="U194" i="1"/>
  <c r="X194" i="1" s="1"/>
  <c r="P194" i="1"/>
  <c r="S194" i="1" s="1"/>
  <c r="N194" i="1"/>
  <c r="U193" i="1"/>
  <c r="X193" i="1" s="1"/>
  <c r="P193" i="1"/>
  <c r="S193" i="1" s="1"/>
  <c r="N193" i="1"/>
  <c r="U192" i="1"/>
  <c r="X192" i="1" s="1"/>
  <c r="P192" i="1"/>
  <c r="S192" i="1" s="1"/>
  <c r="N192" i="1"/>
  <c r="U191" i="1"/>
  <c r="X191" i="1" s="1"/>
  <c r="P191" i="1"/>
  <c r="S191" i="1" s="1"/>
  <c r="N191" i="1"/>
  <c r="U190" i="1"/>
  <c r="X190" i="1" s="1"/>
  <c r="P190" i="1"/>
  <c r="S190" i="1" s="1"/>
  <c r="N190" i="1"/>
  <c r="U189" i="1"/>
  <c r="X189" i="1" s="1"/>
  <c r="X209" i="1" s="1"/>
  <c r="P189" i="1"/>
  <c r="S189" i="1" s="1"/>
  <c r="N189" i="1"/>
  <c r="P188" i="1"/>
  <c r="S188" i="1" s="1"/>
  <c r="N188" i="1"/>
  <c r="U182" i="1"/>
  <c r="X182" i="1" s="1"/>
  <c r="P182" i="1"/>
  <c r="S182" i="1" s="1"/>
  <c r="N182" i="1"/>
  <c r="U181" i="1"/>
  <c r="X181" i="1" s="1"/>
  <c r="P181" i="1"/>
  <c r="S181" i="1" s="1"/>
  <c r="N181" i="1"/>
  <c r="U180" i="1"/>
  <c r="X180" i="1" s="1"/>
  <c r="P180" i="1"/>
  <c r="S180" i="1" s="1"/>
  <c r="N180" i="1"/>
  <c r="U179" i="1"/>
  <c r="X179" i="1" s="1"/>
  <c r="P179" i="1"/>
  <c r="S179" i="1" s="1"/>
  <c r="N179" i="1"/>
  <c r="U178" i="1"/>
  <c r="X178" i="1" s="1"/>
  <c r="P178" i="1"/>
  <c r="S178" i="1" s="1"/>
  <c r="N178" i="1"/>
  <c r="U177" i="1"/>
  <c r="X177" i="1" s="1"/>
  <c r="P177" i="1"/>
  <c r="S177" i="1" s="1"/>
  <c r="N177" i="1"/>
  <c r="U176" i="1"/>
  <c r="X176" i="1" s="1"/>
  <c r="P176" i="1"/>
  <c r="S176" i="1" s="1"/>
  <c r="N176" i="1"/>
  <c r="U175" i="1"/>
  <c r="X175" i="1" s="1"/>
  <c r="P175" i="1"/>
  <c r="S175" i="1" s="1"/>
  <c r="N175" i="1"/>
  <c r="U174" i="1"/>
  <c r="X174" i="1" s="1"/>
  <c r="P174" i="1"/>
  <c r="S174" i="1" s="1"/>
  <c r="N174" i="1"/>
  <c r="U173" i="1"/>
  <c r="X173" i="1" s="1"/>
  <c r="P173" i="1"/>
  <c r="S173" i="1" s="1"/>
  <c r="N173" i="1"/>
  <c r="U172" i="1"/>
  <c r="X172" i="1" s="1"/>
  <c r="P172" i="1"/>
  <c r="S172" i="1" s="1"/>
  <c r="N172" i="1"/>
  <c r="U171" i="1"/>
  <c r="X171" i="1" s="1"/>
  <c r="P171" i="1"/>
  <c r="S171" i="1" s="1"/>
  <c r="N171" i="1"/>
  <c r="U170" i="1"/>
  <c r="X170" i="1" s="1"/>
  <c r="P170" i="1"/>
  <c r="S170" i="1" s="1"/>
  <c r="N170" i="1"/>
  <c r="U169" i="1"/>
  <c r="X169" i="1" s="1"/>
  <c r="P169" i="1"/>
  <c r="S169" i="1" s="1"/>
  <c r="N169" i="1"/>
  <c r="U168" i="1"/>
  <c r="X168" i="1" s="1"/>
  <c r="P168" i="1"/>
  <c r="S168" i="1" s="1"/>
  <c r="N168" i="1"/>
  <c r="U167" i="1"/>
  <c r="X167" i="1" s="1"/>
  <c r="P167" i="1"/>
  <c r="S167" i="1" s="1"/>
  <c r="N167" i="1"/>
  <c r="U166" i="1"/>
  <c r="X166" i="1" s="1"/>
  <c r="P166" i="1"/>
  <c r="S166" i="1" s="1"/>
  <c r="N166" i="1"/>
  <c r="U165" i="1"/>
  <c r="X165" i="1" s="1"/>
  <c r="P165" i="1"/>
  <c r="S165" i="1" s="1"/>
  <c r="N165" i="1"/>
  <c r="U164" i="1"/>
  <c r="X164" i="1" s="1"/>
  <c r="P164" i="1"/>
  <c r="S164" i="1" s="1"/>
  <c r="N164" i="1"/>
  <c r="U163" i="1"/>
  <c r="X163" i="1" s="1"/>
  <c r="P163" i="1"/>
  <c r="S163" i="1" s="1"/>
  <c r="N163" i="1"/>
  <c r="U162" i="1"/>
  <c r="X162" i="1" s="1"/>
  <c r="P162" i="1"/>
  <c r="S162" i="1" s="1"/>
  <c r="N162" i="1"/>
  <c r="U156" i="1"/>
  <c r="X156" i="1" s="1"/>
  <c r="P156" i="1"/>
  <c r="S156" i="1" s="1"/>
  <c r="N156" i="1"/>
  <c r="U155" i="1"/>
  <c r="X155" i="1" s="1"/>
  <c r="P155" i="1"/>
  <c r="S155" i="1" s="1"/>
  <c r="N155" i="1"/>
  <c r="U154" i="1"/>
  <c r="X154" i="1" s="1"/>
  <c r="P154" i="1"/>
  <c r="S154" i="1" s="1"/>
  <c r="N154" i="1"/>
  <c r="U153" i="1"/>
  <c r="X153" i="1" s="1"/>
  <c r="P153" i="1"/>
  <c r="S153" i="1" s="1"/>
  <c r="N153" i="1"/>
  <c r="U152" i="1"/>
  <c r="X152" i="1" s="1"/>
  <c r="P152" i="1"/>
  <c r="S152" i="1" s="1"/>
  <c r="N152" i="1"/>
  <c r="U151" i="1"/>
  <c r="X151" i="1" s="1"/>
  <c r="P151" i="1"/>
  <c r="S151" i="1" s="1"/>
  <c r="N151" i="1"/>
  <c r="U150" i="1"/>
  <c r="X150" i="1" s="1"/>
  <c r="P150" i="1"/>
  <c r="S150" i="1" s="1"/>
  <c r="N150" i="1"/>
  <c r="U149" i="1"/>
  <c r="X149" i="1" s="1"/>
  <c r="P149" i="1"/>
  <c r="S149" i="1" s="1"/>
  <c r="N149" i="1"/>
  <c r="U148" i="1"/>
  <c r="X148" i="1" s="1"/>
  <c r="P148" i="1"/>
  <c r="S148" i="1" s="1"/>
  <c r="N148" i="1"/>
  <c r="U147" i="1"/>
  <c r="X147" i="1" s="1"/>
  <c r="P147" i="1"/>
  <c r="S147" i="1" s="1"/>
  <c r="N147" i="1"/>
  <c r="U146" i="1"/>
  <c r="X146" i="1" s="1"/>
  <c r="P146" i="1"/>
  <c r="S146" i="1" s="1"/>
  <c r="N146" i="1"/>
  <c r="U145" i="1"/>
  <c r="X145" i="1" s="1"/>
  <c r="P145" i="1"/>
  <c r="S145" i="1" s="1"/>
  <c r="N145" i="1"/>
  <c r="U144" i="1"/>
  <c r="X144" i="1" s="1"/>
  <c r="P144" i="1"/>
  <c r="S144" i="1" s="1"/>
  <c r="N144" i="1"/>
  <c r="U143" i="1"/>
  <c r="X143" i="1" s="1"/>
  <c r="P143" i="1"/>
  <c r="S143" i="1" s="1"/>
  <c r="N143" i="1"/>
  <c r="U142" i="1"/>
  <c r="X142" i="1" s="1"/>
  <c r="P142" i="1"/>
  <c r="S142" i="1" s="1"/>
  <c r="N142" i="1"/>
  <c r="U141" i="1"/>
  <c r="X141" i="1" s="1"/>
  <c r="P141" i="1"/>
  <c r="S141" i="1" s="1"/>
  <c r="N141" i="1"/>
  <c r="U140" i="1"/>
  <c r="X140" i="1" s="1"/>
  <c r="P140" i="1"/>
  <c r="S140" i="1" s="1"/>
  <c r="N140" i="1"/>
  <c r="U139" i="1"/>
  <c r="X139" i="1" s="1"/>
  <c r="P139" i="1"/>
  <c r="S139" i="1" s="1"/>
  <c r="N139" i="1"/>
  <c r="U138" i="1"/>
  <c r="X138" i="1" s="1"/>
  <c r="P138" i="1"/>
  <c r="S138" i="1" s="1"/>
  <c r="N138" i="1"/>
  <c r="U137" i="1"/>
  <c r="X137" i="1" s="1"/>
  <c r="P137" i="1"/>
  <c r="S137" i="1" s="1"/>
  <c r="N137" i="1"/>
  <c r="U136" i="1"/>
  <c r="X136" i="1" s="1"/>
  <c r="P136" i="1"/>
  <c r="S136" i="1" s="1"/>
  <c r="N136" i="1"/>
  <c r="U130" i="1"/>
  <c r="X130" i="1" s="1"/>
  <c r="P130" i="1"/>
  <c r="S130" i="1" s="1"/>
  <c r="N130" i="1"/>
  <c r="U129" i="1"/>
  <c r="X129" i="1" s="1"/>
  <c r="P129" i="1"/>
  <c r="S129" i="1" s="1"/>
  <c r="N129" i="1"/>
  <c r="U128" i="1"/>
  <c r="X128" i="1" s="1"/>
  <c r="P128" i="1"/>
  <c r="S128" i="1" s="1"/>
  <c r="N128" i="1"/>
  <c r="U127" i="1"/>
  <c r="X127" i="1" s="1"/>
  <c r="P127" i="1"/>
  <c r="S127" i="1" s="1"/>
  <c r="N127" i="1"/>
  <c r="U126" i="1"/>
  <c r="X126" i="1" s="1"/>
  <c r="P126" i="1"/>
  <c r="S126" i="1" s="1"/>
  <c r="N126" i="1"/>
  <c r="U125" i="1"/>
  <c r="X125" i="1" s="1"/>
  <c r="P125" i="1"/>
  <c r="S125" i="1" s="1"/>
  <c r="N125" i="1"/>
  <c r="U124" i="1"/>
  <c r="X124" i="1" s="1"/>
  <c r="P124" i="1"/>
  <c r="S124" i="1" s="1"/>
  <c r="N124" i="1"/>
  <c r="U123" i="1"/>
  <c r="X123" i="1" s="1"/>
  <c r="P123" i="1"/>
  <c r="S123" i="1" s="1"/>
  <c r="N123" i="1"/>
  <c r="U122" i="1"/>
  <c r="X122" i="1" s="1"/>
  <c r="P122" i="1"/>
  <c r="S122" i="1" s="1"/>
  <c r="N122" i="1"/>
  <c r="U121" i="1"/>
  <c r="X121" i="1" s="1"/>
  <c r="P121" i="1"/>
  <c r="S121" i="1" s="1"/>
  <c r="N121" i="1"/>
  <c r="U120" i="1"/>
  <c r="X120" i="1" s="1"/>
  <c r="P120" i="1"/>
  <c r="S120" i="1" s="1"/>
  <c r="N120" i="1"/>
  <c r="U119" i="1"/>
  <c r="X119" i="1" s="1"/>
  <c r="P119" i="1"/>
  <c r="S119" i="1" s="1"/>
  <c r="N119" i="1"/>
  <c r="U118" i="1"/>
  <c r="X118" i="1" s="1"/>
  <c r="P118" i="1"/>
  <c r="S118" i="1" s="1"/>
  <c r="N118" i="1"/>
  <c r="U117" i="1"/>
  <c r="X117" i="1" s="1"/>
  <c r="P117" i="1"/>
  <c r="S117" i="1" s="1"/>
  <c r="N117" i="1"/>
  <c r="U116" i="1"/>
  <c r="X116" i="1" s="1"/>
  <c r="P116" i="1"/>
  <c r="S116" i="1" s="1"/>
  <c r="N116" i="1"/>
  <c r="U115" i="1"/>
  <c r="X115" i="1" s="1"/>
  <c r="P115" i="1"/>
  <c r="S115" i="1" s="1"/>
  <c r="N115" i="1"/>
  <c r="U114" i="1"/>
  <c r="X114" i="1" s="1"/>
  <c r="P114" i="1"/>
  <c r="S114" i="1" s="1"/>
  <c r="N114" i="1"/>
  <c r="U113" i="1"/>
  <c r="X113" i="1" s="1"/>
  <c r="P113" i="1"/>
  <c r="S113" i="1" s="1"/>
  <c r="N113" i="1"/>
  <c r="U112" i="1"/>
  <c r="X112" i="1" s="1"/>
  <c r="P112" i="1"/>
  <c r="S112" i="1" s="1"/>
  <c r="N112" i="1"/>
  <c r="U111" i="1"/>
  <c r="X111" i="1" s="1"/>
  <c r="X131" i="1" s="1"/>
  <c r="P111" i="1"/>
  <c r="S111" i="1" s="1"/>
  <c r="N111" i="1"/>
  <c r="U110" i="1"/>
  <c r="X110" i="1" s="1"/>
  <c r="P110" i="1"/>
  <c r="S110" i="1" s="1"/>
  <c r="N110" i="1"/>
  <c r="U104" i="1"/>
  <c r="X104" i="1" s="1"/>
  <c r="P104" i="1"/>
  <c r="S104" i="1" s="1"/>
  <c r="N104" i="1"/>
  <c r="U103" i="1"/>
  <c r="X103" i="1" s="1"/>
  <c r="P103" i="1"/>
  <c r="S103" i="1" s="1"/>
  <c r="N103" i="1"/>
  <c r="U102" i="1"/>
  <c r="X102" i="1" s="1"/>
  <c r="P102" i="1"/>
  <c r="S102" i="1" s="1"/>
  <c r="N102" i="1"/>
  <c r="U101" i="1"/>
  <c r="X101" i="1" s="1"/>
  <c r="P101" i="1"/>
  <c r="S101" i="1" s="1"/>
  <c r="N101" i="1"/>
  <c r="U100" i="1"/>
  <c r="X100" i="1" s="1"/>
  <c r="P100" i="1"/>
  <c r="S100" i="1" s="1"/>
  <c r="N100" i="1"/>
  <c r="U99" i="1"/>
  <c r="X99" i="1" s="1"/>
  <c r="P99" i="1"/>
  <c r="S99" i="1" s="1"/>
  <c r="N99" i="1"/>
  <c r="U98" i="1"/>
  <c r="X98" i="1" s="1"/>
  <c r="P98" i="1"/>
  <c r="S98" i="1" s="1"/>
  <c r="N98" i="1"/>
  <c r="U97" i="1"/>
  <c r="X97" i="1" s="1"/>
  <c r="P97" i="1"/>
  <c r="S97" i="1" s="1"/>
  <c r="N97" i="1"/>
  <c r="U96" i="1"/>
  <c r="X96" i="1" s="1"/>
  <c r="P96" i="1"/>
  <c r="S96" i="1" s="1"/>
  <c r="N96" i="1"/>
  <c r="U95" i="1"/>
  <c r="X95" i="1" s="1"/>
  <c r="P95" i="1"/>
  <c r="S95" i="1" s="1"/>
  <c r="N95" i="1"/>
  <c r="U94" i="1"/>
  <c r="X94" i="1" s="1"/>
  <c r="P94" i="1"/>
  <c r="S94" i="1" s="1"/>
  <c r="N94" i="1"/>
  <c r="U93" i="1"/>
  <c r="X93" i="1" s="1"/>
  <c r="P93" i="1"/>
  <c r="S93" i="1" s="1"/>
  <c r="N93" i="1"/>
  <c r="U92" i="1"/>
  <c r="X92" i="1" s="1"/>
  <c r="P92" i="1"/>
  <c r="S92" i="1" s="1"/>
  <c r="N92" i="1"/>
  <c r="U91" i="1"/>
  <c r="X91" i="1" s="1"/>
  <c r="P91" i="1"/>
  <c r="S91" i="1" s="1"/>
  <c r="N91" i="1"/>
  <c r="U90" i="1"/>
  <c r="X90" i="1" s="1"/>
  <c r="P90" i="1"/>
  <c r="S90" i="1" s="1"/>
  <c r="N90" i="1"/>
  <c r="U89" i="1"/>
  <c r="X89" i="1" s="1"/>
  <c r="P89" i="1"/>
  <c r="S89" i="1" s="1"/>
  <c r="N89" i="1"/>
  <c r="U88" i="1"/>
  <c r="X88" i="1" s="1"/>
  <c r="P88" i="1"/>
  <c r="S88" i="1" s="1"/>
  <c r="N88" i="1"/>
  <c r="U87" i="1"/>
  <c r="X87" i="1" s="1"/>
  <c r="P87" i="1"/>
  <c r="S87" i="1" s="1"/>
  <c r="N87" i="1"/>
  <c r="U86" i="1"/>
  <c r="X86" i="1" s="1"/>
  <c r="P86" i="1"/>
  <c r="S86" i="1" s="1"/>
  <c r="N86" i="1"/>
  <c r="U85" i="1"/>
  <c r="X85" i="1" s="1"/>
  <c r="P85" i="1"/>
  <c r="S85" i="1" s="1"/>
  <c r="S105" i="1" s="1"/>
  <c r="N85" i="1"/>
  <c r="U84" i="1"/>
  <c r="X84" i="1" s="1"/>
  <c r="P84" i="1"/>
  <c r="S84" i="1" s="1"/>
  <c r="N84" i="1"/>
  <c r="U58" i="1"/>
  <c r="X58" i="1" s="1"/>
  <c r="U78" i="1"/>
  <c r="X78" i="1" s="1"/>
  <c r="P78" i="1"/>
  <c r="S78" i="1" s="1"/>
  <c r="N78" i="1"/>
  <c r="U77" i="1"/>
  <c r="X77" i="1" s="1"/>
  <c r="P77" i="1"/>
  <c r="S77" i="1" s="1"/>
  <c r="N77" i="1"/>
  <c r="U76" i="1"/>
  <c r="X76" i="1" s="1"/>
  <c r="P76" i="1"/>
  <c r="S76" i="1" s="1"/>
  <c r="N76" i="1"/>
  <c r="U75" i="1"/>
  <c r="X75" i="1" s="1"/>
  <c r="P75" i="1"/>
  <c r="S75" i="1" s="1"/>
  <c r="N75" i="1"/>
  <c r="U74" i="1"/>
  <c r="X74" i="1" s="1"/>
  <c r="P74" i="1"/>
  <c r="S74" i="1" s="1"/>
  <c r="N74" i="1"/>
  <c r="U73" i="1"/>
  <c r="X73" i="1" s="1"/>
  <c r="P73" i="1"/>
  <c r="S73" i="1" s="1"/>
  <c r="N73" i="1"/>
  <c r="U72" i="1"/>
  <c r="X72" i="1" s="1"/>
  <c r="P72" i="1"/>
  <c r="S72" i="1" s="1"/>
  <c r="N72" i="1"/>
  <c r="U71" i="1"/>
  <c r="X71" i="1" s="1"/>
  <c r="P71" i="1"/>
  <c r="S71" i="1" s="1"/>
  <c r="N71" i="1"/>
  <c r="U70" i="1"/>
  <c r="X70" i="1" s="1"/>
  <c r="P70" i="1"/>
  <c r="S70" i="1" s="1"/>
  <c r="N70" i="1"/>
  <c r="U69" i="1"/>
  <c r="X69" i="1" s="1"/>
  <c r="P69" i="1"/>
  <c r="S69" i="1" s="1"/>
  <c r="N69" i="1"/>
  <c r="U68" i="1"/>
  <c r="X68" i="1" s="1"/>
  <c r="P68" i="1"/>
  <c r="S68" i="1" s="1"/>
  <c r="N68" i="1"/>
  <c r="U67" i="1"/>
  <c r="X67" i="1" s="1"/>
  <c r="P67" i="1"/>
  <c r="S67" i="1" s="1"/>
  <c r="N67" i="1"/>
  <c r="U66" i="1"/>
  <c r="X66" i="1" s="1"/>
  <c r="P66" i="1"/>
  <c r="S66" i="1" s="1"/>
  <c r="N66" i="1"/>
  <c r="U65" i="1"/>
  <c r="X65" i="1" s="1"/>
  <c r="P65" i="1"/>
  <c r="S65" i="1" s="1"/>
  <c r="N65" i="1"/>
  <c r="U64" i="1"/>
  <c r="X64" i="1" s="1"/>
  <c r="P64" i="1"/>
  <c r="S64" i="1" s="1"/>
  <c r="N64" i="1"/>
  <c r="U63" i="1"/>
  <c r="X63" i="1" s="1"/>
  <c r="P63" i="1"/>
  <c r="S63" i="1" s="1"/>
  <c r="N63" i="1"/>
  <c r="U62" i="1"/>
  <c r="X62" i="1" s="1"/>
  <c r="P62" i="1"/>
  <c r="S62" i="1" s="1"/>
  <c r="N62" i="1"/>
  <c r="U61" i="1"/>
  <c r="X61" i="1" s="1"/>
  <c r="P61" i="1"/>
  <c r="S61" i="1" s="1"/>
  <c r="N61" i="1"/>
  <c r="U60" i="1"/>
  <c r="X60" i="1" s="1"/>
  <c r="P60" i="1"/>
  <c r="S60" i="1" s="1"/>
  <c r="N60" i="1"/>
  <c r="U59" i="1"/>
  <c r="X59" i="1" s="1"/>
  <c r="P59" i="1"/>
  <c r="S59" i="1" s="1"/>
  <c r="S79" i="1" s="1"/>
  <c r="N59" i="1"/>
  <c r="P58" i="1"/>
  <c r="S58" i="1" s="1"/>
  <c r="N58" i="1"/>
  <c r="U32" i="1"/>
  <c r="X32" i="1" s="1"/>
  <c r="U52" i="1"/>
  <c r="X52" i="1" s="1"/>
  <c r="P52" i="1"/>
  <c r="S52" i="1" s="1"/>
  <c r="N52" i="1"/>
  <c r="U51" i="1"/>
  <c r="X51" i="1" s="1"/>
  <c r="P51" i="1"/>
  <c r="S51" i="1" s="1"/>
  <c r="N51" i="1"/>
  <c r="U50" i="1"/>
  <c r="X50" i="1" s="1"/>
  <c r="P50" i="1"/>
  <c r="S50" i="1" s="1"/>
  <c r="N50" i="1"/>
  <c r="U49" i="1"/>
  <c r="X49" i="1" s="1"/>
  <c r="P49" i="1"/>
  <c r="S49" i="1" s="1"/>
  <c r="N49" i="1"/>
  <c r="U48" i="1"/>
  <c r="X48" i="1" s="1"/>
  <c r="P48" i="1"/>
  <c r="S48" i="1" s="1"/>
  <c r="N48" i="1"/>
  <c r="U47" i="1"/>
  <c r="X47" i="1" s="1"/>
  <c r="P47" i="1"/>
  <c r="S47" i="1" s="1"/>
  <c r="N47" i="1"/>
  <c r="U46" i="1"/>
  <c r="X46" i="1" s="1"/>
  <c r="P46" i="1"/>
  <c r="S46" i="1" s="1"/>
  <c r="N46" i="1"/>
  <c r="U45" i="1"/>
  <c r="X45" i="1" s="1"/>
  <c r="P45" i="1"/>
  <c r="S45" i="1" s="1"/>
  <c r="N45" i="1"/>
  <c r="U44" i="1"/>
  <c r="X44" i="1" s="1"/>
  <c r="P44" i="1"/>
  <c r="S44" i="1" s="1"/>
  <c r="N44" i="1"/>
  <c r="U43" i="1"/>
  <c r="X43" i="1" s="1"/>
  <c r="P43" i="1"/>
  <c r="S43" i="1" s="1"/>
  <c r="N43" i="1"/>
  <c r="U42" i="1"/>
  <c r="X42" i="1" s="1"/>
  <c r="P42" i="1"/>
  <c r="S42" i="1" s="1"/>
  <c r="N42" i="1"/>
  <c r="U41" i="1"/>
  <c r="X41" i="1" s="1"/>
  <c r="P41" i="1"/>
  <c r="S41" i="1" s="1"/>
  <c r="N41" i="1"/>
  <c r="U40" i="1"/>
  <c r="X40" i="1" s="1"/>
  <c r="P40" i="1"/>
  <c r="S40" i="1" s="1"/>
  <c r="N40" i="1"/>
  <c r="U39" i="1"/>
  <c r="X39" i="1" s="1"/>
  <c r="P39" i="1"/>
  <c r="S39" i="1" s="1"/>
  <c r="N39" i="1"/>
  <c r="U38" i="1"/>
  <c r="X38" i="1" s="1"/>
  <c r="P38" i="1"/>
  <c r="S38" i="1" s="1"/>
  <c r="N38" i="1"/>
  <c r="U37" i="1"/>
  <c r="X37" i="1" s="1"/>
  <c r="P37" i="1"/>
  <c r="S37" i="1" s="1"/>
  <c r="N37" i="1"/>
  <c r="U36" i="1"/>
  <c r="X36" i="1" s="1"/>
  <c r="P36" i="1"/>
  <c r="S36" i="1" s="1"/>
  <c r="N36" i="1"/>
  <c r="U35" i="1"/>
  <c r="X35" i="1" s="1"/>
  <c r="P35" i="1"/>
  <c r="S35" i="1" s="1"/>
  <c r="N35" i="1"/>
  <c r="U34" i="1"/>
  <c r="X34" i="1" s="1"/>
  <c r="P34" i="1"/>
  <c r="S34" i="1" s="1"/>
  <c r="N34" i="1"/>
  <c r="U33" i="1"/>
  <c r="X33" i="1" s="1"/>
  <c r="P33" i="1"/>
  <c r="S33" i="1" s="1"/>
  <c r="N33" i="1"/>
  <c r="P32" i="1"/>
  <c r="S32" i="1" s="1"/>
  <c r="N32" i="1"/>
  <c r="P6" i="1"/>
  <c r="S6" i="1" s="1"/>
  <c r="P7" i="1"/>
  <c r="S7" i="1" s="1"/>
  <c r="P8" i="1"/>
  <c r="S8" i="1" s="1"/>
  <c r="P9" i="1"/>
  <c r="S9" i="1" s="1"/>
  <c r="P10" i="1"/>
  <c r="S10" i="1" s="1"/>
  <c r="P11" i="1"/>
  <c r="S11" i="1" s="1"/>
  <c r="P12" i="1"/>
  <c r="S12" i="1" s="1"/>
  <c r="P13" i="1"/>
  <c r="S13" i="1" s="1"/>
  <c r="P14" i="1"/>
  <c r="S14" i="1" s="1"/>
  <c r="P15" i="1"/>
  <c r="S15" i="1" s="1"/>
  <c r="P16" i="1"/>
  <c r="S16" i="1" s="1"/>
  <c r="P17" i="1"/>
  <c r="S17" i="1" s="1"/>
  <c r="P18" i="1"/>
  <c r="S18" i="1" s="1"/>
  <c r="P19" i="1"/>
  <c r="S19" i="1" s="1"/>
  <c r="P20" i="1"/>
  <c r="S20" i="1" s="1"/>
  <c r="P21" i="1"/>
  <c r="S21" i="1" s="1"/>
  <c r="P22" i="1"/>
  <c r="S22" i="1" s="1"/>
  <c r="P23" i="1"/>
  <c r="S23" i="1" s="1"/>
  <c r="P24" i="1"/>
  <c r="S24" i="1" s="1"/>
  <c r="P25" i="1"/>
  <c r="S25" i="1" s="1"/>
  <c r="P26" i="1"/>
  <c r="S26" i="1" s="1"/>
  <c r="N20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S53" i="1" l="1"/>
  <c r="X79" i="1"/>
  <c r="X105" i="1"/>
  <c r="S183" i="1"/>
  <c r="S261" i="1"/>
  <c r="S365" i="1"/>
  <c r="X391" i="1"/>
  <c r="X443" i="1"/>
  <c r="S27" i="1"/>
  <c r="X53" i="1"/>
  <c r="S157" i="1"/>
  <c r="X183" i="1"/>
  <c r="S235" i="1"/>
  <c r="X261" i="1"/>
  <c r="S287" i="1"/>
  <c r="S339" i="1"/>
  <c r="X365" i="1"/>
  <c r="S443" i="1"/>
  <c r="S495" i="1"/>
  <c r="S131" i="1"/>
  <c r="X157" i="1"/>
  <c r="S209" i="1"/>
  <c r="X235" i="1"/>
  <c r="X287" i="1"/>
  <c r="S313" i="1"/>
  <c r="X339" i="1"/>
  <c r="S417" i="1"/>
  <c r="S469" i="1"/>
  <c r="X495" i="1"/>
  <c r="S521" i="1"/>
  <c r="P53" i="1"/>
  <c r="U79" i="1"/>
  <c r="U105" i="1"/>
  <c r="P183" i="1"/>
  <c r="U313" i="1"/>
  <c r="P391" i="1"/>
  <c r="U417" i="1"/>
  <c r="U469" i="1"/>
  <c r="U521" i="1"/>
  <c r="R547" i="1"/>
  <c r="P625" i="1"/>
  <c r="P27" i="1"/>
  <c r="P131" i="1"/>
  <c r="U157" i="1"/>
  <c r="P209" i="1"/>
  <c r="P235" i="1"/>
  <c r="U261" i="1"/>
  <c r="P287" i="1"/>
  <c r="P339" i="1"/>
  <c r="U365" i="1"/>
  <c r="P443" i="1"/>
  <c r="P495" i="1"/>
  <c r="P573" i="1"/>
  <c r="P599" i="1"/>
  <c r="R625" i="1"/>
  <c r="U53" i="1"/>
  <c r="P157" i="1"/>
  <c r="U183" i="1"/>
  <c r="P261" i="1"/>
  <c r="P365" i="1"/>
  <c r="U391" i="1"/>
  <c r="U443" i="1"/>
  <c r="P79" i="1"/>
  <c r="P105" i="1"/>
  <c r="U131" i="1"/>
  <c r="U209" i="1"/>
  <c r="U235" i="1"/>
  <c r="U287" i="1"/>
  <c r="P313" i="1"/>
  <c r="U339" i="1"/>
  <c r="P417" i="1"/>
  <c r="P469" i="1"/>
  <c r="U495" i="1"/>
  <c r="P521" i="1"/>
  <c r="P547" i="1"/>
  <c r="R573" i="1"/>
  <c r="R599" i="1"/>
  <c r="E294" i="1"/>
  <c r="E296" i="1"/>
  <c r="E268" i="1"/>
  <c r="E270" i="1"/>
  <c r="E242" i="1"/>
  <c r="E244" i="1"/>
  <c r="E216" i="1"/>
  <c r="E218" i="1"/>
  <c r="E190" i="1"/>
  <c r="E192" i="1"/>
  <c r="E164" i="1"/>
  <c r="E166" i="1"/>
  <c r="E138" i="1"/>
  <c r="E140" i="1"/>
  <c r="E112" i="1"/>
  <c r="E114" i="1"/>
  <c r="E86" i="1"/>
  <c r="E88" i="1"/>
  <c r="E62" i="1"/>
  <c r="E60" i="1"/>
  <c r="E34" i="1"/>
  <c r="E36" i="1"/>
  <c r="E10" i="1"/>
  <c r="E8" i="1"/>
</calcChain>
</file>

<file path=xl/sharedStrings.xml><?xml version="1.0" encoding="utf-8"?>
<sst xmlns="http://schemas.openxmlformats.org/spreadsheetml/2006/main" count="1613" uniqueCount="156">
  <si>
    <t>Payoff Type</t>
  </si>
  <si>
    <t>T</t>
  </si>
  <si>
    <t>R</t>
  </si>
  <si>
    <t>P</t>
  </si>
  <si>
    <t>S</t>
  </si>
  <si>
    <t>4T &lt; 4R &lt; 3T+P &lt; 3R+S &lt; 2T+2P &lt; 2R+2S &lt; T+3P &lt; R+3S &lt; 4P &lt; 4S</t>
  </si>
  <si>
    <t>4T &lt; 4R &lt; 3T+P &lt; 3R+S &lt; 2T+2P &lt; 2R+2S &lt; T+3P &lt; 4P &lt; R+3S &lt; 4S</t>
  </si>
  <si>
    <t>4T &lt; 4R &lt; 3T+P &lt; 3R+S &lt; 2T+2P &lt; T+3P &lt; 2R+2S &lt; 4P &lt; R+3S &lt; 4S</t>
  </si>
  <si>
    <t>4T &lt; 4R &lt; 3T+P &lt; 2T+2P &lt; 3R+S &lt; T+3P &lt; 2R+2S &lt; 4P &lt; R+3S &lt; 4S</t>
  </si>
  <si>
    <t>4T &lt; 4R &lt; 3T+P &lt; 2T+2P &lt; 3R+S &lt; T+3P &lt; 4P &lt; 2R+2S &lt; R+3S &lt; 4S</t>
  </si>
  <si>
    <t>4T &lt; 4R &lt; 3T+P &lt; 2T+2P &lt; T+3P &lt; 3R+S &lt; 4P &lt; 2R+2S &lt; R+3S &lt; 4S</t>
  </si>
  <si>
    <t>4T &lt; 4R &lt; 3T+P &lt; 2T+2P &lt; T+3P &lt; 4P &lt; 3R+S &lt; 2R+2S &lt; R+3S &lt; 4S</t>
  </si>
  <si>
    <t>4T &lt; 3T+P &lt; 4R &lt; 3R+S &lt; 2T+2P &lt; 2R+2S &lt; T+3P &lt; R+3S &lt; 4P &lt; 4S</t>
  </si>
  <si>
    <t>4T &lt; 3T+P &lt; 4R &lt; 2T+2P &lt; 3R+S &lt; 2R+2S &lt; T+3P &lt; R+3S &lt; 4P &lt; 4S</t>
  </si>
  <si>
    <t>4T &lt; 3T+P &lt; 4R &lt; 2T+2P &lt; 3R+S &lt; T+3P &lt; 2R+2S &lt; R+3S &lt; 4P &lt; 4S</t>
  </si>
  <si>
    <t>4T &lt; 3T+P &lt; 4R &lt; 2T+2P &lt; 3R+S &lt; T+3P &lt; 2R+2S &lt; 4P &lt; R+3S &lt; 4S</t>
  </si>
  <si>
    <t>4T &lt; 3T+P &lt; 4R &lt; 2T+2P &lt; 3R+S &lt; T+3P &lt; 4P &lt; 2R+2S &lt; R+3S &lt; 4S</t>
  </si>
  <si>
    <t>4T &lt; 3T+P &lt; 4R &lt; 2T+2P &lt; T+3P &lt; 3R+S &lt; 4P &lt; 2R+2S &lt; R+3S &lt; 4S</t>
  </si>
  <si>
    <t>4T &lt; 3T+P &lt; 4R &lt; 2T+2P &lt; T+3P &lt; 4P &lt; 3R+S &lt; 2R+2S &lt; R+3S &lt; 4S</t>
  </si>
  <si>
    <t>4T &lt; 3T+P &lt; 2T+2P &lt; 4R &lt; 3R+S &lt; T+3P &lt; 2R+2S &lt; R+3S &lt; 4P &lt; 4S</t>
  </si>
  <si>
    <t>4T &lt; 3T+P &lt; 2T+2P &lt; 4R &lt; 3R+S &lt; T+3P &lt; 2R+2S &lt; 4P &lt; R+3S &lt; 4S</t>
  </si>
  <si>
    <t>4T &lt; 3T+P &lt; 2T+2P &lt; 4R &lt; T+3P &lt; 3R+S &lt; 2R+2S &lt; R+3S &lt; 4P &lt; 4S</t>
  </si>
  <si>
    <t>4T &lt; 3T+P &lt; 2T+2P &lt; 4R &lt; T+3P &lt; 3R+S &lt; 2R+2S &lt; 4P &lt; R+3S &lt; 4S</t>
  </si>
  <si>
    <t>4T &lt; 3T+P &lt; 2T+2P &lt; 4R &lt; T+3P &lt; 3R+S &lt; 4P &lt; 2R+2S &lt; R+3S &lt; 4S</t>
  </si>
  <si>
    <t>4T &lt; 3T+P &lt; 2T+2P &lt; 4R &lt; T+3P &lt; 4P &lt; 3R+S &lt; 2R+2S &lt; R+3S &lt; 4S</t>
  </si>
  <si>
    <t>4T &lt; 3T+P &lt; 2T+2P &lt; T+3P &lt; 4R &lt; 3R+S &lt; 2R+2S &lt; R+3S &lt; 4P &lt; 4S</t>
  </si>
  <si>
    <t>4T &lt; 3T+P &lt; 2T+2P &lt; T+3P &lt; 4R &lt; 3R+S &lt; 2R+2S &lt; 4P &lt; R+3S &lt; 4S</t>
  </si>
  <si>
    <t>4T &lt; 3T+P &lt; 2T+2P &lt; T+3P &lt; 4R &lt; 3R+S &lt; 4P &lt; 2R+2S &lt; R+3S &lt; 4S</t>
  </si>
  <si>
    <t>4T &lt; 3T+P &lt; 2T+2P &lt; T+3P &lt; 4R &lt; 4P &lt; 3R+S &lt; 2R+2S &lt; R+3S &lt; 4S</t>
  </si>
  <si>
    <t>Results for 87*87 -&gt; 1</t>
  </si>
  <si>
    <t>Results for 87*87 -&gt; 2</t>
  </si>
  <si>
    <t>Results for 3*2523 -&gt; 1</t>
  </si>
  <si>
    <t>Results for 123*123 -&gt; 1</t>
  </si>
  <si>
    <t>Results for 174*174 -&gt; 1</t>
  </si>
  <si>
    <t>Results for 246*246 -&gt; 1</t>
  </si>
  <si>
    <t>Results for 3*20172 -&gt; 1</t>
  </si>
  <si>
    <t>Results for 348*348 -&gt; 1</t>
  </si>
  <si>
    <t>Results for 3*40368 -&gt; 1</t>
  </si>
  <si>
    <t>Results for 3*10092 -&gt; 1</t>
  </si>
  <si>
    <t>Results for 3*5043 -&gt; 1</t>
  </si>
  <si>
    <t>Results for 3*2523 -&gt;2</t>
  </si>
  <si>
    <t>Results for 123*123 -&gt; 2</t>
  </si>
  <si>
    <t>Results for 3*5043 -&gt; 2</t>
  </si>
  <si>
    <t>Results for 174*174 -&gt; 2</t>
  </si>
  <si>
    <t>Results for 3*10092 -&gt;2</t>
  </si>
  <si>
    <t>Results for 246*246 -&gt; 2</t>
  </si>
  <si>
    <t>Results for 3*20172 -&gt; 2</t>
  </si>
  <si>
    <t>Results for 348*348 -&gt; 2</t>
  </si>
  <si>
    <t>Results for 3*40368 -&gt; 2</t>
  </si>
  <si>
    <t>Time ms</t>
  </si>
  <si>
    <t>Time min</t>
  </si>
  <si>
    <t>Notes</t>
  </si>
  <si>
    <t>a lot of max turn reached</t>
  </si>
  <si>
    <t>no max turn</t>
  </si>
  <si>
    <t>a few of max turn reached</t>
  </si>
  <si>
    <t>total</t>
  </si>
  <si>
    <t>%</t>
  </si>
  <si>
    <t>step</t>
  </si>
  <si>
    <t>Nr</t>
  </si>
  <si>
    <t>Notes from simulation</t>
  </si>
  <si>
    <t>coop</t>
  </si>
  <si>
    <t>Settings:</t>
  </si>
  <si>
    <t>Repeats = 100</t>
  </si>
  <si>
    <t>Max Turn = 10000</t>
  </si>
  <si>
    <t>Step = 756</t>
  </si>
  <si>
    <t>Max Turn = 20000</t>
  </si>
  <si>
    <t>Step = 1513</t>
  </si>
  <si>
    <t>a lot of max turn reached! More as step increases</t>
  </si>
  <si>
    <t>a lot of max turn reached (less in steps 4-9 and then more!)</t>
  </si>
  <si>
    <t>a lot of max turn reached (from 1-5)</t>
  </si>
  <si>
    <t>a lot of max turn reached (1-5 each step)</t>
  </si>
  <si>
    <t>a lot of max turn reached (mostly from steps 1-5)</t>
  </si>
  <si>
    <t>3*5043 1</t>
  </si>
  <si>
    <t>123*123 1</t>
  </si>
  <si>
    <t>3*10092 1</t>
  </si>
  <si>
    <t>174*174 1</t>
  </si>
  <si>
    <t>Sum:</t>
  </si>
  <si>
    <t>For cases 17-20: 3*m a few positive near 0 % coop  -&gt; our structure?, there might be a change as we grow the graph (see the sum)</t>
  </si>
  <si>
    <t>3*m our structure? + change as we grow; n*n all 0</t>
  </si>
  <si>
    <t>small decrease as we grow (see sum, possibly from variance); 3*m near 0 values (our structure?)</t>
  </si>
  <si>
    <t>small improvement as we grow (see sum, possibly from variance); 3*m near 0 values (our structure?)</t>
  </si>
  <si>
    <t>3*m change in graph as we grow with the sum indicating increase on average (possibly from variance)</t>
  </si>
  <si>
    <t>3*m change in graph as we grow with the sum indicating increase on average (possibly from variance), mostly at 95% defection</t>
  </si>
  <si>
    <t xml:space="preserve">weird -&gt; very active simulation for n*n; </t>
  </si>
  <si>
    <t>n*n and 3*m change in graph as we grow with the sum indicating increase on average (possibly from variance), mostly at 95% defection</t>
  </si>
  <si>
    <t>slight change as we grow (possibly from variance)</t>
  </si>
  <si>
    <t>no difference between n*n and 3*m</t>
  </si>
  <si>
    <t>small change as we grow the 3*m one, mostly at 80-90% defection</t>
  </si>
  <si>
    <t>near perfect curve for n*n? Almost the same as last one?</t>
  </si>
  <si>
    <t>near perfect curve? Almost the same as last one?</t>
  </si>
  <si>
    <t>small change as we grow the 3*m one, mostly at 85% defection</t>
  </si>
  <si>
    <t>near perfect curve for n*n? different then the last one</t>
  </si>
  <si>
    <t xml:space="preserve">near perfect curve for n*n? </t>
  </si>
  <si>
    <t>slight change as we grow for 3*m (possibly from variance)</t>
  </si>
  <si>
    <t>small change as we grow the n*n one, mostly at 90-95% defection</t>
  </si>
  <si>
    <t>n*n more cooperators as we increase the defectors</t>
  </si>
  <si>
    <t>slight change as we grow for 3*m, mostly at 95% defection</t>
  </si>
  <si>
    <t>ran a 40*40 simulation with 50% def and it still had a very active simulation at step 70k</t>
  </si>
  <si>
    <t>does this changes as we increase n (a lot less max turn for the larger one -&gt; why? What end conditions were used?)</t>
  </si>
  <si>
    <t>tested 2 174*174 simulations with 50% def and it still had a very active simulation at step 30k</t>
  </si>
  <si>
    <t>a lot of max turn reached (1-7 each step)</t>
  </si>
  <si>
    <t>3 max turn at step 2</t>
  </si>
  <si>
    <t>No more!</t>
  </si>
  <si>
    <t>3*5043 2</t>
  </si>
  <si>
    <t>123*123 2</t>
  </si>
  <si>
    <t>Manual simulations:</t>
  </si>
  <si>
    <t>3*5043:</t>
  </si>
  <si>
    <t>123*123: same as previous one</t>
  </si>
  <si>
    <t xml:space="preserve">123*123: </t>
  </si>
  <si>
    <t>123*123: coopterator triangle repeater present, other small repeaters present; 20% def =&gt; initial growth of def, then shrink to a</t>
  </si>
  <si>
    <t xml:space="preserve">sort of connected cracks of def; 80% def =&gt; initial growth of def then cooperators start spreading more and more from a few places </t>
  </si>
  <si>
    <t>are more def clusters and they are larger; 80% def: a few small clusters of cooperators; 50% =&gt; more cooperator clusters with some larger</t>
  </si>
  <si>
    <t>123*123: same as last one but no other repeaters</t>
  </si>
  <si>
    <t>123*123: same as last one, other repeaters?</t>
  </si>
  <si>
    <t>no max turn (on laptop no charge so longer time)</t>
  </si>
  <si>
    <t>no max turn (note laptop not charging so was slower)</t>
  </si>
  <si>
    <t>For cases 21-24 always 0 cooperators, a defector near a cooperator will always spread defection</t>
  </si>
  <si>
    <t>and then we are left with a version similar to the last one but the lines diverge less; 50% def =&gt; middle of the other 2</t>
  </si>
  <si>
    <t xml:space="preserve">123*123: coopterator triangle repeater not present, other repeaters present; 20% def =&gt; similar with previous one but there </t>
  </si>
  <si>
    <t>123*123: coopterator triangle repeater not present, other repeaters present; 20% def =&gt; similar with previous one but defector</t>
  </si>
  <si>
    <t>lines and cluster are much thicker; 80% def =&gt; very few small cooperator clusters; 50% def =&gt; some small cooperator clusters</t>
  </si>
  <si>
    <t>the simulation either converges (no change over time) or enters a loops (reaches the same position as a previous step)?</t>
  </si>
  <si>
    <t xml:space="preserve">123*123: coopterator triangle repeater present; 20% def =&gt;  initial growth of def then growth of coop until it reaches a chaotic </t>
  </si>
  <si>
    <t>equilibrium; 50% def =&gt; simmilar to 20% but there are fewer clusters of cooperators when they start growing and it reaches the</t>
  </si>
  <si>
    <t>equilibrium slower; 80% def =&gt; simmilar to 50% but there are even fewer clusters of cooperators when they start growing and</t>
  </si>
  <si>
    <t xml:space="preserve"> it reaches the equilibrium even slower;  (hard to see if there is any overall behaviour on this sized graph)</t>
  </si>
  <si>
    <t>3*5043: coopterator triangle repeater not present (2 row disapears), 3 in a row =&gt; our structure;  3 column turns to stable strucutre);</t>
  </si>
  <si>
    <t xml:space="preserve">20% def =&gt; quickly turns int nothing but a few (1-2) of our structure and many more (20+) gliders + a few(1-2) of stable (prob </t>
  </si>
  <si>
    <t xml:space="preserve">from the 3 col, def not the only way to get it); </t>
  </si>
  <si>
    <t xml:space="preserve">50% def =&gt; same as before but fewer gliders more of our structure and quite a bit more of the stable structure; </t>
  </si>
  <si>
    <t>another stable where col at the end is longer (not made from 3+ initial coop on same col)</t>
  </si>
  <si>
    <t xml:space="preserve">80% def =&gt; same as before but fewer gliders more of our structure (around the same nr as gliders) and quite a bit more of the stable structure; </t>
  </si>
  <si>
    <t>stable + smal glider(&lt;4 coop row) =&gt; all def; stable + large glider =&gt; 1 smaler glider; stable + our structure =&gt; slightly smaller our structure</t>
  </si>
  <si>
    <t>initial glider with 1 coop at edge turns to our structure</t>
  </si>
  <si>
    <t>20% def =&gt;  initial growth of defection folowd by quick growth of cooperators followed by slow growth (from growers) up to a</t>
  </si>
  <si>
    <t>other repeater present, other stable structures, other partial grower present, glider present</t>
  </si>
  <si>
    <t>stable position 60% def =&gt; quick growth of def, more stable structures then before? 85% def =&gt; quick growth of def, a lot less stable,</t>
  </si>
  <si>
    <t>growers and gliders -&gt; growers can grow more; stable stop growers?</t>
  </si>
  <si>
    <t>3*5043: same as previous one</t>
  </si>
  <si>
    <t>123*123: coopterator triangle repeater present, rotator present (dipper constelation); 20% def =&gt; defection quickly spreads and</t>
  </si>
  <si>
    <t xml:space="preserve">123*123:  coopterator triangle repeater not present, rotator dipper not present; 5% =&gt;  defection quiqly grows and we are left with </t>
  </si>
  <si>
    <t>growers? and smaller stable?; 80% =&gt; simmilar to  50% but with fewer growers? and smaller stable? and fewer stable</t>
  </si>
  <si>
    <t xml:space="preserve"> then we are left with some stable, repeaters and growers (in mostly ver/hor lines); 50% =&gt; simmilar to 20% but with fewer</t>
  </si>
  <si>
    <t>many small clusters of cooperators; 15% =&gt;  simmilar to 5% but with fewer clusters; 25% =&gt; simmilar to 15% but with fewer clusters;</t>
  </si>
  <si>
    <t>abs dif</t>
  </si>
  <si>
    <t>Payoff Relations</t>
  </si>
  <si>
    <t>Payoffs</t>
  </si>
  <si>
    <t>3*5043</t>
  </si>
  <si>
    <t>123*123</t>
  </si>
  <si>
    <t>3*10092</t>
  </si>
  <si>
    <t>174*174</t>
  </si>
  <si>
    <t>Nr of Sim:</t>
  </si>
  <si>
    <t>STOP all 0</t>
  </si>
  <si>
    <t>More</t>
  </si>
  <si>
    <t>200 abs sum</t>
  </si>
  <si>
    <t>STOP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</si>
</sst>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results'!$P$6:$P$26</c:f>
              <c:numCache>
                <c:formatCode>General</c:formatCode>
                <c:ptCount val="21"/>
                <c:pt idx="0">
                  <c:v>100</c:v>
                </c:pt>
                <c:pt idx="1">
                  <c:v>82.317998545839117</c:v>
                </c:pt>
                <c:pt idx="2">
                  <c:v>74.619869125520523</c:v>
                </c:pt>
                <c:pt idx="3">
                  <c:v>71.036287923854843</c:v>
                </c:pt>
                <c:pt idx="4">
                  <c:v>68.95346685174168</c:v>
                </c:pt>
                <c:pt idx="5">
                  <c:v>66.829532685570754</c:v>
                </c:pt>
                <c:pt idx="6">
                  <c:v>65.215017516028823</c:v>
                </c:pt>
                <c:pt idx="7">
                  <c:v>62.218917311124336</c:v>
                </c:pt>
                <c:pt idx="8">
                  <c:v>58.931588340273642</c:v>
                </c:pt>
                <c:pt idx="9">
                  <c:v>56.098023663163453</c:v>
                </c:pt>
                <c:pt idx="10">
                  <c:v>52.963844272589064</c:v>
                </c:pt>
                <c:pt idx="11">
                  <c:v>50.018507502148189</c:v>
                </c:pt>
                <c:pt idx="12">
                  <c:v>47.681274373719347</c:v>
                </c:pt>
                <c:pt idx="13">
                  <c:v>47.672086720867213</c:v>
                </c:pt>
                <c:pt idx="14">
                  <c:v>50.371207614515171</c:v>
                </c:pt>
                <c:pt idx="15">
                  <c:v>55.356269416352703</c:v>
                </c:pt>
                <c:pt idx="16">
                  <c:v>56.808843942097965</c:v>
                </c:pt>
                <c:pt idx="17">
                  <c:v>64.285610417079781</c:v>
                </c:pt>
                <c:pt idx="18">
                  <c:v>59.45224403463547</c:v>
                </c:pt>
                <c:pt idx="19">
                  <c:v>39.232797937735477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4-41C0-9828-7AAB6C135441}"/>
            </c:ext>
          </c:extLst>
        </c:ser>
        <c:ser>
          <c:idx val="2"/>
          <c:order val="1"/>
          <c:tx>
            <c:strRef>
              <c:f>'Lattice4 simulation results'!$AB$3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results'!$AA$6:$AA$26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results'!$AC$6:$AC$26</c:f>
              <c:numCache>
                <c:formatCode>General</c:formatCode>
                <c:ptCount val="21"/>
                <c:pt idx="0">
                  <c:v>100</c:v>
                </c:pt>
                <c:pt idx="1">
                  <c:v>82.281873431100536</c:v>
                </c:pt>
                <c:pt idx="2">
                  <c:v>74.735434007134373</c:v>
                </c:pt>
                <c:pt idx="3">
                  <c:v>71.189027612630468</c:v>
                </c:pt>
                <c:pt idx="4">
                  <c:v>68.774309684238347</c:v>
                </c:pt>
                <c:pt idx="5">
                  <c:v>66.79049412075571</c:v>
                </c:pt>
                <c:pt idx="6">
                  <c:v>64.737052450786109</c:v>
                </c:pt>
                <c:pt idx="7">
                  <c:v>62.494550138723739</c:v>
                </c:pt>
                <c:pt idx="8">
                  <c:v>59.421521997621873</c:v>
                </c:pt>
                <c:pt idx="9">
                  <c:v>56.041716210860081</c:v>
                </c:pt>
                <c:pt idx="10">
                  <c:v>52.708448936451312</c:v>
                </c:pt>
                <c:pt idx="11">
                  <c:v>49.894636015325673</c:v>
                </c:pt>
                <c:pt idx="12">
                  <c:v>47.975690315761661</c:v>
                </c:pt>
                <c:pt idx="13">
                  <c:v>48.243988637864973</c:v>
                </c:pt>
                <c:pt idx="14">
                  <c:v>49.936385255648034</c:v>
                </c:pt>
                <c:pt idx="15">
                  <c:v>53.515722024045452</c:v>
                </c:pt>
                <c:pt idx="16">
                  <c:v>58.390771568238861</c:v>
                </c:pt>
                <c:pt idx="17">
                  <c:v>63.343737613951646</c:v>
                </c:pt>
                <c:pt idx="18">
                  <c:v>63.335480248381558</c:v>
                </c:pt>
                <c:pt idx="19">
                  <c:v>49.463205179019681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E-4BEC-B2A8-3EBDC30CE702}"/>
            </c:ext>
          </c:extLst>
        </c:ser>
        <c:ser>
          <c:idx val="1"/>
          <c:order val="2"/>
          <c:tx>
            <c:strRef>
              <c:f>'Lattice4 simulation results'!$T$3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results'!$U$6:$U$26</c:f>
              <c:numCache>
                <c:formatCode>General</c:formatCode>
                <c:ptCount val="21"/>
                <c:pt idx="0">
                  <c:v>100</c:v>
                </c:pt>
                <c:pt idx="1">
                  <c:v>81.046467050036355</c:v>
                </c:pt>
                <c:pt idx="2">
                  <c:v>71.997884856897343</c:v>
                </c:pt>
                <c:pt idx="3">
                  <c:v>69.253618877652187</c:v>
                </c:pt>
                <c:pt idx="4">
                  <c:v>68.894837728865099</c:v>
                </c:pt>
                <c:pt idx="5">
                  <c:v>69.677176283957948</c:v>
                </c:pt>
                <c:pt idx="6">
                  <c:v>70.426003040518211</c:v>
                </c:pt>
                <c:pt idx="7">
                  <c:v>71.552448939123536</c:v>
                </c:pt>
                <c:pt idx="8">
                  <c:v>72.813008130081286</c:v>
                </c:pt>
                <c:pt idx="9">
                  <c:v>74.143631436314365</c:v>
                </c:pt>
                <c:pt idx="10">
                  <c:v>76.132923524357182</c:v>
                </c:pt>
                <c:pt idx="11">
                  <c:v>77.725097494877389</c:v>
                </c:pt>
                <c:pt idx="12">
                  <c:v>79.677506775067755</c:v>
                </c:pt>
                <c:pt idx="13">
                  <c:v>82.074162205036686</c:v>
                </c:pt>
                <c:pt idx="14">
                  <c:v>84.362614845660644</c:v>
                </c:pt>
                <c:pt idx="15">
                  <c:v>86.980567122744404</c:v>
                </c:pt>
                <c:pt idx="16">
                  <c:v>89.989688677374573</c:v>
                </c:pt>
                <c:pt idx="17">
                  <c:v>92.991869918699194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4-41C0-9828-7AAB6C135441}"/>
            </c:ext>
          </c:extLst>
        </c:ser>
        <c:ser>
          <c:idx val="3"/>
          <c:order val="3"/>
          <c:tx>
            <c:strRef>
              <c:f>'Lattice4 simulation results'!$AD$3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results'!$AA$6:$AA$26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results'!$AE$6:$AE$26</c:f>
              <c:numCache>
                <c:formatCode>General</c:formatCode>
                <c:ptCount val="21"/>
                <c:pt idx="0">
                  <c:v>100</c:v>
                </c:pt>
                <c:pt idx="1">
                  <c:v>81.025729951116389</c:v>
                </c:pt>
                <c:pt idx="2">
                  <c:v>71.936154049412067</c:v>
                </c:pt>
                <c:pt idx="3">
                  <c:v>69.277249306381293</c:v>
                </c:pt>
                <c:pt idx="4">
                  <c:v>69.066818602193152</c:v>
                </c:pt>
                <c:pt idx="5">
                  <c:v>69.656724798520287</c:v>
                </c:pt>
                <c:pt idx="6">
                  <c:v>70.581747919143879</c:v>
                </c:pt>
                <c:pt idx="7">
                  <c:v>71.547892720306521</c:v>
                </c:pt>
                <c:pt idx="8">
                  <c:v>72.674758884925353</c:v>
                </c:pt>
                <c:pt idx="9">
                  <c:v>74.263938433082316</c:v>
                </c:pt>
                <c:pt idx="10">
                  <c:v>76.014764169639321</c:v>
                </c:pt>
                <c:pt idx="11">
                  <c:v>77.682190513938437</c:v>
                </c:pt>
                <c:pt idx="12">
                  <c:v>79.786629673668912</c:v>
                </c:pt>
                <c:pt idx="13">
                  <c:v>81.911877394636008</c:v>
                </c:pt>
                <c:pt idx="14">
                  <c:v>84.462544589774083</c:v>
                </c:pt>
                <c:pt idx="15">
                  <c:v>86.983650416171216</c:v>
                </c:pt>
                <c:pt idx="16">
                  <c:v>89.75584621482362</c:v>
                </c:pt>
                <c:pt idx="17">
                  <c:v>92.953131193024191</c:v>
                </c:pt>
                <c:pt idx="18">
                  <c:v>95.797694543532828</c:v>
                </c:pt>
                <c:pt idx="19">
                  <c:v>35.565662571013348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E-4BEC-B2A8-3EBDC30C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results'!$O$237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results'!$P$240:$P$260</c:f>
              <c:numCache>
                <c:formatCode>General</c:formatCode>
                <c:ptCount val="21"/>
                <c:pt idx="0">
                  <c:v>100</c:v>
                </c:pt>
                <c:pt idx="1">
                  <c:v>0.74340670235970652</c:v>
                </c:pt>
                <c:pt idx="2">
                  <c:v>6.0600171855377098</c:v>
                </c:pt>
                <c:pt idx="3">
                  <c:v>13.610813669112302</c:v>
                </c:pt>
                <c:pt idx="4">
                  <c:v>17.929010509617292</c:v>
                </c:pt>
                <c:pt idx="5">
                  <c:v>23.480534073633418</c:v>
                </c:pt>
                <c:pt idx="6">
                  <c:v>22.327318395135169</c:v>
                </c:pt>
                <c:pt idx="7">
                  <c:v>24.100865886707645</c:v>
                </c:pt>
                <c:pt idx="8">
                  <c:v>25.108268887566926</c:v>
                </c:pt>
                <c:pt idx="9">
                  <c:v>25.230947187520659</c:v>
                </c:pt>
                <c:pt idx="10">
                  <c:v>19.165576046004361</c:v>
                </c:pt>
                <c:pt idx="11">
                  <c:v>21.560380725758478</c:v>
                </c:pt>
                <c:pt idx="12">
                  <c:v>16.272192478022344</c:v>
                </c:pt>
                <c:pt idx="13">
                  <c:v>18.310331152092012</c:v>
                </c:pt>
                <c:pt idx="14">
                  <c:v>15.057703747769185</c:v>
                </c:pt>
                <c:pt idx="15">
                  <c:v>10.15010906206623</c:v>
                </c:pt>
                <c:pt idx="16">
                  <c:v>7.9723048449996696</c:v>
                </c:pt>
                <c:pt idx="17">
                  <c:v>6.491969066032123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3-47C7-9616-027A584E2165}"/>
            </c:ext>
          </c:extLst>
        </c:ser>
        <c:ser>
          <c:idx val="2"/>
          <c:order val="1"/>
          <c:tx>
            <c:strRef>
              <c:f>'Lattice4 simulation results'!$AB$237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results'!$AA$240:$AA$260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results'!$AC$240:$AC$260</c:f>
              <c:numCache>
                <c:formatCode>General</c:formatCode>
                <c:ptCount val="21"/>
                <c:pt idx="0">
                  <c:v>100</c:v>
                </c:pt>
                <c:pt idx="1">
                  <c:v>4.383141762452107</c:v>
                </c:pt>
                <c:pt idx="2">
                  <c:v>7.8548024838155639</c:v>
                </c:pt>
                <c:pt idx="3">
                  <c:v>11.430572070286695</c:v>
                </c:pt>
                <c:pt idx="4">
                  <c:v>16.95633505086537</c:v>
                </c:pt>
                <c:pt idx="5">
                  <c:v>21.628022195798653</c:v>
                </c:pt>
                <c:pt idx="6">
                  <c:v>25.811401770379177</c:v>
                </c:pt>
                <c:pt idx="7">
                  <c:v>26.269091029198044</c:v>
                </c:pt>
                <c:pt idx="8">
                  <c:v>26.025432685955874</c:v>
                </c:pt>
                <c:pt idx="9">
                  <c:v>28.361606553045316</c:v>
                </c:pt>
                <c:pt idx="10">
                  <c:v>26.702701810014535</c:v>
                </c:pt>
                <c:pt idx="11">
                  <c:v>23.452933016250494</c:v>
                </c:pt>
                <c:pt idx="12">
                  <c:v>20.580228563878979</c:v>
                </c:pt>
                <c:pt idx="13">
                  <c:v>17.460001321178488</c:v>
                </c:pt>
                <c:pt idx="14">
                  <c:v>18.982197119830889</c:v>
                </c:pt>
                <c:pt idx="15">
                  <c:v>10.115305852820716</c:v>
                </c:pt>
                <c:pt idx="16">
                  <c:v>9.9188466111771714</c:v>
                </c:pt>
                <c:pt idx="17">
                  <c:v>2.0090500726648171</c:v>
                </c:pt>
                <c:pt idx="18">
                  <c:v>2.3391795481569564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3-47C7-9616-027A584E2165}"/>
            </c:ext>
          </c:extLst>
        </c:ser>
        <c:ser>
          <c:idx val="1"/>
          <c:order val="2"/>
          <c:tx>
            <c:strRef>
              <c:f>'Lattice4 simulation results'!$T$237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results'!$U$240:$U$260</c:f>
              <c:numCache>
                <c:formatCode>General</c:formatCode>
                <c:ptCount val="21"/>
                <c:pt idx="0">
                  <c:v>100</c:v>
                </c:pt>
                <c:pt idx="1">
                  <c:v>13.292088042831649</c:v>
                </c:pt>
                <c:pt idx="2">
                  <c:v>7.2457531892392097</c:v>
                </c:pt>
                <c:pt idx="3">
                  <c:v>4.6679225328838658</c:v>
                </c:pt>
                <c:pt idx="4">
                  <c:v>3.3195188049441464</c:v>
                </c:pt>
                <c:pt idx="5">
                  <c:v>2.4304316213893848</c:v>
                </c:pt>
                <c:pt idx="6">
                  <c:v>1.8672086720867211</c:v>
                </c:pt>
                <c:pt idx="7">
                  <c:v>1.4906471015929672</c:v>
                </c:pt>
                <c:pt idx="8">
                  <c:v>1.1425077665410799</c:v>
                </c:pt>
                <c:pt idx="9">
                  <c:v>0.93846255535726086</c:v>
                </c:pt>
                <c:pt idx="10">
                  <c:v>0.73613589794434531</c:v>
                </c:pt>
                <c:pt idx="11">
                  <c:v>0.57274109326459122</c:v>
                </c:pt>
                <c:pt idx="12">
                  <c:v>0.4100733690263732</c:v>
                </c:pt>
                <c:pt idx="13">
                  <c:v>0.28019036287923854</c:v>
                </c:pt>
                <c:pt idx="14">
                  <c:v>0.17635005618348867</c:v>
                </c:pt>
                <c:pt idx="15">
                  <c:v>8.5993786767135968E-2</c:v>
                </c:pt>
                <c:pt idx="16">
                  <c:v>4.7128032255932317E-2</c:v>
                </c:pt>
                <c:pt idx="17">
                  <c:v>1.5400885716174234E-2</c:v>
                </c:pt>
                <c:pt idx="18">
                  <c:v>3.0405182100601497E-3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3-47C7-9616-027A584E2165}"/>
            </c:ext>
          </c:extLst>
        </c:ser>
        <c:ser>
          <c:idx val="3"/>
          <c:order val="3"/>
          <c:tx>
            <c:strRef>
              <c:f>'Lattice4 simulation results'!$AD$237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results'!$AA$240:$AA$260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results'!$AE$240:$AE$260</c:f>
              <c:numCache>
                <c:formatCode>General</c:formatCode>
                <c:ptCount val="21"/>
                <c:pt idx="0">
                  <c:v>100</c:v>
                </c:pt>
                <c:pt idx="1">
                  <c:v>13.315431364777384</c:v>
                </c:pt>
                <c:pt idx="2">
                  <c:v>7.2378121284185495</c:v>
                </c:pt>
                <c:pt idx="3">
                  <c:v>4.6909102919804466</c:v>
                </c:pt>
                <c:pt idx="4">
                  <c:v>3.3035737878187343</c:v>
                </c:pt>
                <c:pt idx="5">
                  <c:v>2.4724534284581843</c:v>
                </c:pt>
                <c:pt idx="6">
                  <c:v>1.9063945038974763</c:v>
                </c:pt>
                <c:pt idx="7">
                  <c:v>1.4992733518298322</c:v>
                </c:pt>
                <c:pt idx="8">
                  <c:v>1.1626040428061832</c:v>
                </c:pt>
                <c:pt idx="9">
                  <c:v>0.95709472849782007</c:v>
                </c:pt>
                <c:pt idx="10">
                  <c:v>0.76790196855595194</c:v>
                </c:pt>
                <c:pt idx="11">
                  <c:v>0.57345752411150741</c:v>
                </c:pt>
                <c:pt idx="12">
                  <c:v>0.40457788347205703</c:v>
                </c:pt>
                <c:pt idx="13">
                  <c:v>0.28989959043466773</c:v>
                </c:pt>
                <c:pt idx="14">
                  <c:v>0.17806183115338881</c:v>
                </c:pt>
                <c:pt idx="15">
                  <c:v>9.2119170299907516E-2</c:v>
                </c:pt>
                <c:pt idx="16">
                  <c:v>4.7793631919672348E-2</c:v>
                </c:pt>
                <c:pt idx="17">
                  <c:v>1.6514731140177038E-2</c:v>
                </c:pt>
                <c:pt idx="18">
                  <c:v>2.1469150482230151E-3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3-47C7-9616-027A584E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results'!$O$263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results'!$P$266:$P$286</c:f>
              <c:numCache>
                <c:formatCode>General</c:formatCode>
                <c:ptCount val="21"/>
                <c:pt idx="0">
                  <c:v>100</c:v>
                </c:pt>
                <c:pt idx="1">
                  <c:v>1.6272060281578424</c:v>
                </c:pt>
                <c:pt idx="2">
                  <c:v>7.444907131998149</c:v>
                </c:pt>
                <c:pt idx="3">
                  <c:v>10.762707383171392</c:v>
                </c:pt>
                <c:pt idx="4">
                  <c:v>14.987837927159761</c:v>
                </c:pt>
                <c:pt idx="5">
                  <c:v>21.924912419855904</c:v>
                </c:pt>
                <c:pt idx="6">
                  <c:v>21.7581466058563</c:v>
                </c:pt>
                <c:pt idx="7">
                  <c:v>21.840967677969463</c:v>
                </c:pt>
                <c:pt idx="8">
                  <c:v>24.38740167889484</c:v>
                </c:pt>
                <c:pt idx="9">
                  <c:v>22.376561570493752</c:v>
                </c:pt>
                <c:pt idx="10">
                  <c:v>29.302597660122942</c:v>
                </c:pt>
                <c:pt idx="11">
                  <c:v>24.767466455152356</c:v>
                </c:pt>
                <c:pt idx="12">
                  <c:v>20.167492894441139</c:v>
                </c:pt>
                <c:pt idx="13">
                  <c:v>17.122480005287859</c:v>
                </c:pt>
                <c:pt idx="14">
                  <c:v>17.085200608103644</c:v>
                </c:pt>
                <c:pt idx="15">
                  <c:v>8.7142573864763033</c:v>
                </c:pt>
                <c:pt idx="16">
                  <c:v>6.4247471743010109</c:v>
                </c:pt>
                <c:pt idx="17">
                  <c:v>5.0095842421838848</c:v>
                </c:pt>
                <c:pt idx="18">
                  <c:v>1.6524555489457332E-3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0-4415-AFD2-BD71E6D4C9D2}"/>
            </c:ext>
          </c:extLst>
        </c:ser>
        <c:ser>
          <c:idx val="2"/>
          <c:order val="1"/>
          <c:tx>
            <c:strRef>
              <c:f>'Lattice4 simulation results'!$AB$263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results'!$AA$266:$AA$286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results'!$AC$266:$AC$286</c:f>
              <c:numCache>
                <c:formatCode>General</c:formatCode>
                <c:ptCount val="21"/>
                <c:pt idx="0">
                  <c:v>100</c:v>
                </c:pt>
                <c:pt idx="1">
                  <c:v>3.0042277711718848</c:v>
                </c:pt>
                <c:pt idx="2">
                  <c:v>7.3337627163429771</c:v>
                </c:pt>
                <c:pt idx="3">
                  <c:v>12.182091425551592</c:v>
                </c:pt>
                <c:pt idx="4">
                  <c:v>19.181265688994582</c:v>
                </c:pt>
                <c:pt idx="5">
                  <c:v>23.200984277975955</c:v>
                </c:pt>
                <c:pt idx="6">
                  <c:v>26.45960496763113</c:v>
                </c:pt>
                <c:pt idx="7">
                  <c:v>25.600706830492797</c:v>
                </c:pt>
                <c:pt idx="8">
                  <c:v>27.069493988637866</c:v>
                </c:pt>
                <c:pt idx="9">
                  <c:v>27.315596512088781</c:v>
                </c:pt>
                <c:pt idx="10">
                  <c:v>24.391828511031839</c:v>
                </c:pt>
                <c:pt idx="11">
                  <c:v>21.022030651340998</c:v>
                </c:pt>
                <c:pt idx="12">
                  <c:v>19.04495309816356</c:v>
                </c:pt>
                <c:pt idx="13">
                  <c:v>16.763178755449861</c:v>
                </c:pt>
                <c:pt idx="14">
                  <c:v>14.79495309816356</c:v>
                </c:pt>
                <c:pt idx="15">
                  <c:v>9.0972717664156431</c:v>
                </c:pt>
                <c:pt idx="16">
                  <c:v>14.621449332804861</c:v>
                </c:pt>
                <c:pt idx="17">
                  <c:v>5.2310080591887962</c:v>
                </c:pt>
                <c:pt idx="18">
                  <c:v>1.6514731140177038E-3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20-4415-AFD2-BD71E6D4C9D2}"/>
            </c:ext>
          </c:extLst>
        </c:ser>
        <c:ser>
          <c:idx val="1"/>
          <c:order val="2"/>
          <c:tx>
            <c:strRef>
              <c:f>'Lattice4 simulation results'!$T$263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results'!$U$266:$U$286</c:f>
              <c:numCache>
                <c:formatCode>General</c:formatCode>
                <c:ptCount val="21"/>
                <c:pt idx="0">
                  <c:v>100</c:v>
                </c:pt>
                <c:pt idx="1">
                  <c:v>13.357326987904026</c:v>
                </c:pt>
                <c:pt idx="2">
                  <c:v>7.3340604137748695</c:v>
                </c:pt>
                <c:pt idx="3">
                  <c:v>4.6591975675854318</c:v>
                </c:pt>
                <c:pt idx="4">
                  <c:v>3.331879172450261</c:v>
                </c:pt>
                <c:pt idx="5">
                  <c:v>2.5090885055192018</c:v>
                </c:pt>
                <c:pt idx="6">
                  <c:v>1.9297375900588272</c:v>
                </c:pt>
                <c:pt idx="7">
                  <c:v>1.5394275893978453</c:v>
                </c:pt>
                <c:pt idx="8">
                  <c:v>1.2214951417806863</c:v>
                </c:pt>
                <c:pt idx="9">
                  <c:v>0.9626545045938264</c:v>
                </c:pt>
                <c:pt idx="10">
                  <c:v>0.74426597924515825</c:v>
                </c:pt>
                <c:pt idx="11">
                  <c:v>0.54233591116398971</c:v>
                </c:pt>
                <c:pt idx="12">
                  <c:v>0.37484301672285014</c:v>
                </c:pt>
                <c:pt idx="13">
                  <c:v>0.27966157710357592</c:v>
                </c:pt>
                <c:pt idx="14">
                  <c:v>0.17720933306894043</c:v>
                </c:pt>
                <c:pt idx="15">
                  <c:v>9.6172912948641678E-2</c:v>
                </c:pt>
                <c:pt idx="16">
                  <c:v>4.4814594487408287E-2</c:v>
                </c:pt>
                <c:pt idx="17">
                  <c:v>1.59957697137947E-2</c:v>
                </c:pt>
                <c:pt idx="18">
                  <c:v>3.4371075418071256E-3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20-4415-AFD2-BD71E6D4C9D2}"/>
            </c:ext>
          </c:extLst>
        </c:ser>
        <c:ser>
          <c:idx val="3"/>
          <c:order val="3"/>
          <c:tx>
            <c:strRef>
              <c:f>'Lattice4 simulation results'!$AD$263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results'!$AA$266:$AA$286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results'!$AE$266:$AE$286</c:f>
              <c:numCache>
                <c:formatCode>General</c:formatCode>
                <c:ptCount val="21"/>
                <c:pt idx="0">
                  <c:v>100</c:v>
                </c:pt>
                <c:pt idx="1">
                  <c:v>13.422182586867484</c:v>
                </c:pt>
                <c:pt idx="2">
                  <c:v>7.1826198969480783</c:v>
                </c:pt>
                <c:pt idx="3">
                  <c:v>4.6395825075967769</c:v>
                </c:pt>
                <c:pt idx="4">
                  <c:v>3.2944246267670763</c:v>
                </c:pt>
                <c:pt idx="5">
                  <c:v>2.4618840005284715</c:v>
                </c:pt>
                <c:pt idx="6">
                  <c:v>1.8804003170828376</c:v>
                </c:pt>
                <c:pt idx="7">
                  <c:v>1.4891333069097634</c:v>
                </c:pt>
                <c:pt idx="8">
                  <c:v>1.2120161183775928</c:v>
                </c:pt>
                <c:pt idx="9">
                  <c:v>0.95058792442859041</c:v>
                </c:pt>
                <c:pt idx="10">
                  <c:v>0.73952966045712776</c:v>
                </c:pt>
                <c:pt idx="11">
                  <c:v>0.55975029726516046</c:v>
                </c:pt>
                <c:pt idx="12">
                  <c:v>0.41210860087197776</c:v>
                </c:pt>
                <c:pt idx="13">
                  <c:v>0.27787686616461882</c:v>
                </c:pt>
                <c:pt idx="14">
                  <c:v>0.18899458316818601</c:v>
                </c:pt>
                <c:pt idx="15">
                  <c:v>9.4133967499009125E-2</c:v>
                </c:pt>
                <c:pt idx="16">
                  <c:v>4.2938300964460295E-2</c:v>
                </c:pt>
                <c:pt idx="17">
                  <c:v>1.410358039371119E-2</c:v>
                </c:pt>
                <c:pt idx="18">
                  <c:v>4.1286827850442595E-3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20-4415-AFD2-BD71E6D4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results'!$O$289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results'!$P$292:$P$312</c:f>
              <c:numCache>
                <c:formatCode>General</c:formatCode>
                <c:ptCount val="21"/>
                <c:pt idx="0">
                  <c:v>100</c:v>
                </c:pt>
                <c:pt idx="1">
                  <c:v>2.2480005287857758</c:v>
                </c:pt>
                <c:pt idx="2">
                  <c:v>7.742283032586422</c:v>
                </c:pt>
                <c:pt idx="3">
                  <c:v>11.685306365258775</c:v>
                </c:pt>
                <c:pt idx="4">
                  <c:v>13.414898539229295</c:v>
                </c:pt>
                <c:pt idx="5">
                  <c:v>22.252627404322823</c:v>
                </c:pt>
                <c:pt idx="6">
                  <c:v>24.13774869456012</c:v>
                </c:pt>
                <c:pt idx="7">
                  <c:v>22.366514640756165</c:v>
                </c:pt>
                <c:pt idx="8">
                  <c:v>27.167426796219178</c:v>
                </c:pt>
                <c:pt idx="9">
                  <c:v>25.435521184480137</c:v>
                </c:pt>
                <c:pt idx="10">
                  <c:v>24.871703351179857</c:v>
                </c:pt>
                <c:pt idx="11">
                  <c:v>24.152554696278671</c:v>
                </c:pt>
                <c:pt idx="12">
                  <c:v>19.946129949104368</c:v>
                </c:pt>
                <c:pt idx="13">
                  <c:v>17.116729459977527</c:v>
                </c:pt>
                <c:pt idx="14">
                  <c:v>15.397250313966554</c:v>
                </c:pt>
                <c:pt idx="15">
                  <c:v>6.8817502809174442</c:v>
                </c:pt>
                <c:pt idx="16">
                  <c:v>7.128759336373852</c:v>
                </c:pt>
                <c:pt idx="17">
                  <c:v>1.0114349923987045</c:v>
                </c:pt>
                <c:pt idx="18">
                  <c:v>1.0025117324343973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4-479D-9F49-D49E53A2E7A1}"/>
            </c:ext>
          </c:extLst>
        </c:ser>
        <c:ser>
          <c:idx val="2"/>
          <c:order val="1"/>
          <c:tx>
            <c:strRef>
              <c:f>'Lattice4 simulation results'!$AB$289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results'!$AA$292:$AA$312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results'!$AC$292:$AC$312</c:f>
              <c:numCache>
                <c:formatCode>General</c:formatCode>
                <c:ptCount val="21"/>
                <c:pt idx="0">
                  <c:v>100</c:v>
                </c:pt>
                <c:pt idx="1">
                  <c:v>2.3647773814242306</c:v>
                </c:pt>
                <c:pt idx="2">
                  <c:v>6.7794953098163564</c:v>
                </c:pt>
                <c:pt idx="3">
                  <c:v>16.05707491082045</c:v>
                </c:pt>
                <c:pt idx="4">
                  <c:v>17.562227506936186</c:v>
                </c:pt>
                <c:pt idx="5">
                  <c:v>20.89579204650548</c:v>
                </c:pt>
                <c:pt idx="6">
                  <c:v>22.4591425551592</c:v>
                </c:pt>
                <c:pt idx="7">
                  <c:v>26.851136213502443</c:v>
                </c:pt>
                <c:pt idx="8">
                  <c:v>27.873761395164486</c:v>
                </c:pt>
                <c:pt idx="9">
                  <c:v>22.46664024309684</c:v>
                </c:pt>
                <c:pt idx="10">
                  <c:v>20.963964856652133</c:v>
                </c:pt>
                <c:pt idx="11">
                  <c:v>23.564242304135291</c:v>
                </c:pt>
                <c:pt idx="12">
                  <c:v>22.438135817148897</c:v>
                </c:pt>
                <c:pt idx="13">
                  <c:v>18.894206632316024</c:v>
                </c:pt>
                <c:pt idx="14">
                  <c:v>11.267736821244551</c:v>
                </c:pt>
                <c:pt idx="15">
                  <c:v>15.327189853349187</c:v>
                </c:pt>
                <c:pt idx="16">
                  <c:v>5.9343043995243763</c:v>
                </c:pt>
                <c:pt idx="17">
                  <c:v>4.4823292376800108</c:v>
                </c:pt>
                <c:pt idx="18">
                  <c:v>2.8075042938300963E-3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4-479D-9F49-D49E53A2E7A1}"/>
            </c:ext>
          </c:extLst>
        </c:ser>
        <c:ser>
          <c:idx val="1"/>
          <c:order val="2"/>
          <c:tx>
            <c:strRef>
              <c:f>'Lattice4 simulation results'!$T$289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results'!$U$292:$U$312</c:f>
              <c:numCache>
                <c:formatCode>General</c:formatCode>
                <c:ptCount val="21"/>
                <c:pt idx="0">
                  <c:v>100</c:v>
                </c:pt>
                <c:pt idx="1">
                  <c:v>13.292881221495142</c:v>
                </c:pt>
                <c:pt idx="2">
                  <c:v>7.1140855310992137</c:v>
                </c:pt>
                <c:pt idx="3">
                  <c:v>4.6693105955449798</c:v>
                </c:pt>
                <c:pt idx="4">
                  <c:v>3.2563950029744202</c:v>
                </c:pt>
                <c:pt idx="5">
                  <c:v>2.4143697534536321</c:v>
                </c:pt>
                <c:pt idx="6">
                  <c:v>1.9061405248198822</c:v>
                </c:pt>
                <c:pt idx="7">
                  <c:v>1.5037345495406174</c:v>
                </c:pt>
                <c:pt idx="8">
                  <c:v>1.182827681935356</c:v>
                </c:pt>
                <c:pt idx="9">
                  <c:v>0.96126644193271193</c:v>
                </c:pt>
                <c:pt idx="10">
                  <c:v>0.73375636195386351</c:v>
                </c:pt>
                <c:pt idx="11">
                  <c:v>0.56038072575847708</c:v>
                </c:pt>
                <c:pt idx="12">
                  <c:v>0.43340604137748695</c:v>
                </c:pt>
                <c:pt idx="13">
                  <c:v>0.29089827483640684</c:v>
                </c:pt>
                <c:pt idx="14">
                  <c:v>0.1893053076872232</c:v>
                </c:pt>
                <c:pt idx="15">
                  <c:v>9.438826095578029E-2</c:v>
                </c:pt>
                <c:pt idx="16">
                  <c:v>4.4946790931323942E-2</c:v>
                </c:pt>
                <c:pt idx="17">
                  <c:v>1.3351840835481524E-2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84-479D-9F49-D49E53A2E7A1}"/>
            </c:ext>
          </c:extLst>
        </c:ser>
        <c:ser>
          <c:idx val="3"/>
          <c:order val="3"/>
          <c:tx>
            <c:strRef>
              <c:f>'Lattice4 simulation results'!$AD$289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results'!$AA$292:$AA$312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results'!$AE$292:$AE$312</c:f>
              <c:numCache>
                <c:formatCode>General</c:formatCode>
                <c:ptCount val="21"/>
                <c:pt idx="0">
                  <c:v>100</c:v>
                </c:pt>
                <c:pt idx="1">
                  <c:v>13.356619104240982</c:v>
                </c:pt>
                <c:pt idx="2">
                  <c:v>7.1569560047562426</c:v>
                </c:pt>
                <c:pt idx="3">
                  <c:v>4.6942132382084818</c:v>
                </c:pt>
                <c:pt idx="4">
                  <c:v>3.3515325670498086</c:v>
                </c:pt>
                <c:pt idx="5">
                  <c:v>2.4611573523583035</c:v>
                </c:pt>
                <c:pt idx="6">
                  <c:v>1.9044787950852162</c:v>
                </c:pt>
                <c:pt idx="7">
                  <c:v>1.5205443255383804</c:v>
                </c:pt>
                <c:pt idx="8">
                  <c:v>1.2007861012022725</c:v>
                </c:pt>
                <c:pt idx="9">
                  <c:v>0.93255383802351688</c:v>
                </c:pt>
                <c:pt idx="10">
                  <c:v>0.70392390011890615</c:v>
                </c:pt>
                <c:pt idx="11">
                  <c:v>0.5639120095124851</c:v>
                </c:pt>
                <c:pt idx="12">
                  <c:v>0.39450389747654913</c:v>
                </c:pt>
                <c:pt idx="13">
                  <c:v>0.28180737217598095</c:v>
                </c:pt>
                <c:pt idx="14">
                  <c:v>0.17931695072004228</c:v>
                </c:pt>
                <c:pt idx="15">
                  <c:v>0.10216012683313515</c:v>
                </c:pt>
                <c:pt idx="16">
                  <c:v>4.4457656229356587E-2</c:v>
                </c:pt>
                <c:pt idx="17">
                  <c:v>1.4995375875280749E-2</c:v>
                </c:pt>
                <c:pt idx="18">
                  <c:v>2.312062359624785E-3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84-479D-9F49-D49E53A2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results'!$O$315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results'!$P$318:$P$338</c:f>
              <c:numCache>
                <c:formatCode>General</c:formatCode>
                <c:ptCount val="21"/>
                <c:pt idx="0">
                  <c:v>100</c:v>
                </c:pt>
                <c:pt idx="1">
                  <c:v>0.14026042699451383</c:v>
                </c:pt>
                <c:pt idx="2">
                  <c:v>0.32097296582721924</c:v>
                </c:pt>
                <c:pt idx="3">
                  <c:v>0.40491770771366242</c:v>
                </c:pt>
                <c:pt idx="4">
                  <c:v>0.40048912684248794</c:v>
                </c:pt>
                <c:pt idx="5">
                  <c:v>0.3481393350518871</c:v>
                </c:pt>
                <c:pt idx="6">
                  <c:v>0.29301341793905744</c:v>
                </c:pt>
                <c:pt idx="7">
                  <c:v>0.29228633749752131</c:v>
                </c:pt>
                <c:pt idx="8">
                  <c:v>0.26359970916782344</c:v>
                </c:pt>
                <c:pt idx="9">
                  <c:v>0.26677242382179922</c:v>
                </c:pt>
                <c:pt idx="10">
                  <c:v>0.2377553043823121</c:v>
                </c:pt>
                <c:pt idx="11">
                  <c:v>0.19994712142243376</c:v>
                </c:pt>
                <c:pt idx="12">
                  <c:v>0.17899398506180184</c:v>
                </c:pt>
                <c:pt idx="13">
                  <c:v>0.14455681142177276</c:v>
                </c:pt>
                <c:pt idx="14">
                  <c:v>9.8618547161081371E-2</c:v>
                </c:pt>
                <c:pt idx="15">
                  <c:v>5.7703747769185014E-2</c:v>
                </c:pt>
                <c:pt idx="16">
                  <c:v>2.6835878114878704E-2</c:v>
                </c:pt>
                <c:pt idx="17">
                  <c:v>1.1567188842620134E-2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C-4DA9-A3DE-EBCD99E65473}"/>
            </c:ext>
          </c:extLst>
        </c:ser>
        <c:ser>
          <c:idx val="2"/>
          <c:order val="1"/>
          <c:tx>
            <c:strRef>
              <c:f>'Lattice4 simulation results'!$AB$315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results'!$AA$318:$AA$338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results'!$AC$318:$AC$338</c:f>
              <c:numCache>
                <c:formatCode>General</c:formatCode>
                <c:ptCount val="21"/>
                <c:pt idx="0">
                  <c:v>100</c:v>
                </c:pt>
                <c:pt idx="1">
                  <c:v>0.13099484740388426</c:v>
                </c:pt>
                <c:pt idx="2">
                  <c:v>0.30126172545910951</c:v>
                </c:pt>
                <c:pt idx="3">
                  <c:v>0.38908706566257101</c:v>
                </c:pt>
                <c:pt idx="4">
                  <c:v>0.37316686484344036</c:v>
                </c:pt>
                <c:pt idx="5">
                  <c:v>0.34066587395957193</c:v>
                </c:pt>
                <c:pt idx="6">
                  <c:v>0.30753732329237682</c:v>
                </c:pt>
                <c:pt idx="7">
                  <c:v>0.28788479323556615</c:v>
                </c:pt>
                <c:pt idx="8">
                  <c:v>0.25650680406922977</c:v>
                </c:pt>
                <c:pt idx="9">
                  <c:v>0.24114810410886511</c:v>
                </c:pt>
                <c:pt idx="10">
                  <c:v>0.23414585810543004</c:v>
                </c:pt>
                <c:pt idx="11">
                  <c:v>0.21284185493460167</c:v>
                </c:pt>
                <c:pt idx="12">
                  <c:v>0.17832606685163166</c:v>
                </c:pt>
                <c:pt idx="13">
                  <c:v>0.1398137138327388</c:v>
                </c:pt>
                <c:pt idx="14">
                  <c:v>9.9451710926146131E-2</c:v>
                </c:pt>
                <c:pt idx="15">
                  <c:v>6.0278768661646186E-2</c:v>
                </c:pt>
                <c:pt idx="16">
                  <c:v>3.0420134760206104E-2</c:v>
                </c:pt>
                <c:pt idx="17">
                  <c:v>1.354207953494517E-2</c:v>
                </c:pt>
                <c:pt idx="18">
                  <c:v>2.1469150482230151E-3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C-4DA9-A3DE-EBCD99E65473}"/>
            </c:ext>
          </c:extLst>
        </c:ser>
        <c:ser>
          <c:idx val="1"/>
          <c:order val="2"/>
          <c:tx>
            <c:strRef>
              <c:f>'Lattice4 simulation results'!$T$315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results'!$U$318:$U$338</c:f>
              <c:numCache>
                <c:formatCode>General</c:formatCode>
                <c:ptCount val="21"/>
                <c:pt idx="0">
                  <c:v>100</c:v>
                </c:pt>
                <c:pt idx="1">
                  <c:v>10.788683984400819</c:v>
                </c:pt>
                <c:pt idx="2">
                  <c:v>6.0319254412056322</c:v>
                </c:pt>
                <c:pt idx="3">
                  <c:v>4.093066296516624</c:v>
                </c:pt>
                <c:pt idx="4">
                  <c:v>2.9561768788419593</c:v>
                </c:pt>
                <c:pt idx="5">
                  <c:v>2.1262476039394542</c:v>
                </c:pt>
                <c:pt idx="6">
                  <c:v>1.7403000859276887</c:v>
                </c:pt>
                <c:pt idx="7">
                  <c:v>1.331482583118514</c:v>
                </c:pt>
                <c:pt idx="8">
                  <c:v>1.1052283693568643</c:v>
                </c:pt>
                <c:pt idx="9">
                  <c:v>0.8670103774208473</c:v>
                </c:pt>
                <c:pt idx="10">
                  <c:v>0.69469231277678634</c:v>
                </c:pt>
                <c:pt idx="11">
                  <c:v>0.516293211712605</c:v>
                </c:pt>
                <c:pt idx="12">
                  <c:v>0.37596668649613324</c:v>
                </c:pt>
                <c:pt idx="13">
                  <c:v>0.22658470487143897</c:v>
                </c:pt>
                <c:pt idx="14">
                  <c:v>0.15771035759138077</c:v>
                </c:pt>
                <c:pt idx="15">
                  <c:v>9.108334985788881E-2</c:v>
                </c:pt>
                <c:pt idx="16">
                  <c:v>3.5164254081565205E-2</c:v>
                </c:pt>
                <c:pt idx="17">
                  <c:v>1.3550135501355014E-2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EC-4DA9-A3DE-EBCD99E65473}"/>
            </c:ext>
          </c:extLst>
        </c:ser>
        <c:ser>
          <c:idx val="3"/>
          <c:order val="3"/>
          <c:tx>
            <c:strRef>
              <c:f>'Lattice4 simulation results'!$AD$315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results'!$AA$318:$AA$338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results'!$AE$318:$AE$338</c:f>
              <c:numCache>
                <c:formatCode>General</c:formatCode>
                <c:ptCount val="21"/>
                <c:pt idx="0">
                  <c:v>100</c:v>
                </c:pt>
                <c:pt idx="1">
                  <c:v>10.682355661249835</c:v>
                </c:pt>
                <c:pt idx="2">
                  <c:v>6.0908640507332539</c:v>
                </c:pt>
                <c:pt idx="3">
                  <c:v>4.0724666402430971</c:v>
                </c:pt>
                <c:pt idx="4">
                  <c:v>2.8966838419870524</c:v>
                </c:pt>
                <c:pt idx="5">
                  <c:v>2.148236226714229</c:v>
                </c:pt>
                <c:pt idx="6">
                  <c:v>1.6845686352226183</c:v>
                </c:pt>
                <c:pt idx="7">
                  <c:v>1.3974104901572202</c:v>
                </c:pt>
                <c:pt idx="8">
                  <c:v>1.1012683313515657</c:v>
                </c:pt>
                <c:pt idx="9">
                  <c:v>0.8703923900118905</c:v>
                </c:pt>
                <c:pt idx="10">
                  <c:v>0.70729290527150213</c:v>
                </c:pt>
                <c:pt idx="11">
                  <c:v>0.50587924428590303</c:v>
                </c:pt>
                <c:pt idx="12">
                  <c:v>0.37201083366362792</c:v>
                </c:pt>
                <c:pt idx="13">
                  <c:v>0.24428590302549871</c:v>
                </c:pt>
                <c:pt idx="14">
                  <c:v>0.15986259743691372</c:v>
                </c:pt>
                <c:pt idx="15">
                  <c:v>8.5182983221033154E-2</c:v>
                </c:pt>
                <c:pt idx="16">
                  <c:v>3.4581847007530718E-2</c:v>
                </c:pt>
                <c:pt idx="17">
                  <c:v>1.2881490289338091E-2</c:v>
                </c:pt>
                <c:pt idx="18">
                  <c:v>1.3211784912141632E-3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EC-4DA9-A3DE-EBCD99E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results'!$O$341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results'!$P$344:$P$364</c:f>
              <c:numCache>
                <c:formatCode>General</c:formatCode>
                <c:ptCount val="21"/>
                <c:pt idx="0">
                  <c:v>100</c:v>
                </c:pt>
                <c:pt idx="1">
                  <c:v>0.15070394606385087</c:v>
                </c:pt>
                <c:pt idx="2">
                  <c:v>0.30967016987243046</c:v>
                </c:pt>
                <c:pt idx="3">
                  <c:v>0.40405843082821069</c:v>
                </c:pt>
                <c:pt idx="4">
                  <c:v>0.3818494282503801</c:v>
                </c:pt>
                <c:pt idx="5">
                  <c:v>0.36274704210456737</c:v>
                </c:pt>
                <c:pt idx="6">
                  <c:v>0.34595809372727876</c:v>
                </c:pt>
                <c:pt idx="7">
                  <c:v>0.25804745852336575</c:v>
                </c:pt>
                <c:pt idx="8">
                  <c:v>0.27384493357128692</c:v>
                </c:pt>
                <c:pt idx="9">
                  <c:v>0.25408156520589592</c:v>
                </c:pt>
                <c:pt idx="10">
                  <c:v>0.22294930266375831</c:v>
                </c:pt>
                <c:pt idx="11">
                  <c:v>0.21548020358252365</c:v>
                </c:pt>
                <c:pt idx="12">
                  <c:v>0.17423491308083813</c:v>
                </c:pt>
                <c:pt idx="13">
                  <c:v>0.14211117720933308</c:v>
                </c:pt>
                <c:pt idx="14">
                  <c:v>0.10013880626611144</c:v>
                </c:pt>
                <c:pt idx="15">
                  <c:v>5.6712274439817564E-2</c:v>
                </c:pt>
                <c:pt idx="16">
                  <c:v>3.1264458986053276E-2</c:v>
                </c:pt>
                <c:pt idx="17">
                  <c:v>1.1567188842620134E-2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F-4531-94E7-F81E7044FEED}"/>
            </c:ext>
          </c:extLst>
        </c:ser>
        <c:ser>
          <c:idx val="2"/>
          <c:order val="1"/>
          <c:tx>
            <c:strRef>
              <c:f>'Lattice4 simulation results'!$AB$341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results'!$AA$344:$AA$364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results'!$AC$344:$AC$364</c:f>
              <c:numCache>
                <c:formatCode>General</c:formatCode>
                <c:ptCount val="21"/>
                <c:pt idx="0">
                  <c:v>100</c:v>
                </c:pt>
                <c:pt idx="1">
                  <c:v>0.17462676707623198</c:v>
                </c:pt>
                <c:pt idx="2">
                  <c:v>0.30532434931959307</c:v>
                </c:pt>
                <c:pt idx="3">
                  <c:v>0.37646981107147576</c:v>
                </c:pt>
                <c:pt idx="4">
                  <c:v>0.39397542608006336</c:v>
                </c:pt>
                <c:pt idx="5">
                  <c:v>0.35982296208217729</c:v>
                </c:pt>
                <c:pt idx="6">
                  <c:v>0.30852820716078744</c:v>
                </c:pt>
                <c:pt idx="7">
                  <c:v>0.28854538248117317</c:v>
                </c:pt>
                <c:pt idx="8">
                  <c:v>0.27833927863654379</c:v>
                </c:pt>
                <c:pt idx="9">
                  <c:v>0.25237812128418552</c:v>
                </c:pt>
                <c:pt idx="10">
                  <c:v>0.23995904346677238</c:v>
                </c:pt>
                <c:pt idx="11">
                  <c:v>0.21046373365041618</c:v>
                </c:pt>
                <c:pt idx="12">
                  <c:v>0.18278504425947945</c:v>
                </c:pt>
                <c:pt idx="13">
                  <c:v>0.14562689919408114</c:v>
                </c:pt>
                <c:pt idx="14">
                  <c:v>0.10516580790064736</c:v>
                </c:pt>
                <c:pt idx="15">
                  <c:v>6.0410886510767606E-2</c:v>
                </c:pt>
                <c:pt idx="16">
                  <c:v>3.263310873298983E-2</c:v>
                </c:pt>
                <c:pt idx="17">
                  <c:v>1.1395164486722157E-2</c:v>
                </c:pt>
                <c:pt idx="18">
                  <c:v>1.9817677368212444E-3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F-4531-94E7-F81E7044FEED}"/>
            </c:ext>
          </c:extLst>
        </c:ser>
        <c:ser>
          <c:idx val="1"/>
          <c:order val="2"/>
          <c:tx>
            <c:strRef>
              <c:f>'Lattice4 simulation results'!$T$341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results'!$U$344:$U$364</c:f>
              <c:numCache>
                <c:formatCode>General</c:formatCode>
                <c:ptCount val="21"/>
                <c:pt idx="0">
                  <c:v>100</c:v>
                </c:pt>
                <c:pt idx="1">
                  <c:v>10.577500165245555</c:v>
                </c:pt>
                <c:pt idx="2">
                  <c:v>5.9837398373983737</c:v>
                </c:pt>
                <c:pt idx="3">
                  <c:v>4.0623967215281906</c:v>
                </c:pt>
                <c:pt idx="4">
                  <c:v>2.8922598982087382</c:v>
                </c:pt>
                <c:pt idx="5">
                  <c:v>2.1819023068279466</c:v>
                </c:pt>
                <c:pt idx="6">
                  <c:v>1.6759204177407629</c:v>
                </c:pt>
                <c:pt idx="7">
                  <c:v>1.3592438363408024</c:v>
                </c:pt>
                <c:pt idx="8">
                  <c:v>1.1221495141780689</c:v>
                </c:pt>
                <c:pt idx="9">
                  <c:v>0.88062661114416008</c:v>
                </c:pt>
                <c:pt idx="10">
                  <c:v>0.68847907991275026</c:v>
                </c:pt>
                <c:pt idx="11">
                  <c:v>0.53870050895630905</c:v>
                </c:pt>
                <c:pt idx="12">
                  <c:v>0.36030140789212767</c:v>
                </c:pt>
                <c:pt idx="13">
                  <c:v>0.23716042038469165</c:v>
                </c:pt>
                <c:pt idx="14">
                  <c:v>0.15685108070592901</c:v>
                </c:pt>
                <c:pt idx="15">
                  <c:v>8.7315751206292549E-2</c:v>
                </c:pt>
                <c:pt idx="16">
                  <c:v>4.3426531826293878E-2</c:v>
                </c:pt>
                <c:pt idx="17">
                  <c:v>1.1236697732830985E-2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BF-4531-94E7-F81E7044FEED}"/>
            </c:ext>
          </c:extLst>
        </c:ser>
        <c:ser>
          <c:idx val="3"/>
          <c:order val="3"/>
          <c:tx>
            <c:strRef>
              <c:f>'Lattice4 simulation results'!$AD$341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results'!$AA$344:$AA$364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results'!$AE$344:$AE$364</c:f>
              <c:numCache>
                <c:formatCode>General</c:formatCode>
                <c:ptCount val="21"/>
                <c:pt idx="0">
                  <c:v>100</c:v>
                </c:pt>
                <c:pt idx="1">
                  <c:v>10.781377989166337</c:v>
                </c:pt>
                <c:pt idx="2">
                  <c:v>6.0794688862465316</c:v>
                </c:pt>
                <c:pt idx="3">
                  <c:v>4.0930109657814775</c:v>
                </c:pt>
                <c:pt idx="4">
                  <c:v>2.8971132249966969</c:v>
                </c:pt>
                <c:pt idx="5">
                  <c:v>2.1919342053111373</c:v>
                </c:pt>
                <c:pt idx="6">
                  <c:v>1.6841722816752545</c:v>
                </c:pt>
                <c:pt idx="7">
                  <c:v>1.3528537455410226</c:v>
                </c:pt>
                <c:pt idx="8">
                  <c:v>1.1151407055093143</c:v>
                </c:pt>
                <c:pt idx="9">
                  <c:v>0.86173867089443779</c:v>
                </c:pt>
                <c:pt idx="10">
                  <c:v>0.7058396089311666</c:v>
                </c:pt>
                <c:pt idx="11">
                  <c:v>0.51790196855595194</c:v>
                </c:pt>
                <c:pt idx="12">
                  <c:v>0.35516580790064739</c:v>
                </c:pt>
                <c:pt idx="13">
                  <c:v>0.24504558065794688</c:v>
                </c:pt>
                <c:pt idx="14">
                  <c:v>0.15969745012551195</c:v>
                </c:pt>
                <c:pt idx="15">
                  <c:v>8.7759281278900786E-2</c:v>
                </c:pt>
                <c:pt idx="16">
                  <c:v>3.5506671951380631E-2</c:v>
                </c:pt>
                <c:pt idx="17">
                  <c:v>1.2485136741973839E-2</c:v>
                </c:pt>
                <c:pt idx="18">
                  <c:v>2.6423569824283264E-3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BF-4531-94E7-F81E7044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results'!$O$367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results'!$P$370:$P$390</c:f>
              <c:numCache>
                <c:formatCode>General</c:formatCode>
                <c:ptCount val="21"/>
                <c:pt idx="0">
                  <c:v>100</c:v>
                </c:pt>
                <c:pt idx="1">
                  <c:v>3.8204772291625354E-2</c:v>
                </c:pt>
                <c:pt idx="2">
                  <c:v>0.12181902306827945</c:v>
                </c:pt>
                <c:pt idx="3">
                  <c:v>1.0185075021481922</c:v>
                </c:pt>
                <c:pt idx="4">
                  <c:v>0.13404719413047789</c:v>
                </c:pt>
                <c:pt idx="5">
                  <c:v>1.112697468438099</c:v>
                </c:pt>
                <c:pt idx="6">
                  <c:v>9.1678233855509286E-2</c:v>
                </c:pt>
                <c:pt idx="7">
                  <c:v>0.18652918236499436</c:v>
                </c:pt>
                <c:pt idx="8">
                  <c:v>1.0996761187124067</c:v>
                </c:pt>
                <c:pt idx="9">
                  <c:v>3.0857954921012629</c:v>
                </c:pt>
                <c:pt idx="10">
                  <c:v>1.8342917575517217</c:v>
                </c:pt>
                <c:pt idx="11">
                  <c:v>2.8175028091744334</c:v>
                </c:pt>
                <c:pt idx="12">
                  <c:v>1.8865754511203652</c:v>
                </c:pt>
                <c:pt idx="13">
                  <c:v>2.2259898208738185</c:v>
                </c:pt>
                <c:pt idx="14">
                  <c:v>10.534470222751008</c:v>
                </c:pt>
                <c:pt idx="15">
                  <c:v>1.6524555489457332E-2</c:v>
                </c:pt>
                <c:pt idx="16">
                  <c:v>2.0036354022076805</c:v>
                </c:pt>
                <c:pt idx="17">
                  <c:v>2.0002643928878316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6-4B96-83FC-3F99F52780DB}"/>
            </c:ext>
          </c:extLst>
        </c:ser>
        <c:ser>
          <c:idx val="2"/>
          <c:order val="1"/>
          <c:tx>
            <c:strRef>
              <c:f>'Lattice4 simulation results'!$AB$367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results'!$AA$370:$AA$390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results'!$AC$370:$AC$390</c:f>
              <c:numCache>
                <c:formatCode>General</c:formatCode>
                <c:ptCount val="21"/>
                <c:pt idx="0">
                  <c:v>100</c:v>
                </c:pt>
                <c:pt idx="1">
                  <c:v>3.9503236887303478E-2</c:v>
                </c:pt>
                <c:pt idx="2">
                  <c:v>0.11725459109525697</c:v>
                </c:pt>
                <c:pt idx="3">
                  <c:v>0.65596512088783199</c:v>
                </c:pt>
                <c:pt idx="4">
                  <c:v>1.2523120623596247</c:v>
                </c:pt>
                <c:pt idx="5">
                  <c:v>1.3154313647773814</c:v>
                </c:pt>
                <c:pt idx="6">
                  <c:v>2.2931034482758621</c:v>
                </c:pt>
                <c:pt idx="7">
                  <c:v>8.0063416567578274E-2</c:v>
                </c:pt>
                <c:pt idx="8">
                  <c:v>4.3231932884132647</c:v>
                </c:pt>
                <c:pt idx="9">
                  <c:v>5.4748976086669305</c:v>
                </c:pt>
                <c:pt idx="10">
                  <c:v>6.895230545646716</c:v>
                </c:pt>
                <c:pt idx="11">
                  <c:v>4.6206566257101338</c:v>
                </c:pt>
                <c:pt idx="12">
                  <c:v>4.5288347205707495</c:v>
                </c:pt>
                <c:pt idx="13">
                  <c:v>6.695831681860219</c:v>
                </c:pt>
                <c:pt idx="14">
                  <c:v>5.3255053507728887</c:v>
                </c:pt>
                <c:pt idx="15">
                  <c:v>7.0159202008191297</c:v>
                </c:pt>
                <c:pt idx="16">
                  <c:v>5.0059122737481827</c:v>
                </c:pt>
                <c:pt idx="17">
                  <c:v>3.0016514731140176</c:v>
                </c:pt>
                <c:pt idx="18">
                  <c:v>2.6423569824283262E-4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6-4B96-83FC-3F99F52780DB}"/>
            </c:ext>
          </c:extLst>
        </c:ser>
        <c:ser>
          <c:idx val="1"/>
          <c:order val="2"/>
          <c:tx>
            <c:strRef>
              <c:f>'Lattice4 simulation results'!$T$367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results'!$U$370:$U$390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6-4B96-83FC-3F99F52780DB}"/>
            </c:ext>
          </c:extLst>
        </c:ser>
        <c:ser>
          <c:idx val="3"/>
          <c:order val="3"/>
          <c:tx>
            <c:strRef>
              <c:f>'Lattice4 simulation results'!$AD$367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results'!$AA$370:$AA$390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results'!$AE$370:$AE$390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6-4B96-83FC-3F99F527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results'!$O$393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results'!$P$396:$P$416</c:f>
              <c:numCache>
                <c:formatCode>General</c:formatCode>
                <c:ptCount val="21"/>
                <c:pt idx="0">
                  <c:v>100</c:v>
                </c:pt>
                <c:pt idx="1">
                  <c:v>4.6268755370480537E-2</c:v>
                </c:pt>
                <c:pt idx="2">
                  <c:v>0.1284288452640624</c:v>
                </c:pt>
                <c:pt idx="3">
                  <c:v>0.14224337365324871</c:v>
                </c:pt>
                <c:pt idx="4">
                  <c:v>0.30616696410866545</c:v>
                </c:pt>
                <c:pt idx="5">
                  <c:v>0.10007270804415361</c:v>
                </c:pt>
                <c:pt idx="6">
                  <c:v>1.5515896622380858</c:v>
                </c:pt>
                <c:pt idx="7">
                  <c:v>3.1111772093330692</c:v>
                </c:pt>
                <c:pt idx="8">
                  <c:v>8.2292286337497522E-2</c:v>
                </c:pt>
                <c:pt idx="9">
                  <c:v>2.163791394011501</c:v>
                </c:pt>
                <c:pt idx="10">
                  <c:v>7.0162601626016254</c:v>
                </c:pt>
                <c:pt idx="11">
                  <c:v>2.2090025778306566</c:v>
                </c:pt>
                <c:pt idx="12">
                  <c:v>2.0430960407165051</c:v>
                </c:pt>
                <c:pt idx="13">
                  <c:v>2.8342256593297641</c:v>
                </c:pt>
                <c:pt idx="14">
                  <c:v>4.4630841430365527</c:v>
                </c:pt>
                <c:pt idx="15">
                  <c:v>5.6385749223345893</c:v>
                </c:pt>
                <c:pt idx="16">
                  <c:v>4.0035693039857234</c:v>
                </c:pt>
                <c:pt idx="17">
                  <c:v>1.0004626875537048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B-40DD-9594-AF0CE5C3153C}"/>
            </c:ext>
          </c:extLst>
        </c:ser>
        <c:ser>
          <c:idx val="2"/>
          <c:order val="1"/>
          <c:tx>
            <c:strRef>
              <c:f>'Lattice4 simulation results'!$AB$393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results'!$AA$396:$AA$416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results'!$AC$396:$AC$416</c:f>
              <c:numCache>
                <c:formatCode>General</c:formatCode>
                <c:ptCount val="21"/>
                <c:pt idx="0">
                  <c:v>100</c:v>
                </c:pt>
                <c:pt idx="1">
                  <c:v>3.7191174527678693E-2</c:v>
                </c:pt>
                <c:pt idx="2">
                  <c:v>0.13340599815035012</c:v>
                </c:pt>
                <c:pt idx="3">
                  <c:v>0.27361606553045315</c:v>
                </c:pt>
                <c:pt idx="4">
                  <c:v>1.1081384595058792</c:v>
                </c:pt>
                <c:pt idx="5">
                  <c:v>0.47720967102655565</c:v>
                </c:pt>
                <c:pt idx="6">
                  <c:v>0.97294887039238998</c:v>
                </c:pt>
                <c:pt idx="7">
                  <c:v>3.345620293301625</c:v>
                </c:pt>
                <c:pt idx="8">
                  <c:v>6.123959571938169</c:v>
                </c:pt>
                <c:pt idx="9">
                  <c:v>6.1288809618179414</c:v>
                </c:pt>
                <c:pt idx="10">
                  <c:v>10.004822301492931</c:v>
                </c:pt>
                <c:pt idx="11">
                  <c:v>7.4763509050072656</c:v>
                </c:pt>
                <c:pt idx="12">
                  <c:v>7.1091293433742901</c:v>
                </c:pt>
                <c:pt idx="13">
                  <c:v>7.2213964856652133</c:v>
                </c:pt>
                <c:pt idx="14">
                  <c:v>9.3678491214163042</c:v>
                </c:pt>
                <c:pt idx="15">
                  <c:v>7.3478002378121285</c:v>
                </c:pt>
                <c:pt idx="16">
                  <c:v>4.0054828907385387</c:v>
                </c:pt>
                <c:pt idx="17">
                  <c:v>3.0021469150482227</c:v>
                </c:pt>
                <c:pt idx="18">
                  <c:v>0.99960364645263566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7B-40DD-9594-AF0CE5C3153C}"/>
            </c:ext>
          </c:extLst>
        </c:ser>
        <c:ser>
          <c:idx val="1"/>
          <c:order val="2"/>
          <c:tx>
            <c:strRef>
              <c:f>'Lattice4 simulation results'!$T$393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results'!$U$396:$U$416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B-40DD-9594-AF0CE5C3153C}"/>
            </c:ext>
          </c:extLst>
        </c:ser>
        <c:ser>
          <c:idx val="3"/>
          <c:order val="3"/>
          <c:tx>
            <c:strRef>
              <c:f>'Lattice4 simulation results'!$AD$393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results'!$AA$396:$AA$416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results'!$AE$396:$AE$416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B-40DD-9594-AF0CE5C3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results'!$O$419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results'!$P$422:$P$442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1.586357326987904E-3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7.9317866349395201E-4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E-4997-B369-30477B1E1525}"/>
            </c:ext>
          </c:extLst>
        </c:ser>
        <c:ser>
          <c:idx val="2"/>
          <c:order val="1"/>
          <c:tx>
            <c:strRef>
              <c:f>'Lattice4 simulation results'!$AB$419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results'!$AA$422:$AA$442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results'!$AC$422:$AC$442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8.9179548156956008E-4</c:v>
                </c:pt>
                <c:pt idx="4">
                  <c:v>0</c:v>
                </c:pt>
                <c:pt idx="5">
                  <c:v>2.9726516052318666E-4</c:v>
                </c:pt>
                <c:pt idx="6">
                  <c:v>2.9726516052318666E-4</c:v>
                </c:pt>
                <c:pt idx="7">
                  <c:v>3.9635354736424887E-4</c:v>
                </c:pt>
                <c:pt idx="8">
                  <c:v>0</c:v>
                </c:pt>
                <c:pt idx="9">
                  <c:v>5.9453032104637331E-4</c:v>
                </c:pt>
                <c:pt idx="10">
                  <c:v>0</c:v>
                </c:pt>
                <c:pt idx="11">
                  <c:v>0</c:v>
                </c:pt>
                <c:pt idx="12">
                  <c:v>5.9453032104637331E-4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2.9726516052318666E-4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E-4997-B369-30477B1E1525}"/>
            </c:ext>
          </c:extLst>
        </c:ser>
        <c:ser>
          <c:idx val="1"/>
          <c:order val="2"/>
          <c:tx>
            <c:strRef>
              <c:f>'Lattice4 simulation results'!$T$419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results'!$U$422:$U$442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E-4997-B369-30477B1E1525}"/>
            </c:ext>
          </c:extLst>
        </c:ser>
        <c:ser>
          <c:idx val="3"/>
          <c:order val="3"/>
          <c:tx>
            <c:strRef>
              <c:f>'Lattice4 simulation results'!$AD$419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results'!$AA$422:$AA$442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results'!$AE$422:$AE$442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E-4997-B369-30477B1E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results'!$O$445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results'!$P$448:$P$468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9.914733293674401E-4</c:v>
                </c:pt>
                <c:pt idx="6">
                  <c:v>0</c:v>
                </c:pt>
                <c:pt idx="7">
                  <c:v>7.9317866349395201E-4</c:v>
                </c:pt>
                <c:pt idx="8">
                  <c:v>0</c:v>
                </c:pt>
                <c:pt idx="9">
                  <c:v>7.9317866349395201E-4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4-4209-AA05-542D862C64E7}"/>
            </c:ext>
          </c:extLst>
        </c:ser>
        <c:ser>
          <c:idx val="2"/>
          <c:order val="1"/>
          <c:tx>
            <c:strRef>
              <c:f>'Lattice4 simulation results'!$AB$445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results'!$AA$448:$AA$468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results'!$AC$448:$AC$468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8.9179548156956008E-4</c:v>
                </c:pt>
                <c:pt idx="3">
                  <c:v>1.7835909631391202E-3</c:v>
                </c:pt>
                <c:pt idx="4">
                  <c:v>0</c:v>
                </c:pt>
                <c:pt idx="5">
                  <c:v>2.9726516052318666E-4</c:v>
                </c:pt>
                <c:pt idx="6">
                  <c:v>0</c:v>
                </c:pt>
                <c:pt idx="7">
                  <c:v>2.9726516052318666E-4</c:v>
                </c:pt>
                <c:pt idx="8">
                  <c:v>4.9544193420531109E-4</c:v>
                </c:pt>
                <c:pt idx="9">
                  <c:v>2.9726516052318666E-4</c:v>
                </c:pt>
                <c:pt idx="10">
                  <c:v>9.9088386841062219E-4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4-4209-AA05-542D862C64E7}"/>
            </c:ext>
          </c:extLst>
        </c:ser>
        <c:ser>
          <c:idx val="1"/>
          <c:order val="2"/>
          <c:tx>
            <c:strRef>
              <c:f>'Lattice4 simulation results'!$T$445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results'!$U$448:$U$468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4-4209-AA05-542D862C64E7}"/>
            </c:ext>
          </c:extLst>
        </c:ser>
        <c:ser>
          <c:idx val="3"/>
          <c:order val="3"/>
          <c:tx>
            <c:strRef>
              <c:f>'Lattice4 simulation results'!$AD$445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results'!$AA$448:$AA$468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results'!$AE$448:$AE$468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74-4209-AA05-542D862C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results'!$O$471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results'!$P$474:$P$494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9.914733293674401E-4</c:v>
                </c:pt>
                <c:pt idx="4">
                  <c:v>0</c:v>
                </c:pt>
                <c:pt idx="5">
                  <c:v>0</c:v>
                </c:pt>
                <c:pt idx="6">
                  <c:v>7.9317866349395201E-4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9-481C-8B13-01CF90F9568D}"/>
            </c:ext>
          </c:extLst>
        </c:ser>
        <c:ser>
          <c:idx val="2"/>
          <c:order val="1"/>
          <c:tx>
            <c:strRef>
              <c:f>'Lattice4 simulation results'!$AB$471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results'!$AA$474:$AA$494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results'!$AC$474:$AC$494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5.9453032104637331E-4</c:v>
                </c:pt>
                <c:pt idx="3">
                  <c:v>3.9635354736424887E-4</c:v>
                </c:pt>
                <c:pt idx="4">
                  <c:v>5.9453032104637331E-4</c:v>
                </c:pt>
                <c:pt idx="5">
                  <c:v>0</c:v>
                </c:pt>
                <c:pt idx="6">
                  <c:v>2.9726516052318666E-4</c:v>
                </c:pt>
                <c:pt idx="7">
                  <c:v>6.9361870788743553E-4</c:v>
                </c:pt>
                <c:pt idx="8">
                  <c:v>9.9088386841062219E-4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2.9726516052318666E-4</c:v>
                </c:pt>
                <c:pt idx="14">
                  <c:v>0</c:v>
                </c:pt>
                <c:pt idx="15">
                  <c:v>3.9635354736424887E-4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9-481C-8B13-01CF90F9568D}"/>
            </c:ext>
          </c:extLst>
        </c:ser>
        <c:ser>
          <c:idx val="1"/>
          <c:order val="2"/>
          <c:tx>
            <c:strRef>
              <c:f>'Lattice4 simulation results'!$T$471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results'!$U$474:$U$494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29-481C-8B13-01CF90F9568D}"/>
            </c:ext>
          </c:extLst>
        </c:ser>
        <c:ser>
          <c:idx val="3"/>
          <c:order val="3"/>
          <c:tx>
            <c:strRef>
              <c:f>'Lattice4 simulation results'!$AD$471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results'!$AA$474:$AA$494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results'!$AE$474:$AE$494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9-481C-8B13-01CF90F9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results'!$P$32:$P$52</c:f>
              <c:numCache>
                <c:formatCode>General</c:formatCode>
                <c:ptCount val="21"/>
                <c:pt idx="0">
                  <c:v>100</c:v>
                </c:pt>
                <c:pt idx="1">
                  <c:v>82.353096701698718</c:v>
                </c:pt>
                <c:pt idx="2">
                  <c:v>74.7062595016194</c:v>
                </c:pt>
                <c:pt idx="3">
                  <c:v>71.212439685372459</c:v>
                </c:pt>
                <c:pt idx="4">
                  <c:v>68.823187256262813</c:v>
                </c:pt>
                <c:pt idx="5">
                  <c:v>66.953004164187973</c:v>
                </c:pt>
                <c:pt idx="6">
                  <c:v>64.773877982682265</c:v>
                </c:pt>
                <c:pt idx="7">
                  <c:v>62.084473527662112</c:v>
                </c:pt>
                <c:pt idx="8">
                  <c:v>58.92610218785115</c:v>
                </c:pt>
                <c:pt idx="9">
                  <c:v>55.746909908123477</c:v>
                </c:pt>
                <c:pt idx="10">
                  <c:v>52.325533743142302</c:v>
                </c:pt>
                <c:pt idx="11">
                  <c:v>49.298036882807857</c:v>
                </c:pt>
                <c:pt idx="12">
                  <c:v>47.610350981558597</c:v>
                </c:pt>
                <c:pt idx="13">
                  <c:v>48.043360433604335</c:v>
                </c:pt>
                <c:pt idx="14">
                  <c:v>50.253156190098494</c:v>
                </c:pt>
                <c:pt idx="15">
                  <c:v>53.842487937074488</c:v>
                </c:pt>
                <c:pt idx="16">
                  <c:v>59.259038931852729</c:v>
                </c:pt>
                <c:pt idx="17">
                  <c:v>61.551920153347886</c:v>
                </c:pt>
                <c:pt idx="18">
                  <c:v>61.835415427325003</c:v>
                </c:pt>
                <c:pt idx="19">
                  <c:v>40.315685108070589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6-45F9-A629-64C1F809DD87}"/>
            </c:ext>
          </c:extLst>
        </c:ser>
        <c:ser>
          <c:idx val="2"/>
          <c:order val="1"/>
          <c:tx>
            <c:strRef>
              <c:f>'Lattice4 simulation results'!$AB$29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results'!$AA$32:$AA$52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results'!$AC$32:$AC$52</c:f>
              <c:numCache>
                <c:formatCode>General</c:formatCode>
                <c:ptCount val="21"/>
                <c:pt idx="0">
                  <c:v>100</c:v>
                </c:pt>
                <c:pt idx="1">
                  <c:v>82.326661381952704</c:v>
                </c:pt>
                <c:pt idx="2">
                  <c:v>74.743955608402686</c:v>
                </c:pt>
                <c:pt idx="3">
                  <c:v>71.157979918086937</c:v>
                </c:pt>
                <c:pt idx="4">
                  <c:v>68.994979521733384</c:v>
                </c:pt>
                <c:pt idx="5">
                  <c:v>66.937508257365579</c:v>
                </c:pt>
                <c:pt idx="6">
                  <c:v>64.446029858633906</c:v>
                </c:pt>
                <c:pt idx="7">
                  <c:v>62.516448672215617</c:v>
                </c:pt>
                <c:pt idx="8">
                  <c:v>59.570055489496632</c:v>
                </c:pt>
                <c:pt idx="9">
                  <c:v>56.472222222222221</c:v>
                </c:pt>
                <c:pt idx="10">
                  <c:v>52.605264896287487</c:v>
                </c:pt>
                <c:pt idx="11">
                  <c:v>49.591524639978864</c:v>
                </c:pt>
                <c:pt idx="12">
                  <c:v>48.038479323556608</c:v>
                </c:pt>
                <c:pt idx="13">
                  <c:v>47.930142687277048</c:v>
                </c:pt>
                <c:pt idx="14">
                  <c:v>50.207425023120621</c:v>
                </c:pt>
                <c:pt idx="15">
                  <c:v>53.36626370722685</c:v>
                </c:pt>
                <c:pt idx="16">
                  <c:v>57.306315233188009</c:v>
                </c:pt>
                <c:pt idx="17">
                  <c:v>61.636444708680138</c:v>
                </c:pt>
                <c:pt idx="18">
                  <c:v>62.444972915840935</c:v>
                </c:pt>
                <c:pt idx="19">
                  <c:v>47.21399788611442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6-45F9-A629-64C1F809DD87}"/>
            </c:ext>
          </c:extLst>
        </c:ser>
        <c:ser>
          <c:idx val="1"/>
          <c:order val="2"/>
          <c:tx>
            <c:strRef>
              <c:f>'Lattice4 simulation results'!$T$29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results'!$U$32:$U$52</c:f>
              <c:numCache>
                <c:formatCode>General</c:formatCode>
                <c:ptCount val="21"/>
                <c:pt idx="0">
                  <c:v>100</c:v>
                </c:pt>
                <c:pt idx="1">
                  <c:v>80.991539427589387</c:v>
                </c:pt>
                <c:pt idx="2">
                  <c:v>72.029083217661451</c:v>
                </c:pt>
                <c:pt idx="3">
                  <c:v>69.268490977592705</c:v>
                </c:pt>
                <c:pt idx="4">
                  <c:v>69.156388393152227</c:v>
                </c:pt>
                <c:pt idx="5">
                  <c:v>69.684314891929404</c:v>
                </c:pt>
                <c:pt idx="6">
                  <c:v>70.428382576508696</c:v>
                </c:pt>
                <c:pt idx="7">
                  <c:v>71.416220503668455</c:v>
                </c:pt>
                <c:pt idx="8">
                  <c:v>72.698922598982094</c:v>
                </c:pt>
                <c:pt idx="9">
                  <c:v>74.291757551721858</c:v>
                </c:pt>
                <c:pt idx="10">
                  <c:v>76.00740300085927</c:v>
                </c:pt>
                <c:pt idx="11">
                  <c:v>77.756163659197568</c:v>
                </c:pt>
                <c:pt idx="12">
                  <c:v>79.897547755965377</c:v>
                </c:pt>
                <c:pt idx="13">
                  <c:v>82.056447881551989</c:v>
                </c:pt>
                <c:pt idx="14">
                  <c:v>84.277943023332668</c:v>
                </c:pt>
                <c:pt idx="15">
                  <c:v>86.984202524952082</c:v>
                </c:pt>
                <c:pt idx="16">
                  <c:v>90.131337167030196</c:v>
                </c:pt>
                <c:pt idx="17">
                  <c:v>92.862647894771627</c:v>
                </c:pt>
                <c:pt idx="18">
                  <c:v>82.44490713199815</c:v>
                </c:pt>
                <c:pt idx="19">
                  <c:v>18.302465463679027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76-45F9-A629-64C1F809DD87}"/>
            </c:ext>
          </c:extLst>
        </c:ser>
        <c:ser>
          <c:idx val="3"/>
          <c:order val="3"/>
          <c:tx>
            <c:strRef>
              <c:f>'Lattice4 simulation results'!$AD$29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results'!$AA$32:$AA$52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results'!$AE$32:$AE$52</c:f>
              <c:numCache>
                <c:formatCode>General</c:formatCode>
                <c:ptCount val="21"/>
                <c:pt idx="0">
                  <c:v>100</c:v>
                </c:pt>
                <c:pt idx="1">
                  <c:v>80.930737217598107</c:v>
                </c:pt>
                <c:pt idx="2">
                  <c:v>71.958647113224998</c:v>
                </c:pt>
                <c:pt idx="3">
                  <c:v>69.185427401241924</c:v>
                </c:pt>
                <c:pt idx="4">
                  <c:v>69.082804861936836</c:v>
                </c:pt>
                <c:pt idx="5">
                  <c:v>69.690414850046238</c:v>
                </c:pt>
                <c:pt idx="6">
                  <c:v>70.432322631787557</c:v>
                </c:pt>
                <c:pt idx="7">
                  <c:v>71.438532170696263</c:v>
                </c:pt>
                <c:pt idx="8">
                  <c:v>72.764764169639321</c:v>
                </c:pt>
                <c:pt idx="9">
                  <c:v>74.310080591887967</c:v>
                </c:pt>
                <c:pt idx="10">
                  <c:v>75.981470471660728</c:v>
                </c:pt>
                <c:pt idx="11">
                  <c:v>77.814836834456329</c:v>
                </c:pt>
                <c:pt idx="12">
                  <c:v>79.780684370458459</c:v>
                </c:pt>
                <c:pt idx="13">
                  <c:v>82.047331219447756</c:v>
                </c:pt>
                <c:pt idx="14">
                  <c:v>84.447483154974236</c:v>
                </c:pt>
                <c:pt idx="15">
                  <c:v>87.087858369665753</c:v>
                </c:pt>
                <c:pt idx="16">
                  <c:v>89.839311666006068</c:v>
                </c:pt>
                <c:pt idx="17">
                  <c:v>93.055126172545911</c:v>
                </c:pt>
                <c:pt idx="18">
                  <c:v>93.933841987052446</c:v>
                </c:pt>
                <c:pt idx="19">
                  <c:v>42.186286167261194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6-45F9-A629-64C1F809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results'!$O$497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results'!$P$500:$P$520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1.3880626611144161E-3</c:v>
                </c:pt>
                <c:pt idx="7">
                  <c:v>0</c:v>
                </c:pt>
                <c:pt idx="8">
                  <c:v>0</c:v>
                </c:pt>
                <c:pt idx="9">
                  <c:v>5.9488399762046393E-4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0</c:v>
                </c:pt>
                <c:pt idx="14">
                  <c:v>5.9488399762046393E-4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0-49DA-B0F0-54714DE2C1F5}"/>
            </c:ext>
          </c:extLst>
        </c:ser>
        <c:ser>
          <c:idx val="2"/>
          <c:order val="1"/>
          <c:tx>
            <c:strRef>
              <c:f>'Lattice4 simulation results'!$AB$497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results'!$AA$500:$AA$520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results'!$AC$500:$AC$520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7.9270709472849775E-4</c:v>
                </c:pt>
                <c:pt idx="3">
                  <c:v>3.9635354736424887E-4</c:v>
                </c:pt>
                <c:pt idx="4">
                  <c:v>3.9635354736424887E-4</c:v>
                </c:pt>
                <c:pt idx="5">
                  <c:v>0</c:v>
                </c:pt>
                <c:pt idx="6">
                  <c:v>3.9635354736424887E-4</c:v>
                </c:pt>
                <c:pt idx="7">
                  <c:v>0</c:v>
                </c:pt>
                <c:pt idx="8">
                  <c:v>2.9726516052318666E-4</c:v>
                </c:pt>
                <c:pt idx="9">
                  <c:v>2.9726516052318666E-4</c:v>
                </c:pt>
                <c:pt idx="10">
                  <c:v>2.9726516052318666E-4</c:v>
                </c:pt>
                <c:pt idx="11">
                  <c:v>0</c:v>
                </c:pt>
                <c:pt idx="12">
                  <c:v>2.9726516052318666E-4</c:v>
                </c:pt>
                <c:pt idx="13">
                  <c:v>0</c:v>
                </c:pt>
                <c:pt idx="14">
                  <c:v>2.9726516052318666E-4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0-49DA-B0F0-54714DE2C1F5}"/>
            </c:ext>
          </c:extLst>
        </c:ser>
        <c:ser>
          <c:idx val="1"/>
          <c:order val="2"/>
          <c:tx>
            <c:strRef>
              <c:f>'Lattice4 simulation results'!$T$497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results'!$U$500:$U$520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0-49DA-B0F0-54714DE2C1F5}"/>
            </c:ext>
          </c:extLst>
        </c:ser>
        <c:ser>
          <c:idx val="3"/>
          <c:order val="3"/>
          <c:tx>
            <c:strRef>
              <c:f>'Lattice4 simulation results'!$AD$497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results'!$AA$500:$AA$520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results'!$AE$500:$AE$520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0-49DA-B0F0-54714DE2C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results'!$O$523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results'!$N$526:$N$546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results'!$P$526:$P$546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7-4F42-8F74-88E1F54EC3F6}"/>
            </c:ext>
          </c:extLst>
        </c:ser>
        <c:ser>
          <c:idx val="2"/>
          <c:order val="1"/>
          <c:tx>
            <c:strRef>
              <c:f>'Lattice4 simulation results'!$AB$523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results'!$AA$526:$AA$546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results'!$AC$526:$AC$546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7-4F42-8F74-88E1F54EC3F6}"/>
            </c:ext>
          </c:extLst>
        </c:ser>
        <c:ser>
          <c:idx val="1"/>
          <c:order val="2"/>
          <c:tx>
            <c:strRef>
              <c:f>'Lattice4 simulation results'!$Q$523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results'!$N$526:$N$546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results'!$R$526:$R$546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E7-4F42-8F74-88E1F54EC3F6}"/>
            </c:ext>
          </c:extLst>
        </c:ser>
        <c:ser>
          <c:idx val="3"/>
          <c:order val="3"/>
          <c:tx>
            <c:strRef>
              <c:f>'Lattice4 simulation results'!$AD$523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results'!$AA$526:$AA$546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results'!$AE$526:$AE$546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E7-4F42-8F74-88E1F54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results'!$O$549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results'!$N$552:$N$572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results'!$P$552:$P$572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4-4288-8F9D-C0CE9ACD64F5}"/>
            </c:ext>
          </c:extLst>
        </c:ser>
        <c:ser>
          <c:idx val="2"/>
          <c:order val="1"/>
          <c:tx>
            <c:strRef>
              <c:f>'Lattice4 simulation results'!$AB$549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results'!$AA$552:$AA$572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results'!$AC$552:$AC$572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4-4288-8F9D-C0CE9ACD64F5}"/>
            </c:ext>
          </c:extLst>
        </c:ser>
        <c:ser>
          <c:idx val="1"/>
          <c:order val="2"/>
          <c:tx>
            <c:strRef>
              <c:f>'Lattice4 simulation results'!$Q$549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results'!$N$552:$N$572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results'!$R$552:$R$572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4-4288-8F9D-C0CE9ACD64F5}"/>
            </c:ext>
          </c:extLst>
        </c:ser>
        <c:ser>
          <c:idx val="3"/>
          <c:order val="3"/>
          <c:tx>
            <c:strRef>
              <c:f>'Lattice4 simulation results'!$AD$549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results'!$AA$552:$AA$572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results'!$AE$552:$AE$572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4-4288-8F9D-C0CE9ACD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results'!$O$575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results'!$N$578:$N$598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results'!$P$578:$P$598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0-4E49-A467-8DBF9CE63CA3}"/>
            </c:ext>
          </c:extLst>
        </c:ser>
        <c:ser>
          <c:idx val="2"/>
          <c:order val="1"/>
          <c:tx>
            <c:strRef>
              <c:f>'Lattice4 simulation results'!$AB$575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results'!$AA$578:$AA$598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results'!$AC$578:$AC$598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0-4E49-A467-8DBF9CE63CA3}"/>
            </c:ext>
          </c:extLst>
        </c:ser>
        <c:ser>
          <c:idx val="1"/>
          <c:order val="2"/>
          <c:tx>
            <c:strRef>
              <c:f>'Lattice4 simulation results'!$Q$575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results'!$N$578:$N$598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results'!$R$578:$R$598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0-4E49-A467-8DBF9CE63CA3}"/>
            </c:ext>
          </c:extLst>
        </c:ser>
        <c:ser>
          <c:idx val="3"/>
          <c:order val="3"/>
          <c:tx>
            <c:strRef>
              <c:f>'Lattice4 simulation results'!$AD$575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results'!$AA$578:$AA$598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results'!$AE$578:$AE$598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30-4E49-A467-8DBF9CE6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results'!$O$601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results'!$N$604:$N$624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results'!$P$604:$P$624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1-4DA8-9290-29C77CEC9377}"/>
            </c:ext>
          </c:extLst>
        </c:ser>
        <c:ser>
          <c:idx val="2"/>
          <c:order val="1"/>
          <c:tx>
            <c:strRef>
              <c:f>'Lattice4 simulation results'!$AB$601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results'!$AA$604:$AA$624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results'!$AC$604:$AC$624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1-4DA8-9290-29C77CEC9377}"/>
            </c:ext>
          </c:extLst>
        </c:ser>
        <c:ser>
          <c:idx val="1"/>
          <c:order val="2"/>
          <c:tx>
            <c:strRef>
              <c:f>'Lattice4 simulation results'!$Q$601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results'!$N$604:$N$624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results'!$R$604:$R$624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1-4DA8-9290-29C77CEC9377}"/>
            </c:ext>
          </c:extLst>
        </c:ser>
        <c:ser>
          <c:idx val="3"/>
          <c:order val="3"/>
          <c:tx>
            <c:strRef>
              <c:f>'Lattice4 simulation results'!$AD$601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results'!$AA$604:$AA$624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results'!$AE$604:$AE$624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91-4DA8-9290-29C77CEC9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results'!$P$6:$P$26</c:f>
              <c:numCache>
                <c:formatCode>General</c:formatCode>
                <c:ptCount val="21"/>
                <c:pt idx="0">
                  <c:v>100</c:v>
                </c:pt>
                <c:pt idx="1">
                  <c:v>82.317998545839117</c:v>
                </c:pt>
                <c:pt idx="2">
                  <c:v>74.619869125520523</c:v>
                </c:pt>
                <c:pt idx="3">
                  <c:v>71.036287923854843</c:v>
                </c:pt>
                <c:pt idx="4">
                  <c:v>68.95346685174168</c:v>
                </c:pt>
                <c:pt idx="5">
                  <c:v>66.829532685570754</c:v>
                </c:pt>
                <c:pt idx="6">
                  <c:v>65.215017516028823</c:v>
                </c:pt>
                <c:pt idx="7">
                  <c:v>62.218917311124336</c:v>
                </c:pt>
                <c:pt idx="8">
                  <c:v>58.931588340273642</c:v>
                </c:pt>
                <c:pt idx="9">
                  <c:v>56.098023663163453</c:v>
                </c:pt>
                <c:pt idx="10">
                  <c:v>52.963844272589064</c:v>
                </c:pt>
                <c:pt idx="11">
                  <c:v>50.018507502148189</c:v>
                </c:pt>
                <c:pt idx="12">
                  <c:v>47.681274373719347</c:v>
                </c:pt>
                <c:pt idx="13">
                  <c:v>47.672086720867213</c:v>
                </c:pt>
                <c:pt idx="14">
                  <c:v>50.371207614515171</c:v>
                </c:pt>
                <c:pt idx="15">
                  <c:v>55.356269416352703</c:v>
                </c:pt>
                <c:pt idx="16">
                  <c:v>56.808843942097965</c:v>
                </c:pt>
                <c:pt idx="17">
                  <c:v>64.285610417079781</c:v>
                </c:pt>
                <c:pt idx="18">
                  <c:v>59.45224403463547</c:v>
                </c:pt>
                <c:pt idx="19">
                  <c:v>39.232797937735477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1-400F-B250-85647683B602}"/>
            </c:ext>
          </c:extLst>
        </c:ser>
        <c:ser>
          <c:idx val="2"/>
          <c:order val="1"/>
          <c:tx>
            <c:strRef>
              <c:f>'Lattice4 simulation results'!$T$3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results'!$U$6:$U$26</c:f>
              <c:numCache>
                <c:formatCode>General</c:formatCode>
                <c:ptCount val="21"/>
                <c:pt idx="0">
                  <c:v>100</c:v>
                </c:pt>
                <c:pt idx="1">
                  <c:v>81.046467050036355</c:v>
                </c:pt>
                <c:pt idx="2">
                  <c:v>71.997884856897343</c:v>
                </c:pt>
                <c:pt idx="3">
                  <c:v>69.253618877652187</c:v>
                </c:pt>
                <c:pt idx="4">
                  <c:v>68.894837728865099</c:v>
                </c:pt>
                <c:pt idx="5">
                  <c:v>69.677176283957948</c:v>
                </c:pt>
                <c:pt idx="6">
                  <c:v>70.426003040518211</c:v>
                </c:pt>
                <c:pt idx="7">
                  <c:v>71.552448939123536</c:v>
                </c:pt>
                <c:pt idx="8">
                  <c:v>72.813008130081286</c:v>
                </c:pt>
                <c:pt idx="9">
                  <c:v>74.143631436314365</c:v>
                </c:pt>
                <c:pt idx="10">
                  <c:v>76.132923524357182</c:v>
                </c:pt>
                <c:pt idx="11">
                  <c:v>77.725097494877389</c:v>
                </c:pt>
                <c:pt idx="12">
                  <c:v>79.677506775067755</c:v>
                </c:pt>
                <c:pt idx="13">
                  <c:v>82.074162205036686</c:v>
                </c:pt>
                <c:pt idx="14">
                  <c:v>84.362614845660644</c:v>
                </c:pt>
                <c:pt idx="15">
                  <c:v>86.980567122744404</c:v>
                </c:pt>
                <c:pt idx="16">
                  <c:v>89.989688677374573</c:v>
                </c:pt>
                <c:pt idx="17">
                  <c:v>92.991869918699194</c:v>
                </c:pt>
                <c:pt idx="18">
                  <c:v>88.227377883534928</c:v>
                </c:pt>
                <c:pt idx="19">
                  <c:v>21.249058100337102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1-400F-B250-85647683B602}"/>
            </c:ext>
          </c:extLst>
        </c:ser>
        <c:ser>
          <c:idx val="1"/>
          <c:order val="2"/>
          <c:tx>
            <c:strRef>
              <c:f>'Lattice4 simulation results'!$Q$3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results'!$R$6:$R$26</c:f>
              <c:numCache>
                <c:formatCode>General</c:formatCode>
                <c:ptCount val="21"/>
                <c:pt idx="0">
                  <c:v>100</c:v>
                </c:pt>
                <c:pt idx="1">
                  <c:v>82.333135038667464</c:v>
                </c:pt>
                <c:pt idx="2">
                  <c:v>74.68814858880296</c:v>
                </c:pt>
                <c:pt idx="3">
                  <c:v>71.278471809108339</c:v>
                </c:pt>
                <c:pt idx="4">
                  <c:v>68.963778174367121</c:v>
                </c:pt>
                <c:pt idx="5">
                  <c:v>66.994646044021422</c:v>
                </c:pt>
                <c:pt idx="6">
                  <c:v>64.690329830127567</c:v>
                </c:pt>
                <c:pt idx="7">
                  <c:v>61.935884724700905</c:v>
                </c:pt>
                <c:pt idx="8">
                  <c:v>59.119836076409541</c:v>
                </c:pt>
                <c:pt idx="9">
                  <c:v>56.049177077136626</c:v>
                </c:pt>
                <c:pt idx="10">
                  <c:v>52.076079053473464</c:v>
                </c:pt>
                <c:pt idx="11">
                  <c:v>49.980699319188318</c:v>
                </c:pt>
                <c:pt idx="12">
                  <c:v>48.388260955780289</c:v>
                </c:pt>
                <c:pt idx="13">
                  <c:v>47.967347478352828</c:v>
                </c:pt>
                <c:pt idx="14">
                  <c:v>49.413907065899927</c:v>
                </c:pt>
                <c:pt idx="15">
                  <c:v>52.763632758278803</c:v>
                </c:pt>
                <c:pt idx="16">
                  <c:v>58.31667658139996</c:v>
                </c:pt>
                <c:pt idx="17">
                  <c:v>62.336241655099478</c:v>
                </c:pt>
                <c:pt idx="18">
                  <c:v>66.943750413113889</c:v>
                </c:pt>
                <c:pt idx="19">
                  <c:v>41.23920946526539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1-400F-B250-85647683B602}"/>
            </c:ext>
          </c:extLst>
        </c:ser>
        <c:ser>
          <c:idx val="3"/>
          <c:order val="3"/>
          <c:tx>
            <c:strRef>
              <c:f>'Lattice4 simulation results'!$V$3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results'!$N$6:$N$26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results'!$W$6:$W$26</c:f>
              <c:numCache>
                <c:formatCode>General</c:formatCode>
                <c:ptCount val="21"/>
                <c:pt idx="0">
                  <c:v>100</c:v>
                </c:pt>
                <c:pt idx="1">
                  <c:v>81.020688743472803</c:v>
                </c:pt>
                <c:pt idx="2">
                  <c:v>72.026042699451381</c:v>
                </c:pt>
                <c:pt idx="3">
                  <c:v>69.190495075682463</c:v>
                </c:pt>
                <c:pt idx="4">
                  <c:v>69.129949104369089</c:v>
                </c:pt>
                <c:pt idx="5">
                  <c:v>69.744199881023206</c:v>
                </c:pt>
                <c:pt idx="6">
                  <c:v>70.43757022936083</c:v>
                </c:pt>
                <c:pt idx="7">
                  <c:v>71.520589596139857</c:v>
                </c:pt>
                <c:pt idx="8">
                  <c:v>72.620464009518145</c:v>
                </c:pt>
                <c:pt idx="9">
                  <c:v>74.259501619406436</c:v>
                </c:pt>
                <c:pt idx="10">
                  <c:v>75.85795492101262</c:v>
                </c:pt>
                <c:pt idx="11">
                  <c:v>77.733690263731901</c:v>
                </c:pt>
                <c:pt idx="12">
                  <c:v>79.602419194923655</c:v>
                </c:pt>
                <c:pt idx="13">
                  <c:v>82.060083283759681</c:v>
                </c:pt>
                <c:pt idx="14">
                  <c:v>84.476435983872037</c:v>
                </c:pt>
                <c:pt idx="15">
                  <c:v>86.898208738184948</c:v>
                </c:pt>
                <c:pt idx="16">
                  <c:v>89.996893383567979</c:v>
                </c:pt>
                <c:pt idx="17">
                  <c:v>93.038270870513585</c:v>
                </c:pt>
                <c:pt idx="18">
                  <c:v>86.386674598453311</c:v>
                </c:pt>
                <c:pt idx="19">
                  <c:v>19.879370744926963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1-400F-B250-85647683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results'!$P$32:$P$52</c:f>
              <c:numCache>
                <c:formatCode>General</c:formatCode>
                <c:ptCount val="21"/>
                <c:pt idx="0">
                  <c:v>100</c:v>
                </c:pt>
                <c:pt idx="1">
                  <c:v>82.353096701698718</c:v>
                </c:pt>
                <c:pt idx="2">
                  <c:v>74.7062595016194</c:v>
                </c:pt>
                <c:pt idx="3">
                  <c:v>71.212439685372459</c:v>
                </c:pt>
                <c:pt idx="4">
                  <c:v>68.823187256262813</c:v>
                </c:pt>
                <c:pt idx="5">
                  <c:v>66.953004164187973</c:v>
                </c:pt>
                <c:pt idx="6">
                  <c:v>64.773877982682265</c:v>
                </c:pt>
                <c:pt idx="7">
                  <c:v>62.084473527662112</c:v>
                </c:pt>
                <c:pt idx="8">
                  <c:v>58.92610218785115</c:v>
                </c:pt>
                <c:pt idx="9">
                  <c:v>55.746909908123477</c:v>
                </c:pt>
                <c:pt idx="10">
                  <c:v>52.325533743142302</c:v>
                </c:pt>
                <c:pt idx="11">
                  <c:v>49.298036882807857</c:v>
                </c:pt>
                <c:pt idx="12">
                  <c:v>47.610350981558597</c:v>
                </c:pt>
                <c:pt idx="13">
                  <c:v>48.043360433604335</c:v>
                </c:pt>
                <c:pt idx="14">
                  <c:v>50.253156190098494</c:v>
                </c:pt>
                <c:pt idx="15">
                  <c:v>53.842487937074488</c:v>
                </c:pt>
                <c:pt idx="16">
                  <c:v>59.259038931852729</c:v>
                </c:pt>
                <c:pt idx="17">
                  <c:v>61.551920153347886</c:v>
                </c:pt>
                <c:pt idx="18">
                  <c:v>61.835415427325003</c:v>
                </c:pt>
                <c:pt idx="19">
                  <c:v>40.315685108070589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1-41FA-B136-2A51CCFC924E}"/>
            </c:ext>
          </c:extLst>
        </c:ser>
        <c:ser>
          <c:idx val="2"/>
          <c:order val="1"/>
          <c:tx>
            <c:strRef>
              <c:f>'Lattice4 simulation results'!$T$29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results'!$U$32:$U$52</c:f>
              <c:numCache>
                <c:formatCode>General</c:formatCode>
                <c:ptCount val="21"/>
                <c:pt idx="0">
                  <c:v>100</c:v>
                </c:pt>
                <c:pt idx="1">
                  <c:v>80.991539427589387</c:v>
                </c:pt>
                <c:pt idx="2">
                  <c:v>72.029083217661451</c:v>
                </c:pt>
                <c:pt idx="3">
                  <c:v>69.268490977592705</c:v>
                </c:pt>
                <c:pt idx="4">
                  <c:v>69.156388393152227</c:v>
                </c:pt>
                <c:pt idx="5">
                  <c:v>69.684314891929404</c:v>
                </c:pt>
                <c:pt idx="6">
                  <c:v>70.428382576508696</c:v>
                </c:pt>
                <c:pt idx="7">
                  <c:v>71.416220503668455</c:v>
                </c:pt>
                <c:pt idx="8">
                  <c:v>72.698922598982094</c:v>
                </c:pt>
                <c:pt idx="9">
                  <c:v>74.291757551721858</c:v>
                </c:pt>
                <c:pt idx="10">
                  <c:v>76.00740300085927</c:v>
                </c:pt>
                <c:pt idx="11">
                  <c:v>77.756163659197568</c:v>
                </c:pt>
                <c:pt idx="12">
                  <c:v>79.897547755965377</c:v>
                </c:pt>
                <c:pt idx="13">
                  <c:v>82.056447881551989</c:v>
                </c:pt>
                <c:pt idx="14">
                  <c:v>84.277943023332668</c:v>
                </c:pt>
                <c:pt idx="15">
                  <c:v>86.984202524952082</c:v>
                </c:pt>
                <c:pt idx="16">
                  <c:v>90.131337167030196</c:v>
                </c:pt>
                <c:pt idx="17">
                  <c:v>92.862647894771627</c:v>
                </c:pt>
                <c:pt idx="18">
                  <c:v>82.44490713199815</c:v>
                </c:pt>
                <c:pt idx="19">
                  <c:v>18.302465463679027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1-41FA-B136-2A51CCFC924E}"/>
            </c:ext>
          </c:extLst>
        </c:ser>
        <c:ser>
          <c:idx val="1"/>
          <c:order val="2"/>
          <c:tx>
            <c:strRef>
              <c:f>'Lattice4 simulation results'!$Q$29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results'!$R$32:$R$52</c:f>
              <c:numCache>
                <c:formatCode>General</c:formatCode>
                <c:ptCount val="21"/>
                <c:pt idx="0">
                  <c:v>100</c:v>
                </c:pt>
                <c:pt idx="1">
                  <c:v>82.285610417079781</c:v>
                </c:pt>
                <c:pt idx="2">
                  <c:v>74.736466389054129</c:v>
                </c:pt>
                <c:pt idx="3">
                  <c:v>71.236301143499233</c:v>
                </c:pt>
                <c:pt idx="4">
                  <c:v>68.910436909247125</c:v>
                </c:pt>
                <c:pt idx="5">
                  <c:v>66.916782338555095</c:v>
                </c:pt>
                <c:pt idx="6">
                  <c:v>64.735739308612608</c:v>
                </c:pt>
                <c:pt idx="7">
                  <c:v>62.038733558067293</c:v>
                </c:pt>
                <c:pt idx="8">
                  <c:v>59.525150373454949</c:v>
                </c:pt>
                <c:pt idx="9">
                  <c:v>55.746909908123477</c:v>
                </c:pt>
                <c:pt idx="10">
                  <c:v>52.739044219710493</c:v>
                </c:pt>
                <c:pt idx="11">
                  <c:v>50.320972965827224</c:v>
                </c:pt>
                <c:pt idx="12">
                  <c:v>47.367770506973365</c:v>
                </c:pt>
                <c:pt idx="13">
                  <c:v>47.931720536717563</c:v>
                </c:pt>
                <c:pt idx="14">
                  <c:v>50.650869191618753</c:v>
                </c:pt>
                <c:pt idx="15">
                  <c:v>53.366977328309872</c:v>
                </c:pt>
                <c:pt idx="16">
                  <c:v>57.501949897547753</c:v>
                </c:pt>
                <c:pt idx="17">
                  <c:v>61.143763632758287</c:v>
                </c:pt>
                <c:pt idx="18">
                  <c:v>65.573335977262218</c:v>
                </c:pt>
                <c:pt idx="19">
                  <c:v>35.928878313173378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1-41FA-B136-2A51CCFC924E}"/>
            </c:ext>
          </c:extLst>
        </c:ser>
        <c:ser>
          <c:idx val="3"/>
          <c:order val="3"/>
          <c:tx>
            <c:strRef>
              <c:f>'Lattice4 simulation results'!$V$29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results'!$N$32:$N$52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results'!$W$32:$W$52</c:f>
              <c:numCache>
                <c:formatCode>General</c:formatCode>
                <c:ptCount val="21"/>
                <c:pt idx="0">
                  <c:v>100</c:v>
                </c:pt>
                <c:pt idx="1">
                  <c:v>80.937206689140055</c:v>
                </c:pt>
                <c:pt idx="2">
                  <c:v>71.9274241522903</c:v>
                </c:pt>
                <c:pt idx="3">
                  <c:v>69.277678630444839</c:v>
                </c:pt>
                <c:pt idx="4">
                  <c:v>69.048383898473134</c:v>
                </c:pt>
                <c:pt idx="5">
                  <c:v>69.673673078194199</c:v>
                </c:pt>
                <c:pt idx="6">
                  <c:v>70.523035230352306</c:v>
                </c:pt>
                <c:pt idx="7">
                  <c:v>71.53222288320444</c:v>
                </c:pt>
                <c:pt idx="8">
                  <c:v>72.942692841562561</c:v>
                </c:pt>
                <c:pt idx="9">
                  <c:v>74.033445700310665</c:v>
                </c:pt>
                <c:pt idx="10">
                  <c:v>75.877652191156059</c:v>
                </c:pt>
                <c:pt idx="11">
                  <c:v>77.758344900522175</c:v>
                </c:pt>
                <c:pt idx="12">
                  <c:v>79.716438627800912</c:v>
                </c:pt>
                <c:pt idx="13">
                  <c:v>81.901381452838919</c:v>
                </c:pt>
                <c:pt idx="14">
                  <c:v>84.277414237557011</c:v>
                </c:pt>
                <c:pt idx="15">
                  <c:v>87.113292352435721</c:v>
                </c:pt>
                <c:pt idx="16">
                  <c:v>90.000066098221964</c:v>
                </c:pt>
                <c:pt idx="17">
                  <c:v>92.91268424879371</c:v>
                </c:pt>
                <c:pt idx="18">
                  <c:v>83.523564016127978</c:v>
                </c:pt>
                <c:pt idx="19">
                  <c:v>24.523564016127967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21-41FA-B136-2A51CCFC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results'!$P$58:$P$78</c:f>
              <c:numCache>
                <c:formatCode>General</c:formatCode>
                <c:ptCount val="21"/>
                <c:pt idx="0">
                  <c:v>100</c:v>
                </c:pt>
                <c:pt idx="1">
                  <c:v>77.037675986515964</c:v>
                </c:pt>
                <c:pt idx="2">
                  <c:v>61.39004560777316</c:v>
                </c:pt>
                <c:pt idx="3">
                  <c:v>52.974948773877983</c:v>
                </c:pt>
                <c:pt idx="4">
                  <c:v>48.549540617357394</c:v>
                </c:pt>
                <c:pt idx="5">
                  <c:v>46.76449203516426</c:v>
                </c:pt>
                <c:pt idx="6">
                  <c:v>45.49844669178399</c:v>
                </c:pt>
                <c:pt idx="7">
                  <c:v>43.26168286073105</c:v>
                </c:pt>
                <c:pt idx="8">
                  <c:v>40.933967876264127</c:v>
                </c:pt>
                <c:pt idx="9">
                  <c:v>37.664617621785972</c:v>
                </c:pt>
                <c:pt idx="10">
                  <c:v>33.646771101857361</c:v>
                </c:pt>
                <c:pt idx="11">
                  <c:v>29.981558596073764</c:v>
                </c:pt>
                <c:pt idx="12">
                  <c:v>25.84962654504594</c:v>
                </c:pt>
                <c:pt idx="13">
                  <c:v>19.791988895498712</c:v>
                </c:pt>
                <c:pt idx="14">
                  <c:v>16.117720933306892</c:v>
                </c:pt>
                <c:pt idx="15">
                  <c:v>11.833895168219973</c:v>
                </c:pt>
                <c:pt idx="16">
                  <c:v>6.7180910833498571</c:v>
                </c:pt>
                <c:pt idx="17">
                  <c:v>4.476502082093992</c:v>
                </c:pt>
                <c:pt idx="18">
                  <c:v>1.8334324806662701</c:v>
                </c:pt>
                <c:pt idx="19">
                  <c:v>1.097230484499967E-2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4-4F3F-B796-464D24A598FF}"/>
            </c:ext>
          </c:extLst>
        </c:ser>
        <c:ser>
          <c:idx val="2"/>
          <c:order val="1"/>
          <c:tx>
            <c:strRef>
              <c:f>'Lattice4 simulation results'!$T$55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results'!$U$58:$U$78</c:f>
              <c:numCache>
                <c:formatCode>General</c:formatCode>
                <c:ptCount val="21"/>
                <c:pt idx="0">
                  <c:v>100</c:v>
                </c:pt>
                <c:pt idx="1">
                  <c:v>79.918831383435787</c:v>
                </c:pt>
                <c:pt idx="2">
                  <c:v>66.034106682530236</c:v>
                </c:pt>
                <c:pt idx="3">
                  <c:v>55.858087117456549</c:v>
                </c:pt>
                <c:pt idx="4">
                  <c:v>47.57756626346751</c:v>
                </c:pt>
                <c:pt idx="5">
                  <c:v>40.802961200343709</c:v>
                </c:pt>
                <c:pt idx="6">
                  <c:v>34.803886575451116</c:v>
                </c:pt>
                <c:pt idx="7">
                  <c:v>29.836208605988503</c:v>
                </c:pt>
                <c:pt idx="8">
                  <c:v>24.582920219446098</c:v>
                </c:pt>
                <c:pt idx="9">
                  <c:v>20.010840108401084</c:v>
                </c:pt>
                <c:pt idx="10">
                  <c:v>15.74148985392293</c:v>
                </c:pt>
                <c:pt idx="11">
                  <c:v>11.719875735342718</c:v>
                </c:pt>
                <c:pt idx="12">
                  <c:v>8.2889814263996282</c:v>
                </c:pt>
                <c:pt idx="13">
                  <c:v>5.7332936744001586</c:v>
                </c:pt>
                <c:pt idx="14">
                  <c:v>3.6968735541013946</c:v>
                </c:pt>
                <c:pt idx="15">
                  <c:v>2.2168682662436376</c:v>
                </c:pt>
                <c:pt idx="16">
                  <c:v>1.1350386674598454</c:v>
                </c:pt>
                <c:pt idx="17">
                  <c:v>0.47670037675986521</c:v>
                </c:pt>
                <c:pt idx="18">
                  <c:v>0.13186595280586952</c:v>
                </c:pt>
                <c:pt idx="19">
                  <c:v>9.7825368497587422E-3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64-4F3F-B796-464D24A598FF}"/>
            </c:ext>
          </c:extLst>
        </c:ser>
        <c:ser>
          <c:idx val="1"/>
          <c:order val="2"/>
          <c:tx>
            <c:strRef>
              <c:f>'Lattice4 simulation results'!$Q$55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results'!$R$58:$R$78</c:f>
              <c:numCache>
                <c:formatCode>General</c:formatCode>
                <c:ptCount val="21"/>
                <c:pt idx="0">
                  <c:v>100</c:v>
                </c:pt>
                <c:pt idx="1">
                  <c:v>77.006345429307956</c:v>
                </c:pt>
                <c:pt idx="2">
                  <c:v>61.35679820212836</c:v>
                </c:pt>
                <c:pt idx="3">
                  <c:v>53.070130213497258</c:v>
                </c:pt>
                <c:pt idx="4">
                  <c:v>48.967810165906542</c:v>
                </c:pt>
                <c:pt idx="5">
                  <c:v>47.116861656421442</c:v>
                </c:pt>
                <c:pt idx="6">
                  <c:v>45.514508559719744</c:v>
                </c:pt>
                <c:pt idx="7">
                  <c:v>43.703549474519136</c:v>
                </c:pt>
                <c:pt idx="8">
                  <c:v>40.976931720536712</c:v>
                </c:pt>
                <c:pt idx="9">
                  <c:v>37.828276819353555</c:v>
                </c:pt>
                <c:pt idx="10">
                  <c:v>34.97673342587084</c:v>
                </c:pt>
                <c:pt idx="11">
                  <c:v>30.143763632758279</c:v>
                </c:pt>
                <c:pt idx="12">
                  <c:v>24.918038204772291</c:v>
                </c:pt>
                <c:pt idx="13">
                  <c:v>20.927754643400093</c:v>
                </c:pt>
                <c:pt idx="14">
                  <c:v>15.223081499107675</c:v>
                </c:pt>
                <c:pt idx="15">
                  <c:v>11.307092339216075</c:v>
                </c:pt>
                <c:pt idx="16">
                  <c:v>8.6421442263203119</c:v>
                </c:pt>
                <c:pt idx="17">
                  <c:v>5.4287791658404396</c:v>
                </c:pt>
                <c:pt idx="18">
                  <c:v>1.7870976270738317</c:v>
                </c:pt>
                <c:pt idx="19">
                  <c:v>1.0575715513252693E-2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64-4F3F-B796-464D24A598FF}"/>
            </c:ext>
          </c:extLst>
        </c:ser>
        <c:ser>
          <c:idx val="3"/>
          <c:order val="3"/>
          <c:tx>
            <c:strRef>
              <c:f>'Lattice4 simulation results'!$V$55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results'!$W$58:$W$78</c:f>
              <c:numCache>
                <c:formatCode>General</c:formatCode>
                <c:ptCount val="21"/>
                <c:pt idx="0">
                  <c:v>100</c:v>
                </c:pt>
                <c:pt idx="1">
                  <c:v>79.89635798797012</c:v>
                </c:pt>
                <c:pt idx="2">
                  <c:v>66.024324145680481</c:v>
                </c:pt>
                <c:pt idx="3">
                  <c:v>55.697798929208808</c:v>
                </c:pt>
                <c:pt idx="4">
                  <c:v>47.435256791592302</c:v>
                </c:pt>
                <c:pt idx="5">
                  <c:v>40.787494216405577</c:v>
                </c:pt>
                <c:pt idx="6">
                  <c:v>35.047722916253555</c:v>
                </c:pt>
                <c:pt idx="7">
                  <c:v>29.57888822790667</c:v>
                </c:pt>
                <c:pt idx="8">
                  <c:v>24.92834952739771</c:v>
                </c:pt>
                <c:pt idx="9">
                  <c:v>19.847974089496994</c:v>
                </c:pt>
                <c:pt idx="10">
                  <c:v>15.528455284552848</c:v>
                </c:pt>
                <c:pt idx="11">
                  <c:v>11.600965034040584</c:v>
                </c:pt>
                <c:pt idx="12">
                  <c:v>8.3672417211977006</c:v>
                </c:pt>
                <c:pt idx="13">
                  <c:v>5.6322294930266379</c:v>
                </c:pt>
                <c:pt idx="14">
                  <c:v>3.7245026108797674</c:v>
                </c:pt>
                <c:pt idx="15">
                  <c:v>2.163791394011501</c:v>
                </c:pt>
                <c:pt idx="16">
                  <c:v>1.121620728402406</c:v>
                </c:pt>
                <c:pt idx="17">
                  <c:v>0.45369819551854051</c:v>
                </c:pt>
                <c:pt idx="18">
                  <c:v>0.12723907726882147</c:v>
                </c:pt>
                <c:pt idx="19">
                  <c:v>1.3748430167228503E-2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64-4F3F-B796-464D24A5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results'!$O$81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results'!$P$84:$P$104</c:f>
              <c:numCache>
                <c:formatCode>General</c:formatCode>
                <c:ptCount val="21"/>
                <c:pt idx="0">
                  <c:v>100</c:v>
                </c:pt>
                <c:pt idx="1">
                  <c:v>76.446493489325135</c:v>
                </c:pt>
                <c:pt idx="2">
                  <c:v>57.8523365721462</c:v>
                </c:pt>
                <c:pt idx="3">
                  <c:v>44.838323749091153</c:v>
                </c:pt>
                <c:pt idx="4">
                  <c:v>36.371405909181043</c:v>
                </c:pt>
                <c:pt idx="5">
                  <c:v>30.040121620728407</c:v>
                </c:pt>
                <c:pt idx="6">
                  <c:v>25.06788287395069</c:v>
                </c:pt>
                <c:pt idx="7">
                  <c:v>21.445898605327518</c:v>
                </c:pt>
                <c:pt idx="8">
                  <c:v>17.434463612928809</c:v>
                </c:pt>
                <c:pt idx="9">
                  <c:v>14.681208275497386</c:v>
                </c:pt>
                <c:pt idx="10">
                  <c:v>11.772159428911362</c:v>
                </c:pt>
                <c:pt idx="11">
                  <c:v>9.1808447352766205</c:v>
                </c:pt>
                <c:pt idx="12">
                  <c:v>7.4746513318791719</c:v>
                </c:pt>
                <c:pt idx="13">
                  <c:v>5.693766937669376</c:v>
                </c:pt>
                <c:pt idx="14">
                  <c:v>6.2979707845858952</c:v>
                </c:pt>
                <c:pt idx="15">
                  <c:v>4.0371472007403</c:v>
                </c:pt>
                <c:pt idx="16">
                  <c:v>3.7445964703549475</c:v>
                </c:pt>
                <c:pt idx="17">
                  <c:v>1.0417740762773482</c:v>
                </c:pt>
                <c:pt idx="18">
                  <c:v>1.005353955978584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1-4546-A7A9-1A3468B472C5}"/>
            </c:ext>
          </c:extLst>
        </c:ser>
        <c:ser>
          <c:idx val="2"/>
          <c:order val="1"/>
          <c:tx>
            <c:strRef>
              <c:f>'Lattice4 simulation results'!$T$81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results'!$U$84:$U$104</c:f>
              <c:numCache>
                <c:formatCode>General</c:formatCode>
                <c:ptCount val="21"/>
                <c:pt idx="0">
                  <c:v>100</c:v>
                </c:pt>
                <c:pt idx="1">
                  <c:v>77.37537180249852</c:v>
                </c:pt>
                <c:pt idx="2">
                  <c:v>59.090620662304183</c:v>
                </c:pt>
                <c:pt idx="3">
                  <c:v>45.116134575979906</c:v>
                </c:pt>
                <c:pt idx="4">
                  <c:v>34.938198162469433</c:v>
                </c:pt>
                <c:pt idx="5">
                  <c:v>27.135699649679424</c:v>
                </c:pt>
                <c:pt idx="6">
                  <c:v>21.206953532949964</c:v>
                </c:pt>
                <c:pt idx="7">
                  <c:v>16.597197435388985</c:v>
                </c:pt>
                <c:pt idx="8">
                  <c:v>12.675259435521186</c:v>
                </c:pt>
                <c:pt idx="9">
                  <c:v>9.4669839381320653</c:v>
                </c:pt>
                <c:pt idx="10">
                  <c:v>6.7968801639235892</c:v>
                </c:pt>
                <c:pt idx="11">
                  <c:v>4.6373190561173905</c:v>
                </c:pt>
                <c:pt idx="12">
                  <c:v>2.9656950228038865</c:v>
                </c:pt>
                <c:pt idx="13">
                  <c:v>1.7032189834093465</c:v>
                </c:pt>
                <c:pt idx="14">
                  <c:v>0.93132394738581536</c:v>
                </c:pt>
                <c:pt idx="15">
                  <c:v>0.39956375173507835</c:v>
                </c:pt>
                <c:pt idx="16">
                  <c:v>0.15513252693502544</c:v>
                </c:pt>
                <c:pt idx="17">
                  <c:v>3.6023530967016985E-2</c:v>
                </c:pt>
                <c:pt idx="18">
                  <c:v>4.7590719809637114E-3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1-4546-A7A9-1A3468B472C5}"/>
            </c:ext>
          </c:extLst>
        </c:ser>
        <c:ser>
          <c:idx val="1"/>
          <c:order val="2"/>
          <c:tx>
            <c:strRef>
              <c:f>'Lattice4 simulation results'!$Q$81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results'!$R$84:$R$104</c:f>
              <c:numCache>
                <c:formatCode>General</c:formatCode>
                <c:ptCount val="21"/>
                <c:pt idx="0">
                  <c:v>100</c:v>
                </c:pt>
                <c:pt idx="1">
                  <c:v>76.472007403000859</c:v>
                </c:pt>
                <c:pt idx="2">
                  <c:v>57.836406900654367</c:v>
                </c:pt>
                <c:pt idx="3">
                  <c:v>45.06484235574063</c:v>
                </c:pt>
                <c:pt idx="4">
                  <c:v>36.081565205895963</c:v>
                </c:pt>
                <c:pt idx="5">
                  <c:v>30.070791195716833</c:v>
                </c:pt>
                <c:pt idx="6">
                  <c:v>25.288056051292219</c:v>
                </c:pt>
                <c:pt idx="7">
                  <c:v>20.980633220966354</c:v>
                </c:pt>
                <c:pt idx="8">
                  <c:v>17.473593760327848</c:v>
                </c:pt>
                <c:pt idx="9">
                  <c:v>14.516954193932182</c:v>
                </c:pt>
                <c:pt idx="10">
                  <c:v>11.965298433472139</c:v>
                </c:pt>
                <c:pt idx="11">
                  <c:v>9.3228237160420395</c:v>
                </c:pt>
                <c:pt idx="12">
                  <c:v>8.363408024324146</c:v>
                </c:pt>
                <c:pt idx="13">
                  <c:v>6.6416815387666066</c:v>
                </c:pt>
                <c:pt idx="14">
                  <c:v>5.8134047194130476</c:v>
                </c:pt>
                <c:pt idx="15">
                  <c:v>6.4669178399101064</c:v>
                </c:pt>
                <c:pt idx="16">
                  <c:v>2.5299755436578755</c:v>
                </c:pt>
                <c:pt idx="17">
                  <c:v>3.2092008724965293</c:v>
                </c:pt>
                <c:pt idx="18">
                  <c:v>5.9488399762046397E-3</c:v>
                </c:pt>
                <c:pt idx="19">
                  <c:v>9.914733293674401E-4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1-4546-A7A9-1A3468B472C5}"/>
            </c:ext>
          </c:extLst>
        </c:ser>
        <c:ser>
          <c:idx val="3"/>
          <c:order val="3"/>
          <c:tx>
            <c:strRef>
              <c:f>'Lattice4 simulation results'!$V$81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results'!$W$84:$W$104</c:f>
              <c:numCache>
                <c:formatCode>General</c:formatCode>
                <c:ptCount val="21"/>
                <c:pt idx="0">
                  <c:v>100</c:v>
                </c:pt>
                <c:pt idx="1">
                  <c:v>77.482054332738443</c:v>
                </c:pt>
                <c:pt idx="2">
                  <c:v>59.128428845264068</c:v>
                </c:pt>
                <c:pt idx="3">
                  <c:v>45.150770044285807</c:v>
                </c:pt>
                <c:pt idx="4">
                  <c:v>35.033181307422829</c:v>
                </c:pt>
                <c:pt idx="5">
                  <c:v>27.296648820146739</c:v>
                </c:pt>
                <c:pt idx="6">
                  <c:v>21.414039262343842</c:v>
                </c:pt>
                <c:pt idx="7">
                  <c:v>16.593826426069139</c:v>
                </c:pt>
                <c:pt idx="8">
                  <c:v>12.700575054531033</c:v>
                </c:pt>
                <c:pt idx="9">
                  <c:v>9.5230352303523027</c:v>
                </c:pt>
                <c:pt idx="10">
                  <c:v>6.73540881750281</c:v>
                </c:pt>
                <c:pt idx="11">
                  <c:v>4.6100865886707654</c:v>
                </c:pt>
                <c:pt idx="12">
                  <c:v>2.9037609888294007</c:v>
                </c:pt>
                <c:pt idx="13">
                  <c:v>1.7113490647101592</c:v>
                </c:pt>
                <c:pt idx="14">
                  <c:v>0.89873752396060547</c:v>
                </c:pt>
                <c:pt idx="15">
                  <c:v>0.40815652058959612</c:v>
                </c:pt>
                <c:pt idx="16">
                  <c:v>0.15050565139797739</c:v>
                </c:pt>
                <c:pt idx="17">
                  <c:v>4.3096040716504719E-2</c:v>
                </c:pt>
                <c:pt idx="18">
                  <c:v>5.2217595346685181E-3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1-4546-A7A9-1A3468B47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results'!$O$107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results'!$P$110:$P$130</c:f>
              <c:numCache>
                <c:formatCode>General</c:formatCode>
                <c:ptCount val="21"/>
                <c:pt idx="0">
                  <c:v>100</c:v>
                </c:pt>
                <c:pt idx="1">
                  <c:v>76.443651265780957</c:v>
                </c:pt>
                <c:pt idx="2">
                  <c:v>58.006675920417742</c:v>
                </c:pt>
                <c:pt idx="3">
                  <c:v>44.896159693304249</c:v>
                </c:pt>
                <c:pt idx="4">
                  <c:v>36.309537973428519</c:v>
                </c:pt>
                <c:pt idx="5">
                  <c:v>30.085332804547555</c:v>
                </c:pt>
                <c:pt idx="6">
                  <c:v>25.037213298962257</c:v>
                </c:pt>
                <c:pt idx="7">
                  <c:v>21.385550928680019</c:v>
                </c:pt>
                <c:pt idx="8">
                  <c:v>17.939850618018376</c:v>
                </c:pt>
                <c:pt idx="9">
                  <c:v>14.366712935422038</c:v>
                </c:pt>
                <c:pt idx="10">
                  <c:v>11.478617225196642</c:v>
                </c:pt>
                <c:pt idx="11">
                  <c:v>9.6097560975609753</c:v>
                </c:pt>
                <c:pt idx="12">
                  <c:v>7.6352700112366989</c:v>
                </c:pt>
                <c:pt idx="13">
                  <c:v>5.6861656421442257</c:v>
                </c:pt>
                <c:pt idx="14">
                  <c:v>4.9761385418732242</c:v>
                </c:pt>
                <c:pt idx="15">
                  <c:v>4.0540683455615047</c:v>
                </c:pt>
                <c:pt idx="16">
                  <c:v>2.3983078855178794</c:v>
                </c:pt>
                <c:pt idx="17">
                  <c:v>1.8108268887566923</c:v>
                </c:pt>
                <c:pt idx="18">
                  <c:v>5.9488399762046397E-3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70-4CCB-ACF2-77CB09450C31}"/>
            </c:ext>
          </c:extLst>
        </c:ser>
        <c:ser>
          <c:idx val="2"/>
          <c:order val="1"/>
          <c:tx>
            <c:strRef>
              <c:f>'Lattice4 simulation results'!$T$107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results'!$U$110:$U$130</c:f>
              <c:numCache>
                <c:formatCode>General</c:formatCode>
                <c:ptCount val="21"/>
                <c:pt idx="0">
                  <c:v>100</c:v>
                </c:pt>
                <c:pt idx="1">
                  <c:v>77.398109590852002</c:v>
                </c:pt>
                <c:pt idx="2">
                  <c:v>59.120563156851077</c:v>
                </c:pt>
                <c:pt idx="3">
                  <c:v>45.085398902769519</c:v>
                </c:pt>
                <c:pt idx="4">
                  <c:v>34.84407429440148</c:v>
                </c:pt>
                <c:pt idx="5">
                  <c:v>27.200145416088304</c:v>
                </c:pt>
                <c:pt idx="6">
                  <c:v>21.259567717628396</c:v>
                </c:pt>
                <c:pt idx="7">
                  <c:v>16.560909511534138</c:v>
                </c:pt>
                <c:pt idx="8">
                  <c:v>12.884592504461628</c:v>
                </c:pt>
                <c:pt idx="9">
                  <c:v>9.3759005882741757</c:v>
                </c:pt>
                <c:pt idx="10">
                  <c:v>6.7588075880758813</c:v>
                </c:pt>
                <c:pt idx="11">
                  <c:v>4.6148456606517279</c:v>
                </c:pt>
                <c:pt idx="12">
                  <c:v>2.9798400423028624</c:v>
                </c:pt>
                <c:pt idx="13">
                  <c:v>1.7623768920616036</c:v>
                </c:pt>
                <c:pt idx="14">
                  <c:v>0.87652852138277482</c:v>
                </c:pt>
                <c:pt idx="15">
                  <c:v>0.40868530636525874</c:v>
                </c:pt>
                <c:pt idx="16">
                  <c:v>0.13926895366514641</c:v>
                </c:pt>
                <c:pt idx="17">
                  <c:v>4.0980897613854192E-2</c:v>
                </c:pt>
                <c:pt idx="18">
                  <c:v>5.2878577566263466E-3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70-4CCB-ACF2-77CB09450C31}"/>
            </c:ext>
          </c:extLst>
        </c:ser>
        <c:ser>
          <c:idx val="1"/>
          <c:order val="2"/>
          <c:tx>
            <c:strRef>
              <c:f>'Lattice4 simulation results'!$Q$107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results'!$R$110:$R$130</c:f>
              <c:numCache>
                <c:formatCode>General</c:formatCode>
                <c:ptCount val="21"/>
                <c:pt idx="0">
                  <c:v>100</c:v>
                </c:pt>
                <c:pt idx="1">
                  <c:v>76.47260228699848</c:v>
                </c:pt>
                <c:pt idx="2">
                  <c:v>57.825765086919155</c:v>
                </c:pt>
                <c:pt idx="3">
                  <c:v>44.837464472205696</c:v>
                </c:pt>
                <c:pt idx="4">
                  <c:v>36.152356401612792</c:v>
                </c:pt>
                <c:pt idx="5">
                  <c:v>29.901249256395001</c:v>
                </c:pt>
                <c:pt idx="6">
                  <c:v>25.1852733161478</c:v>
                </c:pt>
                <c:pt idx="7">
                  <c:v>21.497917906008329</c:v>
                </c:pt>
                <c:pt idx="8">
                  <c:v>17.774737259567715</c:v>
                </c:pt>
                <c:pt idx="9">
                  <c:v>14.290633881948578</c:v>
                </c:pt>
                <c:pt idx="10">
                  <c:v>11.440875140458722</c:v>
                </c:pt>
                <c:pt idx="11">
                  <c:v>9.5491440280256477</c:v>
                </c:pt>
                <c:pt idx="12">
                  <c:v>8.1048317800251173</c:v>
                </c:pt>
                <c:pt idx="13">
                  <c:v>6.2825038006477625</c:v>
                </c:pt>
                <c:pt idx="14">
                  <c:v>7.240399233260626</c:v>
                </c:pt>
                <c:pt idx="15">
                  <c:v>4.5775001652455547</c:v>
                </c:pt>
                <c:pt idx="16">
                  <c:v>8.7305836472998877</c:v>
                </c:pt>
                <c:pt idx="17">
                  <c:v>3.2131006675920419</c:v>
                </c:pt>
                <c:pt idx="18">
                  <c:v>2.3134377685240268E-3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70-4CCB-ACF2-77CB09450C31}"/>
            </c:ext>
          </c:extLst>
        </c:ser>
        <c:ser>
          <c:idx val="3"/>
          <c:order val="3"/>
          <c:tx>
            <c:strRef>
              <c:f>'Lattice4 simulation results'!$V$107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results'!$W$110:$W$130</c:f>
              <c:numCache>
                <c:formatCode>General</c:formatCode>
                <c:ptCount val="21"/>
                <c:pt idx="0">
                  <c:v>100</c:v>
                </c:pt>
                <c:pt idx="1">
                  <c:v>77.36413510476568</c:v>
                </c:pt>
                <c:pt idx="2">
                  <c:v>59.136030140789217</c:v>
                </c:pt>
                <c:pt idx="3">
                  <c:v>45.219710489787822</c:v>
                </c:pt>
                <c:pt idx="4">
                  <c:v>34.83191222156124</c:v>
                </c:pt>
                <c:pt idx="5">
                  <c:v>27.360367506114088</c:v>
                </c:pt>
                <c:pt idx="6">
                  <c:v>21.178663493952012</c:v>
                </c:pt>
                <c:pt idx="7">
                  <c:v>16.667525943552121</c:v>
                </c:pt>
                <c:pt idx="8">
                  <c:v>12.679027034172782</c:v>
                </c:pt>
                <c:pt idx="9">
                  <c:v>9.4683720007931793</c:v>
                </c:pt>
                <c:pt idx="10">
                  <c:v>6.7927159759402471</c:v>
                </c:pt>
                <c:pt idx="11">
                  <c:v>4.6114746513318785</c:v>
                </c:pt>
                <c:pt idx="12">
                  <c:v>2.9057439354881356</c:v>
                </c:pt>
                <c:pt idx="13">
                  <c:v>1.7348139335051884</c:v>
                </c:pt>
                <c:pt idx="14">
                  <c:v>0.91440280256461104</c:v>
                </c:pt>
                <c:pt idx="15">
                  <c:v>0.39420979575649417</c:v>
                </c:pt>
                <c:pt idx="16">
                  <c:v>0.15698327714984467</c:v>
                </c:pt>
                <c:pt idx="17">
                  <c:v>4.1179192279727682E-2</c:v>
                </c:pt>
                <c:pt idx="18">
                  <c:v>4.2963844272589074E-3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70-4CCB-ACF2-77CB0945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results'!$O$55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results'!$P$58:$P$78</c:f>
              <c:numCache>
                <c:formatCode>General</c:formatCode>
                <c:ptCount val="21"/>
                <c:pt idx="0">
                  <c:v>100</c:v>
                </c:pt>
                <c:pt idx="1">
                  <c:v>77.037675986515964</c:v>
                </c:pt>
                <c:pt idx="2">
                  <c:v>61.39004560777316</c:v>
                </c:pt>
                <c:pt idx="3">
                  <c:v>52.974948773877983</c:v>
                </c:pt>
                <c:pt idx="4">
                  <c:v>48.549540617357394</c:v>
                </c:pt>
                <c:pt idx="5">
                  <c:v>46.76449203516426</c:v>
                </c:pt>
                <c:pt idx="6">
                  <c:v>45.49844669178399</c:v>
                </c:pt>
                <c:pt idx="7">
                  <c:v>43.26168286073105</c:v>
                </c:pt>
                <c:pt idx="8">
                  <c:v>40.933967876264127</c:v>
                </c:pt>
                <c:pt idx="9">
                  <c:v>37.664617621785972</c:v>
                </c:pt>
                <c:pt idx="10">
                  <c:v>33.646771101857361</c:v>
                </c:pt>
                <c:pt idx="11">
                  <c:v>29.981558596073764</c:v>
                </c:pt>
                <c:pt idx="12">
                  <c:v>25.84962654504594</c:v>
                </c:pt>
                <c:pt idx="13">
                  <c:v>19.791988895498712</c:v>
                </c:pt>
                <c:pt idx="14">
                  <c:v>16.117720933306892</c:v>
                </c:pt>
                <c:pt idx="15">
                  <c:v>11.833895168219973</c:v>
                </c:pt>
                <c:pt idx="16">
                  <c:v>6.7180910833498571</c:v>
                </c:pt>
                <c:pt idx="17">
                  <c:v>4.476502082093992</c:v>
                </c:pt>
                <c:pt idx="18">
                  <c:v>1.8334324806662701</c:v>
                </c:pt>
                <c:pt idx="19">
                  <c:v>1.097230484499967E-2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4-424D-BEF8-253FEC5981B6}"/>
            </c:ext>
          </c:extLst>
        </c:ser>
        <c:ser>
          <c:idx val="2"/>
          <c:order val="1"/>
          <c:tx>
            <c:strRef>
              <c:f>'Lattice4 simulation results'!$AB$55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results'!$AA$58:$AA$78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results'!$AC$58:$AC$78</c:f>
              <c:numCache>
                <c:formatCode>General</c:formatCode>
                <c:ptCount val="21"/>
                <c:pt idx="0">
                  <c:v>100</c:v>
                </c:pt>
                <c:pt idx="1">
                  <c:v>77.052054432553831</c:v>
                </c:pt>
                <c:pt idx="2">
                  <c:v>61.432851103184035</c:v>
                </c:pt>
                <c:pt idx="3">
                  <c:v>52.959307702470603</c:v>
                </c:pt>
                <c:pt idx="4">
                  <c:v>48.786728762055752</c:v>
                </c:pt>
                <c:pt idx="5">
                  <c:v>46.478200554894968</c:v>
                </c:pt>
                <c:pt idx="6">
                  <c:v>45.0423768001057</c:v>
                </c:pt>
                <c:pt idx="7">
                  <c:v>43.855099748976087</c:v>
                </c:pt>
                <c:pt idx="8">
                  <c:v>41.09459637997093</c:v>
                </c:pt>
                <c:pt idx="9">
                  <c:v>38.001023913330698</c:v>
                </c:pt>
                <c:pt idx="10">
                  <c:v>34.312161448011629</c:v>
                </c:pt>
                <c:pt idx="11">
                  <c:v>29.902034614876467</c:v>
                </c:pt>
                <c:pt idx="12">
                  <c:v>25.181034482758623</c:v>
                </c:pt>
                <c:pt idx="13">
                  <c:v>20.32216937508257</c:v>
                </c:pt>
                <c:pt idx="14">
                  <c:v>16.366825208085615</c:v>
                </c:pt>
                <c:pt idx="15">
                  <c:v>12.558693354472188</c:v>
                </c:pt>
                <c:pt idx="16">
                  <c:v>7.0888492535341516</c:v>
                </c:pt>
                <c:pt idx="17">
                  <c:v>4.2578279825604435</c:v>
                </c:pt>
                <c:pt idx="18">
                  <c:v>2.3807636411679214</c:v>
                </c:pt>
                <c:pt idx="19">
                  <c:v>1.0800634165675782E-2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4-424D-BEF8-253FEC5981B6}"/>
            </c:ext>
          </c:extLst>
        </c:ser>
        <c:ser>
          <c:idx val="1"/>
          <c:order val="2"/>
          <c:tx>
            <c:strRef>
              <c:f>'Lattice4 simulation results'!$T$55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results'!$N$58:$N$78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results'!$U$58:$U$78</c:f>
              <c:numCache>
                <c:formatCode>General</c:formatCode>
                <c:ptCount val="21"/>
                <c:pt idx="0">
                  <c:v>100</c:v>
                </c:pt>
                <c:pt idx="1">
                  <c:v>79.918831383435787</c:v>
                </c:pt>
                <c:pt idx="2">
                  <c:v>66.034106682530236</c:v>
                </c:pt>
                <c:pt idx="3">
                  <c:v>55.858087117456549</c:v>
                </c:pt>
                <c:pt idx="4">
                  <c:v>47.57756626346751</c:v>
                </c:pt>
                <c:pt idx="5">
                  <c:v>40.802961200343709</c:v>
                </c:pt>
                <c:pt idx="6">
                  <c:v>34.803886575451116</c:v>
                </c:pt>
                <c:pt idx="7">
                  <c:v>29.836208605988503</c:v>
                </c:pt>
                <c:pt idx="8">
                  <c:v>24.582920219446098</c:v>
                </c:pt>
                <c:pt idx="9">
                  <c:v>20.010840108401084</c:v>
                </c:pt>
                <c:pt idx="10">
                  <c:v>15.74148985392293</c:v>
                </c:pt>
                <c:pt idx="11">
                  <c:v>11.719875735342718</c:v>
                </c:pt>
                <c:pt idx="12">
                  <c:v>8.2889814263996282</c:v>
                </c:pt>
                <c:pt idx="13">
                  <c:v>5.7332936744001586</c:v>
                </c:pt>
                <c:pt idx="14">
                  <c:v>3.6968735541013946</c:v>
                </c:pt>
                <c:pt idx="15">
                  <c:v>2.2168682662436376</c:v>
                </c:pt>
                <c:pt idx="16">
                  <c:v>1.1350386674598454</c:v>
                </c:pt>
                <c:pt idx="17">
                  <c:v>0.47670037675986521</c:v>
                </c:pt>
                <c:pt idx="18">
                  <c:v>0.13186595280586952</c:v>
                </c:pt>
                <c:pt idx="19">
                  <c:v>9.7825368497587422E-3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4-424D-BEF8-253FEC5981B6}"/>
            </c:ext>
          </c:extLst>
        </c:ser>
        <c:ser>
          <c:idx val="3"/>
          <c:order val="3"/>
          <c:tx>
            <c:strRef>
              <c:f>'Lattice4 simulation results'!$AD$55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results'!$AA$58:$AA$78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results'!$AE$58:$AE$78</c:f>
              <c:numCache>
                <c:formatCode>General</c:formatCode>
                <c:ptCount val="21"/>
                <c:pt idx="0">
                  <c:v>100</c:v>
                </c:pt>
                <c:pt idx="1">
                  <c:v>79.918714493328054</c:v>
                </c:pt>
                <c:pt idx="2">
                  <c:v>66.057504293830092</c:v>
                </c:pt>
                <c:pt idx="3">
                  <c:v>55.668483287092087</c:v>
                </c:pt>
                <c:pt idx="4">
                  <c:v>47.435889813713835</c:v>
                </c:pt>
                <c:pt idx="5">
                  <c:v>40.757563746862203</c:v>
                </c:pt>
                <c:pt idx="6">
                  <c:v>35.074877790989561</c:v>
                </c:pt>
                <c:pt idx="7">
                  <c:v>29.697846479059319</c:v>
                </c:pt>
                <c:pt idx="8">
                  <c:v>24.686517373497161</c:v>
                </c:pt>
                <c:pt idx="9">
                  <c:v>19.97119830889153</c:v>
                </c:pt>
                <c:pt idx="10">
                  <c:v>15.561632976615138</c:v>
                </c:pt>
                <c:pt idx="11">
                  <c:v>11.627427665477606</c:v>
                </c:pt>
                <c:pt idx="12">
                  <c:v>8.3974104901572204</c:v>
                </c:pt>
                <c:pt idx="13">
                  <c:v>5.766250495441934</c:v>
                </c:pt>
                <c:pt idx="14">
                  <c:v>3.6742634429911485</c:v>
                </c:pt>
                <c:pt idx="15">
                  <c:v>2.2093737613951645</c:v>
                </c:pt>
                <c:pt idx="16">
                  <c:v>1.1663033425815827</c:v>
                </c:pt>
                <c:pt idx="17">
                  <c:v>0.45435328312855067</c:v>
                </c:pt>
                <c:pt idx="18">
                  <c:v>0.13092878847932354</c:v>
                </c:pt>
                <c:pt idx="19">
                  <c:v>8.9179548156956001E-3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4-424D-BEF8-253FEC59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results'!$O$133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results'!$P$136:$P$156</c:f>
              <c:numCache>
                <c:formatCode>General</c:formatCode>
                <c:ptCount val="21"/>
                <c:pt idx="0">
                  <c:v>100</c:v>
                </c:pt>
                <c:pt idx="1">
                  <c:v>76.347081763500555</c:v>
                </c:pt>
                <c:pt idx="2">
                  <c:v>57.376495472271792</c:v>
                </c:pt>
                <c:pt idx="3">
                  <c:v>43.087183554762376</c:v>
                </c:pt>
                <c:pt idx="4">
                  <c:v>32.894441139533349</c:v>
                </c:pt>
                <c:pt idx="5">
                  <c:v>25.436049970255798</c:v>
                </c:pt>
                <c:pt idx="6">
                  <c:v>19.601626016260166</c:v>
                </c:pt>
                <c:pt idx="7">
                  <c:v>15.367506114085531</c:v>
                </c:pt>
                <c:pt idx="8">
                  <c:v>11.676581399960341</c:v>
                </c:pt>
                <c:pt idx="9">
                  <c:v>8.7523960605459727</c:v>
                </c:pt>
                <c:pt idx="10">
                  <c:v>6.3746447220569769</c:v>
                </c:pt>
                <c:pt idx="11">
                  <c:v>4.3181307422830324</c:v>
                </c:pt>
                <c:pt idx="12">
                  <c:v>2.8030272985656688</c:v>
                </c:pt>
                <c:pt idx="13">
                  <c:v>1.6175556877519994</c:v>
                </c:pt>
                <c:pt idx="14">
                  <c:v>0.85821931390045614</c:v>
                </c:pt>
                <c:pt idx="15">
                  <c:v>0.38317139268953665</c:v>
                </c:pt>
                <c:pt idx="16">
                  <c:v>0.13232864035957434</c:v>
                </c:pt>
                <c:pt idx="17">
                  <c:v>2.9545905215149711E-2</c:v>
                </c:pt>
                <c:pt idx="18">
                  <c:v>6.0810364201202994E-3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5-4A1C-B869-4A0B0437F90E}"/>
            </c:ext>
          </c:extLst>
        </c:ser>
        <c:ser>
          <c:idx val="2"/>
          <c:order val="1"/>
          <c:tx>
            <c:strRef>
              <c:f>'Lattice4 simulation results'!$T$133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results'!$U$136:$U$156</c:f>
              <c:numCache>
                <c:formatCode>General</c:formatCode>
                <c:ptCount val="21"/>
                <c:pt idx="0">
                  <c:v>100</c:v>
                </c:pt>
                <c:pt idx="1">
                  <c:v>77.330160618679372</c:v>
                </c:pt>
                <c:pt idx="2">
                  <c:v>58.787758609293405</c:v>
                </c:pt>
                <c:pt idx="3">
                  <c:v>44.541013946724831</c:v>
                </c:pt>
                <c:pt idx="4">
                  <c:v>33.850485821931386</c:v>
                </c:pt>
                <c:pt idx="5">
                  <c:v>26.197237094322162</c:v>
                </c:pt>
                <c:pt idx="6">
                  <c:v>20.446030801771435</c:v>
                </c:pt>
                <c:pt idx="7">
                  <c:v>15.750941899662898</c:v>
                </c:pt>
                <c:pt idx="8">
                  <c:v>12.035693039857229</c:v>
                </c:pt>
                <c:pt idx="9">
                  <c:v>8.9147993918963575</c:v>
                </c:pt>
                <c:pt idx="10">
                  <c:v>6.4832441007336898</c:v>
                </c:pt>
                <c:pt idx="11">
                  <c:v>4.3784784189305306</c:v>
                </c:pt>
                <c:pt idx="12">
                  <c:v>2.8360764095445834</c:v>
                </c:pt>
                <c:pt idx="13">
                  <c:v>1.6513979773944081</c:v>
                </c:pt>
                <c:pt idx="14">
                  <c:v>0.86013616233723311</c:v>
                </c:pt>
                <c:pt idx="15">
                  <c:v>0.38224601758212706</c:v>
                </c:pt>
                <c:pt idx="16">
                  <c:v>0.13788089100403197</c:v>
                </c:pt>
                <c:pt idx="17">
                  <c:v>3.4767664749818232E-2</c:v>
                </c:pt>
                <c:pt idx="18">
                  <c:v>5.6183488664154927E-3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5-4A1C-B869-4A0B0437F90E}"/>
            </c:ext>
          </c:extLst>
        </c:ser>
        <c:ser>
          <c:idx val="1"/>
          <c:order val="2"/>
          <c:tx>
            <c:strRef>
              <c:f>'Lattice4 simulation results'!$Q$133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results'!$R$136:$R$156</c:f>
              <c:numCache>
                <c:formatCode>General</c:formatCode>
                <c:ptCount val="21"/>
                <c:pt idx="0">
                  <c:v>100</c:v>
                </c:pt>
                <c:pt idx="1">
                  <c:v>76.324938859144694</c:v>
                </c:pt>
                <c:pt idx="2">
                  <c:v>57.300746909908128</c:v>
                </c:pt>
                <c:pt idx="3">
                  <c:v>43.214356533809237</c:v>
                </c:pt>
                <c:pt idx="4">
                  <c:v>32.895432612862713</c:v>
                </c:pt>
                <c:pt idx="5">
                  <c:v>25.39308612598321</c:v>
                </c:pt>
                <c:pt idx="6">
                  <c:v>19.626809438826097</c:v>
                </c:pt>
                <c:pt idx="7">
                  <c:v>15.329433538237822</c:v>
                </c:pt>
                <c:pt idx="8">
                  <c:v>11.76217859739573</c:v>
                </c:pt>
                <c:pt idx="9">
                  <c:v>8.8097032189834081</c:v>
                </c:pt>
                <c:pt idx="10">
                  <c:v>6.3199814924978517</c:v>
                </c:pt>
                <c:pt idx="11">
                  <c:v>4.3443056381783327</c:v>
                </c:pt>
                <c:pt idx="12">
                  <c:v>2.7499504263335317</c:v>
                </c:pt>
                <c:pt idx="13">
                  <c:v>1.6233723312842885</c:v>
                </c:pt>
                <c:pt idx="14">
                  <c:v>0.83118514111970387</c:v>
                </c:pt>
                <c:pt idx="15">
                  <c:v>0.37682596338158503</c:v>
                </c:pt>
                <c:pt idx="16">
                  <c:v>0.14455681142177276</c:v>
                </c:pt>
                <c:pt idx="17">
                  <c:v>3.8865754511203651E-2</c:v>
                </c:pt>
                <c:pt idx="18">
                  <c:v>4.2963844272589074E-3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35-4A1C-B869-4A0B0437F90E}"/>
            </c:ext>
          </c:extLst>
        </c:ser>
        <c:ser>
          <c:idx val="3"/>
          <c:order val="3"/>
          <c:tx>
            <c:strRef>
              <c:f>'Lattice4 simulation results'!$V$133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results'!$W$136:$W$156</c:f>
              <c:numCache>
                <c:formatCode>General</c:formatCode>
                <c:ptCount val="21"/>
                <c:pt idx="0">
                  <c:v>100</c:v>
                </c:pt>
                <c:pt idx="1">
                  <c:v>77.305439883667134</c:v>
                </c:pt>
                <c:pt idx="2">
                  <c:v>58.834952739771296</c:v>
                </c:pt>
                <c:pt idx="3">
                  <c:v>44.470817635005616</c:v>
                </c:pt>
                <c:pt idx="4">
                  <c:v>33.87996562892458</c:v>
                </c:pt>
                <c:pt idx="5">
                  <c:v>26.121488531958491</c:v>
                </c:pt>
                <c:pt idx="6">
                  <c:v>20.401612796615769</c:v>
                </c:pt>
                <c:pt idx="7">
                  <c:v>15.744067684579285</c:v>
                </c:pt>
                <c:pt idx="8">
                  <c:v>12.033247405644788</c:v>
                </c:pt>
                <c:pt idx="9">
                  <c:v>8.9795756494150307</c:v>
                </c:pt>
                <c:pt idx="10">
                  <c:v>6.4329433538237817</c:v>
                </c:pt>
                <c:pt idx="11">
                  <c:v>4.3864102055654701</c:v>
                </c:pt>
                <c:pt idx="12">
                  <c:v>2.7771828937801573</c:v>
                </c:pt>
                <c:pt idx="13">
                  <c:v>1.6051292220239277</c:v>
                </c:pt>
                <c:pt idx="14">
                  <c:v>0.88994646044021408</c:v>
                </c:pt>
                <c:pt idx="15">
                  <c:v>0.39017780421706655</c:v>
                </c:pt>
                <c:pt idx="16">
                  <c:v>0.13840967677969462</c:v>
                </c:pt>
                <c:pt idx="17">
                  <c:v>3.3049110978914664E-2</c:v>
                </c:pt>
                <c:pt idx="18">
                  <c:v>4.4946790931323947E-3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35-4A1C-B869-4A0B0437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results'!$O$159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results'!$P$162:$P$182</c:f>
              <c:numCache>
                <c:formatCode>General</c:formatCode>
                <c:ptCount val="21"/>
                <c:pt idx="0">
                  <c:v>100</c:v>
                </c:pt>
                <c:pt idx="1">
                  <c:v>76.336572146209264</c:v>
                </c:pt>
                <c:pt idx="2">
                  <c:v>57.22975741952542</c:v>
                </c:pt>
                <c:pt idx="3">
                  <c:v>43.09418996628991</c:v>
                </c:pt>
                <c:pt idx="4">
                  <c:v>32.838654240200938</c:v>
                </c:pt>
                <c:pt idx="5">
                  <c:v>25.400753519730319</c:v>
                </c:pt>
                <c:pt idx="6">
                  <c:v>19.698592107872297</c:v>
                </c:pt>
                <c:pt idx="7">
                  <c:v>15.324145680481195</c:v>
                </c:pt>
                <c:pt idx="8">
                  <c:v>11.686562231475973</c:v>
                </c:pt>
                <c:pt idx="9">
                  <c:v>8.8359442131006674</c:v>
                </c:pt>
                <c:pt idx="10">
                  <c:v>6.3651926763170064</c:v>
                </c:pt>
                <c:pt idx="11">
                  <c:v>4.4070989490382715</c:v>
                </c:pt>
                <c:pt idx="12">
                  <c:v>2.7960208870381384</c:v>
                </c:pt>
                <c:pt idx="13">
                  <c:v>1.6724833101989558</c:v>
                </c:pt>
                <c:pt idx="14">
                  <c:v>0.82854121224139066</c:v>
                </c:pt>
                <c:pt idx="15">
                  <c:v>0.37140590918104299</c:v>
                </c:pt>
                <c:pt idx="16">
                  <c:v>0.14164848965562826</c:v>
                </c:pt>
                <c:pt idx="17">
                  <c:v>3.6155727410932641E-2</c:v>
                </c:pt>
                <c:pt idx="18">
                  <c:v>5.9488399762046397E-3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3-45ED-AB29-2A3AE6A063AE}"/>
            </c:ext>
          </c:extLst>
        </c:ser>
        <c:ser>
          <c:idx val="2"/>
          <c:order val="1"/>
          <c:tx>
            <c:strRef>
              <c:f>'Lattice4 simulation results'!$T$159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results'!$U$162:$U$182</c:f>
              <c:numCache>
                <c:formatCode>General</c:formatCode>
                <c:ptCount val="21"/>
                <c:pt idx="0">
                  <c:v>100</c:v>
                </c:pt>
                <c:pt idx="1">
                  <c:v>77.325599841364266</c:v>
                </c:pt>
                <c:pt idx="2">
                  <c:v>58.762310793839646</c:v>
                </c:pt>
                <c:pt idx="3">
                  <c:v>44.404851609491708</c:v>
                </c:pt>
                <c:pt idx="4">
                  <c:v>34.066693105955451</c:v>
                </c:pt>
                <c:pt idx="5">
                  <c:v>26.29506246281975</c:v>
                </c:pt>
                <c:pt idx="6">
                  <c:v>20.275761782008065</c:v>
                </c:pt>
                <c:pt idx="7">
                  <c:v>15.687685901249255</c:v>
                </c:pt>
                <c:pt idx="8">
                  <c:v>12.070658999272919</c:v>
                </c:pt>
                <c:pt idx="9">
                  <c:v>8.94275893978452</c:v>
                </c:pt>
                <c:pt idx="10">
                  <c:v>6.4280520853989023</c:v>
                </c:pt>
                <c:pt idx="11">
                  <c:v>4.4016127966157708</c:v>
                </c:pt>
                <c:pt idx="12">
                  <c:v>2.7779760724436513</c:v>
                </c:pt>
                <c:pt idx="13">
                  <c:v>1.6057902042435057</c:v>
                </c:pt>
                <c:pt idx="14">
                  <c:v>0.85835151034437185</c:v>
                </c:pt>
                <c:pt idx="15">
                  <c:v>0.35970652389450725</c:v>
                </c:pt>
                <c:pt idx="16">
                  <c:v>0.14858880296120036</c:v>
                </c:pt>
                <c:pt idx="17">
                  <c:v>3.1594950095842428E-2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3-45ED-AB29-2A3AE6A063AE}"/>
            </c:ext>
          </c:extLst>
        </c:ser>
        <c:ser>
          <c:idx val="1"/>
          <c:order val="2"/>
          <c:tx>
            <c:strRef>
              <c:f>'Lattice4 simulation results'!$Q$159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results'!$R$162:$R$182</c:f>
              <c:numCache>
                <c:formatCode>General</c:formatCode>
                <c:ptCount val="21"/>
                <c:pt idx="0">
                  <c:v>100</c:v>
                </c:pt>
                <c:pt idx="1">
                  <c:v>76.373719346949571</c:v>
                </c:pt>
                <c:pt idx="2">
                  <c:v>57.268226584704877</c:v>
                </c:pt>
                <c:pt idx="3">
                  <c:v>43.056580077995896</c:v>
                </c:pt>
                <c:pt idx="4">
                  <c:v>33.027166369224673</c:v>
                </c:pt>
                <c:pt idx="5">
                  <c:v>25.361887765219116</c:v>
                </c:pt>
                <c:pt idx="6">
                  <c:v>19.724634807323682</c:v>
                </c:pt>
                <c:pt idx="7">
                  <c:v>15.321700046268754</c:v>
                </c:pt>
                <c:pt idx="8">
                  <c:v>11.761385418732237</c:v>
                </c:pt>
                <c:pt idx="9">
                  <c:v>8.8258311851411193</c:v>
                </c:pt>
                <c:pt idx="10">
                  <c:v>6.2519003238812871</c:v>
                </c:pt>
                <c:pt idx="11">
                  <c:v>4.3127106880824906</c:v>
                </c:pt>
                <c:pt idx="12">
                  <c:v>2.7853129750809704</c:v>
                </c:pt>
                <c:pt idx="13">
                  <c:v>1.6104170797805537</c:v>
                </c:pt>
                <c:pt idx="14">
                  <c:v>0.81604864829136103</c:v>
                </c:pt>
                <c:pt idx="15">
                  <c:v>0.39645713530306032</c:v>
                </c:pt>
                <c:pt idx="16">
                  <c:v>0.14435851675589925</c:v>
                </c:pt>
                <c:pt idx="17">
                  <c:v>3.3908387864366452E-2</c:v>
                </c:pt>
                <c:pt idx="18">
                  <c:v>6.6098221957829328E-3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3-45ED-AB29-2A3AE6A063AE}"/>
            </c:ext>
          </c:extLst>
        </c:ser>
        <c:ser>
          <c:idx val="3"/>
          <c:order val="3"/>
          <c:tx>
            <c:strRef>
              <c:f>'Lattice4 simulation results'!$V$159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results'!$W$162:$W$182</c:f>
              <c:numCache>
                <c:formatCode>General</c:formatCode>
                <c:ptCount val="21"/>
                <c:pt idx="0">
                  <c:v>100</c:v>
                </c:pt>
                <c:pt idx="1">
                  <c:v>77.227047392425135</c:v>
                </c:pt>
                <c:pt idx="2">
                  <c:v>58.649084539625882</c:v>
                </c:pt>
                <c:pt idx="3">
                  <c:v>44.472073501222823</c:v>
                </c:pt>
                <c:pt idx="4">
                  <c:v>33.956837861061537</c:v>
                </c:pt>
                <c:pt idx="5">
                  <c:v>26.139731641218848</c:v>
                </c:pt>
                <c:pt idx="6">
                  <c:v>20.389649018441403</c:v>
                </c:pt>
                <c:pt idx="7">
                  <c:v>15.704673144292419</c:v>
                </c:pt>
                <c:pt idx="8">
                  <c:v>12.04144358516756</c:v>
                </c:pt>
                <c:pt idx="9">
                  <c:v>8.9211448212043098</c:v>
                </c:pt>
                <c:pt idx="10">
                  <c:v>6.4371736400290827</c:v>
                </c:pt>
                <c:pt idx="11">
                  <c:v>4.3914997686562227</c:v>
                </c:pt>
                <c:pt idx="12">
                  <c:v>2.8186925771696743</c:v>
                </c:pt>
                <c:pt idx="13">
                  <c:v>1.6132593033247407</c:v>
                </c:pt>
                <c:pt idx="14">
                  <c:v>0.85405512591711297</c:v>
                </c:pt>
                <c:pt idx="15">
                  <c:v>0.37523960605459711</c:v>
                </c:pt>
                <c:pt idx="16">
                  <c:v>0.13748430167228504</c:v>
                </c:pt>
                <c:pt idx="17">
                  <c:v>3.9923326062528915E-2</c:v>
                </c:pt>
                <c:pt idx="18">
                  <c:v>3.9658933174697604E-3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43-45ED-AB29-2A3AE6A0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results'!$O$185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results'!$P$188:$P$208</c:f>
              <c:numCache>
                <c:formatCode>General</c:formatCode>
                <c:ptCount val="21"/>
                <c:pt idx="0">
                  <c:v>100</c:v>
                </c:pt>
                <c:pt idx="1">
                  <c:v>3.733095379734285</c:v>
                </c:pt>
                <c:pt idx="2">
                  <c:v>5.6701698724304324</c:v>
                </c:pt>
                <c:pt idx="3">
                  <c:v>9.4829136096239015</c:v>
                </c:pt>
                <c:pt idx="4">
                  <c:v>12.546037411593627</c:v>
                </c:pt>
                <c:pt idx="5">
                  <c:v>16.588538568312512</c:v>
                </c:pt>
                <c:pt idx="6">
                  <c:v>19.393548813536917</c:v>
                </c:pt>
                <c:pt idx="7">
                  <c:v>24.811289576310397</c:v>
                </c:pt>
                <c:pt idx="8">
                  <c:v>31.635071716570824</c:v>
                </c:pt>
                <c:pt idx="9">
                  <c:v>37.156322294930263</c:v>
                </c:pt>
                <c:pt idx="10">
                  <c:v>44.338158503536256</c:v>
                </c:pt>
                <c:pt idx="11">
                  <c:v>51.565734681737062</c:v>
                </c:pt>
                <c:pt idx="12">
                  <c:v>57.116134575979906</c:v>
                </c:pt>
                <c:pt idx="13">
                  <c:v>62.320642474717424</c:v>
                </c:pt>
                <c:pt idx="14">
                  <c:v>66.665939586225136</c:v>
                </c:pt>
                <c:pt idx="15">
                  <c:v>68.337828012426456</c:v>
                </c:pt>
                <c:pt idx="16">
                  <c:v>74.775728732897079</c:v>
                </c:pt>
                <c:pt idx="17">
                  <c:v>73.025051226122002</c:v>
                </c:pt>
                <c:pt idx="18">
                  <c:v>78.143499239870451</c:v>
                </c:pt>
                <c:pt idx="19">
                  <c:v>40.87262872628726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D-4A6E-AB45-B2B222F50262}"/>
            </c:ext>
          </c:extLst>
        </c:ser>
        <c:ser>
          <c:idx val="2"/>
          <c:order val="1"/>
          <c:tx>
            <c:strRef>
              <c:f>'Lattice4 simulation results'!$T$185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results'!$U$188:$U$208</c:f>
              <c:numCache>
                <c:formatCode>General</c:formatCode>
                <c:ptCount val="21"/>
                <c:pt idx="0">
                  <c:v>100</c:v>
                </c:pt>
                <c:pt idx="1">
                  <c:v>39.483574591843478</c:v>
                </c:pt>
                <c:pt idx="2">
                  <c:v>39.594817899398507</c:v>
                </c:pt>
                <c:pt idx="3">
                  <c:v>39.505981889087181</c:v>
                </c:pt>
                <c:pt idx="4">
                  <c:v>39.626214554828479</c:v>
                </c:pt>
                <c:pt idx="5">
                  <c:v>39.535990481856039</c:v>
                </c:pt>
                <c:pt idx="6">
                  <c:v>39.545045938264259</c:v>
                </c:pt>
                <c:pt idx="7">
                  <c:v>39.659990746248923</c:v>
                </c:pt>
                <c:pt idx="8">
                  <c:v>39.333663824443121</c:v>
                </c:pt>
                <c:pt idx="9">
                  <c:v>39.521977658800978</c:v>
                </c:pt>
                <c:pt idx="10">
                  <c:v>39.411593628131399</c:v>
                </c:pt>
                <c:pt idx="11">
                  <c:v>39.301407892127699</c:v>
                </c:pt>
                <c:pt idx="12">
                  <c:v>39.421243968537247</c:v>
                </c:pt>
                <c:pt idx="13">
                  <c:v>39.397448608632423</c:v>
                </c:pt>
                <c:pt idx="14">
                  <c:v>39.423623504527725</c:v>
                </c:pt>
                <c:pt idx="15">
                  <c:v>39.441470024456343</c:v>
                </c:pt>
                <c:pt idx="16">
                  <c:v>39.4094123868068</c:v>
                </c:pt>
                <c:pt idx="17">
                  <c:v>39.345098816841826</c:v>
                </c:pt>
                <c:pt idx="18">
                  <c:v>37.148258311851414</c:v>
                </c:pt>
                <c:pt idx="19">
                  <c:v>9.5734020754841698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D-4A6E-AB45-B2B222F50262}"/>
            </c:ext>
          </c:extLst>
        </c:ser>
        <c:ser>
          <c:idx val="1"/>
          <c:order val="2"/>
          <c:tx>
            <c:strRef>
              <c:f>'Lattice4 simulation results'!$Q$185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results'!$R$188:$R$208</c:f>
              <c:numCache>
                <c:formatCode>General</c:formatCode>
                <c:ptCount val="21"/>
                <c:pt idx="0">
                  <c:v>100</c:v>
                </c:pt>
                <c:pt idx="1">
                  <c:v>2.7877586092934101</c:v>
                </c:pt>
                <c:pt idx="2">
                  <c:v>5.8286734086853063</c:v>
                </c:pt>
                <c:pt idx="3">
                  <c:v>6.3885914468900777</c:v>
                </c:pt>
                <c:pt idx="4">
                  <c:v>13.292947319717099</c:v>
                </c:pt>
                <c:pt idx="5">
                  <c:v>16.874545574724038</c:v>
                </c:pt>
                <c:pt idx="6">
                  <c:v>20.760129552515039</c:v>
                </c:pt>
                <c:pt idx="7">
                  <c:v>23.173838323749091</c:v>
                </c:pt>
                <c:pt idx="8">
                  <c:v>34.527199418335648</c:v>
                </c:pt>
                <c:pt idx="9">
                  <c:v>39.907065899927289</c:v>
                </c:pt>
                <c:pt idx="10">
                  <c:v>45.958159825500694</c:v>
                </c:pt>
                <c:pt idx="11">
                  <c:v>51.746711613457599</c:v>
                </c:pt>
                <c:pt idx="12">
                  <c:v>57.919029678101651</c:v>
                </c:pt>
                <c:pt idx="13">
                  <c:v>64.974155595214484</c:v>
                </c:pt>
                <c:pt idx="14">
                  <c:v>68.383237490911498</c:v>
                </c:pt>
                <c:pt idx="15">
                  <c:v>71.94203185934299</c:v>
                </c:pt>
                <c:pt idx="16">
                  <c:v>76.283825765086917</c:v>
                </c:pt>
                <c:pt idx="17">
                  <c:v>77.083812545442527</c:v>
                </c:pt>
                <c:pt idx="18">
                  <c:v>80.908652257254275</c:v>
                </c:pt>
                <c:pt idx="19">
                  <c:v>41.314032652521639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D-4A6E-AB45-B2B222F50262}"/>
            </c:ext>
          </c:extLst>
        </c:ser>
        <c:ser>
          <c:idx val="3"/>
          <c:order val="3"/>
          <c:tx>
            <c:strRef>
              <c:f>'Lattice4 simulation results'!$V$185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results'!$W$188:$W$208</c:f>
              <c:numCache>
                <c:formatCode>General</c:formatCode>
                <c:ptCount val="21"/>
                <c:pt idx="0">
                  <c:v>100</c:v>
                </c:pt>
                <c:pt idx="1">
                  <c:v>39.58278802300218</c:v>
                </c:pt>
                <c:pt idx="2">
                  <c:v>39.486020226055921</c:v>
                </c:pt>
                <c:pt idx="3">
                  <c:v>39.353757683918303</c:v>
                </c:pt>
                <c:pt idx="4">
                  <c:v>39.404653314825829</c:v>
                </c:pt>
                <c:pt idx="5">
                  <c:v>39.39791129618613</c:v>
                </c:pt>
                <c:pt idx="6">
                  <c:v>39.401480600171858</c:v>
                </c:pt>
                <c:pt idx="7">
                  <c:v>39.298830061471349</c:v>
                </c:pt>
                <c:pt idx="8">
                  <c:v>39.50234648687951</c:v>
                </c:pt>
                <c:pt idx="9">
                  <c:v>39.425143763632761</c:v>
                </c:pt>
                <c:pt idx="10">
                  <c:v>39.649547227179589</c:v>
                </c:pt>
                <c:pt idx="11">
                  <c:v>39.544451054266645</c:v>
                </c:pt>
                <c:pt idx="12">
                  <c:v>39.616630312644588</c:v>
                </c:pt>
                <c:pt idx="13">
                  <c:v>39.421508361425076</c:v>
                </c:pt>
                <c:pt idx="14">
                  <c:v>39.384757750016526</c:v>
                </c:pt>
                <c:pt idx="15">
                  <c:v>39.536651464075618</c:v>
                </c:pt>
                <c:pt idx="16">
                  <c:v>39.470156652786038</c:v>
                </c:pt>
                <c:pt idx="17">
                  <c:v>39.53519730319254</c:v>
                </c:pt>
                <c:pt idx="18">
                  <c:v>35.405578689933243</c:v>
                </c:pt>
                <c:pt idx="19">
                  <c:v>4.4216405578689937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D-4A6E-AB45-B2B222F5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results'!$O$211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results'!$P$214:$P$234</c:f>
              <c:numCache>
                <c:formatCode>General</c:formatCode>
                <c:ptCount val="21"/>
                <c:pt idx="0">
                  <c:v>100</c:v>
                </c:pt>
                <c:pt idx="1">
                  <c:v>3.1955185405512592</c:v>
                </c:pt>
                <c:pt idx="2">
                  <c:v>9.0293476105492765</c:v>
                </c:pt>
                <c:pt idx="3">
                  <c:v>12.276224469561768</c:v>
                </c:pt>
                <c:pt idx="4">
                  <c:v>17.179456672615505</c:v>
                </c:pt>
                <c:pt idx="5">
                  <c:v>18.621058893515762</c:v>
                </c:pt>
                <c:pt idx="6">
                  <c:v>24.738317139268954</c:v>
                </c:pt>
                <c:pt idx="7">
                  <c:v>22.308612598321105</c:v>
                </c:pt>
                <c:pt idx="8">
                  <c:v>21.356269416352699</c:v>
                </c:pt>
                <c:pt idx="9">
                  <c:v>19.617952277083749</c:v>
                </c:pt>
                <c:pt idx="10">
                  <c:v>21.023861458126774</c:v>
                </c:pt>
                <c:pt idx="11">
                  <c:v>17.78960935950823</c:v>
                </c:pt>
                <c:pt idx="12">
                  <c:v>24.663361755568776</c:v>
                </c:pt>
                <c:pt idx="13">
                  <c:v>29.178068609954394</c:v>
                </c:pt>
                <c:pt idx="14">
                  <c:v>25.006411527529909</c:v>
                </c:pt>
                <c:pt idx="15">
                  <c:v>33.938859144689005</c:v>
                </c:pt>
                <c:pt idx="16">
                  <c:v>35.390310000660982</c:v>
                </c:pt>
                <c:pt idx="17">
                  <c:v>35.551457465794165</c:v>
                </c:pt>
                <c:pt idx="18">
                  <c:v>36.411395333465528</c:v>
                </c:pt>
                <c:pt idx="19">
                  <c:v>21.24879370744927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6-4240-8357-21A3C9BED605}"/>
            </c:ext>
          </c:extLst>
        </c:ser>
        <c:ser>
          <c:idx val="2"/>
          <c:order val="1"/>
          <c:tx>
            <c:strRef>
              <c:f>'Lattice4 simulation results'!$T$211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results'!$U$214:$U$234</c:f>
              <c:numCache>
                <c:formatCode>General</c:formatCode>
                <c:ptCount val="21"/>
                <c:pt idx="0">
                  <c:v>100</c:v>
                </c:pt>
                <c:pt idx="1">
                  <c:v>30.332143565338093</c:v>
                </c:pt>
                <c:pt idx="2">
                  <c:v>26.115209200872496</c:v>
                </c:pt>
                <c:pt idx="3">
                  <c:v>23.669905479542599</c:v>
                </c:pt>
                <c:pt idx="4">
                  <c:v>22.018904091479939</c:v>
                </c:pt>
                <c:pt idx="5">
                  <c:v>20.894573335977263</c:v>
                </c:pt>
                <c:pt idx="6">
                  <c:v>19.961530834820543</c:v>
                </c:pt>
                <c:pt idx="7">
                  <c:v>18.863639368100998</c:v>
                </c:pt>
                <c:pt idx="8">
                  <c:v>17.244629519465924</c:v>
                </c:pt>
                <c:pt idx="9">
                  <c:v>15.330226716901315</c:v>
                </c:pt>
                <c:pt idx="10">
                  <c:v>13.855509286800183</c:v>
                </c:pt>
                <c:pt idx="11">
                  <c:v>12.753651926763171</c:v>
                </c:pt>
                <c:pt idx="12">
                  <c:v>12.215810694692314</c:v>
                </c:pt>
                <c:pt idx="13">
                  <c:v>11.874479476502083</c:v>
                </c:pt>
                <c:pt idx="14">
                  <c:v>11.09802366316346</c:v>
                </c:pt>
                <c:pt idx="15">
                  <c:v>11.042897746050631</c:v>
                </c:pt>
                <c:pt idx="16">
                  <c:v>8.9198889549871119</c:v>
                </c:pt>
                <c:pt idx="17">
                  <c:v>6.7083746447220562</c:v>
                </c:pt>
                <c:pt idx="18">
                  <c:v>3.8282107211316014</c:v>
                </c:pt>
                <c:pt idx="19">
                  <c:v>0.35455086258179652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6-4240-8357-21A3C9BED605}"/>
            </c:ext>
          </c:extLst>
        </c:ser>
        <c:ser>
          <c:idx val="1"/>
          <c:order val="2"/>
          <c:tx>
            <c:strRef>
              <c:f>'Lattice4 simulation results'!$Q$211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results'!$R$214:$R$234</c:f>
              <c:numCache>
                <c:formatCode>General</c:formatCode>
                <c:ptCount val="21"/>
                <c:pt idx="0">
                  <c:v>100</c:v>
                </c:pt>
                <c:pt idx="1">
                  <c:v>2.9185669905479541</c:v>
                </c:pt>
                <c:pt idx="2">
                  <c:v>9.22592372265186</c:v>
                </c:pt>
                <c:pt idx="3">
                  <c:v>14.222354418666136</c:v>
                </c:pt>
                <c:pt idx="4">
                  <c:v>13.615704937537181</c:v>
                </c:pt>
                <c:pt idx="5">
                  <c:v>21.437768524026705</c:v>
                </c:pt>
                <c:pt idx="6">
                  <c:v>23.108004494679093</c:v>
                </c:pt>
                <c:pt idx="7">
                  <c:v>22.385683125123933</c:v>
                </c:pt>
                <c:pt idx="8">
                  <c:v>20.105691056910569</c:v>
                </c:pt>
                <c:pt idx="9">
                  <c:v>19.2199087844537</c:v>
                </c:pt>
                <c:pt idx="10">
                  <c:v>19.675589926630973</c:v>
                </c:pt>
                <c:pt idx="11">
                  <c:v>17.402141582391433</c:v>
                </c:pt>
                <c:pt idx="12">
                  <c:v>23.691056910569106</c:v>
                </c:pt>
                <c:pt idx="13">
                  <c:v>23.553837001784654</c:v>
                </c:pt>
                <c:pt idx="14">
                  <c:v>28.452574525745263</c:v>
                </c:pt>
                <c:pt idx="15">
                  <c:v>34.558992663097364</c:v>
                </c:pt>
                <c:pt idx="16">
                  <c:v>38.192544120563156</c:v>
                </c:pt>
                <c:pt idx="17">
                  <c:v>37.812677638971515</c:v>
                </c:pt>
                <c:pt idx="18">
                  <c:v>40.202591050300747</c:v>
                </c:pt>
                <c:pt idx="19">
                  <c:v>33.139335051887102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36-4240-8357-21A3C9BED605}"/>
            </c:ext>
          </c:extLst>
        </c:ser>
        <c:ser>
          <c:idx val="3"/>
          <c:order val="3"/>
          <c:tx>
            <c:strRef>
              <c:f>'Lattice4 simulation results'!$V$211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results'!$W$214:$W$234</c:f>
              <c:numCache>
                <c:formatCode>General</c:formatCode>
                <c:ptCount val="21"/>
                <c:pt idx="0">
                  <c:v>100</c:v>
                </c:pt>
                <c:pt idx="1">
                  <c:v>30.334457003106618</c:v>
                </c:pt>
                <c:pt idx="2">
                  <c:v>26.134179390574396</c:v>
                </c:pt>
                <c:pt idx="3">
                  <c:v>23.627668715711547</c:v>
                </c:pt>
                <c:pt idx="4">
                  <c:v>21.375570097164385</c:v>
                </c:pt>
                <c:pt idx="5">
                  <c:v>20.71624033313504</c:v>
                </c:pt>
                <c:pt idx="6">
                  <c:v>19.867142573864761</c:v>
                </c:pt>
                <c:pt idx="7">
                  <c:v>18.2600304051821</c:v>
                </c:pt>
                <c:pt idx="8">
                  <c:v>17.426201335184082</c:v>
                </c:pt>
                <c:pt idx="9">
                  <c:v>15.572410602154802</c:v>
                </c:pt>
                <c:pt idx="10">
                  <c:v>14.2959217397052</c:v>
                </c:pt>
                <c:pt idx="11">
                  <c:v>12.99940511600238</c:v>
                </c:pt>
                <c:pt idx="12">
                  <c:v>12.328243770242581</c:v>
                </c:pt>
                <c:pt idx="13">
                  <c:v>12.406570163262607</c:v>
                </c:pt>
                <c:pt idx="14">
                  <c:v>11.600502346486879</c:v>
                </c:pt>
                <c:pt idx="15">
                  <c:v>10.222486615110054</c:v>
                </c:pt>
                <c:pt idx="16">
                  <c:v>8.2348469826161672</c:v>
                </c:pt>
                <c:pt idx="17">
                  <c:v>6.6461762178597397</c:v>
                </c:pt>
                <c:pt idx="18">
                  <c:v>3.7734813933505187</c:v>
                </c:pt>
                <c:pt idx="19">
                  <c:v>0.56176878841959155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36-4240-8357-21A3C9BE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results'!$O$237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results'!$P$240:$P$260</c:f>
              <c:numCache>
                <c:formatCode>General</c:formatCode>
                <c:ptCount val="21"/>
                <c:pt idx="0">
                  <c:v>100</c:v>
                </c:pt>
                <c:pt idx="1">
                  <c:v>0.74340670235970652</c:v>
                </c:pt>
                <c:pt idx="2">
                  <c:v>6.0600171855377098</c:v>
                </c:pt>
                <c:pt idx="3">
                  <c:v>13.610813669112302</c:v>
                </c:pt>
                <c:pt idx="4">
                  <c:v>17.929010509617292</c:v>
                </c:pt>
                <c:pt idx="5">
                  <c:v>23.480534073633418</c:v>
                </c:pt>
                <c:pt idx="6">
                  <c:v>22.327318395135169</c:v>
                </c:pt>
                <c:pt idx="7">
                  <c:v>24.100865886707645</c:v>
                </c:pt>
                <c:pt idx="8">
                  <c:v>25.108268887566926</c:v>
                </c:pt>
                <c:pt idx="9">
                  <c:v>25.230947187520659</c:v>
                </c:pt>
                <c:pt idx="10">
                  <c:v>19.165576046004361</c:v>
                </c:pt>
                <c:pt idx="11">
                  <c:v>21.560380725758478</c:v>
                </c:pt>
                <c:pt idx="12">
                  <c:v>16.272192478022344</c:v>
                </c:pt>
                <c:pt idx="13">
                  <c:v>18.310331152092012</c:v>
                </c:pt>
                <c:pt idx="14">
                  <c:v>15.057703747769185</c:v>
                </c:pt>
                <c:pt idx="15">
                  <c:v>10.15010906206623</c:v>
                </c:pt>
                <c:pt idx="16">
                  <c:v>7.9723048449996696</c:v>
                </c:pt>
                <c:pt idx="17">
                  <c:v>6.491969066032123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1-4C8A-A427-DE7D2B5A3126}"/>
            </c:ext>
          </c:extLst>
        </c:ser>
        <c:ser>
          <c:idx val="2"/>
          <c:order val="1"/>
          <c:tx>
            <c:strRef>
              <c:f>'Lattice4 simulation results'!$T$237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results'!$U$240:$U$260</c:f>
              <c:numCache>
                <c:formatCode>General</c:formatCode>
                <c:ptCount val="21"/>
                <c:pt idx="0">
                  <c:v>100</c:v>
                </c:pt>
                <c:pt idx="1">
                  <c:v>13.292088042831649</c:v>
                </c:pt>
                <c:pt idx="2">
                  <c:v>7.2457531892392097</c:v>
                </c:pt>
                <c:pt idx="3">
                  <c:v>4.6679225328838658</c:v>
                </c:pt>
                <c:pt idx="4">
                  <c:v>3.3195188049441464</c:v>
                </c:pt>
                <c:pt idx="5">
                  <c:v>2.4304316213893848</c:v>
                </c:pt>
                <c:pt idx="6">
                  <c:v>1.8672086720867211</c:v>
                </c:pt>
                <c:pt idx="7">
                  <c:v>1.4906471015929672</c:v>
                </c:pt>
                <c:pt idx="8">
                  <c:v>1.1425077665410799</c:v>
                </c:pt>
                <c:pt idx="9">
                  <c:v>0.93846255535726086</c:v>
                </c:pt>
                <c:pt idx="10">
                  <c:v>0.73613589794434531</c:v>
                </c:pt>
                <c:pt idx="11">
                  <c:v>0.57274109326459122</c:v>
                </c:pt>
                <c:pt idx="12">
                  <c:v>0.4100733690263732</c:v>
                </c:pt>
                <c:pt idx="13">
                  <c:v>0.28019036287923854</c:v>
                </c:pt>
                <c:pt idx="14">
                  <c:v>0.17635005618348867</c:v>
                </c:pt>
                <c:pt idx="15">
                  <c:v>8.5993786767135968E-2</c:v>
                </c:pt>
                <c:pt idx="16">
                  <c:v>4.7128032255932317E-2</c:v>
                </c:pt>
                <c:pt idx="17">
                  <c:v>1.5400885716174234E-2</c:v>
                </c:pt>
                <c:pt idx="18">
                  <c:v>3.0405182100601497E-3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1-4C8A-A427-DE7D2B5A3126}"/>
            </c:ext>
          </c:extLst>
        </c:ser>
        <c:ser>
          <c:idx val="1"/>
          <c:order val="2"/>
          <c:tx>
            <c:strRef>
              <c:f>'Lattice4 simulation results'!$Q$237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results'!$R$240:$R$260</c:f>
              <c:numCache>
                <c:formatCode>General</c:formatCode>
                <c:ptCount val="21"/>
                <c:pt idx="0">
                  <c:v>100</c:v>
                </c:pt>
                <c:pt idx="1">
                  <c:v>4.8841959151298822</c:v>
                </c:pt>
                <c:pt idx="2">
                  <c:v>8.6428713067618474</c:v>
                </c:pt>
                <c:pt idx="3">
                  <c:v>18.88029612003437</c:v>
                </c:pt>
                <c:pt idx="4">
                  <c:v>17.446559587547096</c:v>
                </c:pt>
                <c:pt idx="5">
                  <c:v>22.508890210853327</c:v>
                </c:pt>
                <c:pt idx="6">
                  <c:v>26.844735276621062</c:v>
                </c:pt>
                <c:pt idx="7">
                  <c:v>34.431621389384624</c:v>
                </c:pt>
                <c:pt idx="8">
                  <c:v>26.211117720933309</c:v>
                </c:pt>
                <c:pt idx="9">
                  <c:v>30.723643333994318</c:v>
                </c:pt>
                <c:pt idx="10">
                  <c:v>27.230484499966952</c:v>
                </c:pt>
                <c:pt idx="11">
                  <c:v>24.193006808116859</c:v>
                </c:pt>
                <c:pt idx="12">
                  <c:v>24.145085597197436</c:v>
                </c:pt>
                <c:pt idx="13">
                  <c:v>19.942428448674733</c:v>
                </c:pt>
                <c:pt idx="14">
                  <c:v>15.224998347544449</c:v>
                </c:pt>
                <c:pt idx="15">
                  <c:v>13.455218454623571</c:v>
                </c:pt>
                <c:pt idx="16">
                  <c:v>7.40194328772556</c:v>
                </c:pt>
                <c:pt idx="17">
                  <c:v>2.0112366977328309</c:v>
                </c:pt>
                <c:pt idx="18">
                  <c:v>2.6439288783131733E-3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91-4C8A-A427-DE7D2B5A3126}"/>
            </c:ext>
          </c:extLst>
        </c:ser>
        <c:ser>
          <c:idx val="3"/>
          <c:order val="3"/>
          <c:tx>
            <c:strRef>
              <c:f>'Lattice4 simulation results'!$V$237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results'!$N$240:$N$260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results'!$W$240:$W$260</c:f>
              <c:numCache>
                <c:formatCode>General</c:formatCode>
                <c:ptCount val="21"/>
                <c:pt idx="0">
                  <c:v>100</c:v>
                </c:pt>
                <c:pt idx="1">
                  <c:v>13.319320510278274</c:v>
                </c:pt>
                <c:pt idx="2">
                  <c:v>7.2918236499438169</c:v>
                </c:pt>
                <c:pt idx="3">
                  <c:v>4.7321039064049168</c:v>
                </c:pt>
                <c:pt idx="4">
                  <c:v>3.3234186000396591</c:v>
                </c:pt>
                <c:pt idx="5">
                  <c:v>2.4082887170335119</c:v>
                </c:pt>
                <c:pt idx="6">
                  <c:v>1.9093793376958161</c:v>
                </c:pt>
                <c:pt idx="7">
                  <c:v>1.4808645647432084</c:v>
                </c:pt>
                <c:pt idx="8">
                  <c:v>1.213497256923789</c:v>
                </c:pt>
                <c:pt idx="9">
                  <c:v>0.95815982550069412</c:v>
                </c:pt>
                <c:pt idx="10">
                  <c:v>0.74909114944807986</c:v>
                </c:pt>
                <c:pt idx="11">
                  <c:v>0.54431885782272449</c:v>
                </c:pt>
                <c:pt idx="12">
                  <c:v>0.43333994315552915</c:v>
                </c:pt>
                <c:pt idx="13">
                  <c:v>0.27774472866679889</c:v>
                </c:pt>
                <c:pt idx="14">
                  <c:v>0.17767202062264525</c:v>
                </c:pt>
                <c:pt idx="15">
                  <c:v>0.10621984268623175</c:v>
                </c:pt>
                <c:pt idx="16">
                  <c:v>4.2699451384757746E-2</c:v>
                </c:pt>
                <c:pt idx="17">
                  <c:v>1.2823055059818891E-2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91-4C8A-A427-DE7D2B5A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results'!$O$263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results'!$P$266:$P$286</c:f>
              <c:numCache>
                <c:formatCode>General</c:formatCode>
                <c:ptCount val="21"/>
                <c:pt idx="0">
                  <c:v>100</c:v>
                </c:pt>
                <c:pt idx="1">
                  <c:v>1.6272060281578424</c:v>
                </c:pt>
                <c:pt idx="2">
                  <c:v>7.444907131998149</c:v>
                </c:pt>
                <c:pt idx="3">
                  <c:v>10.762707383171392</c:v>
                </c:pt>
                <c:pt idx="4">
                  <c:v>14.987837927159761</c:v>
                </c:pt>
                <c:pt idx="5">
                  <c:v>21.924912419855904</c:v>
                </c:pt>
                <c:pt idx="6">
                  <c:v>21.7581466058563</c:v>
                </c:pt>
                <c:pt idx="7">
                  <c:v>21.840967677969463</c:v>
                </c:pt>
                <c:pt idx="8">
                  <c:v>24.38740167889484</c:v>
                </c:pt>
                <c:pt idx="9">
                  <c:v>22.376561570493752</c:v>
                </c:pt>
                <c:pt idx="10">
                  <c:v>29.302597660122942</c:v>
                </c:pt>
                <c:pt idx="11">
                  <c:v>24.767466455152356</c:v>
                </c:pt>
                <c:pt idx="12">
                  <c:v>20.167492894441139</c:v>
                </c:pt>
                <c:pt idx="13">
                  <c:v>17.122480005287859</c:v>
                </c:pt>
                <c:pt idx="14">
                  <c:v>17.085200608103644</c:v>
                </c:pt>
                <c:pt idx="15">
                  <c:v>8.7142573864763033</c:v>
                </c:pt>
                <c:pt idx="16">
                  <c:v>6.4247471743010109</c:v>
                </c:pt>
                <c:pt idx="17">
                  <c:v>5.0095842421838848</c:v>
                </c:pt>
                <c:pt idx="18">
                  <c:v>1.6524555489457332E-3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C-42EA-A66E-028FFD666A49}"/>
            </c:ext>
          </c:extLst>
        </c:ser>
        <c:ser>
          <c:idx val="2"/>
          <c:order val="1"/>
          <c:tx>
            <c:strRef>
              <c:f>'Lattice4 simulation results'!$T$263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results'!$U$266:$U$286</c:f>
              <c:numCache>
                <c:formatCode>General</c:formatCode>
                <c:ptCount val="21"/>
                <c:pt idx="0">
                  <c:v>100</c:v>
                </c:pt>
                <c:pt idx="1">
                  <c:v>13.357326987904026</c:v>
                </c:pt>
                <c:pt idx="2">
                  <c:v>7.3340604137748695</c:v>
                </c:pt>
                <c:pt idx="3">
                  <c:v>4.6591975675854318</c:v>
                </c:pt>
                <c:pt idx="4">
                  <c:v>3.331879172450261</c:v>
                </c:pt>
                <c:pt idx="5">
                  <c:v>2.5090885055192018</c:v>
                </c:pt>
                <c:pt idx="6">
                  <c:v>1.9297375900588272</c:v>
                </c:pt>
                <c:pt idx="7">
                  <c:v>1.5394275893978453</c:v>
                </c:pt>
                <c:pt idx="8">
                  <c:v>1.2214951417806863</c:v>
                </c:pt>
                <c:pt idx="9">
                  <c:v>0.9626545045938264</c:v>
                </c:pt>
                <c:pt idx="10">
                  <c:v>0.74426597924515825</c:v>
                </c:pt>
                <c:pt idx="11">
                  <c:v>0.54233591116398971</c:v>
                </c:pt>
                <c:pt idx="12">
                  <c:v>0.37484301672285014</c:v>
                </c:pt>
                <c:pt idx="13">
                  <c:v>0.27966157710357592</c:v>
                </c:pt>
                <c:pt idx="14">
                  <c:v>0.17720933306894043</c:v>
                </c:pt>
                <c:pt idx="15">
                  <c:v>9.6172912948641678E-2</c:v>
                </c:pt>
                <c:pt idx="16">
                  <c:v>4.4814594487408287E-2</c:v>
                </c:pt>
                <c:pt idx="17">
                  <c:v>1.59957697137947E-2</c:v>
                </c:pt>
                <c:pt idx="18">
                  <c:v>3.4371075418071256E-3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C-42EA-A66E-028FFD666A49}"/>
            </c:ext>
          </c:extLst>
        </c:ser>
        <c:ser>
          <c:idx val="1"/>
          <c:order val="2"/>
          <c:tx>
            <c:strRef>
              <c:f>'Lattice4 simulation results'!$Q$263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results'!$R$266:$R$286</c:f>
              <c:numCache>
                <c:formatCode>General</c:formatCode>
                <c:ptCount val="21"/>
                <c:pt idx="0">
                  <c:v>100</c:v>
                </c:pt>
                <c:pt idx="1">
                  <c:v>1.6706986582060941</c:v>
                </c:pt>
                <c:pt idx="2">
                  <c:v>8.1896357987970134</c:v>
                </c:pt>
                <c:pt idx="3">
                  <c:v>14.550135501355014</c:v>
                </c:pt>
                <c:pt idx="4">
                  <c:v>16.269746843809902</c:v>
                </c:pt>
                <c:pt idx="5">
                  <c:v>18.611871240663628</c:v>
                </c:pt>
                <c:pt idx="6">
                  <c:v>28.792121091942629</c:v>
                </c:pt>
                <c:pt idx="7">
                  <c:v>22.873554101394671</c:v>
                </c:pt>
                <c:pt idx="8">
                  <c:v>27.980963712076147</c:v>
                </c:pt>
                <c:pt idx="9">
                  <c:v>29.233062330623305</c:v>
                </c:pt>
                <c:pt idx="10">
                  <c:v>22.784585894639434</c:v>
                </c:pt>
                <c:pt idx="11">
                  <c:v>23.215215810694691</c:v>
                </c:pt>
                <c:pt idx="12">
                  <c:v>23.912750347015667</c:v>
                </c:pt>
                <c:pt idx="13">
                  <c:v>18.037081102518343</c:v>
                </c:pt>
                <c:pt idx="14">
                  <c:v>10.965298433472141</c:v>
                </c:pt>
                <c:pt idx="15">
                  <c:v>11.112895763103973</c:v>
                </c:pt>
                <c:pt idx="16">
                  <c:v>7.3123801969727005</c:v>
                </c:pt>
                <c:pt idx="17">
                  <c:v>3.4701566527860404E-2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C-42EA-A66E-028FFD666A49}"/>
            </c:ext>
          </c:extLst>
        </c:ser>
        <c:ser>
          <c:idx val="3"/>
          <c:order val="3"/>
          <c:tx>
            <c:strRef>
              <c:f>'Lattice4 simulation results'!$V$263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results'!$N$266:$N$286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results'!$W$266:$W$286</c:f>
              <c:numCache>
                <c:formatCode>General</c:formatCode>
                <c:ptCount val="21"/>
                <c:pt idx="0">
                  <c:v>100</c:v>
                </c:pt>
                <c:pt idx="1">
                  <c:v>13.384559455350651</c:v>
                </c:pt>
                <c:pt idx="2">
                  <c:v>7.1722519664221025</c:v>
                </c:pt>
                <c:pt idx="3">
                  <c:v>4.7512062925507301</c:v>
                </c:pt>
                <c:pt idx="4">
                  <c:v>3.2862713992993591</c:v>
                </c:pt>
                <c:pt idx="5">
                  <c:v>2.5230352303523036</c:v>
                </c:pt>
                <c:pt idx="6">
                  <c:v>1.9301341793905742</c:v>
                </c:pt>
                <c:pt idx="7">
                  <c:v>1.5144424614977856</c:v>
                </c:pt>
                <c:pt idx="8">
                  <c:v>1.1936677903364401</c:v>
                </c:pt>
                <c:pt idx="9">
                  <c:v>0.99431555291162665</c:v>
                </c:pt>
                <c:pt idx="10">
                  <c:v>0.71333201136889424</c:v>
                </c:pt>
                <c:pt idx="11">
                  <c:v>0.54187322361028489</c:v>
                </c:pt>
                <c:pt idx="12">
                  <c:v>0.40980897613854184</c:v>
                </c:pt>
                <c:pt idx="13">
                  <c:v>0.29466587348800316</c:v>
                </c:pt>
                <c:pt idx="14">
                  <c:v>0.18256328904752461</c:v>
                </c:pt>
                <c:pt idx="15">
                  <c:v>0.1002710027100271</c:v>
                </c:pt>
                <c:pt idx="16">
                  <c:v>4.4021415823914341E-2</c:v>
                </c:pt>
                <c:pt idx="17">
                  <c:v>1.6722850155330819E-2</c:v>
                </c:pt>
                <c:pt idx="18">
                  <c:v>8.5927688545178141E-4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C-42EA-A66E-028FFD66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results'!$O$289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results'!$P$292:$P$312</c:f>
              <c:numCache>
                <c:formatCode>General</c:formatCode>
                <c:ptCount val="21"/>
                <c:pt idx="0">
                  <c:v>100</c:v>
                </c:pt>
                <c:pt idx="1">
                  <c:v>2.2480005287857758</c:v>
                </c:pt>
                <c:pt idx="2">
                  <c:v>7.742283032586422</c:v>
                </c:pt>
                <c:pt idx="3">
                  <c:v>11.685306365258775</c:v>
                </c:pt>
                <c:pt idx="4">
                  <c:v>13.414898539229295</c:v>
                </c:pt>
                <c:pt idx="5">
                  <c:v>22.252627404322823</c:v>
                </c:pt>
                <c:pt idx="6">
                  <c:v>24.13774869456012</c:v>
                </c:pt>
                <c:pt idx="7">
                  <c:v>22.366514640756165</c:v>
                </c:pt>
                <c:pt idx="8">
                  <c:v>27.167426796219178</c:v>
                </c:pt>
                <c:pt idx="9">
                  <c:v>25.435521184480137</c:v>
                </c:pt>
                <c:pt idx="10">
                  <c:v>24.871703351179857</c:v>
                </c:pt>
                <c:pt idx="11">
                  <c:v>24.152554696278671</c:v>
                </c:pt>
                <c:pt idx="12">
                  <c:v>19.946129949104368</c:v>
                </c:pt>
                <c:pt idx="13">
                  <c:v>17.116729459977527</c:v>
                </c:pt>
                <c:pt idx="14">
                  <c:v>15.397250313966554</c:v>
                </c:pt>
                <c:pt idx="15">
                  <c:v>6.8817502809174442</c:v>
                </c:pt>
                <c:pt idx="16">
                  <c:v>7.128759336373852</c:v>
                </c:pt>
                <c:pt idx="17">
                  <c:v>1.0114349923987045</c:v>
                </c:pt>
                <c:pt idx="18">
                  <c:v>1.0025117324343973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92-47A0-BC94-D553DA59C7BF}"/>
            </c:ext>
          </c:extLst>
        </c:ser>
        <c:ser>
          <c:idx val="2"/>
          <c:order val="1"/>
          <c:tx>
            <c:strRef>
              <c:f>'Lattice4 simulation results'!$T$289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results'!$U$292:$U$312</c:f>
              <c:numCache>
                <c:formatCode>General</c:formatCode>
                <c:ptCount val="21"/>
                <c:pt idx="0">
                  <c:v>100</c:v>
                </c:pt>
                <c:pt idx="1">
                  <c:v>13.292881221495142</c:v>
                </c:pt>
                <c:pt idx="2">
                  <c:v>7.1140855310992137</c:v>
                </c:pt>
                <c:pt idx="3">
                  <c:v>4.6693105955449798</c:v>
                </c:pt>
                <c:pt idx="4">
                  <c:v>3.2563950029744202</c:v>
                </c:pt>
                <c:pt idx="5">
                  <c:v>2.4143697534536321</c:v>
                </c:pt>
                <c:pt idx="6">
                  <c:v>1.9061405248198822</c:v>
                </c:pt>
                <c:pt idx="7">
                  <c:v>1.5037345495406174</c:v>
                </c:pt>
                <c:pt idx="8">
                  <c:v>1.182827681935356</c:v>
                </c:pt>
                <c:pt idx="9">
                  <c:v>0.96126644193271193</c:v>
                </c:pt>
                <c:pt idx="10">
                  <c:v>0.73375636195386351</c:v>
                </c:pt>
                <c:pt idx="11">
                  <c:v>0.56038072575847708</c:v>
                </c:pt>
                <c:pt idx="12">
                  <c:v>0.43340604137748695</c:v>
                </c:pt>
                <c:pt idx="13">
                  <c:v>0.29089827483640684</c:v>
                </c:pt>
                <c:pt idx="14">
                  <c:v>0.1893053076872232</c:v>
                </c:pt>
                <c:pt idx="15">
                  <c:v>9.438826095578029E-2</c:v>
                </c:pt>
                <c:pt idx="16">
                  <c:v>4.4946790931323942E-2</c:v>
                </c:pt>
                <c:pt idx="17">
                  <c:v>1.3351840835481524E-2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92-47A0-BC94-D553DA59C7BF}"/>
            </c:ext>
          </c:extLst>
        </c:ser>
        <c:ser>
          <c:idx val="1"/>
          <c:order val="2"/>
          <c:tx>
            <c:strRef>
              <c:f>'Lattice4 simulation results'!$Q$289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results'!$R$292:$R$312</c:f>
              <c:numCache>
                <c:formatCode>General</c:formatCode>
                <c:ptCount val="21"/>
                <c:pt idx="0">
                  <c:v>100</c:v>
                </c:pt>
                <c:pt idx="1">
                  <c:v>2.1612135633551457</c:v>
                </c:pt>
                <c:pt idx="2">
                  <c:v>10.464670500363541</c:v>
                </c:pt>
                <c:pt idx="3">
                  <c:v>11.328375966686496</c:v>
                </c:pt>
                <c:pt idx="4">
                  <c:v>15.845925044616299</c:v>
                </c:pt>
                <c:pt idx="5">
                  <c:v>23.042236763831053</c:v>
                </c:pt>
                <c:pt idx="6">
                  <c:v>28.853856831251239</c:v>
                </c:pt>
                <c:pt idx="7">
                  <c:v>33.156454491374184</c:v>
                </c:pt>
                <c:pt idx="8">
                  <c:v>27.079912750347017</c:v>
                </c:pt>
                <c:pt idx="9">
                  <c:v>25.486549011831585</c:v>
                </c:pt>
                <c:pt idx="10">
                  <c:v>24.838720338422895</c:v>
                </c:pt>
                <c:pt idx="11">
                  <c:v>23.426399629849957</c:v>
                </c:pt>
                <c:pt idx="12">
                  <c:v>25.857492233458917</c:v>
                </c:pt>
                <c:pt idx="13">
                  <c:v>24.357987970123602</c:v>
                </c:pt>
                <c:pt idx="14">
                  <c:v>14.29288122149514</c:v>
                </c:pt>
                <c:pt idx="15">
                  <c:v>11.200475907198095</c:v>
                </c:pt>
                <c:pt idx="16">
                  <c:v>6.0605459713133714</c:v>
                </c:pt>
                <c:pt idx="17">
                  <c:v>1.0152686892722587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92-47A0-BC94-D553DA59C7BF}"/>
            </c:ext>
          </c:extLst>
        </c:ser>
        <c:ser>
          <c:idx val="3"/>
          <c:order val="3"/>
          <c:tx>
            <c:strRef>
              <c:f>'Lattice4 simulation results'!$V$289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results'!$N$292:$N$312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results'!$W$292:$W$312</c:f>
              <c:numCache>
                <c:formatCode>General</c:formatCode>
                <c:ptCount val="21"/>
                <c:pt idx="0">
                  <c:v>100</c:v>
                </c:pt>
                <c:pt idx="1">
                  <c:v>13.358384559455349</c:v>
                </c:pt>
                <c:pt idx="2">
                  <c:v>7.0981558596073775</c:v>
                </c:pt>
                <c:pt idx="3">
                  <c:v>4.6962786701037738</c:v>
                </c:pt>
                <c:pt idx="4">
                  <c:v>3.2903033908387864</c:v>
                </c:pt>
                <c:pt idx="5">
                  <c:v>2.429836737391764</c:v>
                </c:pt>
                <c:pt idx="6">
                  <c:v>1.9438165113358448</c:v>
                </c:pt>
                <c:pt idx="7">
                  <c:v>1.4955383700178464</c:v>
                </c:pt>
                <c:pt idx="8">
                  <c:v>1.1980963712076145</c:v>
                </c:pt>
                <c:pt idx="9">
                  <c:v>0.94791460109723058</c:v>
                </c:pt>
                <c:pt idx="10">
                  <c:v>0.73864763037874281</c:v>
                </c:pt>
                <c:pt idx="11">
                  <c:v>0.53632097296582715</c:v>
                </c:pt>
                <c:pt idx="12">
                  <c:v>0.39156586687818101</c:v>
                </c:pt>
                <c:pt idx="13">
                  <c:v>0.27556348734219049</c:v>
                </c:pt>
                <c:pt idx="14">
                  <c:v>0.17773811884460308</c:v>
                </c:pt>
                <c:pt idx="15">
                  <c:v>9.4850948509485097E-2</c:v>
                </c:pt>
                <c:pt idx="16">
                  <c:v>4.4550201599576969E-2</c:v>
                </c:pt>
                <c:pt idx="17">
                  <c:v>1.2823055059818891E-2</c:v>
                </c:pt>
                <c:pt idx="18">
                  <c:v>2.5117324343975145E-3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92-47A0-BC94-D553DA59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results'!$O$315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results'!$P$318:$P$338</c:f>
              <c:numCache>
                <c:formatCode>General</c:formatCode>
                <c:ptCount val="21"/>
                <c:pt idx="0">
                  <c:v>100</c:v>
                </c:pt>
                <c:pt idx="1">
                  <c:v>0.14026042699451383</c:v>
                </c:pt>
                <c:pt idx="2">
                  <c:v>0.32097296582721924</c:v>
                </c:pt>
                <c:pt idx="3">
                  <c:v>0.40491770771366242</c:v>
                </c:pt>
                <c:pt idx="4">
                  <c:v>0.40048912684248794</c:v>
                </c:pt>
                <c:pt idx="5">
                  <c:v>0.3481393350518871</c:v>
                </c:pt>
                <c:pt idx="6">
                  <c:v>0.29301341793905744</c:v>
                </c:pt>
                <c:pt idx="7">
                  <c:v>0.29228633749752131</c:v>
                </c:pt>
                <c:pt idx="8">
                  <c:v>0.26359970916782344</c:v>
                </c:pt>
                <c:pt idx="9">
                  <c:v>0.26677242382179922</c:v>
                </c:pt>
                <c:pt idx="10">
                  <c:v>0.2377553043823121</c:v>
                </c:pt>
                <c:pt idx="11">
                  <c:v>0.19994712142243376</c:v>
                </c:pt>
                <c:pt idx="12">
                  <c:v>0.17899398506180184</c:v>
                </c:pt>
                <c:pt idx="13">
                  <c:v>0.14455681142177276</c:v>
                </c:pt>
                <c:pt idx="14">
                  <c:v>9.8618547161081371E-2</c:v>
                </c:pt>
                <c:pt idx="15">
                  <c:v>5.7703747769185014E-2</c:v>
                </c:pt>
                <c:pt idx="16">
                  <c:v>2.6835878114878704E-2</c:v>
                </c:pt>
                <c:pt idx="17">
                  <c:v>1.1567188842620134E-2</c:v>
                </c:pt>
                <c:pt idx="18">
                  <c:v>1.3219644391565867E-3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24-483D-8C3C-27C5295FAD72}"/>
            </c:ext>
          </c:extLst>
        </c:ser>
        <c:ser>
          <c:idx val="2"/>
          <c:order val="1"/>
          <c:tx>
            <c:strRef>
              <c:f>'Lattice4 simulation results'!$T$315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results'!$U$318:$U$338</c:f>
              <c:numCache>
                <c:formatCode>General</c:formatCode>
                <c:ptCount val="21"/>
                <c:pt idx="0">
                  <c:v>100</c:v>
                </c:pt>
                <c:pt idx="1">
                  <c:v>10.788683984400819</c:v>
                </c:pt>
                <c:pt idx="2">
                  <c:v>6.0319254412056322</c:v>
                </c:pt>
                <c:pt idx="3">
                  <c:v>4.093066296516624</c:v>
                </c:pt>
                <c:pt idx="4">
                  <c:v>2.9561768788419593</c:v>
                </c:pt>
                <c:pt idx="5">
                  <c:v>2.1262476039394542</c:v>
                </c:pt>
                <c:pt idx="6">
                  <c:v>1.7403000859276887</c:v>
                </c:pt>
                <c:pt idx="7">
                  <c:v>1.331482583118514</c:v>
                </c:pt>
                <c:pt idx="8">
                  <c:v>1.1052283693568643</c:v>
                </c:pt>
                <c:pt idx="9">
                  <c:v>0.8670103774208473</c:v>
                </c:pt>
                <c:pt idx="10">
                  <c:v>0.69469231277678634</c:v>
                </c:pt>
                <c:pt idx="11">
                  <c:v>0.516293211712605</c:v>
                </c:pt>
                <c:pt idx="12">
                  <c:v>0.37596668649613324</c:v>
                </c:pt>
                <c:pt idx="13">
                  <c:v>0.22658470487143897</c:v>
                </c:pt>
                <c:pt idx="14">
                  <c:v>0.15771035759138077</c:v>
                </c:pt>
                <c:pt idx="15">
                  <c:v>9.108334985788881E-2</c:v>
                </c:pt>
                <c:pt idx="16">
                  <c:v>3.5164254081565205E-2</c:v>
                </c:pt>
                <c:pt idx="17">
                  <c:v>1.3550135501355014E-2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24-483D-8C3C-27C5295FAD72}"/>
            </c:ext>
          </c:extLst>
        </c:ser>
        <c:ser>
          <c:idx val="1"/>
          <c:order val="2"/>
          <c:tx>
            <c:strRef>
              <c:f>'Lattice4 simulation results'!$Q$315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results'!$R$318:$R$338</c:f>
              <c:numCache>
                <c:formatCode>General</c:formatCode>
                <c:ptCount val="21"/>
                <c:pt idx="0">
                  <c:v>100</c:v>
                </c:pt>
                <c:pt idx="1">
                  <c:v>0.14422632031198362</c:v>
                </c:pt>
                <c:pt idx="2">
                  <c:v>0.32011368894176745</c:v>
                </c:pt>
                <c:pt idx="3">
                  <c:v>0.39923326062528919</c:v>
                </c:pt>
                <c:pt idx="4">
                  <c:v>0.3727278736201996</c:v>
                </c:pt>
                <c:pt idx="5">
                  <c:v>0.34979179060083282</c:v>
                </c:pt>
                <c:pt idx="6">
                  <c:v>0.32156784982483971</c:v>
                </c:pt>
                <c:pt idx="7">
                  <c:v>0.28164452376231075</c:v>
                </c:pt>
                <c:pt idx="8">
                  <c:v>0.26723511137550399</c:v>
                </c:pt>
                <c:pt idx="9">
                  <c:v>0.24958688611276353</c:v>
                </c:pt>
                <c:pt idx="10">
                  <c:v>0.23048449996695086</c:v>
                </c:pt>
                <c:pt idx="11">
                  <c:v>0.21640557868993324</c:v>
                </c:pt>
                <c:pt idx="12">
                  <c:v>0.18150571749619937</c:v>
                </c:pt>
                <c:pt idx="13">
                  <c:v>0.15063784784189305</c:v>
                </c:pt>
                <c:pt idx="14">
                  <c:v>8.7844536981955171E-2</c:v>
                </c:pt>
                <c:pt idx="15">
                  <c:v>5.2812479344305642E-2</c:v>
                </c:pt>
                <c:pt idx="16">
                  <c:v>2.8356137219908782E-2</c:v>
                </c:pt>
                <c:pt idx="17">
                  <c:v>1.5533082160089893E-2</c:v>
                </c:pt>
                <c:pt idx="18">
                  <c:v>3.3049110978914664E-3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24-483D-8C3C-27C5295FAD72}"/>
            </c:ext>
          </c:extLst>
        </c:ser>
        <c:ser>
          <c:idx val="3"/>
          <c:order val="3"/>
          <c:tx>
            <c:strRef>
              <c:f>'Lattice4 simulation results'!$V$315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results'!$N$318:$N$338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results'!$W$318:$W$338</c:f>
              <c:numCache>
                <c:formatCode>General</c:formatCode>
                <c:ptCount val="21"/>
                <c:pt idx="0">
                  <c:v>100</c:v>
                </c:pt>
                <c:pt idx="1">
                  <c:v>10.692511071452177</c:v>
                </c:pt>
                <c:pt idx="2">
                  <c:v>5.9495670566461758</c:v>
                </c:pt>
                <c:pt idx="3">
                  <c:v>4.1167955581994846</c:v>
                </c:pt>
                <c:pt idx="4">
                  <c:v>2.9731641218851212</c:v>
                </c:pt>
                <c:pt idx="5">
                  <c:v>2.1949897547755963</c:v>
                </c:pt>
                <c:pt idx="6">
                  <c:v>1.7088373322757615</c:v>
                </c:pt>
                <c:pt idx="7">
                  <c:v>1.3566660056844471</c:v>
                </c:pt>
                <c:pt idx="8">
                  <c:v>1.0506973362416552</c:v>
                </c:pt>
                <c:pt idx="9">
                  <c:v>0.88802961200343711</c:v>
                </c:pt>
                <c:pt idx="10">
                  <c:v>0.68206755238284089</c:v>
                </c:pt>
                <c:pt idx="11">
                  <c:v>0.52402670368167104</c:v>
                </c:pt>
                <c:pt idx="12">
                  <c:v>0.37801573137682593</c:v>
                </c:pt>
                <c:pt idx="13">
                  <c:v>0.24839711811752266</c:v>
                </c:pt>
                <c:pt idx="14">
                  <c:v>0.16590653711415163</c:v>
                </c:pt>
                <c:pt idx="15">
                  <c:v>8.420913477427458E-2</c:v>
                </c:pt>
                <c:pt idx="16">
                  <c:v>3.5626941635270006E-2</c:v>
                </c:pt>
                <c:pt idx="17">
                  <c:v>1.5202591050300746E-2</c:v>
                </c:pt>
                <c:pt idx="18">
                  <c:v>1.9829466587348802E-3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24-483D-8C3C-27C5295F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results'!$O$341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results'!$P$344:$P$364</c:f>
              <c:numCache>
                <c:formatCode>General</c:formatCode>
                <c:ptCount val="21"/>
                <c:pt idx="0">
                  <c:v>100</c:v>
                </c:pt>
                <c:pt idx="1">
                  <c:v>0.15070394606385087</c:v>
                </c:pt>
                <c:pt idx="2">
                  <c:v>0.30967016987243046</c:v>
                </c:pt>
                <c:pt idx="3">
                  <c:v>0.40405843082821069</c:v>
                </c:pt>
                <c:pt idx="4">
                  <c:v>0.3818494282503801</c:v>
                </c:pt>
                <c:pt idx="5">
                  <c:v>0.36274704210456737</c:v>
                </c:pt>
                <c:pt idx="6">
                  <c:v>0.34595809372727876</c:v>
                </c:pt>
                <c:pt idx="7">
                  <c:v>0.25804745852336575</c:v>
                </c:pt>
                <c:pt idx="8">
                  <c:v>0.27384493357128692</c:v>
                </c:pt>
                <c:pt idx="9">
                  <c:v>0.25408156520589592</c:v>
                </c:pt>
                <c:pt idx="10">
                  <c:v>0.22294930266375831</c:v>
                </c:pt>
                <c:pt idx="11">
                  <c:v>0.21548020358252365</c:v>
                </c:pt>
                <c:pt idx="12">
                  <c:v>0.17423491308083813</c:v>
                </c:pt>
                <c:pt idx="13">
                  <c:v>0.14211117720933308</c:v>
                </c:pt>
                <c:pt idx="14">
                  <c:v>0.10013880626611144</c:v>
                </c:pt>
                <c:pt idx="15">
                  <c:v>5.6712274439817564E-2</c:v>
                </c:pt>
                <c:pt idx="16">
                  <c:v>3.1264458986053276E-2</c:v>
                </c:pt>
                <c:pt idx="17">
                  <c:v>1.1567188842620134E-2</c:v>
                </c:pt>
                <c:pt idx="18">
                  <c:v>2.9744199881023199E-3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D-4683-8D62-C63EEFF80640}"/>
            </c:ext>
          </c:extLst>
        </c:ser>
        <c:ser>
          <c:idx val="2"/>
          <c:order val="1"/>
          <c:tx>
            <c:strRef>
              <c:f>'Lattice4 simulation results'!$T$341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results'!$U$344:$U$364</c:f>
              <c:numCache>
                <c:formatCode>General</c:formatCode>
                <c:ptCount val="21"/>
                <c:pt idx="0">
                  <c:v>100</c:v>
                </c:pt>
                <c:pt idx="1">
                  <c:v>10.577500165245555</c:v>
                </c:pt>
                <c:pt idx="2">
                  <c:v>5.9837398373983737</c:v>
                </c:pt>
                <c:pt idx="3">
                  <c:v>4.0623967215281906</c:v>
                </c:pt>
                <c:pt idx="4">
                  <c:v>2.8922598982087382</c:v>
                </c:pt>
                <c:pt idx="5">
                  <c:v>2.1819023068279466</c:v>
                </c:pt>
                <c:pt idx="6">
                  <c:v>1.6759204177407629</c:v>
                </c:pt>
                <c:pt idx="7">
                  <c:v>1.3592438363408024</c:v>
                </c:pt>
                <c:pt idx="8">
                  <c:v>1.1221495141780689</c:v>
                </c:pt>
                <c:pt idx="9">
                  <c:v>0.88062661114416008</c:v>
                </c:pt>
                <c:pt idx="10">
                  <c:v>0.68847907991275026</c:v>
                </c:pt>
                <c:pt idx="11">
                  <c:v>0.53870050895630905</c:v>
                </c:pt>
                <c:pt idx="12">
                  <c:v>0.36030140789212767</c:v>
                </c:pt>
                <c:pt idx="13">
                  <c:v>0.23716042038469165</c:v>
                </c:pt>
                <c:pt idx="14">
                  <c:v>0.15685108070592901</c:v>
                </c:pt>
                <c:pt idx="15">
                  <c:v>8.7315751206292549E-2</c:v>
                </c:pt>
                <c:pt idx="16">
                  <c:v>4.3426531826293878E-2</c:v>
                </c:pt>
                <c:pt idx="17">
                  <c:v>1.1236697732830985E-2</c:v>
                </c:pt>
                <c:pt idx="18">
                  <c:v>2.6439288783131733E-3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9D-4683-8D62-C63EEFF80640}"/>
            </c:ext>
          </c:extLst>
        </c:ser>
        <c:ser>
          <c:idx val="1"/>
          <c:order val="2"/>
          <c:tx>
            <c:strRef>
              <c:f>'Lattice4 simulation results'!$Q$341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results'!$R$344:$R$364</c:f>
              <c:numCache>
                <c:formatCode>General</c:formatCode>
                <c:ptCount val="21"/>
                <c:pt idx="0">
                  <c:v>100</c:v>
                </c:pt>
                <c:pt idx="1">
                  <c:v>0.11904289774605065</c:v>
                </c:pt>
                <c:pt idx="2">
                  <c:v>0.31482583118514118</c:v>
                </c:pt>
                <c:pt idx="3">
                  <c:v>0.39658933174697603</c:v>
                </c:pt>
                <c:pt idx="4">
                  <c:v>0.37352105228369359</c:v>
                </c:pt>
                <c:pt idx="5">
                  <c:v>0.36030140789212767</c:v>
                </c:pt>
                <c:pt idx="6">
                  <c:v>0.30801771432348468</c:v>
                </c:pt>
                <c:pt idx="7">
                  <c:v>0.27820741622050371</c:v>
                </c:pt>
                <c:pt idx="8">
                  <c:v>0.2534205829863177</c:v>
                </c:pt>
                <c:pt idx="9">
                  <c:v>0.2686231740366184</c:v>
                </c:pt>
                <c:pt idx="10">
                  <c:v>0.24641417145878775</c:v>
                </c:pt>
                <c:pt idx="11">
                  <c:v>0.21858682001454161</c:v>
                </c:pt>
                <c:pt idx="12">
                  <c:v>0.16993852865357922</c:v>
                </c:pt>
                <c:pt idx="13">
                  <c:v>0.13550135501355012</c:v>
                </c:pt>
                <c:pt idx="14">
                  <c:v>0.10000660982219579</c:v>
                </c:pt>
                <c:pt idx="15">
                  <c:v>6.6693105955449805E-2</c:v>
                </c:pt>
                <c:pt idx="16">
                  <c:v>3.4701566527860404E-2</c:v>
                </c:pt>
                <c:pt idx="17">
                  <c:v>1.2426465728071915E-2</c:v>
                </c:pt>
                <c:pt idx="18">
                  <c:v>1.6524555489457332E-3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9D-4683-8D62-C63EEFF80640}"/>
            </c:ext>
          </c:extLst>
        </c:ser>
        <c:ser>
          <c:idx val="3"/>
          <c:order val="3"/>
          <c:tx>
            <c:strRef>
              <c:f>'Lattice4 simulation results'!$V$341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results'!$N$344:$N$364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results'!$W$344:$W$364</c:f>
              <c:numCache>
                <c:formatCode>General</c:formatCode>
                <c:ptCount val="21"/>
                <c:pt idx="0">
                  <c:v>100</c:v>
                </c:pt>
                <c:pt idx="1">
                  <c:v>10.747636988565008</c:v>
                </c:pt>
                <c:pt idx="2">
                  <c:v>6.0831515632229491</c:v>
                </c:pt>
                <c:pt idx="3">
                  <c:v>3.9857227840571086</c:v>
                </c:pt>
                <c:pt idx="4">
                  <c:v>2.9726353361094588</c:v>
                </c:pt>
                <c:pt idx="5">
                  <c:v>2.1779364135104768</c:v>
                </c:pt>
                <c:pt idx="6">
                  <c:v>1.6943618216669971</c:v>
                </c:pt>
                <c:pt idx="7">
                  <c:v>1.4084209134774275</c:v>
                </c:pt>
                <c:pt idx="8">
                  <c:v>1.0651067486284618</c:v>
                </c:pt>
                <c:pt idx="9">
                  <c:v>0.89470553242117801</c:v>
                </c:pt>
                <c:pt idx="10">
                  <c:v>0.68253023993654571</c:v>
                </c:pt>
                <c:pt idx="11">
                  <c:v>0.50492431753585831</c:v>
                </c:pt>
                <c:pt idx="12">
                  <c:v>0.39064049177077143</c:v>
                </c:pt>
                <c:pt idx="13">
                  <c:v>0.23762310793839647</c:v>
                </c:pt>
                <c:pt idx="14">
                  <c:v>0.16055258113556745</c:v>
                </c:pt>
                <c:pt idx="15">
                  <c:v>8.1895697005750542E-2</c:v>
                </c:pt>
                <c:pt idx="16">
                  <c:v>3.628792385484831E-2</c:v>
                </c:pt>
                <c:pt idx="17">
                  <c:v>1.090620662304184E-2</c:v>
                </c:pt>
                <c:pt idx="18">
                  <c:v>2.3134377685240268E-3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9D-4683-8D62-C63EEFF8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results'!$O$367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results'!$P$370:$P$390</c:f>
              <c:numCache>
                <c:formatCode>General</c:formatCode>
                <c:ptCount val="21"/>
                <c:pt idx="0">
                  <c:v>100</c:v>
                </c:pt>
                <c:pt idx="1">
                  <c:v>3.8204772291625354E-2</c:v>
                </c:pt>
                <c:pt idx="2">
                  <c:v>0.12181902306827945</c:v>
                </c:pt>
                <c:pt idx="3">
                  <c:v>1.0185075021481922</c:v>
                </c:pt>
                <c:pt idx="4">
                  <c:v>0.13404719413047789</c:v>
                </c:pt>
                <c:pt idx="5">
                  <c:v>1.112697468438099</c:v>
                </c:pt>
                <c:pt idx="6">
                  <c:v>9.1678233855509286E-2</c:v>
                </c:pt>
                <c:pt idx="7">
                  <c:v>0.18652918236499436</c:v>
                </c:pt>
                <c:pt idx="8">
                  <c:v>1.0996761187124067</c:v>
                </c:pt>
                <c:pt idx="9">
                  <c:v>3.0857954921012629</c:v>
                </c:pt>
                <c:pt idx="10">
                  <c:v>1.8342917575517217</c:v>
                </c:pt>
                <c:pt idx="11">
                  <c:v>2.8175028091744334</c:v>
                </c:pt>
                <c:pt idx="12">
                  <c:v>1.8865754511203652</c:v>
                </c:pt>
                <c:pt idx="13">
                  <c:v>2.2259898208738185</c:v>
                </c:pt>
                <c:pt idx="14">
                  <c:v>10.534470222751008</c:v>
                </c:pt>
                <c:pt idx="15">
                  <c:v>1.6524555489457332E-2</c:v>
                </c:pt>
                <c:pt idx="16">
                  <c:v>2.0036354022076805</c:v>
                </c:pt>
                <c:pt idx="17">
                  <c:v>2.0002643928878316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3-4146-9A6B-63C561777633}"/>
            </c:ext>
          </c:extLst>
        </c:ser>
        <c:ser>
          <c:idx val="2"/>
          <c:order val="1"/>
          <c:tx>
            <c:strRef>
              <c:f>'Lattice4 simulation results'!$T$367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results'!$U$370:$U$390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3-4146-9A6B-63C561777633}"/>
            </c:ext>
          </c:extLst>
        </c:ser>
        <c:ser>
          <c:idx val="1"/>
          <c:order val="2"/>
          <c:tx>
            <c:strRef>
              <c:f>'Lattice4 simulation results'!$Q$367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results'!$R$370:$R$390</c:f>
              <c:numCache>
                <c:formatCode>General</c:formatCode>
                <c:ptCount val="21"/>
                <c:pt idx="0">
                  <c:v>100</c:v>
                </c:pt>
                <c:pt idx="1">
                  <c:v>3.5428646969396523E-2</c:v>
                </c:pt>
                <c:pt idx="2">
                  <c:v>0.10496397646903299</c:v>
                </c:pt>
                <c:pt idx="3">
                  <c:v>0.15698327714984467</c:v>
                </c:pt>
                <c:pt idx="4">
                  <c:v>0.1338488994646044</c:v>
                </c:pt>
                <c:pt idx="5">
                  <c:v>0.13107277414237556</c:v>
                </c:pt>
                <c:pt idx="6">
                  <c:v>1.3189239209465264</c:v>
                </c:pt>
                <c:pt idx="7">
                  <c:v>1.2183224271267101</c:v>
                </c:pt>
                <c:pt idx="8">
                  <c:v>1.6164981162006744</c:v>
                </c:pt>
                <c:pt idx="9">
                  <c:v>2.2908321766144493</c:v>
                </c:pt>
                <c:pt idx="10">
                  <c:v>7.8658867076475643</c:v>
                </c:pt>
                <c:pt idx="11">
                  <c:v>4.3403397448608629</c:v>
                </c:pt>
                <c:pt idx="12">
                  <c:v>3.0013880626611145</c:v>
                </c:pt>
                <c:pt idx="13">
                  <c:v>3.4552845528455287</c:v>
                </c:pt>
                <c:pt idx="14">
                  <c:v>9.2331284288452657</c:v>
                </c:pt>
                <c:pt idx="15">
                  <c:v>3.1769449401811087</c:v>
                </c:pt>
                <c:pt idx="16">
                  <c:v>1.0066759204177409</c:v>
                </c:pt>
                <c:pt idx="17">
                  <c:v>1.9998017053341266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3-4146-9A6B-63C561777633}"/>
            </c:ext>
          </c:extLst>
        </c:ser>
        <c:ser>
          <c:idx val="3"/>
          <c:order val="3"/>
          <c:tx>
            <c:strRef>
              <c:f>'Lattice4 simulation results'!$V$367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results'!$N$370:$N$390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results'!$W$370:$W$390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3-4146-9A6B-63C561777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results'!$O$81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results'!$P$84:$P$104</c:f>
              <c:numCache>
                <c:formatCode>General</c:formatCode>
                <c:ptCount val="21"/>
                <c:pt idx="0">
                  <c:v>100</c:v>
                </c:pt>
                <c:pt idx="1">
                  <c:v>76.446493489325135</c:v>
                </c:pt>
                <c:pt idx="2">
                  <c:v>57.8523365721462</c:v>
                </c:pt>
                <c:pt idx="3">
                  <c:v>44.838323749091153</c:v>
                </c:pt>
                <c:pt idx="4">
                  <c:v>36.371405909181043</c:v>
                </c:pt>
                <c:pt idx="5">
                  <c:v>30.040121620728407</c:v>
                </c:pt>
                <c:pt idx="6">
                  <c:v>25.06788287395069</c:v>
                </c:pt>
                <c:pt idx="7">
                  <c:v>21.445898605327518</c:v>
                </c:pt>
                <c:pt idx="8">
                  <c:v>17.434463612928809</c:v>
                </c:pt>
                <c:pt idx="9">
                  <c:v>14.681208275497386</c:v>
                </c:pt>
                <c:pt idx="10">
                  <c:v>11.772159428911362</c:v>
                </c:pt>
                <c:pt idx="11">
                  <c:v>9.1808447352766205</c:v>
                </c:pt>
                <c:pt idx="12">
                  <c:v>7.4746513318791719</c:v>
                </c:pt>
                <c:pt idx="13">
                  <c:v>5.693766937669376</c:v>
                </c:pt>
                <c:pt idx="14">
                  <c:v>6.2979707845858952</c:v>
                </c:pt>
                <c:pt idx="15">
                  <c:v>4.0371472007403</c:v>
                </c:pt>
                <c:pt idx="16">
                  <c:v>3.7445964703549475</c:v>
                </c:pt>
                <c:pt idx="17">
                  <c:v>1.0417740762773482</c:v>
                </c:pt>
                <c:pt idx="18">
                  <c:v>1.005353955978584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7-4FE7-9244-D13F7554DB9D}"/>
            </c:ext>
          </c:extLst>
        </c:ser>
        <c:ser>
          <c:idx val="2"/>
          <c:order val="1"/>
          <c:tx>
            <c:strRef>
              <c:f>'Lattice4 simulation results'!$AB$81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results'!$AA$84:$AA$104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results'!$AC$84:$AC$104</c:f>
              <c:numCache>
                <c:formatCode>General</c:formatCode>
                <c:ptCount val="21"/>
                <c:pt idx="0">
                  <c:v>100</c:v>
                </c:pt>
                <c:pt idx="1">
                  <c:v>76.388888888888886</c:v>
                </c:pt>
                <c:pt idx="2">
                  <c:v>57.865570088518957</c:v>
                </c:pt>
                <c:pt idx="3">
                  <c:v>45.099583828775266</c:v>
                </c:pt>
                <c:pt idx="4">
                  <c:v>36.251123001717531</c:v>
                </c:pt>
                <c:pt idx="5">
                  <c:v>29.925650680406925</c:v>
                </c:pt>
                <c:pt idx="6">
                  <c:v>25.344695468357774</c:v>
                </c:pt>
                <c:pt idx="7">
                  <c:v>21.297727572995111</c:v>
                </c:pt>
                <c:pt idx="8">
                  <c:v>17.60714757563747</c:v>
                </c:pt>
                <c:pt idx="9">
                  <c:v>14.315794688862466</c:v>
                </c:pt>
                <c:pt idx="10">
                  <c:v>11.511824547496367</c:v>
                </c:pt>
                <c:pt idx="11">
                  <c:v>9.4005813185361351</c:v>
                </c:pt>
                <c:pt idx="12">
                  <c:v>7.3526225393050595</c:v>
                </c:pt>
                <c:pt idx="13">
                  <c:v>6.2416105165807902</c:v>
                </c:pt>
                <c:pt idx="14">
                  <c:v>6.2884793235566132</c:v>
                </c:pt>
                <c:pt idx="15">
                  <c:v>4.1180803276522653</c:v>
                </c:pt>
                <c:pt idx="16">
                  <c:v>4.1026555687673403</c:v>
                </c:pt>
                <c:pt idx="17">
                  <c:v>6.4965979653851242</c:v>
                </c:pt>
                <c:pt idx="18">
                  <c:v>4.7892720306513415E-3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7-4FE7-9244-D13F7554DB9D}"/>
            </c:ext>
          </c:extLst>
        </c:ser>
        <c:ser>
          <c:idx val="1"/>
          <c:order val="2"/>
          <c:tx>
            <c:strRef>
              <c:f>'Lattice4 simulation results'!$T$81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results'!$N$84:$N$104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results'!$U$84:$U$104</c:f>
              <c:numCache>
                <c:formatCode>General</c:formatCode>
                <c:ptCount val="21"/>
                <c:pt idx="0">
                  <c:v>100</c:v>
                </c:pt>
                <c:pt idx="1">
                  <c:v>77.37537180249852</c:v>
                </c:pt>
                <c:pt idx="2">
                  <c:v>59.090620662304183</c:v>
                </c:pt>
                <c:pt idx="3">
                  <c:v>45.116134575979906</c:v>
                </c:pt>
                <c:pt idx="4">
                  <c:v>34.938198162469433</c:v>
                </c:pt>
                <c:pt idx="5">
                  <c:v>27.135699649679424</c:v>
                </c:pt>
                <c:pt idx="6">
                  <c:v>21.206953532949964</c:v>
                </c:pt>
                <c:pt idx="7">
                  <c:v>16.597197435388985</c:v>
                </c:pt>
                <c:pt idx="8">
                  <c:v>12.675259435521186</c:v>
                </c:pt>
                <c:pt idx="9">
                  <c:v>9.4669839381320653</c:v>
                </c:pt>
                <c:pt idx="10">
                  <c:v>6.7968801639235892</c:v>
                </c:pt>
                <c:pt idx="11">
                  <c:v>4.6373190561173905</c:v>
                </c:pt>
                <c:pt idx="12">
                  <c:v>2.9656950228038865</c:v>
                </c:pt>
                <c:pt idx="13">
                  <c:v>1.7032189834093465</c:v>
                </c:pt>
                <c:pt idx="14">
                  <c:v>0.93132394738581536</c:v>
                </c:pt>
                <c:pt idx="15">
                  <c:v>0.39956375173507835</c:v>
                </c:pt>
                <c:pt idx="16">
                  <c:v>0.15513252693502544</c:v>
                </c:pt>
                <c:pt idx="17">
                  <c:v>3.6023530967016985E-2</c:v>
                </c:pt>
                <c:pt idx="18">
                  <c:v>4.7590719809637114E-3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97-4FE7-9244-D13F7554DB9D}"/>
            </c:ext>
          </c:extLst>
        </c:ser>
        <c:ser>
          <c:idx val="3"/>
          <c:order val="3"/>
          <c:tx>
            <c:strRef>
              <c:f>'Lattice4 simulation results'!$AD$81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results'!$AA$84:$AA$104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results'!$AE$84:$AE$104</c:f>
              <c:numCache>
                <c:formatCode>General</c:formatCode>
                <c:ptCount val="21"/>
                <c:pt idx="0">
                  <c:v>100</c:v>
                </c:pt>
                <c:pt idx="1">
                  <c:v>77.402926410358035</c:v>
                </c:pt>
                <c:pt idx="2">
                  <c:v>59.083861804729821</c:v>
                </c:pt>
                <c:pt idx="3">
                  <c:v>45.160490157220245</c:v>
                </c:pt>
                <c:pt idx="4">
                  <c:v>34.956995640110975</c:v>
                </c:pt>
                <c:pt idx="5">
                  <c:v>27.211884000528467</c:v>
                </c:pt>
                <c:pt idx="6">
                  <c:v>21.381523318800372</c:v>
                </c:pt>
                <c:pt idx="7">
                  <c:v>16.5</c:v>
                </c:pt>
                <c:pt idx="8">
                  <c:v>12.65675782798256</c:v>
                </c:pt>
                <c:pt idx="9">
                  <c:v>9.4317281014665095</c:v>
                </c:pt>
                <c:pt idx="10">
                  <c:v>6.7534680935394373</c:v>
                </c:pt>
                <c:pt idx="11">
                  <c:v>4.594596379970934</c:v>
                </c:pt>
                <c:pt idx="12">
                  <c:v>2.9374091689787289</c:v>
                </c:pt>
                <c:pt idx="13">
                  <c:v>1.7376139516448674</c:v>
                </c:pt>
                <c:pt idx="14">
                  <c:v>0.91227374818337958</c:v>
                </c:pt>
                <c:pt idx="15">
                  <c:v>0.41316554366494912</c:v>
                </c:pt>
                <c:pt idx="16">
                  <c:v>0.14414057339146519</c:v>
                </c:pt>
                <c:pt idx="17">
                  <c:v>4.0130796670630201E-2</c:v>
                </c:pt>
                <c:pt idx="18">
                  <c:v>6.1104505218655038E-3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7-4FE7-9244-D13F7554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results'!$O$393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results'!$P$396:$P$416</c:f>
              <c:numCache>
                <c:formatCode>General</c:formatCode>
                <c:ptCount val="21"/>
                <c:pt idx="0">
                  <c:v>100</c:v>
                </c:pt>
                <c:pt idx="1">
                  <c:v>4.6268755370480537E-2</c:v>
                </c:pt>
                <c:pt idx="2">
                  <c:v>0.1284288452640624</c:v>
                </c:pt>
                <c:pt idx="3">
                  <c:v>0.14224337365324871</c:v>
                </c:pt>
                <c:pt idx="4">
                  <c:v>0.30616696410866545</c:v>
                </c:pt>
                <c:pt idx="5">
                  <c:v>0.10007270804415361</c:v>
                </c:pt>
                <c:pt idx="6">
                  <c:v>1.5515896622380858</c:v>
                </c:pt>
                <c:pt idx="7">
                  <c:v>3.1111772093330692</c:v>
                </c:pt>
                <c:pt idx="8">
                  <c:v>8.2292286337497522E-2</c:v>
                </c:pt>
                <c:pt idx="9">
                  <c:v>2.163791394011501</c:v>
                </c:pt>
                <c:pt idx="10">
                  <c:v>7.0162601626016254</c:v>
                </c:pt>
                <c:pt idx="11">
                  <c:v>2.2090025778306566</c:v>
                </c:pt>
                <c:pt idx="12">
                  <c:v>2.0430960407165051</c:v>
                </c:pt>
                <c:pt idx="13">
                  <c:v>2.8342256593297641</c:v>
                </c:pt>
                <c:pt idx="14">
                  <c:v>4.4630841430365527</c:v>
                </c:pt>
                <c:pt idx="15">
                  <c:v>5.6385749223345893</c:v>
                </c:pt>
                <c:pt idx="16">
                  <c:v>4.0035693039857234</c:v>
                </c:pt>
                <c:pt idx="17">
                  <c:v>1.0004626875537048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C-46C7-9523-FCAA4791617A}"/>
            </c:ext>
          </c:extLst>
        </c:ser>
        <c:ser>
          <c:idx val="2"/>
          <c:order val="1"/>
          <c:tx>
            <c:strRef>
              <c:f>'Lattice4 simulation results'!$T$393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results'!$U$396:$U$416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CC-46C7-9523-FCAA4791617A}"/>
            </c:ext>
          </c:extLst>
        </c:ser>
        <c:ser>
          <c:idx val="1"/>
          <c:order val="2"/>
          <c:tx>
            <c:strRef>
              <c:f>'Lattice4 simulation results'!$Q$393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results'!$R$396:$R$416</c:f>
              <c:numCache>
                <c:formatCode>General</c:formatCode>
                <c:ptCount val="21"/>
                <c:pt idx="0">
                  <c:v>100</c:v>
                </c:pt>
                <c:pt idx="1">
                  <c:v>3.8072575847709691E-2</c:v>
                </c:pt>
                <c:pt idx="2">
                  <c:v>0.1034437173640029</c:v>
                </c:pt>
                <c:pt idx="3">
                  <c:v>0.39870447484962651</c:v>
                </c:pt>
                <c:pt idx="4">
                  <c:v>0.16888095710225395</c:v>
                </c:pt>
                <c:pt idx="5">
                  <c:v>0.12281049639764691</c:v>
                </c:pt>
                <c:pt idx="6">
                  <c:v>0.92947319717099608</c:v>
                </c:pt>
                <c:pt idx="7">
                  <c:v>0.43472800581664356</c:v>
                </c:pt>
                <c:pt idx="8">
                  <c:v>1.0900257783065634</c:v>
                </c:pt>
                <c:pt idx="9">
                  <c:v>3.0564478815519864</c:v>
                </c:pt>
                <c:pt idx="10">
                  <c:v>5.6227113490647103</c:v>
                </c:pt>
                <c:pt idx="11">
                  <c:v>2.7640954458325071</c:v>
                </c:pt>
                <c:pt idx="12">
                  <c:v>4.7534536320972967</c:v>
                </c:pt>
                <c:pt idx="13">
                  <c:v>6.5903232203053737</c:v>
                </c:pt>
                <c:pt idx="14">
                  <c:v>3.5759138079185668E-2</c:v>
                </c:pt>
                <c:pt idx="15">
                  <c:v>4.0177804217066564</c:v>
                </c:pt>
                <c:pt idx="16">
                  <c:v>2.0055522506444579</c:v>
                </c:pt>
                <c:pt idx="17">
                  <c:v>1.000330491109789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CC-46C7-9523-FCAA4791617A}"/>
            </c:ext>
          </c:extLst>
        </c:ser>
        <c:ser>
          <c:idx val="3"/>
          <c:order val="3"/>
          <c:tx>
            <c:strRef>
              <c:f>'Lattice4 simulation results'!$V$393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results'!$N$396:$N$416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results'!$W$396:$W$416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CC-46C7-9523-FCAA4791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results'!$O$419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results'!$P$422:$P$442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1.586357326987904E-3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7.9317866349395201E-4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F9-4BFF-877E-30CB7FC20F58}"/>
            </c:ext>
          </c:extLst>
        </c:ser>
        <c:ser>
          <c:idx val="2"/>
          <c:order val="1"/>
          <c:tx>
            <c:strRef>
              <c:f>'Lattice4 simulation results'!$T$419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results'!$U$422:$U$442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F9-4BFF-877E-30CB7FC20F58}"/>
            </c:ext>
          </c:extLst>
        </c:ser>
        <c:ser>
          <c:idx val="1"/>
          <c:order val="2"/>
          <c:tx>
            <c:strRef>
              <c:f>'Lattice4 simulation results'!$Q$419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results'!$R$422:$R$442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1.586357326987904E-3</c:v>
                </c:pt>
                <c:pt idx="7">
                  <c:v>5.9488399762046393E-4</c:v>
                </c:pt>
                <c:pt idx="8">
                  <c:v>5.9488399762046393E-4</c:v>
                </c:pt>
                <c:pt idx="9">
                  <c:v>1.3880626611144161E-3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F9-4BFF-877E-30CB7FC20F58}"/>
            </c:ext>
          </c:extLst>
        </c:ser>
        <c:ser>
          <c:idx val="3"/>
          <c:order val="3"/>
          <c:tx>
            <c:strRef>
              <c:f>'Lattice4 simulation results'!$V$419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results'!$N$422:$N$442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results'!$W$422:$W$442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F9-4BFF-877E-30CB7FC2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results'!$O$445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results'!$P$448:$P$468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9.914733293674401E-4</c:v>
                </c:pt>
                <c:pt idx="6">
                  <c:v>0</c:v>
                </c:pt>
                <c:pt idx="7">
                  <c:v>7.9317866349395201E-4</c:v>
                </c:pt>
                <c:pt idx="8">
                  <c:v>0</c:v>
                </c:pt>
                <c:pt idx="9">
                  <c:v>7.9317866349395201E-4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B-4D06-B5AB-476C6B272F17}"/>
            </c:ext>
          </c:extLst>
        </c:ser>
        <c:ser>
          <c:idx val="2"/>
          <c:order val="1"/>
          <c:tx>
            <c:strRef>
              <c:f>'Lattice4 simulation results'!$T$445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results'!$U$448:$U$468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B-4D06-B5AB-476C6B272F17}"/>
            </c:ext>
          </c:extLst>
        </c:ser>
        <c:ser>
          <c:idx val="1"/>
          <c:order val="2"/>
          <c:tx>
            <c:strRef>
              <c:f>'Lattice4 simulation results'!$Q$445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results'!$R$448:$R$468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5.9488399762046393E-4</c:v>
                </c:pt>
                <c:pt idx="11">
                  <c:v>1.1897679952409279E-3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7B-4D06-B5AB-476C6B272F17}"/>
            </c:ext>
          </c:extLst>
        </c:ser>
        <c:ser>
          <c:idx val="3"/>
          <c:order val="3"/>
          <c:tx>
            <c:strRef>
              <c:f>'Lattice4 simulation results'!$V$445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results'!$N$448:$N$468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results'!$W$448:$W$468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7B-4D06-B5AB-476C6B2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results'!$O$471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results'!$P$474:$P$494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9.914733293674401E-4</c:v>
                </c:pt>
                <c:pt idx="4">
                  <c:v>0</c:v>
                </c:pt>
                <c:pt idx="5">
                  <c:v>0</c:v>
                </c:pt>
                <c:pt idx="6">
                  <c:v>7.9317866349395201E-4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2-4FFE-B993-DDD3ACBA9A40}"/>
            </c:ext>
          </c:extLst>
        </c:ser>
        <c:ser>
          <c:idx val="2"/>
          <c:order val="1"/>
          <c:tx>
            <c:strRef>
              <c:f>'Lattice4 simulation results'!$T$471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results'!$U$474:$U$494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2-4FFE-B993-DDD3ACBA9A40}"/>
            </c:ext>
          </c:extLst>
        </c:ser>
        <c:ser>
          <c:idx val="1"/>
          <c:order val="2"/>
          <c:tx>
            <c:strRef>
              <c:f>'Lattice4 simulation results'!$Q$471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results'!$R$474:$R$494</c:f>
              <c:numCache>
                <c:formatCode>General</c:formatCode>
                <c:ptCount val="21"/>
                <c:pt idx="0">
                  <c:v>100</c:v>
                </c:pt>
                <c:pt idx="1">
                  <c:v>1.784651992861392E-3</c:v>
                </c:pt>
                <c:pt idx="2">
                  <c:v>0</c:v>
                </c:pt>
                <c:pt idx="3">
                  <c:v>0</c:v>
                </c:pt>
                <c:pt idx="4">
                  <c:v>5.9488399762046393E-4</c:v>
                </c:pt>
                <c:pt idx="5">
                  <c:v>0</c:v>
                </c:pt>
                <c:pt idx="6">
                  <c:v>0</c:v>
                </c:pt>
                <c:pt idx="7">
                  <c:v>5.9488399762046393E-4</c:v>
                </c:pt>
                <c:pt idx="8">
                  <c:v>0</c:v>
                </c:pt>
                <c:pt idx="9">
                  <c:v>0</c:v>
                </c:pt>
                <c:pt idx="10">
                  <c:v>1.3880626611144161E-3</c:v>
                </c:pt>
                <c:pt idx="11">
                  <c:v>5.9488399762046393E-4</c:v>
                </c:pt>
                <c:pt idx="12">
                  <c:v>5.9488399762046393E-4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2-4FFE-B993-DDD3ACBA9A40}"/>
            </c:ext>
          </c:extLst>
        </c:ser>
        <c:ser>
          <c:idx val="3"/>
          <c:order val="3"/>
          <c:tx>
            <c:strRef>
              <c:f>'Lattice4 simulation results'!$V$471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results'!$N$474:$N$494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results'!$W$474:$W$494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D2-4FFE-B993-DDD3ACBA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results'!$O$497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results'!$P$500:$P$520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7.9317866349395201E-4</c:v>
                </c:pt>
                <c:pt idx="5">
                  <c:v>0</c:v>
                </c:pt>
                <c:pt idx="6">
                  <c:v>1.3880626611144161E-3</c:v>
                </c:pt>
                <c:pt idx="7">
                  <c:v>0</c:v>
                </c:pt>
                <c:pt idx="8">
                  <c:v>0</c:v>
                </c:pt>
                <c:pt idx="9">
                  <c:v>5.9488399762046393E-4</c:v>
                </c:pt>
                <c:pt idx="10">
                  <c:v>0</c:v>
                </c:pt>
                <c:pt idx="11">
                  <c:v>5.9488399762046393E-4</c:v>
                </c:pt>
                <c:pt idx="12">
                  <c:v>0</c:v>
                </c:pt>
                <c:pt idx="13">
                  <c:v>0</c:v>
                </c:pt>
                <c:pt idx="14">
                  <c:v>5.9488399762046393E-4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5-47DF-BFF4-0234937F7F23}"/>
            </c:ext>
          </c:extLst>
        </c:ser>
        <c:ser>
          <c:idx val="2"/>
          <c:order val="1"/>
          <c:tx>
            <c:strRef>
              <c:f>'Lattice4 simulation results'!$T$497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results'!$U$500:$U$520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5-47DF-BFF4-0234937F7F23}"/>
            </c:ext>
          </c:extLst>
        </c:ser>
        <c:ser>
          <c:idx val="1"/>
          <c:order val="2"/>
          <c:tx>
            <c:strRef>
              <c:f>'Lattice4 simulation results'!$Q$497</c:f>
              <c:strCache>
                <c:ptCount val="1"/>
                <c:pt idx="0">
                  <c:v>3*5043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results'!$R$500:$R$520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5.9488399762046393E-4</c:v>
                </c:pt>
                <c:pt idx="5">
                  <c:v>5.9488399762046393E-4</c:v>
                </c:pt>
                <c:pt idx="6">
                  <c:v>0</c:v>
                </c:pt>
                <c:pt idx="7">
                  <c:v>0</c:v>
                </c:pt>
                <c:pt idx="8">
                  <c:v>5.9488399762046393E-4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5.9488399762046393E-4</c:v>
                </c:pt>
                <c:pt idx="13">
                  <c:v>5.9488399762046393E-4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5-47DF-BFF4-0234937F7F23}"/>
            </c:ext>
          </c:extLst>
        </c:ser>
        <c:ser>
          <c:idx val="3"/>
          <c:order val="3"/>
          <c:tx>
            <c:strRef>
              <c:f>'Lattice4 simulation results'!$V$497</c:f>
              <c:strCache>
                <c:ptCount val="1"/>
                <c:pt idx="0">
                  <c:v>123*123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results'!$N$500:$N$520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results'!$W$500:$W$520</c:f>
              <c:numCache>
                <c:formatCode>General</c:formatCode>
                <c:ptCount val="2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5-47DF-BFF4-0234937F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results'!$O$107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results'!$P$110:$P$130</c:f>
              <c:numCache>
                <c:formatCode>General</c:formatCode>
                <c:ptCount val="21"/>
                <c:pt idx="0">
                  <c:v>100</c:v>
                </c:pt>
                <c:pt idx="1">
                  <c:v>76.443651265780957</c:v>
                </c:pt>
                <c:pt idx="2">
                  <c:v>58.006675920417742</c:v>
                </c:pt>
                <c:pt idx="3">
                  <c:v>44.896159693304249</c:v>
                </c:pt>
                <c:pt idx="4">
                  <c:v>36.309537973428519</c:v>
                </c:pt>
                <c:pt idx="5">
                  <c:v>30.085332804547555</c:v>
                </c:pt>
                <c:pt idx="6">
                  <c:v>25.037213298962257</c:v>
                </c:pt>
                <c:pt idx="7">
                  <c:v>21.385550928680019</c:v>
                </c:pt>
                <c:pt idx="8">
                  <c:v>17.939850618018376</c:v>
                </c:pt>
                <c:pt idx="9">
                  <c:v>14.366712935422038</c:v>
                </c:pt>
                <c:pt idx="10">
                  <c:v>11.478617225196642</c:v>
                </c:pt>
                <c:pt idx="11">
                  <c:v>9.6097560975609753</c:v>
                </c:pt>
                <c:pt idx="12">
                  <c:v>7.6352700112366989</c:v>
                </c:pt>
                <c:pt idx="13">
                  <c:v>5.6861656421442257</c:v>
                </c:pt>
                <c:pt idx="14">
                  <c:v>4.9761385418732242</c:v>
                </c:pt>
                <c:pt idx="15">
                  <c:v>4.0540683455615047</c:v>
                </c:pt>
                <c:pt idx="16">
                  <c:v>2.3983078855178794</c:v>
                </c:pt>
                <c:pt idx="17">
                  <c:v>1.8108268887566923</c:v>
                </c:pt>
                <c:pt idx="18">
                  <c:v>5.9488399762046397E-3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4-4CFC-A1AF-4444BB96D11D}"/>
            </c:ext>
          </c:extLst>
        </c:ser>
        <c:ser>
          <c:idx val="2"/>
          <c:order val="1"/>
          <c:tx>
            <c:strRef>
              <c:f>'Lattice4 simulation results'!$AB$107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results'!$AA$110:$AA$130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results'!$AC$110:$AC$130</c:f>
              <c:numCache>
                <c:formatCode>General</c:formatCode>
                <c:ptCount val="21"/>
                <c:pt idx="0">
                  <c:v>100</c:v>
                </c:pt>
                <c:pt idx="1">
                  <c:v>76.446492271105825</c:v>
                </c:pt>
                <c:pt idx="2">
                  <c:v>57.965880565464388</c:v>
                </c:pt>
                <c:pt idx="3">
                  <c:v>45.042112564407454</c:v>
                </c:pt>
                <c:pt idx="4">
                  <c:v>36.160985599154451</c:v>
                </c:pt>
                <c:pt idx="5">
                  <c:v>29.970273483947679</c:v>
                </c:pt>
                <c:pt idx="6">
                  <c:v>25.305984938565203</c:v>
                </c:pt>
                <c:pt idx="7">
                  <c:v>21.291088651076763</c:v>
                </c:pt>
                <c:pt idx="8">
                  <c:v>17.469480776852954</c:v>
                </c:pt>
                <c:pt idx="9">
                  <c:v>14.419176905799974</c:v>
                </c:pt>
                <c:pt idx="10">
                  <c:v>11.901770379178227</c:v>
                </c:pt>
                <c:pt idx="11">
                  <c:v>9.5176047033954294</c:v>
                </c:pt>
                <c:pt idx="12">
                  <c:v>7.9494649227110594</c:v>
                </c:pt>
                <c:pt idx="13">
                  <c:v>6.5217994451050334</c:v>
                </c:pt>
                <c:pt idx="14">
                  <c:v>6.0599815035011231</c:v>
                </c:pt>
                <c:pt idx="15">
                  <c:v>5.4930968423834052</c:v>
                </c:pt>
                <c:pt idx="16">
                  <c:v>4.9607609988109393</c:v>
                </c:pt>
                <c:pt idx="17">
                  <c:v>5.3280155899061956</c:v>
                </c:pt>
                <c:pt idx="18">
                  <c:v>2.0046571541815297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4-4CFC-A1AF-4444BB96D11D}"/>
            </c:ext>
          </c:extLst>
        </c:ser>
        <c:ser>
          <c:idx val="1"/>
          <c:order val="2"/>
          <c:tx>
            <c:strRef>
              <c:f>'Lattice4 simulation results'!$T$107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results'!$N$110:$N$130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results'!$U$110:$U$130</c:f>
              <c:numCache>
                <c:formatCode>General</c:formatCode>
                <c:ptCount val="21"/>
                <c:pt idx="0">
                  <c:v>100</c:v>
                </c:pt>
                <c:pt idx="1">
                  <c:v>77.398109590852002</c:v>
                </c:pt>
                <c:pt idx="2">
                  <c:v>59.120563156851077</c:v>
                </c:pt>
                <c:pt idx="3">
                  <c:v>45.085398902769519</c:v>
                </c:pt>
                <c:pt idx="4">
                  <c:v>34.84407429440148</c:v>
                </c:pt>
                <c:pt idx="5">
                  <c:v>27.200145416088304</c:v>
                </c:pt>
                <c:pt idx="6">
                  <c:v>21.259567717628396</c:v>
                </c:pt>
                <c:pt idx="7">
                  <c:v>16.560909511534138</c:v>
                </c:pt>
                <c:pt idx="8">
                  <c:v>12.884592504461628</c:v>
                </c:pt>
                <c:pt idx="9">
                  <c:v>9.3759005882741757</c:v>
                </c:pt>
                <c:pt idx="10">
                  <c:v>6.7588075880758813</c:v>
                </c:pt>
                <c:pt idx="11">
                  <c:v>4.6148456606517279</c:v>
                </c:pt>
                <c:pt idx="12">
                  <c:v>2.9798400423028624</c:v>
                </c:pt>
                <c:pt idx="13">
                  <c:v>1.7623768920616036</c:v>
                </c:pt>
                <c:pt idx="14">
                  <c:v>0.87652852138277482</c:v>
                </c:pt>
                <c:pt idx="15">
                  <c:v>0.40868530636525874</c:v>
                </c:pt>
                <c:pt idx="16">
                  <c:v>0.13926895366514641</c:v>
                </c:pt>
                <c:pt idx="17">
                  <c:v>4.0980897613854192E-2</c:v>
                </c:pt>
                <c:pt idx="18">
                  <c:v>5.2878577566263466E-3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4-4CFC-A1AF-4444BB96D11D}"/>
            </c:ext>
          </c:extLst>
        </c:ser>
        <c:ser>
          <c:idx val="3"/>
          <c:order val="3"/>
          <c:tx>
            <c:strRef>
              <c:f>'Lattice4 simulation results'!$AD$107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results'!$AA$110:$AA$130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results'!$AE$110:$AE$130</c:f>
              <c:numCache>
                <c:formatCode>General</c:formatCode>
                <c:ptCount val="21"/>
                <c:pt idx="0">
                  <c:v>100</c:v>
                </c:pt>
                <c:pt idx="1">
                  <c:v>77.303045316422242</c:v>
                </c:pt>
                <c:pt idx="2">
                  <c:v>59.116461884000529</c:v>
                </c:pt>
                <c:pt idx="3">
                  <c:v>45.239331483683443</c:v>
                </c:pt>
                <c:pt idx="4">
                  <c:v>34.84803144404809</c:v>
                </c:pt>
                <c:pt idx="5">
                  <c:v>27.237316686484348</c:v>
                </c:pt>
                <c:pt idx="6">
                  <c:v>21.327189853349189</c:v>
                </c:pt>
                <c:pt idx="7">
                  <c:v>16.657781741313251</c:v>
                </c:pt>
                <c:pt idx="8">
                  <c:v>12.716772360945964</c:v>
                </c:pt>
                <c:pt idx="9">
                  <c:v>9.4357246664024306</c:v>
                </c:pt>
                <c:pt idx="10">
                  <c:v>6.7969348659003836</c:v>
                </c:pt>
                <c:pt idx="11">
                  <c:v>4.610615669176906</c:v>
                </c:pt>
                <c:pt idx="12">
                  <c:v>2.9615537059056676</c:v>
                </c:pt>
                <c:pt idx="13">
                  <c:v>1.7059056678557272</c:v>
                </c:pt>
                <c:pt idx="14">
                  <c:v>0.91838419870524524</c:v>
                </c:pt>
                <c:pt idx="15">
                  <c:v>0.40272823358435728</c:v>
                </c:pt>
                <c:pt idx="16">
                  <c:v>0.14324877790989562</c:v>
                </c:pt>
                <c:pt idx="17">
                  <c:v>3.6926938829435853E-2</c:v>
                </c:pt>
                <c:pt idx="18">
                  <c:v>4.7232131060906324E-3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84-4CFC-A1AF-4444BB96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results'!$O$133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results'!$P$136:$P$156</c:f>
              <c:numCache>
                <c:formatCode>General</c:formatCode>
                <c:ptCount val="21"/>
                <c:pt idx="0">
                  <c:v>100</c:v>
                </c:pt>
                <c:pt idx="1">
                  <c:v>76.347081763500555</c:v>
                </c:pt>
                <c:pt idx="2">
                  <c:v>57.376495472271792</c:v>
                </c:pt>
                <c:pt idx="3">
                  <c:v>43.087183554762376</c:v>
                </c:pt>
                <c:pt idx="4">
                  <c:v>32.894441139533349</c:v>
                </c:pt>
                <c:pt idx="5">
                  <c:v>25.436049970255798</c:v>
                </c:pt>
                <c:pt idx="6">
                  <c:v>19.601626016260166</c:v>
                </c:pt>
                <c:pt idx="7">
                  <c:v>15.367506114085531</c:v>
                </c:pt>
                <c:pt idx="8">
                  <c:v>11.676581399960341</c:v>
                </c:pt>
                <c:pt idx="9">
                  <c:v>8.7523960605459727</c:v>
                </c:pt>
                <c:pt idx="10">
                  <c:v>6.3746447220569769</c:v>
                </c:pt>
                <c:pt idx="11">
                  <c:v>4.3181307422830324</c:v>
                </c:pt>
                <c:pt idx="12">
                  <c:v>2.8030272985656688</c:v>
                </c:pt>
                <c:pt idx="13">
                  <c:v>1.6175556877519994</c:v>
                </c:pt>
                <c:pt idx="14">
                  <c:v>0.85821931390045614</c:v>
                </c:pt>
                <c:pt idx="15">
                  <c:v>0.38317139268953665</c:v>
                </c:pt>
                <c:pt idx="16">
                  <c:v>0.13232864035957434</c:v>
                </c:pt>
                <c:pt idx="17">
                  <c:v>2.9545905215149711E-2</c:v>
                </c:pt>
                <c:pt idx="18">
                  <c:v>6.0810364201202994E-3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2-48B6-873D-B516673314F7}"/>
            </c:ext>
          </c:extLst>
        </c:ser>
        <c:ser>
          <c:idx val="2"/>
          <c:order val="1"/>
          <c:tx>
            <c:strRef>
              <c:f>'Lattice4 simulation results'!$AB$133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results'!$AA$136:$AA$156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results'!$AC$136:$AC$156</c:f>
              <c:numCache>
                <c:formatCode>General</c:formatCode>
                <c:ptCount val="21"/>
                <c:pt idx="0">
                  <c:v>100</c:v>
                </c:pt>
                <c:pt idx="1">
                  <c:v>76.273153653058529</c:v>
                </c:pt>
                <c:pt idx="2">
                  <c:v>57.207887435592539</c:v>
                </c:pt>
                <c:pt idx="3">
                  <c:v>43.071806050997488</c:v>
                </c:pt>
                <c:pt idx="4">
                  <c:v>32.723510371251159</c:v>
                </c:pt>
                <c:pt idx="5">
                  <c:v>25.422479852028008</c:v>
                </c:pt>
                <c:pt idx="6">
                  <c:v>19.660225921521999</c:v>
                </c:pt>
                <c:pt idx="7">
                  <c:v>15.340996168582377</c:v>
                </c:pt>
                <c:pt idx="8">
                  <c:v>11.660159862597437</c:v>
                </c:pt>
                <c:pt idx="9">
                  <c:v>8.7839542872242031</c:v>
                </c:pt>
                <c:pt idx="10">
                  <c:v>6.3766349583828781</c:v>
                </c:pt>
                <c:pt idx="11">
                  <c:v>4.3149689523054571</c:v>
                </c:pt>
                <c:pt idx="12">
                  <c:v>2.7509248249438496</c:v>
                </c:pt>
                <c:pt idx="13">
                  <c:v>1.6118707887435593</c:v>
                </c:pt>
                <c:pt idx="14">
                  <c:v>0.83158277183247464</c:v>
                </c:pt>
                <c:pt idx="15">
                  <c:v>0.39123398071079402</c:v>
                </c:pt>
                <c:pt idx="16">
                  <c:v>0.14711322499669705</c:v>
                </c:pt>
                <c:pt idx="17">
                  <c:v>3.3723080988241512E-2</c:v>
                </c:pt>
                <c:pt idx="18">
                  <c:v>4.1286827850442595E-3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2-48B6-873D-B516673314F7}"/>
            </c:ext>
          </c:extLst>
        </c:ser>
        <c:ser>
          <c:idx val="1"/>
          <c:order val="2"/>
          <c:tx>
            <c:strRef>
              <c:f>'Lattice4 simulation results'!$T$133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results'!$N$136:$N$156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results'!$U$136:$U$156</c:f>
              <c:numCache>
                <c:formatCode>General</c:formatCode>
                <c:ptCount val="21"/>
                <c:pt idx="0">
                  <c:v>100</c:v>
                </c:pt>
                <c:pt idx="1">
                  <c:v>77.330160618679372</c:v>
                </c:pt>
                <c:pt idx="2">
                  <c:v>58.787758609293405</c:v>
                </c:pt>
                <c:pt idx="3">
                  <c:v>44.541013946724831</c:v>
                </c:pt>
                <c:pt idx="4">
                  <c:v>33.850485821931386</c:v>
                </c:pt>
                <c:pt idx="5">
                  <c:v>26.197237094322162</c:v>
                </c:pt>
                <c:pt idx="6">
                  <c:v>20.446030801771435</c:v>
                </c:pt>
                <c:pt idx="7">
                  <c:v>15.750941899662898</c:v>
                </c:pt>
                <c:pt idx="8">
                  <c:v>12.035693039857229</c:v>
                </c:pt>
                <c:pt idx="9">
                  <c:v>8.9147993918963575</c:v>
                </c:pt>
                <c:pt idx="10">
                  <c:v>6.4832441007336898</c:v>
                </c:pt>
                <c:pt idx="11">
                  <c:v>4.3784784189305306</c:v>
                </c:pt>
                <c:pt idx="12">
                  <c:v>2.8360764095445834</c:v>
                </c:pt>
                <c:pt idx="13">
                  <c:v>1.6513979773944081</c:v>
                </c:pt>
                <c:pt idx="14">
                  <c:v>0.86013616233723311</c:v>
                </c:pt>
                <c:pt idx="15">
                  <c:v>0.38224601758212706</c:v>
                </c:pt>
                <c:pt idx="16">
                  <c:v>0.13788089100403197</c:v>
                </c:pt>
                <c:pt idx="17">
                  <c:v>3.4767664749818232E-2</c:v>
                </c:pt>
                <c:pt idx="18">
                  <c:v>5.6183488664154927E-3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2-48B6-873D-B516673314F7}"/>
            </c:ext>
          </c:extLst>
        </c:ser>
        <c:ser>
          <c:idx val="3"/>
          <c:order val="3"/>
          <c:tx>
            <c:strRef>
              <c:f>'Lattice4 simulation results'!$AD$133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results'!$AA$136:$AA$156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results'!$AE$136:$AE$156</c:f>
              <c:numCache>
                <c:formatCode>General</c:formatCode>
                <c:ptCount val="21"/>
                <c:pt idx="0">
                  <c:v>100</c:v>
                </c:pt>
                <c:pt idx="1">
                  <c:v>77.305390408244151</c:v>
                </c:pt>
                <c:pt idx="2">
                  <c:v>58.728828114678301</c:v>
                </c:pt>
                <c:pt idx="3">
                  <c:v>44.429944510503375</c:v>
                </c:pt>
                <c:pt idx="4">
                  <c:v>33.922347734178885</c:v>
                </c:pt>
                <c:pt idx="5">
                  <c:v>26.221495574052057</c:v>
                </c:pt>
                <c:pt idx="6">
                  <c:v>20.26499537587528</c:v>
                </c:pt>
                <c:pt idx="7">
                  <c:v>15.773516977143611</c:v>
                </c:pt>
                <c:pt idx="8">
                  <c:v>12.076000792707095</c:v>
                </c:pt>
                <c:pt idx="9">
                  <c:v>8.909367155502709</c:v>
                </c:pt>
                <c:pt idx="10">
                  <c:v>6.4380697582243362</c:v>
                </c:pt>
                <c:pt idx="11">
                  <c:v>4.3330030387105296</c:v>
                </c:pt>
                <c:pt idx="12">
                  <c:v>2.7905932091425552</c:v>
                </c:pt>
                <c:pt idx="13">
                  <c:v>1.644206632316026</c:v>
                </c:pt>
                <c:pt idx="14">
                  <c:v>0.85516580790064756</c:v>
                </c:pt>
                <c:pt idx="15">
                  <c:v>0.37495045580657943</c:v>
                </c:pt>
                <c:pt idx="16">
                  <c:v>0.13433082309420005</c:v>
                </c:pt>
                <c:pt idx="17">
                  <c:v>3.999867882150878E-2</c:v>
                </c:pt>
                <c:pt idx="18">
                  <c:v>5.7801558990619633E-3</c:v>
                </c:pt>
                <c:pt idx="19">
                  <c:v>1.651473114017704E-4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2-48B6-873D-B5166733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results'!$O$159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results'!$P$162:$P$182</c:f>
              <c:numCache>
                <c:formatCode>General</c:formatCode>
                <c:ptCount val="21"/>
                <c:pt idx="0">
                  <c:v>100</c:v>
                </c:pt>
                <c:pt idx="1">
                  <c:v>76.336572146209264</c:v>
                </c:pt>
                <c:pt idx="2">
                  <c:v>57.22975741952542</c:v>
                </c:pt>
                <c:pt idx="3">
                  <c:v>43.09418996628991</c:v>
                </c:pt>
                <c:pt idx="4">
                  <c:v>32.838654240200938</c:v>
                </c:pt>
                <c:pt idx="5">
                  <c:v>25.400753519730319</c:v>
                </c:pt>
                <c:pt idx="6">
                  <c:v>19.698592107872297</c:v>
                </c:pt>
                <c:pt idx="7">
                  <c:v>15.324145680481195</c:v>
                </c:pt>
                <c:pt idx="8">
                  <c:v>11.686562231475973</c:v>
                </c:pt>
                <c:pt idx="9">
                  <c:v>8.8359442131006674</c:v>
                </c:pt>
                <c:pt idx="10">
                  <c:v>6.3651926763170064</c:v>
                </c:pt>
                <c:pt idx="11">
                  <c:v>4.4070989490382715</c:v>
                </c:pt>
                <c:pt idx="12">
                  <c:v>2.7960208870381384</c:v>
                </c:pt>
                <c:pt idx="13">
                  <c:v>1.6724833101989558</c:v>
                </c:pt>
                <c:pt idx="14">
                  <c:v>0.82854121224139066</c:v>
                </c:pt>
                <c:pt idx="15">
                  <c:v>0.37140590918104299</c:v>
                </c:pt>
                <c:pt idx="16">
                  <c:v>0.14164848965562826</c:v>
                </c:pt>
                <c:pt idx="17">
                  <c:v>3.6155727410932641E-2</c:v>
                </c:pt>
                <c:pt idx="18">
                  <c:v>5.9488399762046397E-3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F-465A-885B-48ADEFB4F9FB}"/>
            </c:ext>
          </c:extLst>
        </c:ser>
        <c:ser>
          <c:idx val="2"/>
          <c:order val="1"/>
          <c:tx>
            <c:strRef>
              <c:f>'Lattice4 simulation results'!$AB$159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results'!$AA$162:$AA$182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results'!$AC$162:$AC$182</c:f>
              <c:numCache>
                <c:formatCode>General</c:formatCode>
                <c:ptCount val="21"/>
                <c:pt idx="0">
                  <c:v>100</c:v>
                </c:pt>
                <c:pt idx="1">
                  <c:v>76.355958514995365</c:v>
                </c:pt>
                <c:pt idx="2">
                  <c:v>57.200620953890876</c:v>
                </c:pt>
                <c:pt idx="3">
                  <c:v>43.14176245210728</c:v>
                </c:pt>
                <c:pt idx="4">
                  <c:v>32.886246531906458</c:v>
                </c:pt>
                <c:pt idx="5">
                  <c:v>25.356024573919939</c:v>
                </c:pt>
                <c:pt idx="6">
                  <c:v>19.730908970801956</c:v>
                </c:pt>
                <c:pt idx="7">
                  <c:v>15.314374421984409</c:v>
                </c:pt>
                <c:pt idx="8">
                  <c:v>11.717829303738936</c:v>
                </c:pt>
                <c:pt idx="9">
                  <c:v>8.7401902497027333</c:v>
                </c:pt>
                <c:pt idx="10">
                  <c:v>6.3537455410225929</c:v>
                </c:pt>
                <c:pt idx="11">
                  <c:v>4.3020214030915573</c:v>
                </c:pt>
                <c:pt idx="12">
                  <c:v>2.7913859162372838</c:v>
                </c:pt>
                <c:pt idx="13">
                  <c:v>1.6327454089047431</c:v>
                </c:pt>
                <c:pt idx="14">
                  <c:v>0.85893116660060775</c:v>
                </c:pt>
                <c:pt idx="15">
                  <c:v>0.38287752675386444</c:v>
                </c:pt>
                <c:pt idx="16">
                  <c:v>0.14354604307041882</c:v>
                </c:pt>
                <c:pt idx="17">
                  <c:v>3.3723080988241512E-2</c:v>
                </c:pt>
                <c:pt idx="18">
                  <c:v>4.4589774078478001E-3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7F-465A-885B-48ADEFB4F9FB}"/>
            </c:ext>
          </c:extLst>
        </c:ser>
        <c:ser>
          <c:idx val="1"/>
          <c:order val="2"/>
          <c:tx>
            <c:strRef>
              <c:f>'Lattice4 simulation results'!$T$159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results'!$N$162:$N$182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results'!$U$162:$U$182</c:f>
              <c:numCache>
                <c:formatCode>General</c:formatCode>
                <c:ptCount val="21"/>
                <c:pt idx="0">
                  <c:v>100</c:v>
                </c:pt>
                <c:pt idx="1">
                  <c:v>77.325599841364266</c:v>
                </c:pt>
                <c:pt idx="2">
                  <c:v>58.762310793839646</c:v>
                </c:pt>
                <c:pt idx="3">
                  <c:v>44.404851609491708</c:v>
                </c:pt>
                <c:pt idx="4">
                  <c:v>34.066693105955451</c:v>
                </c:pt>
                <c:pt idx="5">
                  <c:v>26.29506246281975</c:v>
                </c:pt>
                <c:pt idx="6">
                  <c:v>20.275761782008065</c:v>
                </c:pt>
                <c:pt idx="7">
                  <c:v>15.687685901249255</c:v>
                </c:pt>
                <c:pt idx="8">
                  <c:v>12.070658999272919</c:v>
                </c:pt>
                <c:pt idx="9">
                  <c:v>8.94275893978452</c:v>
                </c:pt>
                <c:pt idx="10">
                  <c:v>6.4280520853989023</c:v>
                </c:pt>
                <c:pt idx="11">
                  <c:v>4.4016127966157708</c:v>
                </c:pt>
                <c:pt idx="12">
                  <c:v>2.7779760724436513</c:v>
                </c:pt>
                <c:pt idx="13">
                  <c:v>1.6057902042435057</c:v>
                </c:pt>
                <c:pt idx="14">
                  <c:v>0.85835151034437185</c:v>
                </c:pt>
                <c:pt idx="15">
                  <c:v>0.35970652389450725</c:v>
                </c:pt>
                <c:pt idx="16">
                  <c:v>0.14858880296120036</c:v>
                </c:pt>
                <c:pt idx="17">
                  <c:v>3.1594950095842428E-2</c:v>
                </c:pt>
                <c:pt idx="18">
                  <c:v>3.6354022076806134E-3</c:v>
                </c:pt>
                <c:pt idx="19">
                  <c:v>3.3049110978914666E-4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7F-465A-885B-48ADEFB4F9FB}"/>
            </c:ext>
          </c:extLst>
        </c:ser>
        <c:ser>
          <c:idx val="3"/>
          <c:order val="3"/>
          <c:tx>
            <c:strRef>
              <c:f>'Lattice4 simulation results'!$AD$159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results'!$AA$162:$AA$182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results'!$AE$162:$AE$182</c:f>
              <c:numCache>
                <c:formatCode>General</c:formatCode>
                <c:ptCount val="21"/>
                <c:pt idx="0">
                  <c:v>100</c:v>
                </c:pt>
                <c:pt idx="1">
                  <c:v>77.329006473774612</c:v>
                </c:pt>
                <c:pt idx="2">
                  <c:v>58.757993129871842</c:v>
                </c:pt>
                <c:pt idx="3">
                  <c:v>44.478993261989693</c:v>
                </c:pt>
                <c:pt idx="4">
                  <c:v>33.937607345752411</c:v>
                </c:pt>
                <c:pt idx="5">
                  <c:v>26.194213238208487</c:v>
                </c:pt>
                <c:pt idx="6">
                  <c:v>20.267241379310345</c:v>
                </c:pt>
                <c:pt idx="7">
                  <c:v>15.649326198969479</c:v>
                </c:pt>
                <c:pt idx="8">
                  <c:v>11.923867089443785</c:v>
                </c:pt>
                <c:pt idx="9">
                  <c:v>8.9423966177830625</c:v>
                </c:pt>
                <c:pt idx="10">
                  <c:v>6.4108534813053248</c:v>
                </c:pt>
                <c:pt idx="11">
                  <c:v>4.4330492799577224</c:v>
                </c:pt>
                <c:pt idx="12">
                  <c:v>2.7873232923767999</c:v>
                </c:pt>
                <c:pt idx="13">
                  <c:v>1.6542806183115339</c:v>
                </c:pt>
                <c:pt idx="14">
                  <c:v>0.84598361738670891</c:v>
                </c:pt>
                <c:pt idx="15">
                  <c:v>0.38261329105562164</c:v>
                </c:pt>
                <c:pt idx="16">
                  <c:v>0.133769322235434</c:v>
                </c:pt>
                <c:pt idx="17">
                  <c:v>3.8182058396089312E-2</c:v>
                </c:pt>
                <c:pt idx="18">
                  <c:v>3.7983881622407185E-3</c:v>
                </c:pt>
                <c:pt idx="19">
                  <c:v>3.302946228035408E-4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7F-465A-885B-48ADEFB4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results'!$O$185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results'!$P$188:$P$208</c:f>
              <c:numCache>
                <c:formatCode>General</c:formatCode>
                <c:ptCount val="21"/>
                <c:pt idx="0">
                  <c:v>100</c:v>
                </c:pt>
                <c:pt idx="1">
                  <c:v>3.733095379734285</c:v>
                </c:pt>
                <c:pt idx="2">
                  <c:v>5.6701698724304324</c:v>
                </c:pt>
                <c:pt idx="3">
                  <c:v>9.4829136096239015</c:v>
                </c:pt>
                <c:pt idx="4">
                  <c:v>12.546037411593627</c:v>
                </c:pt>
                <c:pt idx="5">
                  <c:v>16.588538568312512</c:v>
                </c:pt>
                <c:pt idx="6">
                  <c:v>19.393548813536917</c:v>
                </c:pt>
                <c:pt idx="7">
                  <c:v>24.811289576310397</c:v>
                </c:pt>
                <c:pt idx="8">
                  <c:v>31.635071716570824</c:v>
                </c:pt>
                <c:pt idx="9">
                  <c:v>37.156322294930263</c:v>
                </c:pt>
                <c:pt idx="10">
                  <c:v>44.338158503536256</c:v>
                </c:pt>
                <c:pt idx="11">
                  <c:v>51.565734681737062</c:v>
                </c:pt>
                <c:pt idx="12">
                  <c:v>57.116134575979906</c:v>
                </c:pt>
                <c:pt idx="13">
                  <c:v>62.320642474717424</c:v>
                </c:pt>
                <c:pt idx="14">
                  <c:v>66.665939586225136</c:v>
                </c:pt>
                <c:pt idx="15">
                  <c:v>68.337828012426456</c:v>
                </c:pt>
                <c:pt idx="16">
                  <c:v>74.775728732897079</c:v>
                </c:pt>
                <c:pt idx="17">
                  <c:v>73.025051226122002</c:v>
                </c:pt>
                <c:pt idx="18">
                  <c:v>78.143499239870451</c:v>
                </c:pt>
                <c:pt idx="19">
                  <c:v>40.87262872628726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7-4DD3-91BB-C5C52A648A30}"/>
            </c:ext>
          </c:extLst>
        </c:ser>
        <c:ser>
          <c:idx val="2"/>
          <c:order val="1"/>
          <c:tx>
            <c:strRef>
              <c:f>'Lattice4 simulation results'!$AB$185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results'!$AA$188:$AA$208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results'!$AC$188:$AC$208</c:f>
              <c:numCache>
                <c:formatCode>General</c:formatCode>
                <c:ptCount val="21"/>
                <c:pt idx="0">
                  <c:v>100</c:v>
                </c:pt>
                <c:pt idx="1">
                  <c:v>2.9152133703263314</c:v>
                </c:pt>
                <c:pt idx="2">
                  <c:v>5.6763773285770904</c:v>
                </c:pt>
                <c:pt idx="3">
                  <c:v>9.3867750033029473</c:v>
                </c:pt>
                <c:pt idx="4">
                  <c:v>15.405337561104504</c:v>
                </c:pt>
                <c:pt idx="5">
                  <c:v>15.991742634429912</c:v>
                </c:pt>
                <c:pt idx="6">
                  <c:v>20.78335975690316</c:v>
                </c:pt>
                <c:pt idx="7">
                  <c:v>25.905304531642226</c:v>
                </c:pt>
                <c:pt idx="8">
                  <c:v>30.522592152199763</c:v>
                </c:pt>
                <c:pt idx="9">
                  <c:v>41.762386048355133</c:v>
                </c:pt>
                <c:pt idx="10">
                  <c:v>45.713370326331088</c:v>
                </c:pt>
                <c:pt idx="11">
                  <c:v>53.289338089575899</c:v>
                </c:pt>
                <c:pt idx="12">
                  <c:v>57.106619104240977</c:v>
                </c:pt>
                <c:pt idx="13">
                  <c:v>65.839509842779748</c:v>
                </c:pt>
                <c:pt idx="14">
                  <c:v>66.704221165279421</c:v>
                </c:pt>
                <c:pt idx="15">
                  <c:v>70.568205839608936</c:v>
                </c:pt>
                <c:pt idx="16">
                  <c:v>73.318172810146649</c:v>
                </c:pt>
                <c:pt idx="17">
                  <c:v>76.913363720438639</c:v>
                </c:pt>
                <c:pt idx="18">
                  <c:v>79.837693222354346</c:v>
                </c:pt>
                <c:pt idx="19">
                  <c:v>64.130036992997759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7-4DD3-91BB-C5C52A648A30}"/>
            </c:ext>
          </c:extLst>
        </c:ser>
        <c:ser>
          <c:idx val="1"/>
          <c:order val="2"/>
          <c:tx>
            <c:strRef>
              <c:f>'Lattice4 simulation results'!$T$185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results'!$N$188:$N$208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results'!$U$188:$U$208</c:f>
              <c:numCache>
                <c:formatCode>General</c:formatCode>
                <c:ptCount val="21"/>
                <c:pt idx="0">
                  <c:v>100</c:v>
                </c:pt>
                <c:pt idx="1">
                  <c:v>39.483574591843478</c:v>
                </c:pt>
                <c:pt idx="2">
                  <c:v>39.594817899398507</c:v>
                </c:pt>
                <c:pt idx="3">
                  <c:v>39.505981889087181</c:v>
                </c:pt>
                <c:pt idx="4">
                  <c:v>39.626214554828479</c:v>
                </c:pt>
                <c:pt idx="5">
                  <c:v>39.535990481856039</c:v>
                </c:pt>
                <c:pt idx="6">
                  <c:v>39.545045938264259</c:v>
                </c:pt>
                <c:pt idx="7">
                  <c:v>39.659990746248923</c:v>
                </c:pt>
                <c:pt idx="8">
                  <c:v>39.333663824443121</c:v>
                </c:pt>
                <c:pt idx="9">
                  <c:v>39.521977658800978</c:v>
                </c:pt>
                <c:pt idx="10">
                  <c:v>39.411593628131399</c:v>
                </c:pt>
                <c:pt idx="11">
                  <c:v>39.301407892127699</c:v>
                </c:pt>
                <c:pt idx="12">
                  <c:v>39.421243968537247</c:v>
                </c:pt>
                <c:pt idx="13">
                  <c:v>39.397448608632423</c:v>
                </c:pt>
                <c:pt idx="14">
                  <c:v>39.423623504527725</c:v>
                </c:pt>
                <c:pt idx="15">
                  <c:v>39.441470024456343</c:v>
                </c:pt>
                <c:pt idx="16">
                  <c:v>39.4094123868068</c:v>
                </c:pt>
                <c:pt idx="17">
                  <c:v>39.345098816841826</c:v>
                </c:pt>
                <c:pt idx="18">
                  <c:v>37.148258311851414</c:v>
                </c:pt>
                <c:pt idx="19">
                  <c:v>9.5734020754841698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7-4DD3-91BB-C5C52A648A30}"/>
            </c:ext>
          </c:extLst>
        </c:ser>
        <c:ser>
          <c:idx val="3"/>
          <c:order val="3"/>
          <c:tx>
            <c:strRef>
              <c:f>'Lattice4 simulation results'!$AD$185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results'!$AA$188:$AA$208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results'!$AE$188:$AE$208</c:f>
              <c:numCache>
                <c:formatCode>General</c:formatCode>
                <c:ptCount val="21"/>
                <c:pt idx="0">
                  <c:v>100</c:v>
                </c:pt>
                <c:pt idx="1">
                  <c:v>39.569493988637866</c:v>
                </c:pt>
                <c:pt idx="2">
                  <c:v>39.491346280882546</c:v>
                </c:pt>
                <c:pt idx="3">
                  <c:v>39.321178491214162</c:v>
                </c:pt>
                <c:pt idx="4">
                  <c:v>39.45950587924429</c:v>
                </c:pt>
                <c:pt idx="5">
                  <c:v>39.385784119434533</c:v>
                </c:pt>
                <c:pt idx="6">
                  <c:v>39.507002246003431</c:v>
                </c:pt>
                <c:pt idx="7">
                  <c:v>39.463073061170569</c:v>
                </c:pt>
                <c:pt idx="8">
                  <c:v>39.528438367023384</c:v>
                </c:pt>
                <c:pt idx="9">
                  <c:v>39.455806579468884</c:v>
                </c:pt>
                <c:pt idx="10">
                  <c:v>39.4609922050469</c:v>
                </c:pt>
                <c:pt idx="11">
                  <c:v>39.518859822962085</c:v>
                </c:pt>
                <c:pt idx="12">
                  <c:v>39.457061699035542</c:v>
                </c:pt>
                <c:pt idx="13">
                  <c:v>39.473213106090633</c:v>
                </c:pt>
                <c:pt idx="14">
                  <c:v>39.509347337825339</c:v>
                </c:pt>
                <c:pt idx="15">
                  <c:v>39.616131589377723</c:v>
                </c:pt>
                <c:pt idx="16">
                  <c:v>39.495012551195671</c:v>
                </c:pt>
                <c:pt idx="17">
                  <c:v>39.638756771039766</c:v>
                </c:pt>
                <c:pt idx="18">
                  <c:v>39.458250759677632</c:v>
                </c:pt>
                <c:pt idx="19">
                  <c:v>16.174692826000793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7-4DD3-91BB-C5C52A64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9034449260237E-2"/>
          <c:y val="6.9479867741124982E-2"/>
          <c:w val="0.75987410114170206"/>
          <c:h val="0.819165075586686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'Lattice4 simulation results'!$O$211</c:f>
              <c:strCache>
                <c:ptCount val="1"/>
                <c:pt idx="0">
                  <c:v>3*5043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results'!$P$214:$P$234</c:f>
              <c:numCache>
                <c:formatCode>General</c:formatCode>
                <c:ptCount val="21"/>
                <c:pt idx="0">
                  <c:v>100</c:v>
                </c:pt>
                <c:pt idx="1">
                  <c:v>3.1955185405512592</c:v>
                </c:pt>
                <c:pt idx="2">
                  <c:v>9.0293476105492765</c:v>
                </c:pt>
                <c:pt idx="3">
                  <c:v>12.276224469561768</c:v>
                </c:pt>
                <c:pt idx="4">
                  <c:v>17.179456672615505</c:v>
                </c:pt>
                <c:pt idx="5">
                  <c:v>18.621058893515762</c:v>
                </c:pt>
                <c:pt idx="6">
                  <c:v>24.738317139268954</c:v>
                </c:pt>
                <c:pt idx="7">
                  <c:v>22.308612598321105</c:v>
                </c:pt>
                <c:pt idx="8">
                  <c:v>21.356269416352699</c:v>
                </c:pt>
                <c:pt idx="9">
                  <c:v>19.617952277083749</c:v>
                </c:pt>
                <c:pt idx="10">
                  <c:v>21.023861458126774</c:v>
                </c:pt>
                <c:pt idx="11">
                  <c:v>17.78960935950823</c:v>
                </c:pt>
                <c:pt idx="12">
                  <c:v>24.663361755568776</c:v>
                </c:pt>
                <c:pt idx="13">
                  <c:v>29.178068609954394</c:v>
                </c:pt>
                <c:pt idx="14">
                  <c:v>25.006411527529909</c:v>
                </c:pt>
                <c:pt idx="15">
                  <c:v>33.938859144689005</c:v>
                </c:pt>
                <c:pt idx="16">
                  <c:v>35.390310000660982</c:v>
                </c:pt>
                <c:pt idx="17">
                  <c:v>35.551457465794165</c:v>
                </c:pt>
                <c:pt idx="18">
                  <c:v>36.411395333465528</c:v>
                </c:pt>
                <c:pt idx="19">
                  <c:v>21.24879370744927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9-46A9-9D0E-6B16E4BF5EE4}"/>
            </c:ext>
          </c:extLst>
        </c:ser>
        <c:ser>
          <c:idx val="2"/>
          <c:order val="1"/>
          <c:tx>
            <c:strRef>
              <c:f>'Lattice4 simulation results'!$AB$211</c:f>
              <c:strCache>
                <c:ptCount val="1"/>
                <c:pt idx="0">
                  <c:v>3*10092 1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'Lattice4 simulation results'!$AA$214:$AA$234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results'!$AC$214:$AC$234</c:f>
              <c:numCache>
                <c:formatCode>General</c:formatCode>
                <c:ptCount val="21"/>
                <c:pt idx="0">
                  <c:v>100</c:v>
                </c:pt>
                <c:pt idx="1">
                  <c:v>4.7971660721363465</c:v>
                </c:pt>
                <c:pt idx="2">
                  <c:v>6.1447681331747921</c:v>
                </c:pt>
                <c:pt idx="3">
                  <c:v>13.081417624521075</c:v>
                </c:pt>
                <c:pt idx="4">
                  <c:v>13.771568238869069</c:v>
                </c:pt>
                <c:pt idx="5">
                  <c:v>17.784317611309287</c:v>
                </c:pt>
                <c:pt idx="6">
                  <c:v>23.048949663099485</c:v>
                </c:pt>
                <c:pt idx="7">
                  <c:v>21.191802087462015</c:v>
                </c:pt>
                <c:pt idx="8">
                  <c:v>19.407616594001851</c:v>
                </c:pt>
                <c:pt idx="9">
                  <c:v>18.520676443387501</c:v>
                </c:pt>
                <c:pt idx="10">
                  <c:v>17.765490817809486</c:v>
                </c:pt>
                <c:pt idx="11">
                  <c:v>18.371052979257499</c:v>
                </c:pt>
                <c:pt idx="12">
                  <c:v>23.58587660192892</c:v>
                </c:pt>
                <c:pt idx="13">
                  <c:v>24.974996697053772</c:v>
                </c:pt>
                <c:pt idx="14">
                  <c:v>27.832375478927208</c:v>
                </c:pt>
                <c:pt idx="15">
                  <c:v>31.727473906724796</c:v>
                </c:pt>
                <c:pt idx="16">
                  <c:v>34.418483287092087</c:v>
                </c:pt>
                <c:pt idx="17">
                  <c:v>38.607643017571675</c:v>
                </c:pt>
                <c:pt idx="18">
                  <c:v>41.199630070022465</c:v>
                </c:pt>
                <c:pt idx="19">
                  <c:v>36.891399128022194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9-46A9-9D0E-6B16E4BF5EE4}"/>
            </c:ext>
          </c:extLst>
        </c:ser>
        <c:ser>
          <c:idx val="1"/>
          <c:order val="2"/>
          <c:tx>
            <c:strRef>
              <c:f>'Lattice4 simulation results'!$T$211</c:f>
              <c:strCache>
                <c:ptCount val="1"/>
                <c:pt idx="0">
                  <c:v>123*123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'Lattice4 simulation results'!$N$214:$N$234</c:f>
              <c:numCache>
                <c:formatCode>General</c:formatCode>
                <c:ptCount val="21"/>
                <c:pt idx="0">
                  <c:v>0</c:v>
                </c:pt>
                <c:pt idx="1">
                  <c:v>4.9970255800118979</c:v>
                </c:pt>
                <c:pt idx="2">
                  <c:v>9.9940511600237958</c:v>
                </c:pt>
                <c:pt idx="3">
                  <c:v>14.991076740035695</c:v>
                </c:pt>
                <c:pt idx="4">
                  <c:v>19.988102320047592</c:v>
                </c:pt>
                <c:pt idx="5">
                  <c:v>24.985127900059489</c:v>
                </c:pt>
                <c:pt idx="6">
                  <c:v>29.982153480071389</c:v>
                </c:pt>
                <c:pt idx="7">
                  <c:v>34.979179060083283</c:v>
                </c:pt>
                <c:pt idx="8">
                  <c:v>39.976204640095183</c:v>
                </c:pt>
                <c:pt idx="9">
                  <c:v>44.973230220107077</c:v>
                </c:pt>
                <c:pt idx="10">
                  <c:v>49.970255800118977</c:v>
                </c:pt>
                <c:pt idx="11">
                  <c:v>54.967281380130871</c:v>
                </c:pt>
                <c:pt idx="12">
                  <c:v>59.964306960142778</c:v>
                </c:pt>
                <c:pt idx="13">
                  <c:v>64.961332540154672</c:v>
                </c:pt>
                <c:pt idx="14">
                  <c:v>69.958358120166565</c:v>
                </c:pt>
                <c:pt idx="15">
                  <c:v>74.955383700178473</c:v>
                </c:pt>
                <c:pt idx="16">
                  <c:v>79.952409280190366</c:v>
                </c:pt>
                <c:pt idx="17">
                  <c:v>84.94943486020226</c:v>
                </c:pt>
                <c:pt idx="18">
                  <c:v>89.946460440214153</c:v>
                </c:pt>
                <c:pt idx="19">
                  <c:v>94.943486020226047</c:v>
                </c:pt>
                <c:pt idx="20">
                  <c:v>99.940511600237954</c:v>
                </c:pt>
              </c:numCache>
            </c:numRef>
          </c:xVal>
          <c:yVal>
            <c:numRef>
              <c:f>'Lattice4 simulation results'!$U$214:$U$234</c:f>
              <c:numCache>
                <c:formatCode>General</c:formatCode>
                <c:ptCount val="21"/>
                <c:pt idx="0">
                  <c:v>100</c:v>
                </c:pt>
                <c:pt idx="1">
                  <c:v>30.332143565338093</c:v>
                </c:pt>
                <c:pt idx="2">
                  <c:v>26.115209200872496</c:v>
                </c:pt>
                <c:pt idx="3">
                  <c:v>23.669905479542599</c:v>
                </c:pt>
                <c:pt idx="4">
                  <c:v>22.018904091479939</c:v>
                </c:pt>
                <c:pt idx="5">
                  <c:v>20.894573335977263</c:v>
                </c:pt>
                <c:pt idx="6">
                  <c:v>19.961530834820543</c:v>
                </c:pt>
                <c:pt idx="7">
                  <c:v>18.863639368100998</c:v>
                </c:pt>
                <c:pt idx="8">
                  <c:v>17.244629519465924</c:v>
                </c:pt>
                <c:pt idx="9">
                  <c:v>15.330226716901315</c:v>
                </c:pt>
                <c:pt idx="10">
                  <c:v>13.855509286800183</c:v>
                </c:pt>
                <c:pt idx="11">
                  <c:v>12.753651926763171</c:v>
                </c:pt>
                <c:pt idx="12">
                  <c:v>12.215810694692314</c:v>
                </c:pt>
                <c:pt idx="13">
                  <c:v>11.874479476502083</c:v>
                </c:pt>
                <c:pt idx="14">
                  <c:v>11.09802366316346</c:v>
                </c:pt>
                <c:pt idx="15">
                  <c:v>11.042897746050631</c:v>
                </c:pt>
                <c:pt idx="16">
                  <c:v>8.9198889549871119</c:v>
                </c:pt>
                <c:pt idx="17">
                  <c:v>6.7083746447220562</c:v>
                </c:pt>
                <c:pt idx="18">
                  <c:v>3.8282107211316014</c:v>
                </c:pt>
                <c:pt idx="19">
                  <c:v>0.35455086258179652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9-46A9-9D0E-6B16E4BF5EE4}"/>
            </c:ext>
          </c:extLst>
        </c:ser>
        <c:ser>
          <c:idx val="3"/>
          <c:order val="3"/>
          <c:tx>
            <c:strRef>
              <c:f>'Lattice4 simulation results'!$AD$211</c:f>
              <c:strCache>
                <c:ptCount val="1"/>
                <c:pt idx="0">
                  <c:v>174*174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'Lattice4 simulation results'!$AA$214:$AA$234</c:f>
              <c:numCache>
                <c:formatCode>General</c:formatCode>
                <c:ptCount val="21"/>
                <c:pt idx="0">
                  <c:v>0</c:v>
                </c:pt>
                <c:pt idx="1">
                  <c:v>4.9973576430175717</c:v>
                </c:pt>
                <c:pt idx="2">
                  <c:v>9.9947152860351434</c:v>
                </c:pt>
                <c:pt idx="3">
                  <c:v>14.992072929052716</c:v>
                </c:pt>
                <c:pt idx="4">
                  <c:v>19.989430572070287</c:v>
                </c:pt>
                <c:pt idx="5">
                  <c:v>24.986788215087856</c:v>
                </c:pt>
                <c:pt idx="6">
                  <c:v>29.984145858105432</c:v>
                </c:pt>
                <c:pt idx="7">
                  <c:v>34.981503501123001</c:v>
                </c:pt>
                <c:pt idx="8">
                  <c:v>39.978861144140573</c:v>
                </c:pt>
                <c:pt idx="9">
                  <c:v>44.976218787158146</c:v>
                </c:pt>
                <c:pt idx="10">
                  <c:v>49.973576430175711</c:v>
                </c:pt>
                <c:pt idx="11">
                  <c:v>54.970934073193291</c:v>
                </c:pt>
                <c:pt idx="12">
                  <c:v>59.968291716210864</c:v>
                </c:pt>
                <c:pt idx="13">
                  <c:v>64.965649359228422</c:v>
                </c:pt>
                <c:pt idx="14">
                  <c:v>69.963007002246002</c:v>
                </c:pt>
                <c:pt idx="15">
                  <c:v>74.960364645263581</c:v>
                </c:pt>
                <c:pt idx="16">
                  <c:v>79.957722288281147</c:v>
                </c:pt>
                <c:pt idx="17">
                  <c:v>84.955079931298712</c:v>
                </c:pt>
                <c:pt idx="18">
                  <c:v>89.952437574316292</c:v>
                </c:pt>
                <c:pt idx="19">
                  <c:v>94.949795217333872</c:v>
                </c:pt>
                <c:pt idx="20">
                  <c:v>99.947152860351423</c:v>
                </c:pt>
              </c:numCache>
            </c:numRef>
          </c:xVal>
          <c:yVal>
            <c:numRef>
              <c:f>'Lattice4 simulation results'!$AE$214:$AE$234</c:f>
              <c:numCache>
                <c:formatCode>General</c:formatCode>
                <c:ptCount val="21"/>
                <c:pt idx="0">
                  <c:v>100</c:v>
                </c:pt>
                <c:pt idx="1">
                  <c:v>30.260899722552519</c:v>
                </c:pt>
                <c:pt idx="2">
                  <c:v>25.881193024177566</c:v>
                </c:pt>
                <c:pt idx="3">
                  <c:v>23.442925089179546</c:v>
                </c:pt>
                <c:pt idx="4">
                  <c:v>21.681265688994582</c:v>
                </c:pt>
                <c:pt idx="5">
                  <c:v>20.316884661117719</c:v>
                </c:pt>
                <c:pt idx="6">
                  <c:v>19.740520544325541</c:v>
                </c:pt>
                <c:pt idx="7">
                  <c:v>18.207259875809221</c:v>
                </c:pt>
                <c:pt idx="8">
                  <c:v>16.758257365570088</c:v>
                </c:pt>
                <c:pt idx="9">
                  <c:v>15.42842515523847</c:v>
                </c:pt>
                <c:pt idx="10">
                  <c:v>14.452305456467169</c:v>
                </c:pt>
                <c:pt idx="11">
                  <c:v>12.650383141762452</c:v>
                </c:pt>
                <c:pt idx="12">
                  <c:v>12.324877790989563</c:v>
                </c:pt>
                <c:pt idx="13">
                  <c:v>11.463040031708283</c:v>
                </c:pt>
                <c:pt idx="14">
                  <c:v>11.441471792839213</c:v>
                </c:pt>
                <c:pt idx="15">
                  <c:v>10.629838816224071</c:v>
                </c:pt>
                <c:pt idx="16">
                  <c:v>9.3321773021535197</c:v>
                </c:pt>
                <c:pt idx="17">
                  <c:v>6.5797000924824944</c:v>
                </c:pt>
                <c:pt idx="18">
                  <c:v>3.7029660457127753</c:v>
                </c:pt>
                <c:pt idx="19">
                  <c:v>0.69084423305588594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9-46A9-9D0E-6B16E4BF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73968"/>
        <c:axId val="2058773424"/>
      </c:scatterChart>
      <c:valAx>
        <c:axId val="2058773968"/>
        <c:scaling>
          <c:orientation val="minMax"/>
          <c:max val="1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are initial defectors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424"/>
        <c:crosses val="autoZero"/>
        <c:crossBetween val="midCat"/>
        <c:majorUnit val="10"/>
      </c:valAx>
      <c:valAx>
        <c:axId val="2058773424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% of nodes that cooperate at the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587739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43</xdr:col>
      <xdr:colOff>407919</xdr:colOff>
      <xdr:row>25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A11C6-9521-4381-ACC7-BE2F45333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43</xdr:col>
      <xdr:colOff>407919</xdr:colOff>
      <xdr:row>51</xdr:row>
      <xdr:rowOff>100014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2EE0735-7E6A-4F6A-8948-CB736D87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54</xdr:row>
      <xdr:rowOff>0</xdr:rowOff>
    </xdr:from>
    <xdr:to>
      <xdr:col>43</xdr:col>
      <xdr:colOff>407919</xdr:colOff>
      <xdr:row>77</xdr:row>
      <xdr:rowOff>100014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26148EA-AEAB-415B-9CCE-7015F2D7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80</xdr:row>
      <xdr:rowOff>0</xdr:rowOff>
    </xdr:from>
    <xdr:to>
      <xdr:col>43</xdr:col>
      <xdr:colOff>407919</xdr:colOff>
      <xdr:row>103</xdr:row>
      <xdr:rowOff>100014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EE1F007-67FD-4D55-9F43-4C673D7E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106</xdr:row>
      <xdr:rowOff>0</xdr:rowOff>
    </xdr:from>
    <xdr:to>
      <xdr:col>43</xdr:col>
      <xdr:colOff>407919</xdr:colOff>
      <xdr:row>129</xdr:row>
      <xdr:rowOff>100014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3550D68-9AB5-4832-94B0-2AA529375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132</xdr:row>
      <xdr:rowOff>0</xdr:rowOff>
    </xdr:from>
    <xdr:to>
      <xdr:col>43</xdr:col>
      <xdr:colOff>407919</xdr:colOff>
      <xdr:row>155</xdr:row>
      <xdr:rowOff>100014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48ABC3C-6DF9-425F-8212-F854D48A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158</xdr:row>
      <xdr:rowOff>0</xdr:rowOff>
    </xdr:from>
    <xdr:to>
      <xdr:col>43</xdr:col>
      <xdr:colOff>407919</xdr:colOff>
      <xdr:row>181</xdr:row>
      <xdr:rowOff>100014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4A5DD14-0C75-4C55-BDED-35744E292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184</xdr:row>
      <xdr:rowOff>0</xdr:rowOff>
    </xdr:from>
    <xdr:to>
      <xdr:col>43</xdr:col>
      <xdr:colOff>407919</xdr:colOff>
      <xdr:row>207</xdr:row>
      <xdr:rowOff>100014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2FE30D7-727D-4E11-AC0C-E20D796C3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210</xdr:row>
      <xdr:rowOff>0</xdr:rowOff>
    </xdr:from>
    <xdr:to>
      <xdr:col>43</xdr:col>
      <xdr:colOff>407919</xdr:colOff>
      <xdr:row>233</xdr:row>
      <xdr:rowOff>100014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B94C91F-838D-4536-AADF-9C9726D67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236</xdr:row>
      <xdr:rowOff>0</xdr:rowOff>
    </xdr:from>
    <xdr:to>
      <xdr:col>43</xdr:col>
      <xdr:colOff>407919</xdr:colOff>
      <xdr:row>259</xdr:row>
      <xdr:rowOff>100014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0F91799-8468-4689-BCE8-D63D75D77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262</xdr:row>
      <xdr:rowOff>0</xdr:rowOff>
    </xdr:from>
    <xdr:to>
      <xdr:col>43</xdr:col>
      <xdr:colOff>407919</xdr:colOff>
      <xdr:row>285</xdr:row>
      <xdr:rowOff>100014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E5ABD3B-BE9B-472C-A6E7-3D8B165E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288</xdr:row>
      <xdr:rowOff>0</xdr:rowOff>
    </xdr:from>
    <xdr:to>
      <xdr:col>43</xdr:col>
      <xdr:colOff>407919</xdr:colOff>
      <xdr:row>311</xdr:row>
      <xdr:rowOff>100014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50FCEDF-ECBE-46FD-BB71-F6879D027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314</xdr:row>
      <xdr:rowOff>0</xdr:rowOff>
    </xdr:from>
    <xdr:to>
      <xdr:col>43</xdr:col>
      <xdr:colOff>407919</xdr:colOff>
      <xdr:row>337</xdr:row>
      <xdr:rowOff>100014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4B1F52E-E99E-4D8A-A833-7219EDB93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340</xdr:row>
      <xdr:rowOff>0</xdr:rowOff>
    </xdr:from>
    <xdr:to>
      <xdr:col>43</xdr:col>
      <xdr:colOff>407919</xdr:colOff>
      <xdr:row>363</xdr:row>
      <xdr:rowOff>100014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A182CFB-9C7B-4184-8E2E-0FD52440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366</xdr:row>
      <xdr:rowOff>0</xdr:rowOff>
    </xdr:from>
    <xdr:to>
      <xdr:col>43</xdr:col>
      <xdr:colOff>407919</xdr:colOff>
      <xdr:row>389</xdr:row>
      <xdr:rowOff>100014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E6C7FCC-C306-428F-85A4-62E6EC7D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0</xdr:colOff>
      <xdr:row>392</xdr:row>
      <xdr:rowOff>0</xdr:rowOff>
    </xdr:from>
    <xdr:to>
      <xdr:col>43</xdr:col>
      <xdr:colOff>407919</xdr:colOff>
      <xdr:row>415</xdr:row>
      <xdr:rowOff>100014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66B8DAE-9089-4580-960B-598A02742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418</xdr:row>
      <xdr:rowOff>0</xdr:rowOff>
    </xdr:from>
    <xdr:to>
      <xdr:col>43</xdr:col>
      <xdr:colOff>407919</xdr:colOff>
      <xdr:row>441</xdr:row>
      <xdr:rowOff>100014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76C5075-4AF1-4AD3-B9A1-C7988C1E1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444</xdr:row>
      <xdr:rowOff>0</xdr:rowOff>
    </xdr:from>
    <xdr:to>
      <xdr:col>43</xdr:col>
      <xdr:colOff>407919</xdr:colOff>
      <xdr:row>467</xdr:row>
      <xdr:rowOff>100014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45A8C66A-9740-4C59-97A0-782AA70E3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0</xdr:colOff>
      <xdr:row>470</xdr:row>
      <xdr:rowOff>0</xdr:rowOff>
    </xdr:from>
    <xdr:to>
      <xdr:col>43</xdr:col>
      <xdr:colOff>407919</xdr:colOff>
      <xdr:row>493</xdr:row>
      <xdr:rowOff>100014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21A4042-2DAF-4807-B0A2-E3A47991E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0</xdr:colOff>
      <xdr:row>496</xdr:row>
      <xdr:rowOff>0</xdr:rowOff>
    </xdr:from>
    <xdr:to>
      <xdr:col>43</xdr:col>
      <xdr:colOff>407919</xdr:colOff>
      <xdr:row>519</xdr:row>
      <xdr:rowOff>100014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5BAD7DA5-FB41-4EF8-830F-5FB56A502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0</xdr:colOff>
      <xdr:row>522</xdr:row>
      <xdr:rowOff>0</xdr:rowOff>
    </xdr:from>
    <xdr:to>
      <xdr:col>43</xdr:col>
      <xdr:colOff>407919</xdr:colOff>
      <xdr:row>545</xdr:row>
      <xdr:rowOff>100014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CEC4AB6-5260-4ACA-92BA-183CB10BC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0</xdr:colOff>
      <xdr:row>548</xdr:row>
      <xdr:rowOff>0</xdr:rowOff>
    </xdr:from>
    <xdr:to>
      <xdr:col>43</xdr:col>
      <xdr:colOff>407919</xdr:colOff>
      <xdr:row>571</xdr:row>
      <xdr:rowOff>100014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D6D3289-A7EC-44BF-808C-DA6AF8D0B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0</xdr:colOff>
      <xdr:row>574</xdr:row>
      <xdr:rowOff>0</xdr:rowOff>
    </xdr:from>
    <xdr:to>
      <xdr:col>43</xdr:col>
      <xdr:colOff>407919</xdr:colOff>
      <xdr:row>597</xdr:row>
      <xdr:rowOff>100014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35065653-D589-4EF6-B5D9-DF3578B77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600</xdr:row>
      <xdr:rowOff>0</xdr:rowOff>
    </xdr:from>
    <xdr:to>
      <xdr:col>43</xdr:col>
      <xdr:colOff>407919</xdr:colOff>
      <xdr:row>623</xdr:row>
      <xdr:rowOff>100014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43D15284-1535-4C2F-BBAB-F3F7420B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58</xdr:col>
      <xdr:colOff>112644</xdr:colOff>
      <xdr:row>25</xdr:row>
      <xdr:rowOff>100014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26AA10E-11DC-4D28-806E-A9D8E5DB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28</xdr:row>
      <xdr:rowOff>0</xdr:rowOff>
    </xdr:from>
    <xdr:to>
      <xdr:col>58</xdr:col>
      <xdr:colOff>112644</xdr:colOff>
      <xdr:row>51</xdr:row>
      <xdr:rowOff>100014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104723-023A-421A-AB76-F10ECA679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58</xdr:col>
      <xdr:colOff>112644</xdr:colOff>
      <xdr:row>77</xdr:row>
      <xdr:rowOff>100014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E840D800-3178-4E76-9F2D-D5DA66E3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80</xdr:row>
      <xdr:rowOff>0</xdr:rowOff>
    </xdr:from>
    <xdr:to>
      <xdr:col>58</xdr:col>
      <xdr:colOff>112644</xdr:colOff>
      <xdr:row>103</xdr:row>
      <xdr:rowOff>100014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803AA985-85A2-4893-9C2C-85B7F8AD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106</xdr:row>
      <xdr:rowOff>0</xdr:rowOff>
    </xdr:from>
    <xdr:to>
      <xdr:col>58</xdr:col>
      <xdr:colOff>112644</xdr:colOff>
      <xdr:row>129</xdr:row>
      <xdr:rowOff>100014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3CB18857-7486-4428-9C3A-5250FB842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45</xdr:col>
      <xdr:colOff>0</xdr:colOff>
      <xdr:row>132</xdr:row>
      <xdr:rowOff>0</xdr:rowOff>
    </xdr:from>
    <xdr:to>
      <xdr:col>58</xdr:col>
      <xdr:colOff>112644</xdr:colOff>
      <xdr:row>155</xdr:row>
      <xdr:rowOff>100014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BA428537-EEE0-4C8B-BC08-52126E0E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45</xdr:col>
      <xdr:colOff>0</xdr:colOff>
      <xdr:row>158</xdr:row>
      <xdr:rowOff>0</xdr:rowOff>
    </xdr:from>
    <xdr:to>
      <xdr:col>58</xdr:col>
      <xdr:colOff>112644</xdr:colOff>
      <xdr:row>181</xdr:row>
      <xdr:rowOff>100014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D02A2508-4215-4E07-AF0E-EEE62BB3C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45</xdr:col>
      <xdr:colOff>0</xdr:colOff>
      <xdr:row>184</xdr:row>
      <xdr:rowOff>0</xdr:rowOff>
    </xdr:from>
    <xdr:to>
      <xdr:col>58</xdr:col>
      <xdr:colOff>112644</xdr:colOff>
      <xdr:row>207</xdr:row>
      <xdr:rowOff>100014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9E7F4E6-90FF-4144-A9E7-07D446741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45</xdr:col>
      <xdr:colOff>0</xdr:colOff>
      <xdr:row>210</xdr:row>
      <xdr:rowOff>0</xdr:rowOff>
    </xdr:from>
    <xdr:to>
      <xdr:col>58</xdr:col>
      <xdr:colOff>112644</xdr:colOff>
      <xdr:row>233</xdr:row>
      <xdr:rowOff>100014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3E546E20-EB2F-44EC-A9F5-0B852FD8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45</xdr:col>
      <xdr:colOff>0</xdr:colOff>
      <xdr:row>236</xdr:row>
      <xdr:rowOff>0</xdr:rowOff>
    </xdr:from>
    <xdr:to>
      <xdr:col>58</xdr:col>
      <xdr:colOff>112644</xdr:colOff>
      <xdr:row>259</xdr:row>
      <xdr:rowOff>100014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CD35932B-F892-42EF-B7E7-6EEB3A455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45</xdr:col>
      <xdr:colOff>0</xdr:colOff>
      <xdr:row>262</xdr:row>
      <xdr:rowOff>0</xdr:rowOff>
    </xdr:from>
    <xdr:to>
      <xdr:col>58</xdr:col>
      <xdr:colOff>112644</xdr:colOff>
      <xdr:row>285</xdr:row>
      <xdr:rowOff>100014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C2D2647B-84B4-4695-BE3C-8635A8A92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45</xdr:col>
      <xdr:colOff>0</xdr:colOff>
      <xdr:row>288</xdr:row>
      <xdr:rowOff>0</xdr:rowOff>
    </xdr:from>
    <xdr:to>
      <xdr:col>58</xdr:col>
      <xdr:colOff>112644</xdr:colOff>
      <xdr:row>311</xdr:row>
      <xdr:rowOff>100014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6B24D639-985A-48AF-B963-CD6DBF1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45</xdr:col>
      <xdr:colOff>0</xdr:colOff>
      <xdr:row>314</xdr:row>
      <xdr:rowOff>0</xdr:rowOff>
    </xdr:from>
    <xdr:to>
      <xdr:col>58</xdr:col>
      <xdr:colOff>112644</xdr:colOff>
      <xdr:row>337</xdr:row>
      <xdr:rowOff>100014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DCF1478A-1C4A-4894-A4BB-CAEDC39D8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45</xdr:col>
      <xdr:colOff>0</xdr:colOff>
      <xdr:row>340</xdr:row>
      <xdr:rowOff>0</xdr:rowOff>
    </xdr:from>
    <xdr:to>
      <xdr:col>58</xdr:col>
      <xdr:colOff>112644</xdr:colOff>
      <xdr:row>363</xdr:row>
      <xdr:rowOff>100014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26BFF893-C035-47F5-BB8A-C8D333F13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45</xdr:col>
      <xdr:colOff>0</xdr:colOff>
      <xdr:row>366</xdr:row>
      <xdr:rowOff>0</xdr:rowOff>
    </xdr:from>
    <xdr:to>
      <xdr:col>58</xdr:col>
      <xdr:colOff>112644</xdr:colOff>
      <xdr:row>389</xdr:row>
      <xdr:rowOff>100014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622C244-039C-4729-850C-8E724722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45</xdr:col>
      <xdr:colOff>0</xdr:colOff>
      <xdr:row>392</xdr:row>
      <xdr:rowOff>0</xdr:rowOff>
    </xdr:from>
    <xdr:to>
      <xdr:col>58</xdr:col>
      <xdr:colOff>112644</xdr:colOff>
      <xdr:row>415</xdr:row>
      <xdr:rowOff>100014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26D0CA1B-D01E-4BB2-B688-97A3A414D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45</xdr:col>
      <xdr:colOff>0</xdr:colOff>
      <xdr:row>418</xdr:row>
      <xdr:rowOff>0</xdr:rowOff>
    </xdr:from>
    <xdr:to>
      <xdr:col>58</xdr:col>
      <xdr:colOff>112644</xdr:colOff>
      <xdr:row>441</xdr:row>
      <xdr:rowOff>100014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2ADEB2BF-379F-4570-8AAF-6374AA98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45</xdr:col>
      <xdr:colOff>0</xdr:colOff>
      <xdr:row>444</xdr:row>
      <xdr:rowOff>0</xdr:rowOff>
    </xdr:from>
    <xdr:to>
      <xdr:col>58</xdr:col>
      <xdr:colOff>112644</xdr:colOff>
      <xdr:row>467</xdr:row>
      <xdr:rowOff>100014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CCABF350-0779-44BE-8115-FE301414C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45</xdr:col>
      <xdr:colOff>0</xdr:colOff>
      <xdr:row>470</xdr:row>
      <xdr:rowOff>0</xdr:rowOff>
    </xdr:from>
    <xdr:to>
      <xdr:col>58</xdr:col>
      <xdr:colOff>112644</xdr:colOff>
      <xdr:row>493</xdr:row>
      <xdr:rowOff>100014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50184A22-1F5B-4DA2-B47D-2B3A2FC4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45</xdr:col>
      <xdr:colOff>0</xdr:colOff>
      <xdr:row>496</xdr:row>
      <xdr:rowOff>0</xdr:rowOff>
    </xdr:from>
    <xdr:to>
      <xdr:col>58</xdr:col>
      <xdr:colOff>112644</xdr:colOff>
      <xdr:row>519</xdr:row>
      <xdr:rowOff>100014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B8CD1831-D1A9-45C2-92EB-F8FA3982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25"/>
  <sheetViews>
    <sheetView tabSelected="1" topLeftCell="BM1" zoomScaleNormal="100" workbookViewId="0">
      <selection activeCell="BT27" sqref="BT27"/>
    </sheetView>
  </sheetViews>
  <sheetFormatPr defaultRowHeight="15" x14ac:dyDescent="0.25"/>
  <cols>
    <col min="1" max="1" width="30" customWidth="1"/>
    <col min="3" max="3" width="57.140625" customWidth="1"/>
    <col min="6" max="6" width="43.85546875" customWidth="1"/>
    <col min="33" max="33" width="10.5703125" customWidth="1"/>
    <col min="34" max="34" width="13.5703125" customWidth="1"/>
    <col min="35" max="35" width="15.5703125" customWidth="1"/>
    <col min="36" max="36" width="10.7109375" customWidth="1"/>
    <col min="60" max="60" width="114.85546875" customWidth="1"/>
    <col min="64" max="64" width="53.42578125" customWidth="1"/>
    <col min="69" max="69" width="9.85546875" customWidth="1"/>
    <col min="72" max="72" width="11.5703125" customWidth="1"/>
    <col min="78" max="78" width="11.42578125" customWidth="1"/>
    <col min="84" max="84" width="11.28515625" customWidth="1"/>
    <col min="90" max="90" width="11.42578125" customWidth="1"/>
  </cols>
  <sheetData>
    <row r="1" spans="1:91" x14ac:dyDescent="0.25">
      <c r="B1" t="s">
        <v>58</v>
      </c>
      <c r="C1" t="s">
        <v>0</v>
      </c>
      <c r="D1" t="s">
        <v>49</v>
      </c>
      <c r="E1" t="s">
        <v>50</v>
      </c>
      <c r="F1" t="s">
        <v>59</v>
      </c>
      <c r="G1" t="s">
        <v>1</v>
      </c>
      <c r="H1" t="s">
        <v>2</v>
      </c>
      <c r="I1" t="s">
        <v>3</v>
      </c>
      <c r="J1" t="s">
        <v>4</v>
      </c>
      <c r="BH1" t="s">
        <v>51</v>
      </c>
      <c r="BM1" t="s">
        <v>146</v>
      </c>
      <c r="BQ1" t="s">
        <v>147</v>
      </c>
      <c r="BW1" t="s">
        <v>148</v>
      </c>
      <c r="CC1" t="s">
        <v>149</v>
      </c>
      <c r="CI1" t="s">
        <v>150</v>
      </c>
    </row>
    <row r="2" spans="1:91" x14ac:dyDescent="0.25">
      <c r="B2">
        <v>1</v>
      </c>
      <c r="C2" t="s">
        <v>5</v>
      </c>
      <c r="G2">
        <v>6</v>
      </c>
      <c r="H2">
        <v>5</v>
      </c>
      <c r="I2">
        <v>1</v>
      </c>
      <c r="J2">
        <v>0</v>
      </c>
      <c r="BK2" t="s">
        <v>58</v>
      </c>
      <c r="BL2" t="s">
        <v>145</v>
      </c>
      <c r="BM2" t="s">
        <v>1</v>
      </c>
      <c r="BN2" t="s">
        <v>2</v>
      </c>
      <c r="BO2" t="s">
        <v>3</v>
      </c>
      <c r="BP2" t="s">
        <v>4</v>
      </c>
      <c r="BQ2" t="s">
        <v>151</v>
      </c>
      <c r="BR2">
        <v>100</v>
      </c>
      <c r="BS2">
        <v>200</v>
      </c>
      <c r="BT2" t="s">
        <v>154</v>
      </c>
      <c r="BU2">
        <v>400</v>
      </c>
      <c r="BW2" t="s">
        <v>151</v>
      </c>
      <c r="BX2">
        <v>100</v>
      </c>
      <c r="BY2">
        <v>200</v>
      </c>
      <c r="BZ2" t="s">
        <v>154</v>
      </c>
      <c r="CA2">
        <v>400</v>
      </c>
      <c r="CC2" t="s">
        <v>151</v>
      </c>
      <c r="CD2">
        <v>100</v>
      </c>
      <c r="CE2">
        <v>200</v>
      </c>
      <c r="CF2" t="s">
        <v>154</v>
      </c>
      <c r="CG2">
        <v>400</v>
      </c>
      <c r="CI2" t="s">
        <v>151</v>
      </c>
      <c r="CJ2">
        <v>100</v>
      </c>
      <c r="CK2">
        <v>200</v>
      </c>
      <c r="CL2" t="s">
        <v>154</v>
      </c>
      <c r="CM2">
        <v>400</v>
      </c>
    </row>
    <row r="3" spans="1:91" x14ac:dyDescent="0.25">
      <c r="C3" t="s">
        <v>29</v>
      </c>
      <c r="M3" t="s">
        <v>55</v>
      </c>
      <c r="O3" t="s">
        <v>72</v>
      </c>
      <c r="Q3" t="s">
        <v>103</v>
      </c>
      <c r="S3" t="s">
        <v>144</v>
      </c>
      <c r="T3" t="s">
        <v>73</v>
      </c>
      <c r="V3" t="s">
        <v>104</v>
      </c>
      <c r="X3" t="s">
        <v>144</v>
      </c>
      <c r="Z3" t="s">
        <v>55</v>
      </c>
      <c r="AB3" t="s">
        <v>74</v>
      </c>
      <c r="AD3" t="s">
        <v>75</v>
      </c>
      <c r="BK3">
        <v>1</v>
      </c>
      <c r="BL3" s="1" t="str">
        <f>C2</f>
        <v>4T &lt; 4R &lt; 3T+P &lt; 3R+S &lt; 2T+2P &lt; 2R+2S &lt; T+3P &lt; R+3S &lt; 4P &lt; 4S</v>
      </c>
      <c r="BM3">
        <f>G2</f>
        <v>6</v>
      </c>
      <c r="BN3">
        <f t="shared" ref="BN3:BP3" si="0">H2</f>
        <v>5</v>
      </c>
      <c r="BO3">
        <f t="shared" si="0"/>
        <v>1</v>
      </c>
      <c r="BP3">
        <f t="shared" si="0"/>
        <v>0</v>
      </c>
      <c r="BT3">
        <f>S27</f>
        <v>19.978716372529604</v>
      </c>
      <c r="BZ3">
        <f>X27</f>
        <v>4.6039394540286516</v>
      </c>
      <c r="CD3" t="s">
        <v>153</v>
      </c>
      <c r="CJ3" t="s">
        <v>153</v>
      </c>
    </row>
    <row r="4" spans="1:91" x14ac:dyDescent="0.25">
      <c r="C4" t="s">
        <v>30</v>
      </c>
      <c r="M4">
        <v>15129</v>
      </c>
      <c r="O4">
        <v>15129</v>
      </c>
      <c r="Q4">
        <v>15129</v>
      </c>
      <c r="T4">
        <v>15129</v>
      </c>
      <c r="V4">
        <v>15129</v>
      </c>
      <c r="Z4">
        <v>30276</v>
      </c>
      <c r="AB4">
        <v>30276</v>
      </c>
      <c r="AD4">
        <v>30276</v>
      </c>
      <c r="BK4">
        <v>2</v>
      </c>
      <c r="BL4" s="1" t="str">
        <f>C28</f>
        <v>4T &lt; 4R &lt; 3T+P &lt; 3R+S &lt; 2T+2P &lt; 2R+2S &lt; T+3P &lt; 4P &lt; R+3S &lt; 4S</v>
      </c>
      <c r="BM4">
        <f>G28</f>
        <v>12</v>
      </c>
      <c r="BN4">
        <f t="shared" ref="BN4:BP4" si="1">H28</f>
        <v>11</v>
      </c>
      <c r="BO4">
        <f t="shared" si="1"/>
        <v>3</v>
      </c>
      <c r="BP4">
        <f t="shared" si="1"/>
        <v>0</v>
      </c>
      <c r="BT4">
        <f>S53</f>
        <v>13.881816379139345</v>
      </c>
      <c r="BZ4">
        <f>X53</f>
        <v>9.0753519730319034</v>
      </c>
      <c r="CD4" t="s">
        <v>153</v>
      </c>
      <c r="CJ4" t="s">
        <v>153</v>
      </c>
    </row>
    <row r="5" spans="1:91" x14ac:dyDescent="0.25">
      <c r="C5" t="s">
        <v>31</v>
      </c>
      <c r="M5" t="s">
        <v>57</v>
      </c>
      <c r="N5" t="s">
        <v>56</v>
      </c>
      <c r="O5" t="s">
        <v>60</v>
      </c>
      <c r="P5" t="s">
        <v>56</v>
      </c>
      <c r="Q5" t="s">
        <v>60</v>
      </c>
      <c r="R5" t="s">
        <v>56</v>
      </c>
      <c r="T5" t="s">
        <v>60</v>
      </c>
      <c r="U5" t="s">
        <v>56</v>
      </c>
      <c r="V5" t="s">
        <v>60</v>
      </c>
      <c r="W5" t="s">
        <v>56</v>
      </c>
      <c r="Z5" t="s">
        <v>57</v>
      </c>
      <c r="AA5" t="s">
        <v>56</v>
      </c>
      <c r="AB5" t="s">
        <v>60</v>
      </c>
      <c r="AC5" t="s">
        <v>56</v>
      </c>
      <c r="AD5" t="s">
        <v>60</v>
      </c>
      <c r="AE5" t="s">
        <v>56</v>
      </c>
      <c r="BK5">
        <v>3</v>
      </c>
      <c r="BL5" s="1" t="str">
        <f>C54</f>
        <v>4T &lt; 4R &lt; 3T+P &lt; 3R+S &lt; 2T+2P &lt; T+3P &lt; 2R+2S &lt; 4P &lt; R+3S &lt; 4S</v>
      </c>
      <c r="BM5">
        <f>G54</f>
        <v>10</v>
      </c>
      <c r="BN5">
        <f t="shared" ref="BN5:BP5" si="2">H54</f>
        <v>9</v>
      </c>
      <c r="BO5">
        <f t="shared" si="2"/>
        <v>3</v>
      </c>
      <c r="BP5">
        <f t="shared" si="2"/>
        <v>0</v>
      </c>
      <c r="BT5">
        <f>S79</f>
        <v>9.4989754775596467</v>
      </c>
      <c r="BZ5">
        <f>X79</f>
        <v>1.9967611871240776</v>
      </c>
      <c r="CD5" t="s">
        <v>153</v>
      </c>
      <c r="CJ5" t="s">
        <v>153</v>
      </c>
    </row>
    <row r="6" spans="1:91" x14ac:dyDescent="0.25">
      <c r="C6" t="s">
        <v>40</v>
      </c>
      <c r="M6">
        <v>0</v>
      </c>
      <c r="N6">
        <f>M6/M4*100</f>
        <v>0</v>
      </c>
      <c r="O6">
        <v>15129</v>
      </c>
      <c r="P6">
        <f>O6/O4*100</f>
        <v>100</v>
      </c>
      <c r="Q6">
        <v>15129</v>
      </c>
      <c r="R6">
        <f>Q6/Q4*100</f>
        <v>100</v>
      </c>
      <c r="S6">
        <f>IF(P6&gt;R6,P6-R6,R6-P6)</f>
        <v>0</v>
      </c>
      <c r="T6">
        <v>15129</v>
      </c>
      <c r="U6">
        <f t="shared" ref="U6" si="3">T6/T4*100</f>
        <v>100</v>
      </c>
      <c r="V6">
        <v>15129</v>
      </c>
      <c r="W6">
        <f t="shared" ref="W6" si="4">V6/V4*100</f>
        <v>100</v>
      </c>
      <c r="X6">
        <f>IF(U6&gt;W6,U6-W6,W6-U6)</f>
        <v>0</v>
      </c>
      <c r="Z6">
        <v>0</v>
      </c>
      <c r="AA6">
        <f>Z6/Z4*100</f>
        <v>0</v>
      </c>
      <c r="AB6">
        <v>30276</v>
      </c>
      <c r="AC6">
        <f>AB6/AB4*100</f>
        <v>100</v>
      </c>
      <c r="AD6">
        <v>30276</v>
      </c>
      <c r="AE6">
        <f t="shared" ref="AE6" si="5">AD6/AD4*100</f>
        <v>100</v>
      </c>
      <c r="BH6" t="s">
        <v>95</v>
      </c>
      <c r="BK6">
        <v>4</v>
      </c>
      <c r="BL6" s="1" t="str">
        <f>C80</f>
        <v>4T &lt; 4R &lt; 3T+P &lt; 2T+2P &lt; 3R+S &lt; T+3P &lt; 2R+2S &lt; 4P &lt; R+3S &lt; 4S</v>
      </c>
      <c r="BM6">
        <f>G80</f>
        <v>8</v>
      </c>
      <c r="BN6">
        <f t="shared" ref="BN6:BP6" si="6">H80</f>
        <v>7</v>
      </c>
      <c r="BO6">
        <f t="shared" si="6"/>
        <v>3</v>
      </c>
      <c r="BP6">
        <f t="shared" si="6"/>
        <v>0</v>
      </c>
      <c r="BT6">
        <f>S105</f>
        <v>10.94586555621653</v>
      </c>
      <c r="BZ6">
        <f>X105</f>
        <v>0.93899134113289895</v>
      </c>
      <c r="CD6" t="s">
        <v>153</v>
      </c>
      <c r="CJ6" t="s">
        <v>153</v>
      </c>
    </row>
    <row r="7" spans="1:91" x14ac:dyDescent="0.25">
      <c r="M7">
        <v>756</v>
      </c>
      <c r="N7">
        <f>M7/M4*100</f>
        <v>4.9970255800118979</v>
      </c>
      <c r="O7">
        <v>12453.89</v>
      </c>
      <c r="P7">
        <f>O7/O4*100</f>
        <v>82.317998545839117</v>
      </c>
      <c r="Q7">
        <v>12456.18</v>
      </c>
      <c r="R7">
        <f>Q7/Q4*100</f>
        <v>82.333135038667464</v>
      </c>
      <c r="S7">
        <f t="shared" ref="S7:S26" si="7">IF(P7&gt;R7,P7-R7,R7-P7)</f>
        <v>1.5136492828347059E-2</v>
      </c>
      <c r="T7">
        <v>12261.52</v>
      </c>
      <c r="U7">
        <f t="shared" ref="U7" si="8">T7/T4*100</f>
        <v>81.046467050036355</v>
      </c>
      <c r="V7">
        <v>12257.62</v>
      </c>
      <c r="W7">
        <f t="shared" ref="W7" si="9">V7/V4*100</f>
        <v>81.020688743472803</v>
      </c>
      <c r="X7">
        <f t="shared" ref="X7:X26" si="10">IF(U7&gt;W7,U7-W7,W7-U7)</f>
        <v>2.5778306563552178E-2</v>
      </c>
      <c r="Z7">
        <v>1513</v>
      </c>
      <c r="AA7">
        <f>Z7/Z4*100</f>
        <v>4.9973576430175717</v>
      </c>
      <c r="AB7">
        <v>24911.66</v>
      </c>
      <c r="AC7">
        <f>AB7/AB4*100</f>
        <v>82.281873431100536</v>
      </c>
      <c r="AD7">
        <v>24531.35</v>
      </c>
      <c r="AE7">
        <f t="shared" ref="AE7" si="11">AD7/AD4*100</f>
        <v>81.025729951116389</v>
      </c>
      <c r="BH7" t="s">
        <v>94</v>
      </c>
      <c r="BK7">
        <v>5</v>
      </c>
      <c r="BL7" s="1" t="str">
        <f>C106</f>
        <v>4T &lt; 4R &lt; 3T+P &lt; 2T+2P &lt; 3R+S &lt; T+3P &lt; 4P &lt; 2R+2S &lt; R+3S &lt; 4S</v>
      </c>
      <c r="BM7">
        <f>G106</f>
        <v>10</v>
      </c>
      <c r="BN7">
        <f t="shared" ref="BN7:BP7" si="12">H106</f>
        <v>9</v>
      </c>
      <c r="BO7">
        <f t="shared" si="12"/>
        <v>5</v>
      </c>
      <c r="BP7">
        <f t="shared" si="12"/>
        <v>0</v>
      </c>
      <c r="BT7">
        <f>S131</f>
        <v>12.801903628792401</v>
      </c>
      <c r="BZ7">
        <f>X131</f>
        <v>1.0518871042369025</v>
      </c>
      <c r="CD7" t="s">
        <v>153</v>
      </c>
      <c r="CJ7" t="s">
        <v>153</v>
      </c>
    </row>
    <row r="8" spans="1:91" x14ac:dyDescent="0.25">
      <c r="A8" t="s">
        <v>61</v>
      </c>
      <c r="C8" t="s">
        <v>32</v>
      </c>
      <c r="D8">
        <v>1817426</v>
      </c>
      <c r="E8">
        <f>D8/(1000*60)</f>
        <v>30.290433333333333</v>
      </c>
      <c r="F8" t="s">
        <v>52</v>
      </c>
      <c r="M8">
        <v>1512</v>
      </c>
      <c r="N8">
        <f>M8/M4*100</f>
        <v>9.9940511600237958</v>
      </c>
      <c r="O8">
        <v>11289.24</v>
      </c>
      <c r="P8">
        <f>O8/O4*100</f>
        <v>74.619869125520523</v>
      </c>
      <c r="Q8">
        <v>11299.57</v>
      </c>
      <c r="R8">
        <f>Q8/Q4*100</f>
        <v>74.68814858880296</v>
      </c>
      <c r="S8">
        <f t="shared" si="7"/>
        <v>6.8279463282436836E-2</v>
      </c>
      <c r="T8">
        <v>10892.56</v>
      </c>
      <c r="U8">
        <f t="shared" ref="U8" si="13">T8/T4*100</f>
        <v>71.997884856897343</v>
      </c>
      <c r="V8">
        <v>10896.82</v>
      </c>
      <c r="W8">
        <f t="shared" ref="W8" si="14">V8/V4*100</f>
        <v>72.026042699451381</v>
      </c>
      <c r="X8">
        <f t="shared" si="10"/>
        <v>2.8157842554037416E-2</v>
      </c>
      <c r="Z8">
        <v>3026</v>
      </c>
      <c r="AA8">
        <f>Z8/Z4*100</f>
        <v>9.9947152860351434</v>
      </c>
      <c r="AB8">
        <v>22626.9</v>
      </c>
      <c r="AC8">
        <f>AB8/AB4*100</f>
        <v>74.735434007134373</v>
      </c>
      <c r="AD8">
        <v>21779.39</v>
      </c>
      <c r="AE8">
        <f t="shared" ref="AE8" si="15">AD8/AD4*100</f>
        <v>71.936154049412067</v>
      </c>
      <c r="BH8" t="s">
        <v>96</v>
      </c>
      <c r="BK8">
        <v>6</v>
      </c>
      <c r="BL8" s="1" t="str">
        <f>C132</f>
        <v>4T &lt; 4R &lt; 3T+P &lt; 2T+2P &lt; T+3P &lt; 3R+S &lt; 4P &lt; 2R+2S &lt; R+3S &lt; 4S</v>
      </c>
      <c r="BM8">
        <f>G132</f>
        <v>13</v>
      </c>
      <c r="BN8">
        <f t="shared" ref="BN8:BP8" si="16">H132</f>
        <v>12</v>
      </c>
      <c r="BO8">
        <f t="shared" si="16"/>
        <v>8</v>
      </c>
      <c r="BP8">
        <f t="shared" si="16"/>
        <v>0</v>
      </c>
      <c r="BS8" t="s">
        <v>155</v>
      </c>
      <c r="BT8">
        <f>S157</f>
        <v>0.67162403331347054</v>
      </c>
      <c r="BY8" t="s">
        <v>155</v>
      </c>
      <c r="BZ8">
        <f>X157</f>
        <v>0.57069204838391563</v>
      </c>
      <c r="CD8" t="s">
        <v>153</v>
      </c>
      <c r="CJ8" t="s">
        <v>153</v>
      </c>
    </row>
    <row r="9" spans="1:91" x14ac:dyDescent="0.25">
      <c r="A9" t="s">
        <v>62</v>
      </c>
      <c r="C9" t="s">
        <v>41</v>
      </c>
      <c r="D9">
        <v>1377406</v>
      </c>
      <c r="E9">
        <f>D9/(1000*60)</f>
        <v>22.956766666666667</v>
      </c>
      <c r="F9" t="s">
        <v>52</v>
      </c>
      <c r="M9">
        <v>2268</v>
      </c>
      <c r="N9">
        <f>M9/M4*100</f>
        <v>14.991076740035695</v>
      </c>
      <c r="O9">
        <v>10747.08</v>
      </c>
      <c r="P9">
        <f>O9/O4*100</f>
        <v>71.036287923854843</v>
      </c>
      <c r="Q9">
        <v>10783.72</v>
      </c>
      <c r="R9">
        <f>Q9/Q4*100</f>
        <v>71.278471809108339</v>
      </c>
      <c r="S9">
        <f t="shared" si="7"/>
        <v>0.2421838852534961</v>
      </c>
      <c r="T9">
        <v>10477.379999999999</v>
      </c>
      <c r="U9">
        <f t="shared" ref="U9" si="17">T9/T4*100</f>
        <v>69.253618877652187</v>
      </c>
      <c r="V9">
        <v>10467.83</v>
      </c>
      <c r="W9">
        <f t="shared" ref="W9" si="18">V9/V4*100</f>
        <v>69.190495075682463</v>
      </c>
      <c r="X9">
        <f t="shared" si="10"/>
        <v>6.3123801969723559E-2</v>
      </c>
      <c r="Z9">
        <v>4539</v>
      </c>
      <c r="AA9">
        <f>Z9/Z4*100</f>
        <v>14.992072929052716</v>
      </c>
      <c r="AB9">
        <v>21553.19</v>
      </c>
      <c r="AC9">
        <f>AB9/AB4*100</f>
        <v>71.189027612630468</v>
      </c>
      <c r="AD9">
        <v>20974.38</v>
      </c>
      <c r="AE9">
        <f t="shared" ref="AE9" si="19">AD9/AD4*100</f>
        <v>69.277249306381293</v>
      </c>
      <c r="BK9">
        <v>7</v>
      </c>
      <c r="BL9" s="1" t="str">
        <f>C158</f>
        <v>4T &lt; 4R &lt; 3T+P &lt; 2T+2P &lt; T+3P &lt; 4P &lt; 3R+S &lt; 2R+2S &lt; R+3S &lt; 4S</v>
      </c>
      <c r="BM9">
        <f>G158</f>
        <v>18</v>
      </c>
      <c r="BN9">
        <f t="shared" ref="BN9:BP9" si="20">H158</f>
        <v>17</v>
      </c>
      <c r="BO9">
        <f t="shared" si="20"/>
        <v>13</v>
      </c>
      <c r="BP9">
        <f t="shared" si="20"/>
        <v>0</v>
      </c>
      <c r="BS9" t="s">
        <v>155</v>
      </c>
      <c r="BT9">
        <f>S183</f>
        <v>0.77797607244367528</v>
      </c>
      <c r="BY9" t="s">
        <v>155</v>
      </c>
      <c r="BZ9">
        <f>X183</f>
        <v>0.83290369489062521</v>
      </c>
      <c r="CD9" t="s">
        <v>153</v>
      </c>
      <c r="CJ9" t="s">
        <v>153</v>
      </c>
    </row>
    <row r="10" spans="1:91" x14ac:dyDescent="0.25">
      <c r="A10" t="s">
        <v>63</v>
      </c>
      <c r="C10" t="s">
        <v>39</v>
      </c>
      <c r="D10">
        <v>1130545</v>
      </c>
      <c r="E10">
        <f t="shared" ref="E10:E15" si="21">D10/(1000*60)</f>
        <v>18.842416666666665</v>
      </c>
      <c r="F10" t="s">
        <v>53</v>
      </c>
      <c r="M10">
        <v>3024</v>
      </c>
      <c r="N10">
        <f>M10/M4*100</f>
        <v>19.988102320047592</v>
      </c>
      <c r="O10">
        <v>10431.969999999999</v>
      </c>
      <c r="P10">
        <f>O10/O4*100</f>
        <v>68.95346685174168</v>
      </c>
      <c r="Q10">
        <v>10433.530000000001</v>
      </c>
      <c r="R10">
        <f>Q10/Q4*100</f>
        <v>68.963778174367121</v>
      </c>
      <c r="S10">
        <f t="shared" si="7"/>
        <v>1.0311322625440766E-2</v>
      </c>
      <c r="T10">
        <v>10423.1</v>
      </c>
      <c r="U10">
        <f t="shared" ref="U10" si="22">T10/T4*100</f>
        <v>68.894837728865099</v>
      </c>
      <c r="V10">
        <v>10458.67</v>
      </c>
      <c r="W10">
        <f t="shared" ref="W10" si="23">V10/V4*100</f>
        <v>69.129949104369089</v>
      </c>
      <c r="X10">
        <f t="shared" si="10"/>
        <v>0.23511137550399042</v>
      </c>
      <c r="Z10">
        <v>6052</v>
      </c>
      <c r="AA10">
        <f>Z10/Z4*100</f>
        <v>19.989430572070287</v>
      </c>
      <c r="AB10">
        <v>20822.11</v>
      </c>
      <c r="AC10">
        <f>AB10/AB4*100</f>
        <v>68.774309684238347</v>
      </c>
      <c r="AD10">
        <v>20910.669999999998</v>
      </c>
      <c r="AE10">
        <f t="shared" ref="AE10" si="24">AD10/AD4*100</f>
        <v>69.066818602193152</v>
      </c>
      <c r="BH10" t="s">
        <v>105</v>
      </c>
      <c r="BK10">
        <v>8</v>
      </c>
      <c r="BL10" s="1" t="str">
        <f>C184</f>
        <v>4T &lt; 3T+P &lt; 4R &lt; 3R+S &lt; 2T+2P &lt; 2R+2S &lt; T+3P &lt; R+3S &lt; 4P &lt; 4S</v>
      </c>
      <c r="BM10">
        <f>G184</f>
        <v>12</v>
      </c>
      <c r="BN10">
        <f t="shared" ref="BN10:BP10" si="25">H184</f>
        <v>9</v>
      </c>
      <c r="BO10">
        <f t="shared" si="25"/>
        <v>1</v>
      </c>
      <c r="BP10">
        <f t="shared" si="25"/>
        <v>0</v>
      </c>
      <c r="BT10">
        <f>S209</f>
        <v>33.230286205301091</v>
      </c>
      <c r="BZ10">
        <f>X209</f>
        <v>9.4698922598982076</v>
      </c>
      <c r="CD10" t="s">
        <v>153</v>
      </c>
      <c r="CJ10" t="s">
        <v>153</v>
      </c>
    </row>
    <row r="11" spans="1:91" x14ac:dyDescent="0.25">
      <c r="A11" t="s">
        <v>64</v>
      </c>
      <c r="C11" t="s">
        <v>42</v>
      </c>
      <c r="D11">
        <v>1111923</v>
      </c>
      <c r="E11">
        <f t="shared" si="21"/>
        <v>18.532050000000002</v>
      </c>
      <c r="F11" t="s">
        <v>53</v>
      </c>
      <c r="M11">
        <v>3780</v>
      </c>
      <c r="N11">
        <f>M11/M4*100</f>
        <v>24.985127900059489</v>
      </c>
      <c r="O11">
        <v>10110.64</v>
      </c>
      <c r="P11">
        <f>O11/O4*100</f>
        <v>66.829532685570754</v>
      </c>
      <c r="Q11">
        <v>10135.620000000001</v>
      </c>
      <c r="R11">
        <f>Q11/Q4*100</f>
        <v>66.994646044021422</v>
      </c>
      <c r="S11">
        <f t="shared" si="7"/>
        <v>0.1651133584506681</v>
      </c>
      <c r="T11">
        <v>10541.46</v>
      </c>
      <c r="U11">
        <f t="shared" ref="U11" si="26">T11/T4*100</f>
        <v>69.677176283957948</v>
      </c>
      <c r="V11">
        <v>10551.6</v>
      </c>
      <c r="W11">
        <f t="shared" ref="W11" si="27">V11/V4*100</f>
        <v>69.744199881023206</v>
      </c>
      <c r="X11">
        <f t="shared" si="10"/>
        <v>6.70235970652584E-2</v>
      </c>
      <c r="Z11">
        <v>7565</v>
      </c>
      <c r="AA11">
        <f>Z11/Z4*100</f>
        <v>24.986788215087856</v>
      </c>
      <c r="AB11">
        <v>20221.490000000002</v>
      </c>
      <c r="AC11">
        <f>AB11/AB4*100</f>
        <v>66.79049412075571</v>
      </c>
      <c r="AD11">
        <v>21089.27</v>
      </c>
      <c r="AE11">
        <f t="shared" ref="AE11" si="28">AD11/AD4*100</f>
        <v>69.656724798520287</v>
      </c>
      <c r="BH11" t="s">
        <v>109</v>
      </c>
      <c r="BK11">
        <v>9</v>
      </c>
      <c r="BL11" s="1" t="str">
        <f>C210</f>
        <v>4T &lt; 3T+P &lt; 4R &lt; 2T+2P &lt; 3R+S &lt; 2R+2S &lt; T+3P &lt; R+3S &lt; 4P &lt; 4S</v>
      </c>
      <c r="BM11">
        <f>G210</f>
        <v>10</v>
      </c>
      <c r="BN11">
        <f t="shared" ref="BN11:BP11" si="29">H210</f>
        <v>7</v>
      </c>
      <c r="BO11">
        <f t="shared" si="29"/>
        <v>1</v>
      </c>
      <c r="BP11">
        <f t="shared" si="29"/>
        <v>0</v>
      </c>
      <c r="BT11">
        <f>S235</f>
        <v>45.299887633022692</v>
      </c>
      <c r="BZ11">
        <f>X235</f>
        <v>5.6697071848767324</v>
      </c>
      <c r="CD11" t="s">
        <v>153</v>
      </c>
      <c r="CJ11" t="s">
        <v>153</v>
      </c>
    </row>
    <row r="12" spans="1:91" x14ac:dyDescent="0.25">
      <c r="M12">
        <v>4536</v>
      </c>
      <c r="N12">
        <f>M12/M4*100</f>
        <v>29.982153480071389</v>
      </c>
      <c r="O12">
        <v>9866.3799999999992</v>
      </c>
      <c r="P12">
        <f>O12/O4*100</f>
        <v>65.215017516028823</v>
      </c>
      <c r="Q12">
        <v>9787</v>
      </c>
      <c r="R12">
        <f>Q12/Q4*100</f>
        <v>64.690329830127567</v>
      </c>
      <c r="S12">
        <f t="shared" si="7"/>
        <v>0.52468768590125592</v>
      </c>
      <c r="T12">
        <v>10654.75</v>
      </c>
      <c r="U12">
        <f t="shared" ref="U12" si="30">T12/T4*100</f>
        <v>70.426003040518211</v>
      </c>
      <c r="V12">
        <v>10656.5</v>
      </c>
      <c r="W12">
        <f t="shared" ref="W12" si="31">V12/V4*100</f>
        <v>70.43757022936083</v>
      </c>
      <c r="X12">
        <f t="shared" si="10"/>
        <v>1.1567188842619203E-2</v>
      </c>
      <c r="Z12">
        <v>9078</v>
      </c>
      <c r="AA12">
        <f>Z12/Z4*100</f>
        <v>29.984145858105432</v>
      </c>
      <c r="AB12">
        <v>19599.79</v>
      </c>
      <c r="AC12">
        <f>AB12/AB4*100</f>
        <v>64.737052450786109</v>
      </c>
      <c r="AD12">
        <v>21369.33</v>
      </c>
      <c r="AE12">
        <f t="shared" ref="AE12" si="32">AD12/AD4*100</f>
        <v>70.581747919143879</v>
      </c>
      <c r="BH12" t="s">
        <v>110</v>
      </c>
      <c r="BK12">
        <v>10</v>
      </c>
      <c r="BL12" s="1" t="str">
        <f>C236</f>
        <v>4T &lt; 3T+P &lt; 4R &lt; 2T+2P &lt; 3R+S &lt; T+3P &lt; 2R+2S &lt; R+3S &lt; 4P &lt; 4S</v>
      </c>
      <c r="BM12">
        <f>G236</f>
        <v>8</v>
      </c>
      <c r="BN12">
        <f t="shared" ref="BN12:BP12" si="33">H236</f>
        <v>5</v>
      </c>
      <c r="BO12">
        <f t="shared" si="33"/>
        <v>1</v>
      </c>
      <c r="BP12">
        <f t="shared" si="33"/>
        <v>0</v>
      </c>
      <c r="BT12">
        <f>S261</f>
        <v>63.617952277083738</v>
      </c>
      <c r="BY12" t="s">
        <v>155</v>
      </c>
      <c r="BZ12">
        <f>X261</f>
        <v>0.40352964505254779</v>
      </c>
      <c r="CD12" t="s">
        <v>153</v>
      </c>
      <c r="CJ12" t="s">
        <v>153</v>
      </c>
    </row>
    <row r="13" spans="1:91" x14ac:dyDescent="0.25">
      <c r="A13" t="s">
        <v>61</v>
      </c>
      <c r="C13" t="s">
        <v>33</v>
      </c>
      <c r="D13">
        <v>9701902</v>
      </c>
      <c r="E13">
        <f t="shared" si="21"/>
        <v>161.69836666666666</v>
      </c>
      <c r="F13" t="s">
        <v>67</v>
      </c>
      <c r="M13">
        <v>5292</v>
      </c>
      <c r="N13">
        <f>M13/M4*100</f>
        <v>34.979179060083283</v>
      </c>
      <c r="O13">
        <v>9413.1</v>
      </c>
      <c r="P13">
        <f>O13/O4*100</f>
        <v>62.218917311124336</v>
      </c>
      <c r="Q13">
        <v>9370.2800000000007</v>
      </c>
      <c r="R13">
        <f>Q13/Q4*100</f>
        <v>61.935884724700905</v>
      </c>
      <c r="S13">
        <f t="shared" si="7"/>
        <v>0.2830325864234311</v>
      </c>
      <c r="T13">
        <v>10825.17</v>
      </c>
      <c r="U13">
        <f t="shared" ref="U13" si="34">T13/T4*100</f>
        <v>71.552448939123536</v>
      </c>
      <c r="V13">
        <v>10820.35</v>
      </c>
      <c r="W13">
        <f t="shared" ref="W13" si="35">V13/V4*100</f>
        <v>71.520589596139857</v>
      </c>
      <c r="X13">
        <f t="shared" si="10"/>
        <v>3.1859342983679539E-2</v>
      </c>
      <c r="Z13">
        <v>10591</v>
      </c>
      <c r="AA13">
        <f>Z13/Z4*100</f>
        <v>34.981503501123001</v>
      </c>
      <c r="AB13">
        <v>18920.849999999999</v>
      </c>
      <c r="AC13">
        <f>AB13/AB4*100</f>
        <v>62.494550138723739</v>
      </c>
      <c r="AD13">
        <v>21661.84</v>
      </c>
      <c r="AE13">
        <f t="shared" ref="AE13" si="36">AD13/AD4*100</f>
        <v>71.547892720306521</v>
      </c>
      <c r="BH13" t="s">
        <v>117</v>
      </c>
      <c r="BK13">
        <v>11</v>
      </c>
      <c r="BL13" s="1" t="str">
        <f>C262</f>
        <v>4T &lt; 3T+P &lt; 4R &lt; 2T+2P &lt; 3R+S &lt; T+3P &lt; 2R+2S &lt; 4P &lt; R+3S &lt; 4S</v>
      </c>
      <c r="BM13">
        <f>G262</f>
        <v>4</v>
      </c>
      <c r="BN13">
        <f t="shared" ref="BN13:BP13" si="37">H262</f>
        <v>3</v>
      </c>
      <c r="BO13">
        <f t="shared" si="37"/>
        <v>1</v>
      </c>
      <c r="BP13">
        <f t="shared" si="37"/>
        <v>0</v>
      </c>
      <c r="BT13">
        <f>S287</f>
        <v>54.800052878577574</v>
      </c>
      <c r="BY13" t="s">
        <v>155</v>
      </c>
      <c r="BZ13">
        <f>X287</f>
        <v>0.52072179258377915</v>
      </c>
      <c r="CD13" t="s">
        <v>153</v>
      </c>
      <c r="CJ13" t="s">
        <v>153</v>
      </c>
    </row>
    <row r="14" spans="1:91" x14ac:dyDescent="0.25">
      <c r="A14" t="s">
        <v>62</v>
      </c>
      <c r="C14" t="s">
        <v>43</v>
      </c>
      <c r="M14">
        <v>6048</v>
      </c>
      <c r="N14">
        <f>M14/M4*100</f>
        <v>39.976204640095183</v>
      </c>
      <c r="O14">
        <v>8915.76</v>
      </c>
      <c r="P14">
        <f>O14/O4*100</f>
        <v>58.931588340273642</v>
      </c>
      <c r="Q14">
        <v>8944.24</v>
      </c>
      <c r="R14">
        <f>Q14/Q4*100</f>
        <v>59.119836076409541</v>
      </c>
      <c r="S14">
        <f t="shared" si="7"/>
        <v>0.1882477361358994</v>
      </c>
      <c r="T14">
        <v>11015.88</v>
      </c>
      <c r="U14">
        <f t="shared" ref="U14" si="38">T14/T4*100</f>
        <v>72.813008130081286</v>
      </c>
      <c r="V14">
        <v>10986.75</v>
      </c>
      <c r="W14">
        <f t="shared" ref="W14" si="39">V14/V4*100</f>
        <v>72.620464009518145</v>
      </c>
      <c r="X14">
        <f t="shared" si="10"/>
        <v>0.19254412056314152</v>
      </c>
      <c r="Z14">
        <v>12104</v>
      </c>
      <c r="AA14">
        <f>Z14/Z4*100</f>
        <v>39.978861144140573</v>
      </c>
      <c r="AB14">
        <v>17990.46</v>
      </c>
      <c r="AC14">
        <f>AB14/AB4*100</f>
        <v>59.421521997621873</v>
      </c>
      <c r="AD14">
        <v>22003.01</v>
      </c>
      <c r="AE14">
        <f t="shared" ref="AE14" si="40">AD14/AD4*100</f>
        <v>72.674758884925353</v>
      </c>
      <c r="BH14" t="s">
        <v>126</v>
      </c>
      <c r="BK14">
        <v>12</v>
      </c>
      <c r="BL14" s="1" t="str">
        <f>C288</f>
        <v>4T &lt; 3T+P &lt; 4R &lt; 2T+2P &lt; 3R+S &lt; T+3P &lt; 4P &lt; 2R+2S &lt; R+3S &lt; 4S</v>
      </c>
      <c r="BM14">
        <f>G288</f>
        <v>11</v>
      </c>
      <c r="BN14">
        <f t="shared" ref="BN14:BP14" si="41">H288</f>
        <v>9</v>
      </c>
      <c r="BO14">
        <f t="shared" si="41"/>
        <v>5</v>
      </c>
      <c r="BP14">
        <f t="shared" si="41"/>
        <v>0</v>
      </c>
      <c r="BT14">
        <f>S313</f>
        <v>43.438099015136494</v>
      </c>
      <c r="BY14" t="s">
        <v>155</v>
      </c>
      <c r="BZ14">
        <f>X313</f>
        <v>0.33280454755766692</v>
      </c>
      <c r="CD14" t="s">
        <v>153</v>
      </c>
      <c r="CJ14" t="s">
        <v>153</v>
      </c>
    </row>
    <row r="15" spans="1:91" x14ac:dyDescent="0.25">
      <c r="A15" t="s">
        <v>65</v>
      </c>
      <c r="C15" t="s">
        <v>38</v>
      </c>
      <c r="D15">
        <v>4735345</v>
      </c>
      <c r="E15">
        <f t="shared" si="21"/>
        <v>78.922416666666663</v>
      </c>
      <c r="F15" t="s">
        <v>53</v>
      </c>
      <c r="M15">
        <v>6804</v>
      </c>
      <c r="N15">
        <f>M15/M4*100</f>
        <v>44.973230220107077</v>
      </c>
      <c r="O15">
        <v>8487.07</v>
      </c>
      <c r="P15">
        <f>O15/O4*100</f>
        <v>56.098023663163453</v>
      </c>
      <c r="Q15">
        <v>8479.68</v>
      </c>
      <c r="R15">
        <f>Q15/Q4*100</f>
        <v>56.049177077136626</v>
      </c>
      <c r="S15">
        <f t="shared" si="7"/>
        <v>4.8846586026826344E-2</v>
      </c>
      <c r="T15">
        <v>11217.19</v>
      </c>
      <c r="U15">
        <f t="shared" ref="U15" si="42">T15/T4*100</f>
        <v>74.143631436314365</v>
      </c>
      <c r="V15">
        <v>11234.72</v>
      </c>
      <c r="W15">
        <f t="shared" ref="W15" si="43">V15/V4*100</f>
        <v>74.259501619406436</v>
      </c>
      <c r="X15">
        <f t="shared" si="10"/>
        <v>0.11587018309207053</v>
      </c>
      <c r="Z15">
        <v>13617</v>
      </c>
      <c r="AA15">
        <f>Z15/Z4*100</f>
        <v>44.976218787158146</v>
      </c>
      <c r="AB15">
        <v>16967.189999999999</v>
      </c>
      <c r="AC15">
        <f>AB15/AB4*100</f>
        <v>56.041716210860081</v>
      </c>
      <c r="AD15">
        <v>22484.15</v>
      </c>
      <c r="AE15">
        <f t="shared" ref="AE15" si="44">AD15/AD4*100</f>
        <v>74.263938433082316</v>
      </c>
      <c r="BH15" t="s">
        <v>135</v>
      </c>
      <c r="BK15">
        <v>13</v>
      </c>
      <c r="BL15" s="1" t="str">
        <f>C314</f>
        <v>4T &lt; 3T+P &lt; 4R &lt; 2T+2P &lt; T+3P &lt; 3R+S &lt; 4P &lt; 2R+2S &lt; R+3S &lt; 4S</v>
      </c>
      <c r="BM15">
        <f>G314</f>
        <v>7</v>
      </c>
      <c r="BN15">
        <f t="shared" ref="BN15:BP15" si="45">H314</f>
        <v>6</v>
      </c>
      <c r="BO15">
        <f t="shared" si="45"/>
        <v>4</v>
      </c>
      <c r="BP15">
        <f t="shared" si="45"/>
        <v>0</v>
      </c>
      <c r="BS15" t="s">
        <v>155</v>
      </c>
      <c r="BT15">
        <f>S339</f>
        <v>0.15539691982285675</v>
      </c>
      <c r="BY15" t="s">
        <v>155</v>
      </c>
      <c r="BZ15">
        <f>X339</f>
        <v>0.48258311851411334</v>
      </c>
      <c r="CD15" t="s">
        <v>153</v>
      </c>
      <c r="CJ15" t="s">
        <v>153</v>
      </c>
    </row>
    <row r="16" spans="1:91" x14ac:dyDescent="0.25">
      <c r="A16" t="s">
        <v>66</v>
      </c>
      <c r="C16" t="s">
        <v>44</v>
      </c>
      <c r="M16">
        <v>7560</v>
      </c>
      <c r="N16">
        <f>M16/M4*100</f>
        <v>49.970255800118977</v>
      </c>
      <c r="O16">
        <v>8012.9</v>
      </c>
      <c r="P16">
        <f>O16/O4*100</f>
        <v>52.963844272589064</v>
      </c>
      <c r="Q16">
        <v>7878.59</v>
      </c>
      <c r="R16">
        <f>Q16/Q4*100</f>
        <v>52.076079053473464</v>
      </c>
      <c r="S16">
        <f t="shared" si="7"/>
        <v>0.88776521911560025</v>
      </c>
      <c r="T16">
        <v>11518.15</v>
      </c>
      <c r="U16">
        <f t="shared" ref="U16" si="46">T16/T4*100</f>
        <v>76.132923524357182</v>
      </c>
      <c r="V16">
        <v>11476.55</v>
      </c>
      <c r="W16">
        <f t="shared" ref="W16" si="47">V16/V4*100</f>
        <v>75.85795492101262</v>
      </c>
      <c r="X16">
        <f t="shared" si="10"/>
        <v>0.2749686033445613</v>
      </c>
      <c r="Z16">
        <v>15130</v>
      </c>
      <c r="AA16">
        <f>Z16/Z4*100</f>
        <v>49.973576430175711</v>
      </c>
      <c r="AB16">
        <v>15958.01</v>
      </c>
      <c r="AC16">
        <f>AB16/AB4*100</f>
        <v>52.708448936451312</v>
      </c>
      <c r="AD16">
        <v>23014.23</v>
      </c>
      <c r="AE16">
        <f t="shared" ref="AE16" si="48">AD16/AD4*100</f>
        <v>76.014764169639321</v>
      </c>
      <c r="BH16" t="s">
        <v>134</v>
      </c>
      <c r="BK16">
        <v>14</v>
      </c>
      <c r="BL16" s="1" t="str">
        <f>C340</f>
        <v>4T &lt; 3T+P &lt; 4R &lt; 2T+2P &lt; T+3P &lt; 4P &lt; 3R+S &lt; 2R+2S &lt; R+3S &lt; 4S</v>
      </c>
      <c r="BM16">
        <f>G340</f>
        <v>10</v>
      </c>
      <c r="BN16">
        <f t="shared" ref="BN16:BP16" si="49">H340</f>
        <v>9</v>
      </c>
      <c r="BO16">
        <f t="shared" si="49"/>
        <v>7</v>
      </c>
      <c r="BP16">
        <f t="shared" si="49"/>
        <v>0</v>
      </c>
      <c r="BS16" t="s">
        <v>155</v>
      </c>
      <c r="BT16">
        <f>S365</f>
        <v>0.20133518408354817</v>
      </c>
      <c r="BY16" t="s">
        <v>155</v>
      </c>
      <c r="BZ16">
        <f>X365</f>
        <v>0.65708242448278253</v>
      </c>
      <c r="CD16" t="s">
        <v>153</v>
      </c>
      <c r="CJ16" t="s">
        <v>153</v>
      </c>
    </row>
    <row r="17" spans="2:88" x14ac:dyDescent="0.25">
      <c r="M17">
        <v>8316</v>
      </c>
      <c r="N17">
        <f>M17/M4*100</f>
        <v>54.967281380130871</v>
      </c>
      <c r="O17">
        <v>7567.3</v>
      </c>
      <c r="P17">
        <f>O17/O4*100</f>
        <v>50.018507502148189</v>
      </c>
      <c r="Q17">
        <v>7561.58</v>
      </c>
      <c r="R17">
        <f>Q17/Q4*100</f>
        <v>49.980699319188318</v>
      </c>
      <c r="S17">
        <f t="shared" si="7"/>
        <v>3.7808182959871317E-2</v>
      </c>
      <c r="T17">
        <v>11759.03</v>
      </c>
      <c r="U17">
        <f t="shared" ref="U17" si="50">T17/T4*100</f>
        <v>77.725097494877389</v>
      </c>
      <c r="V17">
        <v>11760.33</v>
      </c>
      <c r="W17">
        <f t="shared" ref="W17" si="51">V17/V4*100</f>
        <v>77.733690263731901</v>
      </c>
      <c r="X17">
        <f t="shared" si="10"/>
        <v>8.5927688545126557E-3</v>
      </c>
      <c r="Z17">
        <v>16643</v>
      </c>
      <c r="AA17">
        <f>Z17/Z4*100</f>
        <v>54.970934073193291</v>
      </c>
      <c r="AB17">
        <v>15106.1</v>
      </c>
      <c r="AC17">
        <f>AB17/AB4*100</f>
        <v>49.894636015325673</v>
      </c>
      <c r="AD17">
        <v>23519.06</v>
      </c>
      <c r="AE17">
        <f t="shared" ref="AE17" si="52">AD17/AD4*100</f>
        <v>77.682190513938437</v>
      </c>
      <c r="BH17" t="s">
        <v>136</v>
      </c>
      <c r="BK17">
        <v>15</v>
      </c>
      <c r="BL17" s="1" t="str">
        <f>C366</f>
        <v>4T &lt; 3T+P &lt; 2T+2P &lt; 4R &lt; 3R+S &lt; T+3P &lt; 2R+2S &lt; R+3S &lt; 4P &lt; 4S</v>
      </c>
      <c r="BM17">
        <f>G366</f>
        <v>10</v>
      </c>
      <c r="BN17">
        <f t="shared" ref="BN17:BP17" si="53">H366</f>
        <v>5</v>
      </c>
      <c r="BO17">
        <f t="shared" si="53"/>
        <v>1</v>
      </c>
      <c r="BP17">
        <f t="shared" si="53"/>
        <v>0</v>
      </c>
      <c r="BT17">
        <f>S391</f>
        <v>20.791526207945005</v>
      </c>
      <c r="BX17" t="s">
        <v>152</v>
      </c>
      <c r="CD17" t="s">
        <v>153</v>
      </c>
      <c r="CJ17" t="s">
        <v>152</v>
      </c>
    </row>
    <row r="18" spans="2:88" x14ac:dyDescent="0.25">
      <c r="C18" t="s">
        <v>34</v>
      </c>
      <c r="M18">
        <v>9072</v>
      </c>
      <c r="N18">
        <f>M18/M4*100</f>
        <v>59.964306960142778</v>
      </c>
      <c r="O18">
        <v>7213.7</v>
      </c>
      <c r="P18">
        <f>O18/O4*100</f>
        <v>47.681274373719347</v>
      </c>
      <c r="Q18">
        <v>7320.66</v>
      </c>
      <c r="R18">
        <f>Q18/Q4*100</f>
        <v>48.388260955780289</v>
      </c>
      <c r="S18">
        <f t="shared" si="7"/>
        <v>0.70698658206094223</v>
      </c>
      <c r="T18">
        <v>12054.41</v>
      </c>
      <c r="U18">
        <f t="shared" ref="U18" si="54">T18/T4*100</f>
        <v>79.677506775067755</v>
      </c>
      <c r="V18">
        <v>12043.05</v>
      </c>
      <c r="W18">
        <f t="shared" ref="W18" si="55">V18/V4*100</f>
        <v>79.602419194923655</v>
      </c>
      <c r="X18">
        <f t="shared" si="10"/>
        <v>7.5087580144099775E-2</v>
      </c>
      <c r="Z18">
        <v>18156</v>
      </c>
      <c r="AA18">
        <f>Z18/Z4*100</f>
        <v>59.968291716210864</v>
      </c>
      <c r="AB18">
        <v>14525.12</v>
      </c>
      <c r="AC18">
        <f>AB18/AB4*100</f>
        <v>47.975690315761661</v>
      </c>
      <c r="AD18">
        <v>24156.2</v>
      </c>
      <c r="AE18">
        <f t="shared" ref="AE18" si="56">AD18/AD4*100</f>
        <v>79.786629673668912</v>
      </c>
      <c r="BH18" t="s">
        <v>137</v>
      </c>
      <c r="BK18">
        <v>16</v>
      </c>
      <c r="BL18" s="1" t="str">
        <f>C392</f>
        <v>4T &lt; 3T+P &lt; 2T+2P &lt; 4R &lt; 3R+S &lt; T+3P &lt; 2R+2S &lt; 4P &lt; R+3S &lt; 4S</v>
      </c>
      <c r="BM18">
        <f>G392</f>
        <v>11</v>
      </c>
      <c r="BN18">
        <f t="shared" ref="BN18:BP18" si="57">H392</f>
        <v>6</v>
      </c>
      <c r="BO18">
        <f t="shared" si="57"/>
        <v>2</v>
      </c>
      <c r="BP18">
        <f t="shared" si="57"/>
        <v>0</v>
      </c>
      <c r="BT18">
        <f>S417</f>
        <v>22.109987441337825</v>
      </c>
      <c r="BX18" t="s">
        <v>152</v>
      </c>
      <c r="CD18" t="s">
        <v>153</v>
      </c>
      <c r="CJ18" t="s">
        <v>152</v>
      </c>
    </row>
    <row r="19" spans="2:88" x14ac:dyDescent="0.25">
      <c r="C19" t="s">
        <v>45</v>
      </c>
      <c r="M19">
        <v>9828</v>
      </c>
      <c r="N19">
        <f>M19/M4*100</f>
        <v>64.961332540154672</v>
      </c>
      <c r="O19">
        <v>7212.31</v>
      </c>
      <c r="P19">
        <f>O19/O4*100</f>
        <v>47.672086720867213</v>
      </c>
      <c r="Q19">
        <v>7256.98</v>
      </c>
      <c r="R19">
        <f>Q19/Q4*100</f>
        <v>47.967347478352828</v>
      </c>
      <c r="S19">
        <f t="shared" si="7"/>
        <v>0.29526075748561453</v>
      </c>
      <c r="T19">
        <v>12417</v>
      </c>
      <c r="U19">
        <f t="shared" ref="U19" si="58">T19/T4*100</f>
        <v>82.074162205036686</v>
      </c>
      <c r="V19">
        <v>12414.87</v>
      </c>
      <c r="W19">
        <f t="shared" ref="W19" si="59">V19/V4*100</f>
        <v>82.060083283759681</v>
      </c>
      <c r="X19">
        <f t="shared" si="10"/>
        <v>1.4078921277004497E-2</v>
      </c>
      <c r="Z19">
        <v>19669</v>
      </c>
      <c r="AA19">
        <f>Z19/Z4*100</f>
        <v>64.965649359228422</v>
      </c>
      <c r="AB19">
        <v>14606.35</v>
      </c>
      <c r="AC19">
        <f>AB19/AB4*100</f>
        <v>48.243988637864973</v>
      </c>
      <c r="AD19">
        <v>24799.64</v>
      </c>
      <c r="AE19">
        <f t="shared" ref="AE19" si="60">AD19/AD4*100</f>
        <v>81.911877394636008</v>
      </c>
      <c r="BK19">
        <v>17</v>
      </c>
      <c r="BL19" s="1" t="str">
        <f>C418</f>
        <v>4T &lt; 3T+P &lt; 2T+2P &lt; 4R &lt; T+3P &lt; 3R+S &lt; 2R+2S &lt; R+3S &lt; 4P &lt; 4S</v>
      </c>
      <c r="BM19">
        <f>G418</f>
        <v>13</v>
      </c>
      <c r="BN19">
        <f t="shared" ref="BN19:BP19" si="61">H418</f>
        <v>5</v>
      </c>
      <c r="BO19">
        <f t="shared" si="61"/>
        <v>1</v>
      </c>
      <c r="BP19">
        <f t="shared" si="61"/>
        <v>0</v>
      </c>
      <c r="BS19" t="s">
        <v>155</v>
      </c>
      <c r="BT19">
        <f>S443</f>
        <v>7.3369026373190553E-3</v>
      </c>
      <c r="BX19" t="s">
        <v>152</v>
      </c>
      <c r="CD19" t="s">
        <v>153</v>
      </c>
      <c r="CJ19" t="s">
        <v>152</v>
      </c>
    </row>
    <row r="20" spans="2:88" x14ac:dyDescent="0.25">
      <c r="C20" t="s">
        <v>35</v>
      </c>
      <c r="M20">
        <v>10584</v>
      </c>
      <c r="N20">
        <f>M20/M4*100</f>
        <v>69.958358120166565</v>
      </c>
      <c r="O20">
        <v>7620.66</v>
      </c>
      <c r="P20">
        <f>O20/O4*100</f>
        <v>50.371207614515171</v>
      </c>
      <c r="Q20">
        <v>7475.83</v>
      </c>
      <c r="R20">
        <f>Q20/Q4*100</f>
        <v>49.413907065899927</v>
      </c>
      <c r="S20">
        <f t="shared" si="7"/>
        <v>0.95730054861524394</v>
      </c>
      <c r="T20">
        <v>12763.22</v>
      </c>
      <c r="U20">
        <f t="shared" ref="U20" si="62">T20/T4*100</f>
        <v>84.362614845660644</v>
      </c>
      <c r="V20">
        <v>12780.44</v>
      </c>
      <c r="W20">
        <f t="shared" ref="W20" si="63">V20/V4*100</f>
        <v>84.476435983872037</v>
      </c>
      <c r="X20">
        <f t="shared" si="10"/>
        <v>0.11382113821139228</v>
      </c>
      <c r="Z20">
        <v>21182</v>
      </c>
      <c r="AA20">
        <f>Z20/Z4*100</f>
        <v>69.963007002246002</v>
      </c>
      <c r="AB20">
        <v>15118.74</v>
      </c>
      <c r="AC20">
        <f>AB20/AB4*100</f>
        <v>49.936385255648034</v>
      </c>
      <c r="AD20">
        <v>25571.88</v>
      </c>
      <c r="AE20">
        <f t="shared" ref="AE20" si="64">AD20/AD4*100</f>
        <v>84.462544589774083</v>
      </c>
      <c r="BK20">
        <v>18</v>
      </c>
      <c r="BL20" s="1" t="str">
        <f>C444</f>
        <v>4T &lt; 3T+P &lt; 2T+2P &lt; 4R &lt; T+3P &lt; 3R+S &lt; 2R+2S &lt; 4P &lt; R+3S &lt; 4S</v>
      </c>
      <c r="BM20">
        <f>G444</f>
        <v>7</v>
      </c>
      <c r="BN20">
        <f t="shared" ref="BN20:BP20" si="65">H444</f>
        <v>3</v>
      </c>
      <c r="BO20">
        <f t="shared" si="65"/>
        <v>1</v>
      </c>
      <c r="BP20">
        <f t="shared" si="65"/>
        <v>0</v>
      </c>
      <c r="BS20" t="s">
        <v>155</v>
      </c>
      <c r="BT20">
        <f>S469</f>
        <v>4.9573666468371988E-3</v>
      </c>
      <c r="BX20" t="s">
        <v>152</v>
      </c>
      <c r="CD20" t="s">
        <v>153</v>
      </c>
      <c r="CJ20" t="s">
        <v>152</v>
      </c>
    </row>
    <row r="21" spans="2:88" x14ac:dyDescent="0.25">
      <c r="C21" t="s">
        <v>46</v>
      </c>
      <c r="M21">
        <v>11340</v>
      </c>
      <c r="N21">
        <f>M21/M4*100</f>
        <v>74.955383700178473</v>
      </c>
      <c r="O21">
        <v>8374.85</v>
      </c>
      <c r="P21">
        <f>O21/O4*100</f>
        <v>55.356269416352703</v>
      </c>
      <c r="Q21">
        <v>7982.61</v>
      </c>
      <c r="R21">
        <f>Q21/Q4*100</f>
        <v>52.763632758278803</v>
      </c>
      <c r="S21">
        <f t="shared" si="7"/>
        <v>2.5926366580739</v>
      </c>
      <c r="T21">
        <v>13159.29</v>
      </c>
      <c r="U21">
        <f t="shared" ref="U21" si="66">T21/T4*100</f>
        <v>86.980567122744404</v>
      </c>
      <c r="V21">
        <v>13146.83</v>
      </c>
      <c r="W21">
        <f t="shared" ref="W21" si="67">V21/V4*100</f>
        <v>86.898208738184948</v>
      </c>
      <c r="X21">
        <f t="shared" si="10"/>
        <v>8.2358384559455544E-2</v>
      </c>
      <c r="Z21">
        <v>22695</v>
      </c>
      <c r="AA21">
        <f>Z21/Z4*100</f>
        <v>74.960364645263581</v>
      </c>
      <c r="AB21">
        <v>16202.42</v>
      </c>
      <c r="AC21">
        <f>AB21/AB4*100</f>
        <v>53.515722024045452</v>
      </c>
      <c r="AD21">
        <v>26335.17</v>
      </c>
      <c r="AE21">
        <f t="shared" ref="AE21" si="68">AD21/AD4*100</f>
        <v>86.983650416171216</v>
      </c>
      <c r="BK21">
        <v>19</v>
      </c>
      <c r="BL21" s="1" t="str">
        <f>C470</f>
        <v>4T &lt; 3T+P &lt; 2T+2P &lt; 4R &lt; T+3P &lt; 3R+S &lt; 4P &lt; 2R+2S &lt; R+3S &lt; 4S</v>
      </c>
      <c r="BM21">
        <f>G470</f>
        <v>5</v>
      </c>
      <c r="BN21">
        <f t="shared" ref="BN21:BP21" si="69">H470</f>
        <v>3</v>
      </c>
      <c r="BO21">
        <f t="shared" si="69"/>
        <v>2</v>
      </c>
      <c r="BP21">
        <f t="shared" si="69"/>
        <v>0</v>
      </c>
      <c r="BS21" t="s">
        <v>155</v>
      </c>
      <c r="BT21">
        <f>S495</f>
        <v>7.3369026373190545E-3</v>
      </c>
      <c r="BX21" t="s">
        <v>152</v>
      </c>
      <c r="CD21" t="s">
        <v>153</v>
      </c>
      <c r="CJ21" t="s">
        <v>152</v>
      </c>
    </row>
    <row r="22" spans="2:88" x14ac:dyDescent="0.25">
      <c r="M22">
        <v>12096</v>
      </c>
      <c r="N22">
        <f>M22/M4*100</f>
        <v>79.952409280190366</v>
      </c>
      <c r="O22">
        <v>8594.61</v>
      </c>
      <c r="P22">
        <f>O22/O4*100</f>
        <v>56.808843942097965</v>
      </c>
      <c r="Q22">
        <v>8822.73</v>
      </c>
      <c r="R22">
        <f>Q22/Q4*100</f>
        <v>58.31667658139996</v>
      </c>
      <c r="S22">
        <f t="shared" si="7"/>
        <v>1.507832639301995</v>
      </c>
      <c r="T22">
        <v>13614.54</v>
      </c>
      <c r="U22">
        <f t="shared" ref="U22" si="70">T22/T4*100</f>
        <v>89.989688677374573</v>
      </c>
      <c r="V22">
        <v>13615.63</v>
      </c>
      <c r="W22">
        <f t="shared" ref="W22" si="71">V22/V4*100</f>
        <v>89.996893383567979</v>
      </c>
      <c r="X22">
        <f t="shared" si="10"/>
        <v>7.204706193405741E-3</v>
      </c>
      <c r="Z22">
        <v>24208</v>
      </c>
      <c r="AA22">
        <f>Z22/Z4*100</f>
        <v>79.957722288281147</v>
      </c>
      <c r="AB22">
        <v>17678.39</v>
      </c>
      <c r="AC22">
        <f>AB22/AB4*100</f>
        <v>58.390771568238861</v>
      </c>
      <c r="AD22">
        <v>27174.48</v>
      </c>
      <c r="AE22">
        <f t="shared" ref="AE22" si="72">AD22/AD4*100</f>
        <v>89.75584621482362</v>
      </c>
      <c r="BK22">
        <v>20</v>
      </c>
      <c r="BL22" s="1" t="str">
        <f>C496</f>
        <v>4T &lt; 3T+P &lt; 2T+2P &lt; 4R &lt; T+3P &lt; 4P &lt; 3R+S &lt; 2R+2S &lt; R+3S &lt; 4S</v>
      </c>
      <c r="BM22">
        <f>G496</f>
        <v>7</v>
      </c>
      <c r="BN22">
        <f t="shared" ref="BN22:BP22" si="73">H496</f>
        <v>5</v>
      </c>
      <c r="BO22">
        <f t="shared" si="73"/>
        <v>4</v>
      </c>
      <c r="BP22">
        <f t="shared" si="73"/>
        <v>0</v>
      </c>
      <c r="BS22" t="s">
        <v>155</v>
      </c>
      <c r="BT22">
        <f>S521</f>
        <v>5.7505453103311507E-3</v>
      </c>
      <c r="BX22" t="s">
        <v>152</v>
      </c>
      <c r="CD22" t="s">
        <v>153</v>
      </c>
      <c r="CJ22" t="s">
        <v>152</v>
      </c>
    </row>
    <row r="23" spans="2:88" x14ac:dyDescent="0.25">
      <c r="C23" t="s">
        <v>36</v>
      </c>
      <c r="M23">
        <v>12852</v>
      </c>
      <c r="N23">
        <f>M23/M4*100</f>
        <v>84.94943486020226</v>
      </c>
      <c r="O23">
        <v>9725.77</v>
      </c>
      <c r="P23">
        <f>O23/O4*100</f>
        <v>64.285610417079781</v>
      </c>
      <c r="Q23">
        <v>9430.85</v>
      </c>
      <c r="R23">
        <f>Q23/Q4*100</f>
        <v>62.336241655099478</v>
      </c>
      <c r="S23">
        <f t="shared" si="7"/>
        <v>1.9493687619803026</v>
      </c>
      <c r="T23">
        <v>14068.74</v>
      </c>
      <c r="U23">
        <f t="shared" ref="U23" si="74">T23/T4*100</f>
        <v>92.991869918699194</v>
      </c>
      <c r="V23">
        <v>14075.76</v>
      </c>
      <c r="W23">
        <f t="shared" ref="W23" si="75">V23/V4*100</f>
        <v>93.038270870513585</v>
      </c>
      <c r="X23">
        <f t="shared" si="10"/>
        <v>4.6400951814391078E-2</v>
      </c>
      <c r="Z23">
        <v>25721</v>
      </c>
      <c r="AA23">
        <f>Z23/Z4*100</f>
        <v>84.955079931298712</v>
      </c>
      <c r="AB23">
        <v>19177.95</v>
      </c>
      <c r="AC23">
        <f>AB23/AB4*100</f>
        <v>63.343737613951646</v>
      </c>
      <c r="AD23">
        <v>28142.49</v>
      </c>
      <c r="AE23">
        <f t="shared" ref="AE23" si="76">AD23/AD4*100</f>
        <v>92.953131193024191</v>
      </c>
      <c r="BK23">
        <v>21</v>
      </c>
      <c r="BL23" s="1" t="str">
        <f>C522</f>
        <v>4T &lt; 3T+P &lt; 2T+2P &lt; T+3P &lt; 4R &lt; 3R+S &lt; 2R+2S &lt; R+3S &lt; 4P &lt; 4S</v>
      </c>
      <c r="BM23">
        <f>G522</f>
        <v>18</v>
      </c>
      <c r="BN23">
        <f t="shared" ref="BN23:BP23" si="77">H522</f>
        <v>5</v>
      </c>
      <c r="BO23">
        <f t="shared" si="77"/>
        <v>1</v>
      </c>
      <c r="BP23">
        <f t="shared" si="77"/>
        <v>0</v>
      </c>
      <c r="BR23" t="s">
        <v>152</v>
      </c>
      <c r="BX23" t="s">
        <v>152</v>
      </c>
      <c r="CD23" t="s">
        <v>152</v>
      </c>
      <c r="CJ23" t="s">
        <v>152</v>
      </c>
    </row>
    <row r="24" spans="2:88" x14ac:dyDescent="0.25">
      <c r="C24" t="s">
        <v>47</v>
      </c>
      <c r="M24">
        <v>13608</v>
      </c>
      <c r="N24">
        <f>M24/M4*100</f>
        <v>89.946460440214153</v>
      </c>
      <c r="O24">
        <v>8994.5300000000007</v>
      </c>
      <c r="P24">
        <f>O24/O4*100</f>
        <v>59.45224403463547</v>
      </c>
      <c r="Q24">
        <v>10127.92</v>
      </c>
      <c r="R24">
        <f>Q24/Q4*100</f>
        <v>66.943750413113889</v>
      </c>
      <c r="S24">
        <f t="shared" si="7"/>
        <v>7.4915063784784195</v>
      </c>
      <c r="T24">
        <v>13347.92</v>
      </c>
      <c r="U24">
        <f t="shared" ref="U24" si="78">T24/T4*100</f>
        <v>88.227377883534928</v>
      </c>
      <c r="V24">
        <v>13069.44</v>
      </c>
      <c r="W24">
        <f t="shared" ref="W24" si="79">V24/V4*100</f>
        <v>86.386674598453311</v>
      </c>
      <c r="X24">
        <f t="shared" si="10"/>
        <v>1.8407032850816165</v>
      </c>
      <c r="Z24">
        <v>27234</v>
      </c>
      <c r="AA24">
        <f>Z24/Z4*100</f>
        <v>89.952437574316292</v>
      </c>
      <c r="AB24">
        <v>19175.45</v>
      </c>
      <c r="AC24">
        <f>AB24/AB4*100</f>
        <v>63.335480248381558</v>
      </c>
      <c r="AD24">
        <v>29003.71</v>
      </c>
      <c r="AE24">
        <f t="shared" ref="AE24" si="80">AD24/AD4*100</f>
        <v>95.797694543532828</v>
      </c>
      <c r="BK24">
        <v>22</v>
      </c>
      <c r="BL24" s="1" t="str">
        <f>C548</f>
        <v>4T &lt; 3T+P &lt; 2T+2P &lt; T+3P &lt; 4R &lt; 3R+S &lt; 2R+2S &lt; 4P &lt; R+3S &lt; 4S</v>
      </c>
      <c r="BM24">
        <f>G548</f>
        <v>10</v>
      </c>
      <c r="BN24">
        <f t="shared" ref="BN24:BP24" si="81">H548</f>
        <v>3</v>
      </c>
      <c r="BO24">
        <f t="shared" si="81"/>
        <v>1</v>
      </c>
      <c r="BP24">
        <f t="shared" si="81"/>
        <v>0</v>
      </c>
      <c r="BR24" t="s">
        <v>152</v>
      </c>
      <c r="BX24" t="s">
        <v>152</v>
      </c>
      <c r="CD24" t="s">
        <v>152</v>
      </c>
      <c r="CJ24" t="s">
        <v>152</v>
      </c>
    </row>
    <row r="25" spans="2:88" x14ac:dyDescent="0.25">
      <c r="C25" t="s">
        <v>37</v>
      </c>
      <c r="M25">
        <v>14364</v>
      </c>
      <c r="N25">
        <f>M25/M4*100</f>
        <v>94.943486020226047</v>
      </c>
      <c r="O25">
        <v>5935.53</v>
      </c>
      <c r="P25">
        <f>O25/O4*100</f>
        <v>39.232797937735477</v>
      </c>
      <c r="Q25">
        <v>6239.08</v>
      </c>
      <c r="R25">
        <f>Q25/Q4*100</f>
        <v>41.23920946526539</v>
      </c>
      <c r="S25">
        <f t="shared" si="7"/>
        <v>2.006411527529913</v>
      </c>
      <c r="T25">
        <v>3214.77</v>
      </c>
      <c r="U25">
        <f t="shared" ref="U25" si="82">T25/T4*100</f>
        <v>21.249058100337102</v>
      </c>
      <c r="V25">
        <v>3007.55</v>
      </c>
      <c r="W25">
        <f t="shared" ref="W25" si="83">V25/V4*100</f>
        <v>19.879370744926963</v>
      </c>
      <c r="X25">
        <f t="shared" si="10"/>
        <v>1.3696873554101394</v>
      </c>
      <c r="Z25">
        <v>28747</v>
      </c>
      <c r="AA25">
        <f>Z25/Z4*100</f>
        <v>94.949795217333872</v>
      </c>
      <c r="AB25">
        <v>14975.48</v>
      </c>
      <c r="AC25">
        <f>AB25/AB4*100</f>
        <v>49.463205179019681</v>
      </c>
      <c r="AD25">
        <v>10767.86</v>
      </c>
      <c r="AE25">
        <f t="shared" ref="AE25" si="84">AD25/AD4*100</f>
        <v>35.565662571013348</v>
      </c>
      <c r="BK25">
        <v>23</v>
      </c>
      <c r="BL25" s="1" t="str">
        <f>C574</f>
        <v>4T &lt; 3T+P &lt; 2T+2P &lt; T+3P &lt; 4R &lt; 3R+S &lt; 4P &lt; 2R+2S &lt; R+3S &lt; 4S</v>
      </c>
      <c r="BM25">
        <f>G574</f>
        <v>7</v>
      </c>
      <c r="BN25">
        <f t="shared" ref="BN25:BP25" si="85">H574</f>
        <v>3</v>
      </c>
      <c r="BO25">
        <f t="shared" si="85"/>
        <v>2</v>
      </c>
      <c r="BP25">
        <f t="shared" si="85"/>
        <v>0</v>
      </c>
      <c r="BR25" t="s">
        <v>152</v>
      </c>
      <c r="BX25" t="s">
        <v>152</v>
      </c>
      <c r="CD25" t="s">
        <v>152</v>
      </c>
      <c r="CJ25" t="s">
        <v>152</v>
      </c>
    </row>
    <row r="26" spans="2:88" x14ac:dyDescent="0.25">
      <c r="C26" t="s">
        <v>48</v>
      </c>
      <c r="M26">
        <v>15120</v>
      </c>
      <c r="N26">
        <f>M26/M4*100</f>
        <v>99.940511600237954</v>
      </c>
      <c r="O26">
        <v>0</v>
      </c>
      <c r="P26">
        <f>O26/O4*100</f>
        <v>0</v>
      </c>
      <c r="Q26">
        <v>0</v>
      </c>
      <c r="R26">
        <f>Q26/Q4*100</f>
        <v>0</v>
      </c>
      <c r="S26">
        <f t="shared" si="7"/>
        <v>0</v>
      </c>
      <c r="T26">
        <v>0</v>
      </c>
      <c r="U26">
        <f t="shared" ref="U26" si="86">T26/T4*100</f>
        <v>0</v>
      </c>
      <c r="V26">
        <v>0</v>
      </c>
      <c r="W26">
        <f t="shared" ref="W26" si="87">V26/V4*100</f>
        <v>0</v>
      </c>
      <c r="X26">
        <f t="shared" si="10"/>
        <v>0</v>
      </c>
      <c r="Z26">
        <v>30260</v>
      </c>
      <c r="AA26">
        <f>Z26/Z4*100</f>
        <v>99.947152860351423</v>
      </c>
      <c r="AB26">
        <v>0</v>
      </c>
      <c r="AC26">
        <f>AB26/AB4*100</f>
        <v>0</v>
      </c>
      <c r="AD26">
        <v>0</v>
      </c>
      <c r="AE26">
        <f t="shared" ref="AE26" si="88">AD26/AD4*100</f>
        <v>0</v>
      </c>
      <c r="BK26">
        <v>24</v>
      </c>
      <c r="BL26" s="1" t="str">
        <f>C600</f>
        <v>4T &lt; 3T+P &lt; 2T+2P &lt; T+3P &lt; 4R &lt; 4P &lt; 3R+S &lt; 2R+2S &lt; R+3S &lt; 4S</v>
      </c>
      <c r="BM26">
        <f>G600</f>
        <v>9</v>
      </c>
      <c r="BN26">
        <f t="shared" ref="BN26:BP26" si="89">H600</f>
        <v>5</v>
      </c>
      <c r="BO26">
        <f t="shared" si="89"/>
        <v>4</v>
      </c>
      <c r="BP26">
        <f t="shared" si="89"/>
        <v>0</v>
      </c>
      <c r="BR26" t="s">
        <v>152</v>
      </c>
      <c r="BX26" t="s">
        <v>152</v>
      </c>
      <c r="CD26" t="s">
        <v>152</v>
      </c>
      <c r="CJ26" t="s">
        <v>152</v>
      </c>
    </row>
    <row r="27" spans="2:88" x14ac:dyDescent="0.25">
      <c r="O27" t="s">
        <v>76</v>
      </c>
      <c r="P27">
        <f>SUM(P7:P26)</f>
        <v>1130.0633881948575</v>
      </c>
      <c r="Q27" t="s">
        <v>76</v>
      </c>
      <c r="R27">
        <f>SUM(R7:R26)</f>
        <v>1135.4792121091946</v>
      </c>
      <c r="S27">
        <f>SUM(S7:S26)</f>
        <v>19.978716372529604</v>
      </c>
      <c r="T27" t="s">
        <v>76</v>
      </c>
      <c r="U27">
        <f t="shared" ref="U27" si="90">SUM(U7:U26)</f>
        <v>1429.2159428911361</v>
      </c>
      <c r="V27" t="s">
        <v>76</v>
      </c>
      <c r="W27">
        <f t="shared" ref="W27" si="91">SUM(W7:W26)</f>
        <v>1425.8795029413709</v>
      </c>
      <c r="X27">
        <f>SUM(X7:X26)</f>
        <v>4.6039394540286516</v>
      </c>
      <c r="AB27" t="s">
        <v>76</v>
      </c>
      <c r="AC27">
        <f t="shared" ref="AC27" si="92">SUM(AC7:AC26)</f>
        <v>1143.2740454485402</v>
      </c>
      <c r="AD27" t="s">
        <v>76</v>
      </c>
      <c r="AE27">
        <f t="shared" ref="AE27" si="93">SUM(AE7:AE26)</f>
        <v>1450.9450059453029</v>
      </c>
    </row>
    <row r="28" spans="2:88" x14ac:dyDescent="0.25">
      <c r="B28">
        <v>2</v>
      </c>
      <c r="C28" s="1" t="s">
        <v>6</v>
      </c>
      <c r="G28">
        <v>12</v>
      </c>
      <c r="H28">
        <v>11</v>
      </c>
      <c r="I28">
        <v>3</v>
      </c>
      <c r="J28">
        <v>0</v>
      </c>
    </row>
    <row r="29" spans="2:88" x14ac:dyDescent="0.25">
      <c r="C29" t="s">
        <v>29</v>
      </c>
      <c r="M29" t="s">
        <v>55</v>
      </c>
      <c r="O29" t="s">
        <v>72</v>
      </c>
      <c r="Q29" t="s">
        <v>103</v>
      </c>
      <c r="S29" t="s">
        <v>144</v>
      </c>
      <c r="T29" t="s">
        <v>73</v>
      </c>
      <c r="V29" t="s">
        <v>104</v>
      </c>
      <c r="X29" t="s">
        <v>144</v>
      </c>
      <c r="Z29" t="s">
        <v>55</v>
      </c>
      <c r="AB29" t="s">
        <v>74</v>
      </c>
      <c r="AD29" t="s">
        <v>75</v>
      </c>
    </row>
    <row r="30" spans="2:88" x14ac:dyDescent="0.25">
      <c r="C30" t="s">
        <v>30</v>
      </c>
      <c r="M30">
        <v>15129</v>
      </c>
      <c r="O30">
        <v>15129</v>
      </c>
      <c r="Q30">
        <v>15129</v>
      </c>
      <c r="T30">
        <v>15129</v>
      </c>
      <c r="V30">
        <v>15129</v>
      </c>
      <c r="Z30">
        <v>30276</v>
      </c>
      <c r="AB30">
        <v>30276</v>
      </c>
      <c r="AD30">
        <v>30276</v>
      </c>
    </row>
    <row r="31" spans="2:88" x14ac:dyDescent="0.25">
      <c r="C31" t="s">
        <v>31</v>
      </c>
      <c r="M31" t="s">
        <v>57</v>
      </c>
      <c r="N31" t="s">
        <v>56</v>
      </c>
      <c r="O31" t="s">
        <v>60</v>
      </c>
      <c r="P31" t="s">
        <v>56</v>
      </c>
      <c r="Q31" t="s">
        <v>60</v>
      </c>
      <c r="R31" t="s">
        <v>56</v>
      </c>
      <c r="T31" t="s">
        <v>60</v>
      </c>
      <c r="U31" t="s">
        <v>56</v>
      </c>
      <c r="V31" t="s">
        <v>60</v>
      </c>
      <c r="W31" t="s">
        <v>56</v>
      </c>
      <c r="Z31" t="s">
        <v>57</v>
      </c>
      <c r="AA31" t="s">
        <v>56</v>
      </c>
      <c r="AB31" t="s">
        <v>60</v>
      </c>
      <c r="AC31" t="s">
        <v>56</v>
      </c>
      <c r="AD31" t="s">
        <v>60</v>
      </c>
      <c r="AE31" t="s">
        <v>56</v>
      </c>
      <c r="BH31" t="s">
        <v>95</v>
      </c>
    </row>
    <row r="32" spans="2:88" x14ac:dyDescent="0.25">
      <c r="C32" t="s">
        <v>40</v>
      </c>
      <c r="M32">
        <v>0</v>
      </c>
      <c r="N32">
        <f>M32/M30*100</f>
        <v>0</v>
      </c>
      <c r="O32">
        <v>15129</v>
      </c>
      <c r="P32">
        <f>O32/O30*100</f>
        <v>100</v>
      </c>
      <c r="Q32">
        <v>15129</v>
      </c>
      <c r="R32">
        <f>Q32/Q30*100</f>
        <v>100</v>
      </c>
      <c r="S32">
        <f>IF(P32&gt;R32,P32-R32,R32-P32)</f>
        <v>0</v>
      </c>
      <c r="T32">
        <v>15129</v>
      </c>
      <c r="U32">
        <f t="shared" ref="U32" si="94">T32/T30*100</f>
        <v>100</v>
      </c>
      <c r="V32">
        <v>15129</v>
      </c>
      <c r="W32">
        <f t="shared" ref="W32" si="95">V32/V30*100</f>
        <v>100</v>
      </c>
      <c r="X32">
        <f>IF(U32&gt;W32,U32-W32,W32-U32)</f>
        <v>0</v>
      </c>
      <c r="Z32">
        <v>0</v>
      </c>
      <c r="AA32">
        <f>Z32/Z30*100</f>
        <v>0</v>
      </c>
      <c r="AB32">
        <v>30276</v>
      </c>
      <c r="AC32">
        <f>AB32/AB30*100</f>
        <v>100</v>
      </c>
      <c r="AD32">
        <v>30276</v>
      </c>
      <c r="AE32">
        <f t="shared" ref="AE32" si="96">AD32/AD30*100</f>
        <v>100</v>
      </c>
      <c r="BH32" t="s">
        <v>94</v>
      </c>
    </row>
    <row r="33" spans="3:60" x14ac:dyDescent="0.25">
      <c r="M33">
        <v>756</v>
      </c>
      <c r="N33">
        <f>M33/M30*100</f>
        <v>4.9970255800118979</v>
      </c>
      <c r="O33">
        <v>12459.2</v>
      </c>
      <c r="P33">
        <f>O33/O30*100</f>
        <v>82.353096701698718</v>
      </c>
      <c r="Q33">
        <v>12448.99</v>
      </c>
      <c r="R33">
        <f>Q33/Q30*100</f>
        <v>82.285610417079781</v>
      </c>
      <c r="S33">
        <f t="shared" ref="S33:S52" si="97">IF(P33&gt;R33,P33-R33,R33-P33)</f>
        <v>6.748628461893702E-2</v>
      </c>
      <c r="T33">
        <v>12253.21</v>
      </c>
      <c r="U33">
        <f t="shared" ref="U33" si="98">T33/T30*100</f>
        <v>80.991539427589387</v>
      </c>
      <c r="V33">
        <v>12244.99</v>
      </c>
      <c r="W33">
        <f t="shared" ref="W33" si="99">V33/V30*100</f>
        <v>80.937206689140055</v>
      </c>
      <c r="X33">
        <f t="shared" ref="X33:X52" si="100">IF(U33&gt;W33,U33-W33,W33-U33)</f>
        <v>5.4332738449332396E-2</v>
      </c>
      <c r="Z33">
        <v>1513</v>
      </c>
      <c r="AA33">
        <f>Z33/Z30*100</f>
        <v>4.9973576430175717</v>
      </c>
      <c r="AB33">
        <v>24925.22</v>
      </c>
      <c r="AC33">
        <f>AB33/AB30*100</f>
        <v>82.326661381952704</v>
      </c>
      <c r="AD33">
        <v>24502.59</v>
      </c>
      <c r="AE33">
        <f t="shared" ref="AE33" si="101">AD33/AD30*100</f>
        <v>80.930737217598107</v>
      </c>
      <c r="BH33" t="s">
        <v>96</v>
      </c>
    </row>
    <row r="34" spans="3:60" x14ac:dyDescent="0.25">
      <c r="C34" t="s">
        <v>32</v>
      </c>
      <c r="D34">
        <v>1844027</v>
      </c>
      <c r="E34">
        <f t="shared" ref="E34:E35" si="102">D34/(1000*60)</f>
        <v>30.733783333333335</v>
      </c>
      <c r="F34" t="s">
        <v>52</v>
      </c>
      <c r="M34">
        <v>1512</v>
      </c>
      <c r="N34">
        <f>M34/M30*100</f>
        <v>9.9940511600237958</v>
      </c>
      <c r="O34">
        <v>11302.31</v>
      </c>
      <c r="P34">
        <f>O34/O30*100</f>
        <v>74.7062595016194</v>
      </c>
      <c r="Q34">
        <v>11306.88</v>
      </c>
      <c r="R34">
        <f>Q34/Q30*100</f>
        <v>74.736466389054129</v>
      </c>
      <c r="S34">
        <f t="shared" si="97"/>
        <v>3.0206887434729879E-2</v>
      </c>
      <c r="T34">
        <v>10897.28</v>
      </c>
      <c r="U34">
        <f t="shared" ref="U34" si="103">T34/T30*100</f>
        <v>72.029083217661451</v>
      </c>
      <c r="V34">
        <v>10881.9</v>
      </c>
      <c r="W34">
        <f t="shared" ref="W34" si="104">V34/V30*100</f>
        <v>71.9274241522903</v>
      </c>
      <c r="X34">
        <f t="shared" si="100"/>
        <v>0.10165906537115177</v>
      </c>
      <c r="Z34">
        <v>3026</v>
      </c>
      <c r="AA34">
        <f>Z34/Z30*100</f>
        <v>9.9947152860351434</v>
      </c>
      <c r="AB34">
        <v>22629.48</v>
      </c>
      <c r="AC34">
        <f>AB34/AB30*100</f>
        <v>74.743955608402686</v>
      </c>
      <c r="AD34">
        <v>21786.2</v>
      </c>
      <c r="AE34">
        <f t="shared" ref="AE34" si="105">AD34/AD30*100</f>
        <v>71.958647113224998</v>
      </c>
    </row>
    <row r="35" spans="3:60" x14ac:dyDescent="0.25">
      <c r="C35" t="s">
        <v>41</v>
      </c>
      <c r="D35">
        <v>1233653</v>
      </c>
      <c r="E35">
        <f t="shared" si="102"/>
        <v>20.560883333333333</v>
      </c>
      <c r="F35" t="s">
        <v>52</v>
      </c>
      <c r="M35">
        <v>2268</v>
      </c>
      <c r="N35">
        <f>M35/M30*100</f>
        <v>14.991076740035695</v>
      </c>
      <c r="O35">
        <v>10773.73</v>
      </c>
      <c r="P35">
        <f>O35/O30*100</f>
        <v>71.212439685372459</v>
      </c>
      <c r="Q35">
        <v>10777.34</v>
      </c>
      <c r="R35">
        <f>Q35/Q30*100</f>
        <v>71.236301143499233</v>
      </c>
      <c r="S35">
        <f t="shared" si="97"/>
        <v>2.3861458126773982E-2</v>
      </c>
      <c r="T35">
        <v>10479.629999999999</v>
      </c>
      <c r="U35">
        <f t="shared" ref="U35" si="106">T35/T30*100</f>
        <v>69.268490977592705</v>
      </c>
      <c r="V35">
        <v>10481.02</v>
      </c>
      <c r="W35">
        <f t="shared" ref="W35" si="107">V35/V30*100</f>
        <v>69.277678630444839</v>
      </c>
      <c r="X35">
        <f t="shared" si="100"/>
        <v>9.1876528521339651E-3</v>
      </c>
      <c r="Z35">
        <v>4539</v>
      </c>
      <c r="AA35">
        <f>Z35/Z30*100</f>
        <v>14.992072929052716</v>
      </c>
      <c r="AB35">
        <v>21543.79</v>
      </c>
      <c r="AC35">
        <f>AB35/AB30*100</f>
        <v>71.157979918086937</v>
      </c>
      <c r="AD35">
        <v>20946.580000000002</v>
      </c>
      <c r="AE35">
        <f t="shared" ref="AE35" si="108">AD35/AD30*100</f>
        <v>69.185427401241924</v>
      </c>
    </row>
    <row r="36" spans="3:60" x14ac:dyDescent="0.25">
      <c r="C36" t="s">
        <v>39</v>
      </c>
      <c r="D36">
        <v>1232940</v>
      </c>
      <c r="E36">
        <f>D36/(1000*60)</f>
        <v>20.548999999999999</v>
      </c>
      <c r="F36" t="s">
        <v>53</v>
      </c>
      <c r="M36">
        <v>3024</v>
      </c>
      <c r="N36">
        <f>M36/M30*100</f>
        <v>19.988102320047592</v>
      </c>
      <c r="O36">
        <v>10412.26</v>
      </c>
      <c r="P36">
        <f>O36/O30*100</f>
        <v>68.823187256262813</v>
      </c>
      <c r="Q36">
        <v>10425.459999999999</v>
      </c>
      <c r="R36">
        <f>Q36/Q30*100</f>
        <v>68.910436909247125</v>
      </c>
      <c r="S36">
        <f t="shared" si="97"/>
        <v>8.7249652984311865E-2</v>
      </c>
      <c r="T36">
        <v>10462.67</v>
      </c>
      <c r="U36">
        <f t="shared" ref="U36" si="109">T36/T30*100</f>
        <v>69.156388393152227</v>
      </c>
      <c r="V36">
        <v>10446.33</v>
      </c>
      <c r="W36">
        <f t="shared" ref="W36" si="110">V36/V30*100</f>
        <v>69.048383898473134</v>
      </c>
      <c r="X36">
        <f t="shared" si="100"/>
        <v>0.10800449467909345</v>
      </c>
      <c r="Z36">
        <v>6052</v>
      </c>
      <c r="AA36">
        <f>Z36/Z30*100</f>
        <v>19.989430572070287</v>
      </c>
      <c r="AB36">
        <v>20888.919999999998</v>
      </c>
      <c r="AC36">
        <f>AB36/AB30*100</f>
        <v>68.994979521733384</v>
      </c>
      <c r="AD36">
        <v>20915.509999999998</v>
      </c>
      <c r="AE36">
        <f t="shared" ref="AE36" si="111">AD36/AD30*100</f>
        <v>69.082804861936836</v>
      </c>
      <c r="BH36" t="s">
        <v>105</v>
      </c>
    </row>
    <row r="37" spans="3:60" x14ac:dyDescent="0.25">
      <c r="C37" t="s">
        <v>42</v>
      </c>
      <c r="D37">
        <v>989823</v>
      </c>
      <c r="E37">
        <f>D37/(1000*60)</f>
        <v>16.497050000000002</v>
      </c>
      <c r="F37" t="s">
        <v>53</v>
      </c>
      <c r="M37">
        <v>3780</v>
      </c>
      <c r="N37">
        <f>M37/M30*100</f>
        <v>24.985127900059489</v>
      </c>
      <c r="O37">
        <v>10129.32</v>
      </c>
      <c r="P37">
        <f>O37/O30*100</f>
        <v>66.953004164187973</v>
      </c>
      <c r="Q37">
        <v>10123.84</v>
      </c>
      <c r="R37">
        <f>Q37/Q30*100</f>
        <v>66.916782338555095</v>
      </c>
      <c r="S37">
        <f t="shared" si="97"/>
        <v>3.622182563287879E-2</v>
      </c>
      <c r="T37">
        <v>10542.54</v>
      </c>
      <c r="U37">
        <f t="shared" ref="U37" si="112">T37/T30*100</f>
        <v>69.684314891929404</v>
      </c>
      <c r="V37">
        <v>10540.93</v>
      </c>
      <c r="W37">
        <f t="shared" ref="W37" si="113">V37/V30*100</f>
        <v>69.673673078194199</v>
      </c>
      <c r="X37">
        <f t="shared" si="100"/>
        <v>1.0641813735205119E-2</v>
      </c>
      <c r="Z37">
        <v>7565</v>
      </c>
      <c r="AA37">
        <f>Z37/Z30*100</f>
        <v>24.986788215087856</v>
      </c>
      <c r="AB37">
        <v>20266</v>
      </c>
      <c r="AC37">
        <f>AB37/AB30*100</f>
        <v>66.937508257365579</v>
      </c>
      <c r="AD37">
        <v>21099.47</v>
      </c>
      <c r="AE37">
        <f t="shared" ref="AE37" si="114">AD37/AD30*100</f>
        <v>69.690414850046238</v>
      </c>
      <c r="BH37" t="s">
        <v>107</v>
      </c>
    </row>
    <row r="38" spans="3:60" x14ac:dyDescent="0.25">
      <c r="M38">
        <v>4536</v>
      </c>
      <c r="N38">
        <f>M38/M30*100</f>
        <v>29.982153480071389</v>
      </c>
      <c r="O38">
        <v>9799.64</v>
      </c>
      <c r="P38">
        <f>O38/O30*100</f>
        <v>64.773877982682265</v>
      </c>
      <c r="Q38">
        <v>9793.8700000000008</v>
      </c>
      <c r="R38">
        <f>Q38/Q30*100</f>
        <v>64.735739308612608</v>
      </c>
      <c r="S38">
        <f t="shared" si="97"/>
        <v>3.8138674069656986E-2</v>
      </c>
      <c r="T38">
        <v>10655.11</v>
      </c>
      <c r="U38">
        <f t="shared" ref="U38" si="115">T38/T30*100</f>
        <v>70.428382576508696</v>
      </c>
      <c r="V38">
        <v>10669.43</v>
      </c>
      <c r="W38">
        <f t="shared" ref="W38" si="116">V38/V30*100</f>
        <v>70.523035230352306</v>
      </c>
      <c r="X38">
        <f t="shared" si="100"/>
        <v>9.4652653843610324E-2</v>
      </c>
      <c r="Z38">
        <v>9078</v>
      </c>
      <c r="AA38">
        <f>Z38/Z30*100</f>
        <v>29.984145858105432</v>
      </c>
      <c r="AB38">
        <v>19511.68</v>
      </c>
      <c r="AC38">
        <f>AB38/AB30*100</f>
        <v>64.446029858633906</v>
      </c>
      <c r="AD38">
        <v>21324.09</v>
      </c>
      <c r="AE38">
        <f t="shared" ref="AE38" si="117">AD38/AD30*100</f>
        <v>70.432322631787557</v>
      </c>
      <c r="BH38" t="s">
        <v>138</v>
      </c>
    </row>
    <row r="39" spans="3:60" x14ac:dyDescent="0.25">
      <c r="C39" t="s">
        <v>33</v>
      </c>
      <c r="D39">
        <v>13348911</v>
      </c>
      <c r="E39">
        <f t="shared" ref="E39:E41" si="118">D39/(1000*60)</f>
        <v>222.48185000000001</v>
      </c>
      <c r="F39" t="s">
        <v>68</v>
      </c>
      <c r="M39">
        <v>5292</v>
      </c>
      <c r="N39">
        <f>M39/M30*100</f>
        <v>34.979179060083283</v>
      </c>
      <c r="O39">
        <v>9392.76</v>
      </c>
      <c r="P39">
        <f>O39/O30*100</f>
        <v>62.084473527662112</v>
      </c>
      <c r="Q39">
        <v>9385.84</v>
      </c>
      <c r="R39">
        <f>Q39/Q30*100</f>
        <v>62.038733558067293</v>
      </c>
      <c r="S39">
        <f t="shared" si="97"/>
        <v>4.573996959481974E-2</v>
      </c>
      <c r="T39">
        <v>10804.56</v>
      </c>
      <c r="U39">
        <f t="shared" ref="U39" si="119">T39/T30*100</f>
        <v>71.416220503668455</v>
      </c>
      <c r="V39">
        <v>10822.11</v>
      </c>
      <c r="W39">
        <f t="shared" ref="W39" si="120">V39/V30*100</f>
        <v>71.53222288320444</v>
      </c>
      <c r="X39">
        <f t="shared" si="100"/>
        <v>0.1160023795359848</v>
      </c>
      <c r="Z39">
        <v>10591</v>
      </c>
      <c r="AA39">
        <f>Z39/Z30*100</f>
        <v>34.981503501123001</v>
      </c>
      <c r="AB39">
        <v>18927.48</v>
      </c>
      <c r="AC39">
        <f>AB39/AB30*100</f>
        <v>62.516448672215617</v>
      </c>
      <c r="AD39">
        <v>21628.73</v>
      </c>
      <c r="AE39">
        <f t="shared" ref="AE39" si="121">AD39/AD30*100</f>
        <v>71.438532170696263</v>
      </c>
    </row>
    <row r="40" spans="3:60" x14ac:dyDescent="0.25">
      <c r="C40" t="s">
        <v>43</v>
      </c>
      <c r="M40">
        <v>6048</v>
      </c>
      <c r="N40">
        <f>M40/M30*100</f>
        <v>39.976204640095183</v>
      </c>
      <c r="O40">
        <v>8914.93</v>
      </c>
      <c r="P40">
        <f>O40/O30*100</f>
        <v>58.92610218785115</v>
      </c>
      <c r="Q40">
        <v>9005.56</v>
      </c>
      <c r="R40">
        <f>Q40/Q30*100</f>
        <v>59.525150373454949</v>
      </c>
      <c r="S40">
        <f t="shared" si="97"/>
        <v>0.5990481856037988</v>
      </c>
      <c r="T40">
        <v>10998.62</v>
      </c>
      <c r="U40">
        <f t="shared" ref="U40" si="122">T40/T30*100</f>
        <v>72.698922598982094</v>
      </c>
      <c r="V40">
        <v>11035.5</v>
      </c>
      <c r="W40">
        <f t="shared" ref="W40" si="123">V40/V30*100</f>
        <v>72.942692841562561</v>
      </c>
      <c r="X40">
        <f t="shared" si="100"/>
        <v>0.24377024258046731</v>
      </c>
      <c r="Z40">
        <v>12104</v>
      </c>
      <c r="AA40">
        <f>Z40/Z30*100</f>
        <v>39.978861144140573</v>
      </c>
      <c r="AB40">
        <v>18035.43</v>
      </c>
      <c r="AC40">
        <f>AB40/AB30*100</f>
        <v>59.570055489496632</v>
      </c>
      <c r="AD40">
        <v>22030.26</v>
      </c>
      <c r="AE40">
        <f t="shared" ref="AE40" si="124">AD40/AD30*100</f>
        <v>72.764764169639321</v>
      </c>
    </row>
    <row r="41" spans="3:60" x14ac:dyDescent="0.25">
      <c r="C41" t="s">
        <v>38</v>
      </c>
      <c r="D41">
        <v>4119964</v>
      </c>
      <c r="E41">
        <f t="shared" si="118"/>
        <v>68.666066666666666</v>
      </c>
      <c r="F41" t="s">
        <v>53</v>
      </c>
      <c r="M41">
        <v>6804</v>
      </c>
      <c r="N41">
        <f>M41/M30*100</f>
        <v>44.973230220107077</v>
      </c>
      <c r="O41">
        <v>8433.9500000000007</v>
      </c>
      <c r="P41">
        <f>O41/O30*100</f>
        <v>55.746909908123477</v>
      </c>
      <c r="Q41">
        <v>8433.9500000000007</v>
      </c>
      <c r="R41">
        <f>Q41/Q30*100</f>
        <v>55.746909908123477</v>
      </c>
      <c r="S41">
        <f t="shared" si="97"/>
        <v>0</v>
      </c>
      <c r="T41">
        <v>11239.6</v>
      </c>
      <c r="U41">
        <f t="shared" ref="U41" si="125">T41/T30*100</f>
        <v>74.291757551721858</v>
      </c>
      <c r="V41">
        <v>11200.52</v>
      </c>
      <c r="W41">
        <f t="shared" ref="W41" si="126">V41/V30*100</f>
        <v>74.033445700310665</v>
      </c>
      <c r="X41">
        <f t="shared" si="100"/>
        <v>0.25831185141119306</v>
      </c>
      <c r="Z41">
        <v>13617</v>
      </c>
      <c r="AA41">
        <f>Z41/Z30*100</f>
        <v>44.976218787158146</v>
      </c>
      <c r="AB41">
        <v>17097.53</v>
      </c>
      <c r="AC41">
        <f>AB41/AB30*100</f>
        <v>56.472222222222221</v>
      </c>
      <c r="AD41">
        <v>22498.12</v>
      </c>
      <c r="AE41">
        <f t="shared" ref="AE41" si="127">AD41/AD30*100</f>
        <v>74.310080591887967</v>
      </c>
    </row>
    <row r="42" spans="3:60" x14ac:dyDescent="0.25">
      <c r="C42" t="s">
        <v>44</v>
      </c>
      <c r="M42">
        <v>7560</v>
      </c>
      <c r="N42">
        <f>M42/M30*100</f>
        <v>49.970255800118977</v>
      </c>
      <c r="O42">
        <v>7916.33</v>
      </c>
      <c r="P42">
        <f>O42/O30*100</f>
        <v>52.325533743142302</v>
      </c>
      <c r="Q42">
        <v>7978.89</v>
      </c>
      <c r="R42">
        <f>Q42/Q30*100</f>
        <v>52.739044219710493</v>
      </c>
      <c r="S42">
        <f t="shared" si="97"/>
        <v>0.41351047656819162</v>
      </c>
      <c r="T42">
        <v>11499.16</v>
      </c>
      <c r="U42">
        <f t="shared" ref="U42" si="128">T42/T30*100</f>
        <v>76.00740300085927</v>
      </c>
      <c r="V42">
        <v>11479.53</v>
      </c>
      <c r="W42">
        <f t="shared" ref="W42" si="129">V42/V30*100</f>
        <v>75.877652191156059</v>
      </c>
      <c r="X42">
        <f t="shared" si="100"/>
        <v>0.12975080970321073</v>
      </c>
      <c r="Z42">
        <v>15130</v>
      </c>
      <c r="AA42">
        <f>Z42/Z30*100</f>
        <v>49.973576430175711</v>
      </c>
      <c r="AB42">
        <v>15926.77</v>
      </c>
      <c r="AC42">
        <f>AB42/AB30*100</f>
        <v>52.605264896287487</v>
      </c>
      <c r="AD42">
        <v>23004.15</v>
      </c>
      <c r="AE42">
        <f t="shared" ref="AE42" si="130">AD42/AD30*100</f>
        <v>75.981470471660728</v>
      </c>
    </row>
    <row r="43" spans="3:60" x14ac:dyDescent="0.25">
      <c r="M43">
        <v>8316</v>
      </c>
      <c r="N43">
        <f>M43/M30*100</f>
        <v>54.967281380130871</v>
      </c>
      <c r="O43">
        <v>7458.3</v>
      </c>
      <c r="P43">
        <f>O43/O30*100</f>
        <v>49.298036882807857</v>
      </c>
      <c r="Q43">
        <v>7613.06</v>
      </c>
      <c r="R43">
        <f>Q43/Q30*100</f>
        <v>50.320972965827224</v>
      </c>
      <c r="S43">
        <f t="shared" si="97"/>
        <v>1.022936083019367</v>
      </c>
      <c r="T43">
        <v>11763.73</v>
      </c>
      <c r="U43">
        <f t="shared" ref="U43" si="131">T43/T30*100</f>
        <v>77.756163659197568</v>
      </c>
      <c r="V43">
        <v>11764.06</v>
      </c>
      <c r="W43">
        <f t="shared" ref="W43" si="132">V43/V30*100</f>
        <v>77.758344900522175</v>
      </c>
      <c r="X43">
        <f t="shared" si="100"/>
        <v>2.1812413246067308E-3</v>
      </c>
      <c r="Z43">
        <v>16643</v>
      </c>
      <c r="AA43">
        <f>Z43/Z30*100</f>
        <v>54.970934073193291</v>
      </c>
      <c r="AB43">
        <v>15014.33</v>
      </c>
      <c r="AC43">
        <f>AB43/AB30*100</f>
        <v>49.591524639978864</v>
      </c>
      <c r="AD43">
        <v>23559.22</v>
      </c>
      <c r="AE43">
        <f t="shared" ref="AE43" si="133">AD43/AD30*100</f>
        <v>77.814836834456329</v>
      </c>
    </row>
    <row r="44" spans="3:60" x14ac:dyDescent="0.25">
      <c r="C44" t="s">
        <v>34</v>
      </c>
      <c r="M44">
        <v>9072</v>
      </c>
      <c r="N44">
        <f>M44/M30*100</f>
        <v>59.964306960142778</v>
      </c>
      <c r="O44">
        <v>7202.97</v>
      </c>
      <c r="P44">
        <f>O44/O30*100</f>
        <v>47.610350981558597</v>
      </c>
      <c r="Q44">
        <v>7166.27</v>
      </c>
      <c r="R44">
        <f>Q44/Q30*100</f>
        <v>47.367770506973365</v>
      </c>
      <c r="S44">
        <f t="shared" si="97"/>
        <v>0.2425804745852318</v>
      </c>
      <c r="T44">
        <v>12087.7</v>
      </c>
      <c r="U44">
        <f t="shared" ref="U44" si="134">T44/T30*100</f>
        <v>79.897547755965377</v>
      </c>
      <c r="V44">
        <v>12060.3</v>
      </c>
      <c r="W44">
        <f t="shared" ref="W44" si="135">V44/V30*100</f>
        <v>79.716438627800912</v>
      </c>
      <c r="X44">
        <f t="shared" si="100"/>
        <v>0.18110912816446501</v>
      </c>
      <c r="Z44">
        <v>18156</v>
      </c>
      <c r="AA44">
        <f>Z44/Z30*100</f>
        <v>59.968291716210864</v>
      </c>
      <c r="AB44">
        <v>14544.13</v>
      </c>
      <c r="AC44">
        <f>AB44/AB30*100</f>
        <v>48.038479323556608</v>
      </c>
      <c r="AD44">
        <v>24154.400000000001</v>
      </c>
      <c r="AE44">
        <f t="shared" ref="AE44" si="136">AD44/AD30*100</f>
        <v>79.780684370458459</v>
      </c>
    </row>
    <row r="45" spans="3:60" x14ac:dyDescent="0.25">
      <c r="C45" t="s">
        <v>45</v>
      </c>
      <c r="M45">
        <v>9828</v>
      </c>
      <c r="N45">
        <f>M45/M30*100</f>
        <v>64.961332540154672</v>
      </c>
      <c r="O45">
        <v>7268.48</v>
      </c>
      <c r="P45">
        <f>O45/O30*100</f>
        <v>48.043360433604335</v>
      </c>
      <c r="Q45">
        <v>7251.59</v>
      </c>
      <c r="R45">
        <f>Q45/Q30*100</f>
        <v>47.931720536717563</v>
      </c>
      <c r="S45">
        <f t="shared" si="97"/>
        <v>0.11163989688677134</v>
      </c>
      <c r="T45">
        <v>12414.32</v>
      </c>
      <c r="U45">
        <f t="shared" ref="U45" si="137">T45/T30*100</f>
        <v>82.056447881551989</v>
      </c>
      <c r="V45">
        <v>12390.86</v>
      </c>
      <c r="W45">
        <f t="shared" ref="W45" si="138">V45/V30*100</f>
        <v>81.901381452838919</v>
      </c>
      <c r="X45">
        <f t="shared" si="100"/>
        <v>0.15506642871307008</v>
      </c>
      <c r="Z45">
        <v>19669</v>
      </c>
      <c r="AA45">
        <f>Z45/Z30*100</f>
        <v>64.965649359228422</v>
      </c>
      <c r="AB45">
        <v>14511.33</v>
      </c>
      <c r="AC45">
        <f>AB45/AB30*100</f>
        <v>47.930142687277048</v>
      </c>
      <c r="AD45">
        <v>24840.65</v>
      </c>
      <c r="AE45">
        <f t="shared" ref="AE45" si="139">AD45/AD30*100</f>
        <v>82.047331219447756</v>
      </c>
    </row>
    <row r="46" spans="3:60" x14ac:dyDescent="0.25">
      <c r="C46" t="s">
        <v>35</v>
      </c>
      <c r="M46">
        <v>10584</v>
      </c>
      <c r="N46">
        <f>M46/M30*100</f>
        <v>69.958358120166565</v>
      </c>
      <c r="O46">
        <v>7602.8</v>
      </c>
      <c r="P46">
        <f>O46/O30*100</f>
        <v>50.253156190098494</v>
      </c>
      <c r="Q46">
        <v>7662.97</v>
      </c>
      <c r="R46">
        <f>Q46/Q30*100</f>
        <v>50.650869191618753</v>
      </c>
      <c r="S46">
        <f t="shared" si="97"/>
        <v>0.39771300152025901</v>
      </c>
      <c r="T46">
        <v>12750.41</v>
      </c>
      <c r="U46">
        <f t="shared" ref="U46" si="140">T46/T30*100</f>
        <v>84.277943023332668</v>
      </c>
      <c r="V46">
        <v>12750.33</v>
      </c>
      <c r="W46">
        <f t="shared" ref="W46" si="141">V46/V30*100</f>
        <v>84.277414237557011</v>
      </c>
      <c r="X46">
        <f t="shared" si="100"/>
        <v>5.2878577565707019E-4</v>
      </c>
      <c r="Z46">
        <v>21182</v>
      </c>
      <c r="AA46">
        <f>Z46/Z30*100</f>
        <v>69.963007002246002</v>
      </c>
      <c r="AB46">
        <v>15200.8</v>
      </c>
      <c r="AC46">
        <f>AB46/AB30*100</f>
        <v>50.207425023120621</v>
      </c>
      <c r="AD46">
        <v>25567.32</v>
      </c>
      <c r="AE46">
        <f t="shared" ref="AE46" si="142">AD46/AD30*100</f>
        <v>84.447483154974236</v>
      </c>
    </row>
    <row r="47" spans="3:60" x14ac:dyDescent="0.25">
      <c r="C47" t="s">
        <v>46</v>
      </c>
      <c r="M47">
        <v>11340</v>
      </c>
      <c r="N47">
        <f>M47/M30*100</f>
        <v>74.955383700178473</v>
      </c>
      <c r="O47">
        <v>8145.83</v>
      </c>
      <c r="P47">
        <f>O47/O30*100</f>
        <v>53.842487937074488</v>
      </c>
      <c r="Q47">
        <v>8073.89</v>
      </c>
      <c r="R47">
        <f>Q47/Q30*100</f>
        <v>53.366977328309872</v>
      </c>
      <c r="S47">
        <f t="shared" si="97"/>
        <v>0.47551060876461548</v>
      </c>
      <c r="T47">
        <v>13159.84</v>
      </c>
      <c r="U47">
        <f t="shared" ref="U47" si="143">T47/T30*100</f>
        <v>86.984202524952082</v>
      </c>
      <c r="V47">
        <v>13179.37</v>
      </c>
      <c r="W47">
        <f t="shared" ref="W47" si="144">V47/V30*100</f>
        <v>87.113292352435721</v>
      </c>
      <c r="X47">
        <f t="shared" si="100"/>
        <v>0.1290898274836394</v>
      </c>
      <c r="Z47">
        <v>22695</v>
      </c>
      <c r="AA47">
        <f>Z47/Z30*100</f>
        <v>74.960364645263581</v>
      </c>
      <c r="AB47">
        <v>16157.17</v>
      </c>
      <c r="AC47">
        <f>AB47/AB30*100</f>
        <v>53.36626370722685</v>
      </c>
      <c r="AD47">
        <v>26366.720000000001</v>
      </c>
      <c r="AE47">
        <f t="shared" ref="AE47" si="145">AD47/AD30*100</f>
        <v>87.087858369665753</v>
      </c>
    </row>
    <row r="48" spans="3:60" x14ac:dyDescent="0.25">
      <c r="M48">
        <v>12096</v>
      </c>
      <c r="N48">
        <f>M48/M30*100</f>
        <v>79.952409280190366</v>
      </c>
      <c r="O48">
        <v>8965.2999999999993</v>
      </c>
      <c r="P48">
        <f>O48/O30*100</f>
        <v>59.259038931852729</v>
      </c>
      <c r="Q48">
        <v>8699.4699999999993</v>
      </c>
      <c r="R48">
        <f>Q48/Q30*100</f>
        <v>57.501949897547753</v>
      </c>
      <c r="S48">
        <f t="shared" si="97"/>
        <v>1.7570890343049754</v>
      </c>
      <c r="T48">
        <v>13635.97</v>
      </c>
      <c r="U48">
        <f t="shared" ref="U48" si="146">T48/T30*100</f>
        <v>90.131337167030196</v>
      </c>
      <c r="V48">
        <v>13616.11</v>
      </c>
      <c r="W48">
        <f t="shared" ref="W48" si="147">V48/V30*100</f>
        <v>90.000066098221964</v>
      </c>
      <c r="X48">
        <f t="shared" si="100"/>
        <v>0.13127106880823192</v>
      </c>
      <c r="Z48">
        <v>24208</v>
      </c>
      <c r="AA48">
        <f>Z48/Z30*100</f>
        <v>79.957722288281147</v>
      </c>
      <c r="AB48">
        <v>17350.060000000001</v>
      </c>
      <c r="AC48">
        <f>AB48/AB30*100</f>
        <v>57.306315233188009</v>
      </c>
      <c r="AD48">
        <v>27199.75</v>
      </c>
      <c r="AE48">
        <f t="shared" ref="AE48" si="148">AD48/AD30*100</f>
        <v>89.839311666006068</v>
      </c>
    </row>
    <row r="49" spans="2:60" x14ac:dyDescent="0.25">
      <c r="C49" t="s">
        <v>36</v>
      </c>
      <c r="M49">
        <v>12852</v>
      </c>
      <c r="N49">
        <f>M49/M30*100</f>
        <v>84.94943486020226</v>
      </c>
      <c r="O49">
        <v>9312.19</v>
      </c>
      <c r="P49">
        <f>O49/O30*100</f>
        <v>61.551920153347886</v>
      </c>
      <c r="Q49">
        <v>9250.44</v>
      </c>
      <c r="R49">
        <f>Q49/Q30*100</f>
        <v>61.143763632758287</v>
      </c>
      <c r="S49">
        <f t="shared" si="97"/>
        <v>0.40815652058959984</v>
      </c>
      <c r="T49">
        <v>14049.19</v>
      </c>
      <c r="U49">
        <f t="shared" ref="U49" si="149">T49/T30*100</f>
        <v>92.862647894771627</v>
      </c>
      <c r="V49">
        <v>14056.76</v>
      </c>
      <c r="W49">
        <f t="shared" ref="W49" si="150">V49/V30*100</f>
        <v>92.91268424879371</v>
      </c>
      <c r="X49">
        <f t="shared" si="100"/>
        <v>5.0036354022083174E-2</v>
      </c>
      <c r="Z49">
        <v>25721</v>
      </c>
      <c r="AA49">
        <f>Z49/Z30*100</f>
        <v>84.955079931298712</v>
      </c>
      <c r="AB49">
        <v>18661.05</v>
      </c>
      <c r="AC49">
        <f>AB49/AB30*100</f>
        <v>61.636444708680138</v>
      </c>
      <c r="AD49">
        <v>28173.37</v>
      </c>
      <c r="AE49">
        <f t="shared" ref="AE49" si="151">AD49/AD30*100</f>
        <v>93.055126172545911</v>
      </c>
    </row>
    <row r="50" spans="2:60" x14ac:dyDescent="0.25">
      <c r="C50" t="s">
        <v>47</v>
      </c>
      <c r="M50">
        <v>13608</v>
      </c>
      <c r="N50">
        <f>M50/M30*100</f>
        <v>89.946460440214153</v>
      </c>
      <c r="O50">
        <v>9355.08</v>
      </c>
      <c r="P50">
        <f>O50/O30*100</f>
        <v>61.835415427325003</v>
      </c>
      <c r="Q50">
        <v>9920.59</v>
      </c>
      <c r="R50">
        <f>Q50/Q30*100</f>
        <v>65.573335977262218</v>
      </c>
      <c r="S50">
        <f t="shared" si="97"/>
        <v>3.7379205499372148</v>
      </c>
      <c r="T50">
        <v>12473.09</v>
      </c>
      <c r="U50">
        <f t="shared" ref="U50" si="152">T50/T30*100</f>
        <v>82.44490713199815</v>
      </c>
      <c r="V50">
        <v>12636.28</v>
      </c>
      <c r="W50">
        <f t="shared" ref="W50" si="153">V50/V30*100</f>
        <v>83.523564016127978</v>
      </c>
      <c r="X50">
        <f t="shared" si="100"/>
        <v>1.0786568841298276</v>
      </c>
      <c r="Z50">
        <v>27234</v>
      </c>
      <c r="AA50">
        <f>Z50/Z30*100</f>
        <v>89.952437574316292</v>
      </c>
      <c r="AB50">
        <v>18905.84</v>
      </c>
      <c r="AC50">
        <f>AB50/AB30*100</f>
        <v>62.444972915840935</v>
      </c>
      <c r="AD50">
        <v>28439.41</v>
      </c>
      <c r="AE50">
        <f t="shared" ref="AE50" si="154">AD50/AD30*100</f>
        <v>93.933841987052446</v>
      </c>
    </row>
    <row r="51" spans="2:60" x14ac:dyDescent="0.25">
      <c r="C51" t="s">
        <v>37</v>
      </c>
      <c r="M51">
        <v>14364</v>
      </c>
      <c r="N51">
        <f>M51/M30*100</f>
        <v>94.943486020226047</v>
      </c>
      <c r="O51">
        <v>6099.36</v>
      </c>
      <c r="P51">
        <f>O51/O30*100</f>
        <v>40.315685108070589</v>
      </c>
      <c r="Q51">
        <v>5435.68</v>
      </c>
      <c r="R51">
        <f>Q51/Q30*100</f>
        <v>35.928878313173378</v>
      </c>
      <c r="S51">
        <f t="shared" si="97"/>
        <v>4.3868067948972111</v>
      </c>
      <c r="T51">
        <v>2768.98</v>
      </c>
      <c r="U51">
        <f t="shared" ref="U51" si="155">T51/T30*100</f>
        <v>18.302465463679027</v>
      </c>
      <c r="V51">
        <v>3710.17</v>
      </c>
      <c r="W51">
        <f t="shared" ref="W51" si="156">V51/V30*100</f>
        <v>24.523564016127967</v>
      </c>
      <c r="X51">
        <f t="shared" si="100"/>
        <v>6.2210985524489395</v>
      </c>
      <c r="Z51">
        <v>28747</v>
      </c>
      <c r="AA51">
        <f>Z51/Z30*100</f>
        <v>94.949795217333872</v>
      </c>
      <c r="AB51">
        <v>14294.51</v>
      </c>
      <c r="AC51">
        <f>AB51/AB30*100</f>
        <v>47.21399788611442</v>
      </c>
      <c r="AD51">
        <v>12772.32</v>
      </c>
      <c r="AE51">
        <f t="shared" ref="AE51" si="157">AD51/AD30*100</f>
        <v>42.186286167261194</v>
      </c>
    </row>
    <row r="52" spans="2:60" x14ac:dyDescent="0.25">
      <c r="C52" t="s">
        <v>48</v>
      </c>
      <c r="M52">
        <v>15120</v>
      </c>
      <c r="N52">
        <f>M52/M30*100</f>
        <v>99.940511600237954</v>
      </c>
      <c r="O52">
        <v>0</v>
      </c>
      <c r="P52">
        <f>O52/O30*100</f>
        <v>0</v>
      </c>
      <c r="Q52">
        <v>0</v>
      </c>
      <c r="R52">
        <f>Q52/Q30*100</f>
        <v>0</v>
      </c>
      <c r="S52">
        <f t="shared" si="97"/>
        <v>0</v>
      </c>
      <c r="T52">
        <v>0</v>
      </c>
      <c r="U52">
        <f t="shared" ref="U52" si="158">T52/T30*100</f>
        <v>0</v>
      </c>
      <c r="V52">
        <v>0</v>
      </c>
      <c r="W52">
        <f t="shared" ref="W52" si="159">V52/V30*100</f>
        <v>0</v>
      </c>
      <c r="X52">
        <f t="shared" si="100"/>
        <v>0</v>
      </c>
      <c r="Z52">
        <v>30260</v>
      </c>
      <c r="AA52">
        <f>Z52/Z30*100</f>
        <v>99.947152860351423</v>
      </c>
      <c r="AB52">
        <v>0</v>
      </c>
      <c r="AC52">
        <f>AB52/AB30*100</f>
        <v>0</v>
      </c>
      <c r="AD52">
        <v>0</v>
      </c>
      <c r="AE52">
        <f t="shared" ref="AE52" si="160">AD52/AD30*100</f>
        <v>0</v>
      </c>
    </row>
    <row r="53" spans="2:60" x14ac:dyDescent="0.25">
      <c r="O53" t="s">
        <v>76</v>
      </c>
      <c r="P53">
        <f>SUM(P33:P52)</f>
        <v>1129.9143367043425</v>
      </c>
      <c r="Q53" t="s">
        <v>76</v>
      </c>
      <c r="R53">
        <f>SUM(R33:R52)</f>
        <v>1128.6574129155924</v>
      </c>
      <c r="S53">
        <f>SUM(S33:S52)</f>
        <v>13.881816379139345</v>
      </c>
      <c r="T53" t="s">
        <v>76</v>
      </c>
      <c r="U53">
        <f t="shared" ref="U53" si="161">SUM(U33:U52)</f>
        <v>1420.6861656421443</v>
      </c>
      <c r="V53" t="s">
        <v>76</v>
      </c>
      <c r="W53">
        <f t="shared" ref="W53" si="162">SUM(W33:W52)</f>
        <v>1427.5001652455551</v>
      </c>
      <c r="X53">
        <f>SUM(X33:X52)</f>
        <v>9.0753519730319034</v>
      </c>
      <c r="AB53" t="s">
        <v>76</v>
      </c>
      <c r="AC53">
        <f t="shared" ref="AC53" si="163">SUM(AC33:AC52)</f>
        <v>1137.5066719513807</v>
      </c>
      <c r="AD53" t="s">
        <v>76</v>
      </c>
      <c r="AE53">
        <f t="shared" ref="AE53" si="164">SUM(AE33:AE52)</f>
        <v>1455.9679614215881</v>
      </c>
    </row>
    <row r="54" spans="2:60" x14ac:dyDescent="0.25">
      <c r="B54">
        <v>3</v>
      </c>
      <c r="C54" t="s">
        <v>7</v>
      </c>
      <c r="G54">
        <v>10</v>
      </c>
      <c r="H54">
        <v>9</v>
      </c>
      <c r="I54">
        <v>3</v>
      </c>
      <c r="J54">
        <v>0</v>
      </c>
    </row>
    <row r="55" spans="2:60" x14ac:dyDescent="0.25">
      <c r="C55" t="s">
        <v>29</v>
      </c>
      <c r="M55" t="s">
        <v>55</v>
      </c>
      <c r="O55" t="s">
        <v>72</v>
      </c>
      <c r="Q55" t="s">
        <v>103</v>
      </c>
      <c r="S55" t="s">
        <v>144</v>
      </c>
      <c r="T55" t="s">
        <v>73</v>
      </c>
      <c r="V55" t="s">
        <v>104</v>
      </c>
      <c r="X55" t="s">
        <v>144</v>
      </c>
      <c r="Z55" t="s">
        <v>55</v>
      </c>
      <c r="AB55" t="s">
        <v>74</v>
      </c>
      <c r="AD55" t="s">
        <v>75</v>
      </c>
    </row>
    <row r="56" spans="2:60" x14ac:dyDescent="0.25">
      <c r="C56" t="s">
        <v>30</v>
      </c>
      <c r="M56">
        <v>15129</v>
      </c>
      <c r="O56">
        <v>15129</v>
      </c>
      <c r="Q56">
        <v>15129</v>
      </c>
      <c r="T56">
        <v>15129</v>
      </c>
      <c r="V56">
        <v>15129</v>
      </c>
      <c r="Z56">
        <v>30276</v>
      </c>
      <c r="AB56">
        <v>30276</v>
      </c>
      <c r="AD56">
        <v>30276</v>
      </c>
    </row>
    <row r="57" spans="2:60" x14ac:dyDescent="0.25">
      <c r="C57" t="s">
        <v>31</v>
      </c>
      <c r="M57" t="s">
        <v>57</v>
      </c>
      <c r="N57" t="s">
        <v>56</v>
      </c>
      <c r="O57" t="s">
        <v>60</v>
      </c>
      <c r="P57" t="s">
        <v>56</v>
      </c>
      <c r="Q57" t="s">
        <v>60</v>
      </c>
      <c r="R57" t="s">
        <v>56</v>
      </c>
      <c r="T57" t="s">
        <v>60</v>
      </c>
      <c r="U57" t="s">
        <v>56</v>
      </c>
      <c r="V57" t="s">
        <v>60</v>
      </c>
      <c r="W57" t="s">
        <v>56</v>
      </c>
      <c r="Z57" t="s">
        <v>57</v>
      </c>
      <c r="AA57" t="s">
        <v>56</v>
      </c>
      <c r="AB57" t="s">
        <v>60</v>
      </c>
      <c r="AC57" t="s">
        <v>56</v>
      </c>
      <c r="AD57" t="s">
        <v>60</v>
      </c>
      <c r="AE57" t="s">
        <v>56</v>
      </c>
      <c r="BH57" t="s">
        <v>92</v>
      </c>
    </row>
    <row r="58" spans="2:60" x14ac:dyDescent="0.25">
      <c r="C58" t="s">
        <v>40</v>
      </c>
      <c r="M58">
        <v>0</v>
      </c>
      <c r="N58">
        <f>M58/M56*100</f>
        <v>0</v>
      </c>
      <c r="O58">
        <v>15129</v>
      </c>
      <c r="P58">
        <f>O58/O56*100</f>
        <v>100</v>
      </c>
      <c r="Q58">
        <v>15129</v>
      </c>
      <c r="R58">
        <f>Q58/Q56*100</f>
        <v>100</v>
      </c>
      <c r="S58">
        <f>IF(P58&gt;R58,P58-R58,R58-P58)</f>
        <v>0</v>
      </c>
      <c r="T58">
        <v>15129</v>
      </c>
      <c r="U58">
        <f t="shared" ref="U58" si="165">T58/T56*100</f>
        <v>100</v>
      </c>
      <c r="V58">
        <v>15129</v>
      </c>
      <c r="W58">
        <f t="shared" ref="W58" si="166">V58/V56*100</f>
        <v>100</v>
      </c>
      <c r="X58">
        <f>IF(U58&gt;W58,U58-W58,W58-U58)</f>
        <v>0</v>
      </c>
      <c r="Z58">
        <v>0</v>
      </c>
      <c r="AA58">
        <f>Z58/Z56*100</f>
        <v>0</v>
      </c>
      <c r="AB58">
        <v>30276</v>
      </c>
      <c r="AC58">
        <f>AB58/AB56*100</f>
        <v>100</v>
      </c>
      <c r="AD58">
        <v>30276</v>
      </c>
      <c r="AE58">
        <f t="shared" ref="AE58" si="167">AD58/AD56*100</f>
        <v>100</v>
      </c>
      <c r="BH58" t="s">
        <v>93</v>
      </c>
    </row>
    <row r="59" spans="2:60" x14ac:dyDescent="0.25">
      <c r="M59">
        <v>756</v>
      </c>
      <c r="N59">
        <f>M59/M56*100</f>
        <v>4.9970255800118979</v>
      </c>
      <c r="O59">
        <v>11655.03</v>
      </c>
      <c r="P59">
        <f>O59/O56*100</f>
        <v>77.037675986515964</v>
      </c>
      <c r="Q59">
        <v>11650.29</v>
      </c>
      <c r="R59">
        <f>Q59/Q56*100</f>
        <v>77.006345429307956</v>
      </c>
      <c r="S59">
        <f t="shared" ref="S59:S78" si="168">IF(P59&gt;R59,P59-R59,R59-P59)</f>
        <v>3.1330557208008258E-2</v>
      </c>
      <c r="T59">
        <v>12090.92</v>
      </c>
      <c r="U59">
        <f t="shared" ref="U59" si="169">T59/T56*100</f>
        <v>79.918831383435787</v>
      </c>
      <c r="V59">
        <v>12087.52</v>
      </c>
      <c r="W59">
        <f t="shared" ref="W59" si="170">V59/V56*100</f>
        <v>79.89635798797012</v>
      </c>
      <c r="X59">
        <f t="shared" ref="X59:X78" si="171">IF(U59&gt;W59,U59-W59,W59-U59)</f>
        <v>2.2473395465667068E-2</v>
      </c>
      <c r="Z59">
        <v>1513</v>
      </c>
      <c r="AA59">
        <f>Z59/Z56*100</f>
        <v>4.9973576430175717</v>
      </c>
      <c r="AB59">
        <v>23328.28</v>
      </c>
      <c r="AC59">
        <f>AB59/AB56*100</f>
        <v>77.052054432553831</v>
      </c>
      <c r="AD59">
        <v>24196.19</v>
      </c>
      <c r="AE59">
        <f t="shared" ref="AE59" si="172">AD59/AD56*100</f>
        <v>79.918714493328054</v>
      </c>
    </row>
    <row r="60" spans="2:60" x14ac:dyDescent="0.25">
      <c r="C60" t="s">
        <v>32</v>
      </c>
      <c r="D60">
        <v>1056649</v>
      </c>
      <c r="E60">
        <f t="shared" ref="E60:E93" si="173">D60/(1000*60)</f>
        <v>17.610816666666668</v>
      </c>
      <c r="F60" t="s">
        <v>53</v>
      </c>
      <c r="M60">
        <v>1512</v>
      </c>
      <c r="N60">
        <f>M60/M56*100</f>
        <v>9.9940511600237958</v>
      </c>
      <c r="O60">
        <v>9287.7000000000007</v>
      </c>
      <c r="P60">
        <f>O60/O56*100</f>
        <v>61.39004560777316</v>
      </c>
      <c r="Q60">
        <v>9282.67</v>
      </c>
      <c r="R60">
        <f>Q60/Q56*100</f>
        <v>61.35679820212836</v>
      </c>
      <c r="S60">
        <f t="shared" si="168"/>
        <v>3.3247405644800665E-2</v>
      </c>
      <c r="T60">
        <v>9990.2999999999993</v>
      </c>
      <c r="U60">
        <f t="shared" ref="U60" si="174">T60/T56*100</f>
        <v>66.034106682530236</v>
      </c>
      <c r="V60">
        <v>9988.82</v>
      </c>
      <c r="W60">
        <f t="shared" ref="W60" si="175">V60/V56*100</f>
        <v>66.024324145680481</v>
      </c>
      <c r="X60">
        <f t="shared" si="171"/>
        <v>9.7825368497552745E-3</v>
      </c>
      <c r="Z60">
        <v>3026</v>
      </c>
      <c r="AA60">
        <f>Z60/Z56*100</f>
        <v>9.9947152860351434</v>
      </c>
      <c r="AB60">
        <v>18599.41</v>
      </c>
      <c r="AC60">
        <f>AB60/AB56*100</f>
        <v>61.432851103184035</v>
      </c>
      <c r="AD60">
        <v>19999.57</v>
      </c>
      <c r="AE60">
        <f t="shared" ref="AE60" si="176">AD60/AD56*100</f>
        <v>66.057504293830092</v>
      </c>
    </row>
    <row r="61" spans="2:60" x14ac:dyDescent="0.25">
      <c r="C61" t="s">
        <v>41</v>
      </c>
      <c r="D61">
        <v>623478</v>
      </c>
      <c r="E61">
        <f t="shared" si="173"/>
        <v>10.391299999999999</v>
      </c>
      <c r="F61" t="s">
        <v>101</v>
      </c>
      <c r="M61">
        <v>2268</v>
      </c>
      <c r="N61">
        <f>M61/M56*100</f>
        <v>14.991076740035695</v>
      </c>
      <c r="O61">
        <v>8014.58</v>
      </c>
      <c r="P61">
        <f>O61/O56*100</f>
        <v>52.974948773877983</v>
      </c>
      <c r="Q61">
        <v>8028.98</v>
      </c>
      <c r="R61">
        <f>Q61/Q56*100</f>
        <v>53.070130213497258</v>
      </c>
      <c r="S61">
        <f t="shared" si="168"/>
        <v>9.5181439619274499E-2</v>
      </c>
      <c r="T61">
        <v>8450.77</v>
      </c>
      <c r="U61">
        <f t="shared" ref="U61" si="177">T61/T56*100</f>
        <v>55.858087117456549</v>
      </c>
      <c r="V61">
        <v>8426.52</v>
      </c>
      <c r="W61">
        <f t="shared" ref="W61" si="178">V61/V56*100</f>
        <v>55.697798929208808</v>
      </c>
      <c r="X61">
        <f t="shared" si="171"/>
        <v>0.16028818824774049</v>
      </c>
      <c r="Z61">
        <v>4539</v>
      </c>
      <c r="AA61">
        <f>Z61/Z56*100</f>
        <v>14.992072929052716</v>
      </c>
      <c r="AB61">
        <v>16033.96</v>
      </c>
      <c r="AC61">
        <f>AB61/AB56*100</f>
        <v>52.959307702470603</v>
      </c>
      <c r="AD61">
        <v>16854.189999999999</v>
      </c>
      <c r="AE61">
        <f t="shared" ref="AE61" si="179">AD61/AD56*100</f>
        <v>55.668483287092087</v>
      </c>
      <c r="BH61" t="s">
        <v>105</v>
      </c>
    </row>
    <row r="62" spans="2:60" x14ac:dyDescent="0.25">
      <c r="C62" t="s">
        <v>39</v>
      </c>
      <c r="D62">
        <v>1028162</v>
      </c>
      <c r="E62">
        <f t="shared" si="173"/>
        <v>17.136033333333334</v>
      </c>
      <c r="F62" t="s">
        <v>53</v>
      </c>
      <c r="M62">
        <v>3024</v>
      </c>
      <c r="N62">
        <f>M62/M56*100</f>
        <v>19.988102320047592</v>
      </c>
      <c r="O62">
        <v>7345.06</v>
      </c>
      <c r="P62">
        <f>O62/O56*100</f>
        <v>48.549540617357394</v>
      </c>
      <c r="Q62">
        <v>7408.34</v>
      </c>
      <c r="R62">
        <f>Q62/Q56*100</f>
        <v>48.967810165906542</v>
      </c>
      <c r="S62">
        <f t="shared" si="168"/>
        <v>0.41826954854914788</v>
      </c>
      <c r="T62">
        <v>7198.01</v>
      </c>
      <c r="U62">
        <f t="shared" ref="U62" si="180">T62/T56*100</f>
        <v>47.57756626346751</v>
      </c>
      <c r="V62">
        <v>7176.48</v>
      </c>
      <c r="W62">
        <f t="shared" ref="W62" si="181">V62/V56*100</f>
        <v>47.435256791592302</v>
      </c>
      <c r="X62">
        <f t="shared" si="171"/>
        <v>0.14230947187520826</v>
      </c>
      <c r="Z62">
        <v>6052</v>
      </c>
      <c r="AA62">
        <f>Z62/Z56*100</f>
        <v>19.989430572070287</v>
      </c>
      <c r="AB62">
        <v>14770.67</v>
      </c>
      <c r="AC62">
        <f>AB62/AB56*100</f>
        <v>48.786728762055752</v>
      </c>
      <c r="AD62">
        <v>14361.69</v>
      </c>
      <c r="AE62">
        <f t="shared" ref="AE62" si="182">AD62/AD56*100</f>
        <v>47.435889813713835</v>
      </c>
      <c r="BH62" t="s">
        <v>118</v>
      </c>
    </row>
    <row r="63" spans="2:60" x14ac:dyDescent="0.25">
      <c r="C63" t="s">
        <v>42</v>
      </c>
      <c r="D63">
        <v>918979</v>
      </c>
      <c r="E63">
        <f t="shared" si="173"/>
        <v>15.316316666666667</v>
      </c>
      <c r="F63" t="s">
        <v>53</v>
      </c>
      <c r="M63">
        <v>3780</v>
      </c>
      <c r="N63">
        <f>M63/M56*100</f>
        <v>24.985127900059489</v>
      </c>
      <c r="O63">
        <v>7075</v>
      </c>
      <c r="P63">
        <f>O63/O56*100</f>
        <v>46.76449203516426</v>
      </c>
      <c r="Q63">
        <v>7128.31</v>
      </c>
      <c r="R63">
        <f>Q63/Q56*100</f>
        <v>47.116861656421442</v>
      </c>
      <c r="S63">
        <f t="shared" si="168"/>
        <v>0.35236962125718208</v>
      </c>
      <c r="T63">
        <v>6173.08</v>
      </c>
      <c r="U63">
        <f t="shared" ref="U63" si="183">T63/T56*100</f>
        <v>40.802961200343709</v>
      </c>
      <c r="V63">
        <v>6170.74</v>
      </c>
      <c r="W63">
        <f t="shared" ref="W63" si="184">V63/V56*100</f>
        <v>40.787494216405577</v>
      </c>
      <c r="X63">
        <f t="shared" si="171"/>
        <v>1.5466983938132728E-2</v>
      </c>
      <c r="Z63">
        <v>7565</v>
      </c>
      <c r="AA63">
        <f>Z63/Z56*100</f>
        <v>24.986788215087856</v>
      </c>
      <c r="AB63">
        <v>14071.74</v>
      </c>
      <c r="AC63">
        <f>AB63/AB56*100</f>
        <v>46.478200554894968</v>
      </c>
      <c r="AD63">
        <v>12339.76</v>
      </c>
      <c r="AE63">
        <f t="shared" ref="AE63" si="185">AD63/AD56*100</f>
        <v>40.757563746862203</v>
      </c>
      <c r="BH63" t="s">
        <v>111</v>
      </c>
    </row>
    <row r="64" spans="2:60" x14ac:dyDescent="0.25">
      <c r="M64">
        <v>4536</v>
      </c>
      <c r="N64">
        <f>M64/M56*100</f>
        <v>29.982153480071389</v>
      </c>
      <c r="O64">
        <v>6883.46</v>
      </c>
      <c r="P64">
        <f>O64/O56*100</f>
        <v>45.49844669178399</v>
      </c>
      <c r="Q64">
        <v>6885.89</v>
      </c>
      <c r="R64">
        <f>Q64/Q56*100</f>
        <v>45.514508559719744</v>
      </c>
      <c r="S64">
        <f t="shared" si="168"/>
        <v>1.6061867935754037E-2</v>
      </c>
      <c r="T64">
        <v>5265.48</v>
      </c>
      <c r="U64">
        <f t="shared" ref="U64" si="186">T64/T56*100</f>
        <v>34.803886575451116</v>
      </c>
      <c r="V64">
        <v>5302.37</v>
      </c>
      <c r="W64">
        <f t="shared" ref="W64" si="187">V64/V56*100</f>
        <v>35.047722916253555</v>
      </c>
      <c r="X64">
        <f t="shared" si="171"/>
        <v>0.24383634080243866</v>
      </c>
      <c r="Z64">
        <v>9078</v>
      </c>
      <c r="AA64">
        <f>Z64/Z56*100</f>
        <v>29.984145858105432</v>
      </c>
      <c r="AB64">
        <v>13637.03</v>
      </c>
      <c r="AC64">
        <f>AB64/AB56*100</f>
        <v>45.0423768001057</v>
      </c>
      <c r="AD64">
        <v>10619.27</v>
      </c>
      <c r="AE64">
        <f t="shared" ref="AE64" si="188">AD64/AD56*100</f>
        <v>35.074877790989561</v>
      </c>
      <c r="BH64" t="s">
        <v>106</v>
      </c>
    </row>
    <row r="65" spans="2:31" x14ac:dyDescent="0.25">
      <c r="C65" t="s">
        <v>33</v>
      </c>
      <c r="D65">
        <v>4605405</v>
      </c>
      <c r="E65">
        <f t="shared" si="173"/>
        <v>76.756749999999997</v>
      </c>
      <c r="F65" t="s">
        <v>69</v>
      </c>
      <c r="M65">
        <v>5292</v>
      </c>
      <c r="N65">
        <f>M65/M56*100</f>
        <v>34.979179060083283</v>
      </c>
      <c r="O65">
        <v>6545.06</v>
      </c>
      <c r="P65">
        <f>O65/O56*100</f>
        <v>43.26168286073105</v>
      </c>
      <c r="Q65">
        <v>6611.91</v>
      </c>
      <c r="R65">
        <f>Q65/Q56*100</f>
        <v>43.703549474519136</v>
      </c>
      <c r="S65">
        <f t="shared" si="168"/>
        <v>0.44186661378808623</v>
      </c>
      <c r="T65">
        <v>4513.92</v>
      </c>
      <c r="U65">
        <f t="shared" ref="U65" si="189">T65/T56*100</f>
        <v>29.836208605988503</v>
      </c>
      <c r="V65">
        <v>4474.99</v>
      </c>
      <c r="W65">
        <f t="shared" ref="W65" si="190">V65/V56*100</f>
        <v>29.57888822790667</v>
      </c>
      <c r="X65">
        <f t="shared" si="171"/>
        <v>0.2573203780818325</v>
      </c>
      <c r="Z65">
        <v>10591</v>
      </c>
      <c r="AA65">
        <f>Z65/Z56*100</f>
        <v>34.981503501123001</v>
      </c>
      <c r="AB65">
        <v>13277.57</v>
      </c>
      <c r="AC65">
        <f>AB65/AB56*100</f>
        <v>43.855099748976087</v>
      </c>
      <c r="AD65">
        <v>8991.32</v>
      </c>
      <c r="AE65">
        <f t="shared" ref="AE65" si="191">AD65/AD56*100</f>
        <v>29.697846479059319</v>
      </c>
    </row>
    <row r="66" spans="2:31" x14ac:dyDescent="0.25">
      <c r="C66" t="s">
        <v>43</v>
      </c>
      <c r="M66">
        <v>6048</v>
      </c>
      <c r="N66">
        <f>M66/M56*100</f>
        <v>39.976204640095183</v>
      </c>
      <c r="O66">
        <v>6192.9</v>
      </c>
      <c r="P66">
        <f>O66/O56*100</f>
        <v>40.933967876264127</v>
      </c>
      <c r="Q66">
        <v>6199.4</v>
      </c>
      <c r="R66">
        <f>Q66/Q56*100</f>
        <v>40.976931720536712</v>
      </c>
      <c r="S66">
        <f t="shared" si="168"/>
        <v>4.2963844272584595E-2</v>
      </c>
      <c r="T66">
        <v>3719.15</v>
      </c>
      <c r="U66">
        <f t="shared" ref="U66" si="192">T66/T56*100</f>
        <v>24.582920219446098</v>
      </c>
      <c r="V66">
        <v>3771.41</v>
      </c>
      <c r="W66">
        <f t="shared" ref="W66" si="193">V66/V56*100</f>
        <v>24.92834952739771</v>
      </c>
      <c r="X66">
        <f t="shared" si="171"/>
        <v>0.34542930795161197</v>
      </c>
      <c r="Z66">
        <v>12104</v>
      </c>
      <c r="AA66">
        <f>Z66/Z56*100</f>
        <v>39.978861144140573</v>
      </c>
      <c r="AB66">
        <v>12441.8</v>
      </c>
      <c r="AC66">
        <f>AB66/AB56*100</f>
        <v>41.09459637997093</v>
      </c>
      <c r="AD66">
        <v>7474.09</v>
      </c>
      <c r="AE66">
        <f t="shared" ref="AE66" si="194">AD66/AD56*100</f>
        <v>24.686517373497161</v>
      </c>
    </row>
    <row r="67" spans="2:31" x14ac:dyDescent="0.25">
      <c r="C67" t="s">
        <v>38</v>
      </c>
      <c r="D67">
        <v>4371072</v>
      </c>
      <c r="E67">
        <f t="shared" si="173"/>
        <v>72.851200000000006</v>
      </c>
      <c r="F67" t="s">
        <v>53</v>
      </c>
      <c r="M67">
        <v>6804</v>
      </c>
      <c r="N67">
        <f>M67/M56*100</f>
        <v>44.973230220107077</v>
      </c>
      <c r="O67">
        <v>5698.28</v>
      </c>
      <c r="P67">
        <f>O67/O56*100</f>
        <v>37.664617621785972</v>
      </c>
      <c r="Q67">
        <v>5723.04</v>
      </c>
      <c r="R67">
        <f>Q67/Q56*100</f>
        <v>37.828276819353555</v>
      </c>
      <c r="S67">
        <f t="shared" si="168"/>
        <v>0.16365919756758274</v>
      </c>
      <c r="T67">
        <v>3027.44</v>
      </c>
      <c r="U67">
        <f t="shared" ref="U67" si="195">T67/T56*100</f>
        <v>20.010840108401084</v>
      </c>
      <c r="V67">
        <v>3002.8</v>
      </c>
      <c r="W67">
        <f t="shared" ref="W67" si="196">V67/V56*100</f>
        <v>19.847974089496994</v>
      </c>
      <c r="X67">
        <f t="shared" si="171"/>
        <v>0.16286601890409003</v>
      </c>
      <c r="Z67">
        <v>13617</v>
      </c>
      <c r="AA67">
        <f>Z67/Z56*100</f>
        <v>44.976218787158146</v>
      </c>
      <c r="AB67">
        <v>11505.19</v>
      </c>
      <c r="AC67">
        <f>AB67/AB56*100</f>
        <v>38.001023913330698</v>
      </c>
      <c r="AD67">
        <v>6046.48</v>
      </c>
      <c r="AE67">
        <f t="shared" ref="AE67" si="197">AD67/AD56*100</f>
        <v>19.97119830889153</v>
      </c>
    </row>
    <row r="68" spans="2:31" x14ac:dyDescent="0.25">
      <c r="C68" t="s">
        <v>44</v>
      </c>
      <c r="M68">
        <v>7560</v>
      </c>
      <c r="N68">
        <f>M68/M56*100</f>
        <v>49.970255800118977</v>
      </c>
      <c r="O68">
        <v>5090.42</v>
      </c>
      <c r="P68">
        <f>O68/O56*100</f>
        <v>33.646771101857361</v>
      </c>
      <c r="Q68">
        <v>5291.63</v>
      </c>
      <c r="R68">
        <f>Q68/Q56*100</f>
        <v>34.97673342587084</v>
      </c>
      <c r="S68">
        <f t="shared" si="168"/>
        <v>1.3299623240134792</v>
      </c>
      <c r="T68">
        <v>2381.5300000000002</v>
      </c>
      <c r="U68">
        <f t="shared" ref="U68" si="198">T68/T56*100</f>
        <v>15.74148985392293</v>
      </c>
      <c r="V68">
        <v>2349.3000000000002</v>
      </c>
      <c r="W68">
        <f t="shared" ref="W68" si="199">V68/V56*100</f>
        <v>15.528455284552848</v>
      </c>
      <c r="X68">
        <f t="shared" si="171"/>
        <v>0.21303456937008214</v>
      </c>
      <c r="Z68">
        <v>15130</v>
      </c>
      <c r="AA68">
        <f>Z68/Z56*100</f>
        <v>49.973576430175711</v>
      </c>
      <c r="AB68">
        <v>10388.35</v>
      </c>
      <c r="AC68">
        <f>AB68/AB56*100</f>
        <v>34.312161448011629</v>
      </c>
      <c r="AD68">
        <v>4711.4399999999996</v>
      </c>
      <c r="AE68">
        <f t="shared" ref="AE68" si="200">AD68/AD56*100</f>
        <v>15.561632976615138</v>
      </c>
    </row>
    <row r="69" spans="2:31" x14ac:dyDescent="0.25">
      <c r="M69">
        <v>8316</v>
      </c>
      <c r="N69">
        <f>M69/M56*100</f>
        <v>54.967281380130871</v>
      </c>
      <c r="O69">
        <v>4535.91</v>
      </c>
      <c r="P69">
        <f>O69/O56*100</f>
        <v>29.981558596073764</v>
      </c>
      <c r="Q69">
        <v>4560.45</v>
      </c>
      <c r="R69">
        <f>Q69/Q56*100</f>
        <v>30.143763632758279</v>
      </c>
      <c r="S69">
        <f t="shared" si="168"/>
        <v>0.16220503668451514</v>
      </c>
      <c r="T69">
        <v>1773.1</v>
      </c>
      <c r="U69">
        <f t="shared" ref="U69" si="201">T69/T56*100</f>
        <v>11.719875735342718</v>
      </c>
      <c r="V69">
        <v>1755.11</v>
      </c>
      <c r="W69">
        <f t="shared" ref="W69" si="202">V69/V56*100</f>
        <v>11.600965034040584</v>
      </c>
      <c r="X69">
        <f t="shared" si="171"/>
        <v>0.11891070130213421</v>
      </c>
      <c r="Z69">
        <v>16643</v>
      </c>
      <c r="AA69">
        <f>Z69/Z56*100</f>
        <v>54.970934073193291</v>
      </c>
      <c r="AB69">
        <v>9053.14</v>
      </c>
      <c r="AC69">
        <f>AB69/AB56*100</f>
        <v>29.902034614876467</v>
      </c>
      <c r="AD69">
        <v>3520.32</v>
      </c>
      <c r="AE69">
        <f t="shared" ref="AE69" si="203">AD69/AD56*100</f>
        <v>11.627427665477606</v>
      </c>
    </row>
    <row r="70" spans="2:31" x14ac:dyDescent="0.25">
      <c r="C70" t="s">
        <v>34</v>
      </c>
      <c r="M70">
        <v>9072</v>
      </c>
      <c r="N70">
        <f>M70/M56*100</f>
        <v>59.964306960142778</v>
      </c>
      <c r="O70">
        <v>3910.79</v>
      </c>
      <c r="P70">
        <f>O70/O56*100</f>
        <v>25.84962654504594</v>
      </c>
      <c r="Q70">
        <v>3769.85</v>
      </c>
      <c r="R70">
        <f>Q70/Q56*100</f>
        <v>24.918038204772291</v>
      </c>
      <c r="S70">
        <f t="shared" si="168"/>
        <v>0.9315883402736489</v>
      </c>
      <c r="T70">
        <v>1254.04</v>
      </c>
      <c r="U70">
        <f t="shared" ref="U70" si="204">T70/T56*100</f>
        <v>8.2889814263996282</v>
      </c>
      <c r="V70">
        <v>1265.8800000000001</v>
      </c>
      <c r="W70">
        <f t="shared" ref="W70" si="205">V70/V56*100</f>
        <v>8.3672417211977006</v>
      </c>
      <c r="X70">
        <f t="shared" si="171"/>
        <v>7.8260294798072394E-2</v>
      </c>
      <c r="Z70">
        <v>18156</v>
      </c>
      <c r="AA70">
        <f>Z70/Z56*100</f>
        <v>59.968291716210864</v>
      </c>
      <c r="AB70">
        <v>7623.81</v>
      </c>
      <c r="AC70">
        <f>AB70/AB56*100</f>
        <v>25.181034482758623</v>
      </c>
      <c r="AD70">
        <v>2542.4</v>
      </c>
      <c r="AE70">
        <f t="shared" ref="AE70" si="206">AD70/AD56*100</f>
        <v>8.3974104901572204</v>
      </c>
    </row>
    <row r="71" spans="2:31" x14ac:dyDescent="0.25">
      <c r="C71" t="s">
        <v>45</v>
      </c>
      <c r="M71">
        <v>9828</v>
      </c>
      <c r="N71">
        <f>M71/M56*100</f>
        <v>64.961332540154672</v>
      </c>
      <c r="O71">
        <v>2994.33</v>
      </c>
      <c r="P71">
        <f>O71/O56*100</f>
        <v>19.791988895498712</v>
      </c>
      <c r="Q71">
        <v>3166.16</v>
      </c>
      <c r="R71">
        <f>Q71/Q56*100</f>
        <v>20.927754643400093</v>
      </c>
      <c r="S71">
        <f t="shared" si="168"/>
        <v>1.135765747901381</v>
      </c>
      <c r="T71">
        <v>867.39</v>
      </c>
      <c r="U71">
        <f t="shared" ref="U71" si="207">T71/T56*100</f>
        <v>5.7332936744001586</v>
      </c>
      <c r="V71">
        <v>852.1</v>
      </c>
      <c r="W71">
        <f t="shared" ref="W71" si="208">V71/V56*100</f>
        <v>5.6322294930266379</v>
      </c>
      <c r="X71">
        <f t="shared" si="171"/>
        <v>0.10106418137352069</v>
      </c>
      <c r="Z71">
        <v>19669</v>
      </c>
      <c r="AA71">
        <f>Z71/Z56*100</f>
        <v>64.965649359228422</v>
      </c>
      <c r="AB71">
        <v>6152.74</v>
      </c>
      <c r="AC71">
        <f>AB71/AB56*100</f>
        <v>20.32216937508257</v>
      </c>
      <c r="AD71">
        <v>1745.79</v>
      </c>
      <c r="AE71">
        <f t="shared" ref="AE71" si="209">AD71/AD56*100</f>
        <v>5.766250495441934</v>
      </c>
    </row>
    <row r="72" spans="2:31" x14ac:dyDescent="0.25">
      <c r="C72" t="s">
        <v>35</v>
      </c>
      <c r="M72">
        <v>10584</v>
      </c>
      <c r="N72">
        <f>M72/M56*100</f>
        <v>69.958358120166565</v>
      </c>
      <c r="O72">
        <v>2438.4499999999998</v>
      </c>
      <c r="P72">
        <f>O72/O56*100</f>
        <v>16.117720933306892</v>
      </c>
      <c r="Q72">
        <v>2303.1</v>
      </c>
      <c r="R72">
        <f>Q72/Q56*100</f>
        <v>15.223081499107675</v>
      </c>
      <c r="S72">
        <f t="shared" si="168"/>
        <v>0.89463943419921677</v>
      </c>
      <c r="T72">
        <v>559.29999999999995</v>
      </c>
      <c r="U72">
        <f t="shared" ref="U72" si="210">T72/T56*100</f>
        <v>3.6968735541013946</v>
      </c>
      <c r="V72">
        <v>563.48</v>
      </c>
      <c r="W72">
        <f t="shared" ref="W72" si="211">V72/V56*100</f>
        <v>3.7245026108797674</v>
      </c>
      <c r="X72">
        <f t="shared" si="171"/>
        <v>2.7629056778372796E-2</v>
      </c>
      <c r="Z72">
        <v>21182</v>
      </c>
      <c r="AA72">
        <f>Z72/Z56*100</f>
        <v>69.963007002246002</v>
      </c>
      <c r="AB72">
        <v>4955.22</v>
      </c>
      <c r="AC72">
        <f>AB72/AB56*100</f>
        <v>16.366825208085615</v>
      </c>
      <c r="AD72">
        <v>1112.42</v>
      </c>
      <c r="AE72">
        <f t="shared" ref="AE72" si="212">AD72/AD56*100</f>
        <v>3.6742634429911485</v>
      </c>
    </row>
    <row r="73" spans="2:31" x14ac:dyDescent="0.25">
      <c r="C73" t="s">
        <v>46</v>
      </c>
      <c r="M73">
        <v>11340</v>
      </c>
      <c r="N73">
        <f>M73/M56*100</f>
        <v>74.955383700178473</v>
      </c>
      <c r="O73">
        <v>1790.35</v>
      </c>
      <c r="P73">
        <f>O73/O56*100</f>
        <v>11.833895168219973</v>
      </c>
      <c r="Q73">
        <v>1710.65</v>
      </c>
      <c r="R73">
        <f>Q73/Q56*100</f>
        <v>11.307092339216075</v>
      </c>
      <c r="S73">
        <f t="shared" si="168"/>
        <v>0.52680282900389841</v>
      </c>
      <c r="T73">
        <v>335.39</v>
      </c>
      <c r="U73">
        <f t="shared" ref="U73" si="213">T73/T56*100</f>
        <v>2.2168682662436376</v>
      </c>
      <c r="V73">
        <v>327.36</v>
      </c>
      <c r="W73">
        <f t="shared" ref="W73" si="214">V73/V56*100</f>
        <v>2.163791394011501</v>
      </c>
      <c r="X73">
        <f t="shared" si="171"/>
        <v>5.307687223213664E-2</v>
      </c>
      <c r="Z73">
        <v>22695</v>
      </c>
      <c r="AA73">
        <f>Z73/Z56*100</f>
        <v>74.960364645263581</v>
      </c>
      <c r="AB73">
        <v>3802.27</v>
      </c>
      <c r="AC73">
        <f>AB73/AB56*100</f>
        <v>12.558693354472188</v>
      </c>
      <c r="AD73">
        <v>668.91</v>
      </c>
      <c r="AE73">
        <f t="shared" ref="AE73" si="215">AD73/AD56*100</f>
        <v>2.2093737613951645</v>
      </c>
    </row>
    <row r="74" spans="2:31" x14ac:dyDescent="0.25">
      <c r="M74">
        <v>12096</v>
      </c>
      <c r="N74">
        <f>M74/M56*100</f>
        <v>79.952409280190366</v>
      </c>
      <c r="O74">
        <v>1016.38</v>
      </c>
      <c r="P74">
        <f>O74/O56*100</f>
        <v>6.7180910833498571</v>
      </c>
      <c r="Q74">
        <v>1307.47</v>
      </c>
      <c r="R74">
        <f>Q74/Q56*100</f>
        <v>8.6421442263203119</v>
      </c>
      <c r="S74">
        <f t="shared" si="168"/>
        <v>1.9240531429704548</v>
      </c>
      <c r="T74">
        <v>171.72</v>
      </c>
      <c r="U74">
        <f t="shared" ref="U74" si="216">T74/T56*100</f>
        <v>1.1350386674598454</v>
      </c>
      <c r="V74">
        <v>169.69</v>
      </c>
      <c r="W74">
        <f t="shared" ref="W74" si="217">V74/V56*100</f>
        <v>1.121620728402406</v>
      </c>
      <c r="X74">
        <f t="shared" si="171"/>
        <v>1.3417939057439376E-2</v>
      </c>
      <c r="Z74">
        <v>24208</v>
      </c>
      <c r="AA74">
        <f>Z74/Z56*100</f>
        <v>79.957722288281147</v>
      </c>
      <c r="AB74">
        <v>2146.2199999999998</v>
      </c>
      <c r="AC74">
        <f>AB74/AB56*100</f>
        <v>7.0888492535341516</v>
      </c>
      <c r="AD74">
        <v>353.11</v>
      </c>
      <c r="AE74">
        <f t="shared" ref="AE74" si="218">AD74/AD56*100</f>
        <v>1.1663033425815827</v>
      </c>
    </row>
    <row r="75" spans="2:31" x14ac:dyDescent="0.25">
      <c r="C75" t="s">
        <v>36</v>
      </c>
      <c r="M75">
        <v>12852</v>
      </c>
      <c r="N75">
        <f>M75/M56*100</f>
        <v>84.94943486020226</v>
      </c>
      <c r="O75">
        <v>677.25</v>
      </c>
      <c r="P75">
        <f>O75/O56*100</f>
        <v>4.476502082093992</v>
      </c>
      <c r="Q75">
        <v>821.32</v>
      </c>
      <c r="R75">
        <f>Q75/Q56*100</f>
        <v>5.4287791658404396</v>
      </c>
      <c r="S75">
        <f t="shared" si="168"/>
        <v>0.95227708374644759</v>
      </c>
      <c r="T75">
        <v>72.12</v>
      </c>
      <c r="U75">
        <f t="shared" ref="U75" si="219">T75/T56*100</f>
        <v>0.47670037675986521</v>
      </c>
      <c r="V75">
        <v>68.64</v>
      </c>
      <c r="W75">
        <f t="shared" ref="W75" si="220">V75/V56*100</f>
        <v>0.45369819551854051</v>
      </c>
      <c r="X75">
        <f t="shared" si="171"/>
        <v>2.3002181241324693E-2</v>
      </c>
      <c r="Z75">
        <v>25721</v>
      </c>
      <c r="AA75">
        <f>Z75/Z56*100</f>
        <v>84.955079931298712</v>
      </c>
      <c r="AB75">
        <v>1289.0999999999999</v>
      </c>
      <c r="AC75">
        <f>AB75/AB56*100</f>
        <v>4.2578279825604435</v>
      </c>
      <c r="AD75">
        <v>137.56</v>
      </c>
      <c r="AE75">
        <f t="shared" ref="AE75" si="221">AD75/AD56*100</f>
        <v>0.45435328312855067</v>
      </c>
    </row>
    <row r="76" spans="2:31" x14ac:dyDescent="0.25">
      <c r="C76" t="s">
        <v>47</v>
      </c>
      <c r="M76">
        <v>13608</v>
      </c>
      <c r="N76">
        <f>M76/M56*100</f>
        <v>89.946460440214153</v>
      </c>
      <c r="O76">
        <v>277.38</v>
      </c>
      <c r="P76">
        <f>O76/O56*100</f>
        <v>1.8334324806662701</v>
      </c>
      <c r="Q76">
        <v>270.37</v>
      </c>
      <c r="R76">
        <f>Q76/Q56*100</f>
        <v>1.7870976270738317</v>
      </c>
      <c r="S76">
        <f t="shared" si="168"/>
        <v>4.6334853592438385E-2</v>
      </c>
      <c r="T76">
        <v>19.95</v>
      </c>
      <c r="U76">
        <f t="shared" ref="U76" si="222">T76/T56*100</f>
        <v>0.13186595280586952</v>
      </c>
      <c r="V76">
        <v>19.25</v>
      </c>
      <c r="W76">
        <f t="shared" ref="W76" si="223">V76/V56*100</f>
        <v>0.12723907726882147</v>
      </c>
      <c r="X76">
        <f t="shared" si="171"/>
        <v>4.6268755370480474E-3</v>
      </c>
      <c r="Z76">
        <v>27234</v>
      </c>
      <c r="AA76">
        <f>Z76/Z56*100</f>
        <v>89.952437574316292</v>
      </c>
      <c r="AB76">
        <v>720.8</v>
      </c>
      <c r="AC76">
        <f>AB76/AB56*100</f>
        <v>2.3807636411679214</v>
      </c>
      <c r="AD76">
        <v>39.64</v>
      </c>
      <c r="AE76">
        <f t="shared" ref="AE76" si="224">AD76/AD56*100</f>
        <v>0.13092878847932354</v>
      </c>
    </row>
    <row r="77" spans="2:31" x14ac:dyDescent="0.25">
      <c r="C77" t="s">
        <v>37</v>
      </c>
      <c r="M77">
        <v>14364</v>
      </c>
      <c r="N77">
        <f>M77/M56*100</f>
        <v>94.943486020226047</v>
      </c>
      <c r="O77">
        <v>1.66</v>
      </c>
      <c r="P77">
        <f>O77/O56*100</f>
        <v>1.097230484499967E-2</v>
      </c>
      <c r="Q77">
        <v>1.6</v>
      </c>
      <c r="R77">
        <f>Q77/Q56*100</f>
        <v>1.0575715513252693E-2</v>
      </c>
      <c r="S77">
        <f t="shared" si="168"/>
        <v>3.9658933174697639E-4</v>
      </c>
      <c r="T77">
        <v>1.48</v>
      </c>
      <c r="U77">
        <f t="shared" ref="U77" si="225">T77/T56*100</f>
        <v>9.7825368497587422E-3</v>
      </c>
      <c r="V77">
        <v>2.08</v>
      </c>
      <c r="W77">
        <f t="shared" ref="W77" si="226">V77/V56*100</f>
        <v>1.3748430167228503E-2</v>
      </c>
      <c r="X77">
        <f t="shared" si="171"/>
        <v>3.9658933174697604E-3</v>
      </c>
      <c r="Z77">
        <v>28747</v>
      </c>
      <c r="AA77">
        <f>Z77/Z56*100</f>
        <v>94.949795217333872</v>
      </c>
      <c r="AB77">
        <v>3.27</v>
      </c>
      <c r="AC77">
        <f>AB77/AB56*100</f>
        <v>1.0800634165675782E-2</v>
      </c>
      <c r="AD77">
        <v>2.7</v>
      </c>
      <c r="AE77">
        <f t="shared" ref="AE77" si="227">AD77/AD56*100</f>
        <v>8.9179548156956001E-3</v>
      </c>
    </row>
    <row r="78" spans="2:31" x14ac:dyDescent="0.25">
      <c r="C78" t="s">
        <v>48</v>
      </c>
      <c r="M78">
        <v>15120</v>
      </c>
      <c r="N78">
        <f>M78/M56*100</f>
        <v>99.940511600237954</v>
      </c>
      <c r="O78">
        <v>0</v>
      </c>
      <c r="P78">
        <f>O78/O56*100</f>
        <v>0</v>
      </c>
      <c r="Q78">
        <v>0</v>
      </c>
      <c r="R78">
        <f>Q78/Q56*100</f>
        <v>0</v>
      </c>
      <c r="S78">
        <f t="shared" si="168"/>
        <v>0</v>
      </c>
      <c r="T78">
        <v>0</v>
      </c>
      <c r="U78">
        <f t="shared" ref="U78" si="228">T78/T56*100</f>
        <v>0</v>
      </c>
      <c r="V78">
        <v>0</v>
      </c>
      <c r="W78">
        <f t="shared" ref="W78" si="229">V78/V56*100</f>
        <v>0</v>
      </c>
      <c r="X78">
        <f t="shared" si="171"/>
        <v>0</v>
      </c>
      <c r="Z78">
        <v>30260</v>
      </c>
      <c r="AA78">
        <f>Z78/Z56*100</f>
        <v>99.947152860351423</v>
      </c>
      <c r="AB78">
        <v>0</v>
      </c>
      <c r="AC78">
        <f>AB78/AB56*100</f>
        <v>0</v>
      </c>
      <c r="AD78">
        <v>0</v>
      </c>
      <c r="AE78">
        <f t="shared" ref="AE78" si="230">AD78/AD56*100</f>
        <v>0</v>
      </c>
    </row>
    <row r="79" spans="2:31" x14ac:dyDescent="0.25">
      <c r="O79" t="s">
        <v>76</v>
      </c>
      <c r="P79">
        <f>SUM(P59:P78)</f>
        <v>604.33597726221171</v>
      </c>
      <c r="Q79" t="s">
        <v>76</v>
      </c>
      <c r="R79">
        <f>SUM(R59:R78)</f>
        <v>608.90627272126392</v>
      </c>
      <c r="S79">
        <f>SUM(S59:S78)</f>
        <v>9.4989754775596467</v>
      </c>
      <c r="T79" t="s">
        <v>76</v>
      </c>
      <c r="U79">
        <f t="shared" ref="U79" si="231">SUM(U59:U78)</f>
        <v>448.57617820080651</v>
      </c>
      <c r="V79" t="s">
        <v>76</v>
      </c>
      <c r="W79">
        <f t="shared" ref="W79" si="232">SUM(W59:W78)</f>
        <v>447.97765880097819</v>
      </c>
      <c r="X79">
        <f>SUM(X59:X78)</f>
        <v>1.9967611871240776</v>
      </c>
      <c r="AB79" t="s">
        <v>76</v>
      </c>
      <c r="AC79">
        <f t="shared" ref="AC79" si="233">SUM(AC59:AC78)</f>
        <v>607.083399392258</v>
      </c>
      <c r="AD79" t="s">
        <v>76</v>
      </c>
      <c r="AE79">
        <f t="shared" ref="AE79" si="234">SUM(AE59:AE78)</f>
        <v>448.26545778834713</v>
      </c>
    </row>
    <row r="80" spans="2:31" x14ac:dyDescent="0.25">
      <c r="B80">
        <v>4</v>
      </c>
      <c r="C80" t="s">
        <v>8</v>
      </c>
      <c r="G80">
        <v>8</v>
      </c>
      <c r="H80">
        <v>7</v>
      </c>
      <c r="I80">
        <v>3</v>
      </c>
      <c r="J80">
        <v>0</v>
      </c>
    </row>
    <row r="81" spans="3:60" x14ac:dyDescent="0.25">
      <c r="C81" t="s">
        <v>29</v>
      </c>
      <c r="M81" t="s">
        <v>55</v>
      </c>
      <c r="O81" t="s">
        <v>72</v>
      </c>
      <c r="Q81" t="s">
        <v>103</v>
      </c>
      <c r="S81" t="s">
        <v>144</v>
      </c>
      <c r="T81" t="s">
        <v>73</v>
      </c>
      <c r="V81" t="s">
        <v>104</v>
      </c>
      <c r="X81" t="s">
        <v>144</v>
      </c>
      <c r="Z81" t="s">
        <v>55</v>
      </c>
      <c r="AB81" t="s">
        <v>74</v>
      </c>
      <c r="AD81" t="s">
        <v>75</v>
      </c>
    </row>
    <row r="82" spans="3:60" x14ac:dyDescent="0.25">
      <c r="C82" t="s">
        <v>30</v>
      </c>
      <c r="M82">
        <v>15129</v>
      </c>
      <c r="O82">
        <v>15129</v>
      </c>
      <c r="Q82">
        <v>15129</v>
      </c>
      <c r="T82">
        <v>15129</v>
      </c>
      <c r="V82">
        <v>15129</v>
      </c>
      <c r="Z82">
        <v>30276</v>
      </c>
      <c r="AB82">
        <v>30276</v>
      </c>
      <c r="AD82">
        <v>30276</v>
      </c>
    </row>
    <row r="83" spans="3:60" x14ac:dyDescent="0.25">
      <c r="C83" t="s">
        <v>31</v>
      </c>
      <c r="M83" t="s">
        <v>57</v>
      </c>
      <c r="N83" t="s">
        <v>56</v>
      </c>
      <c r="O83" t="s">
        <v>60</v>
      </c>
      <c r="P83" t="s">
        <v>56</v>
      </c>
      <c r="Q83" t="s">
        <v>60</v>
      </c>
      <c r="R83" t="s">
        <v>56</v>
      </c>
      <c r="T83" t="s">
        <v>60</v>
      </c>
      <c r="U83" t="s">
        <v>56</v>
      </c>
      <c r="V83" t="s">
        <v>60</v>
      </c>
      <c r="W83" t="s">
        <v>56</v>
      </c>
      <c r="Z83" t="s">
        <v>57</v>
      </c>
      <c r="AA83" t="s">
        <v>56</v>
      </c>
      <c r="AB83" t="s">
        <v>60</v>
      </c>
      <c r="AC83" t="s">
        <v>56</v>
      </c>
      <c r="AD83" t="s">
        <v>60</v>
      </c>
      <c r="AE83" t="s">
        <v>56</v>
      </c>
      <c r="BH83" t="s">
        <v>91</v>
      </c>
    </row>
    <row r="84" spans="3:60" x14ac:dyDescent="0.25">
      <c r="C84" t="s">
        <v>40</v>
      </c>
      <c r="M84">
        <v>0</v>
      </c>
      <c r="N84">
        <f>M84/M82*100</f>
        <v>0</v>
      </c>
      <c r="O84">
        <v>15129</v>
      </c>
      <c r="P84">
        <f>O84/O82*100</f>
        <v>100</v>
      </c>
      <c r="Q84">
        <v>15129</v>
      </c>
      <c r="R84">
        <f>Q84/Q82*100</f>
        <v>100</v>
      </c>
      <c r="S84">
        <f>IF(P84&gt;R84,P84-R84,R84-P84)</f>
        <v>0</v>
      </c>
      <c r="T84">
        <v>15129</v>
      </c>
      <c r="U84">
        <f t="shared" ref="U84" si="235">T84/T82*100</f>
        <v>100</v>
      </c>
      <c r="V84">
        <v>15129</v>
      </c>
      <c r="W84">
        <f t="shared" ref="W84" si="236">V84/V82*100</f>
        <v>100</v>
      </c>
      <c r="X84">
        <f>IF(U84&gt;W84,U84-W84,W84-U84)</f>
        <v>0</v>
      </c>
      <c r="Z84">
        <v>0</v>
      </c>
      <c r="AA84">
        <f>Z84/Z82*100</f>
        <v>0</v>
      </c>
      <c r="AB84">
        <v>30276</v>
      </c>
      <c r="AC84">
        <f>AB84/AB82*100</f>
        <v>100</v>
      </c>
      <c r="AD84">
        <v>30276</v>
      </c>
      <c r="AE84">
        <f t="shared" ref="AE84" si="237">AD84/AD82*100</f>
        <v>100</v>
      </c>
      <c r="BH84" t="s">
        <v>90</v>
      </c>
    </row>
    <row r="85" spans="3:60" x14ac:dyDescent="0.25">
      <c r="M85">
        <v>756</v>
      </c>
      <c r="N85">
        <f>M85/M82*100</f>
        <v>4.9970255800118979</v>
      </c>
      <c r="O85">
        <v>11565.59</v>
      </c>
      <c r="P85">
        <f>O85/O82*100</f>
        <v>76.446493489325135</v>
      </c>
      <c r="Q85">
        <v>11569.45</v>
      </c>
      <c r="R85">
        <f>Q85/Q82*100</f>
        <v>76.472007403000859</v>
      </c>
      <c r="S85">
        <f t="shared" ref="S85:S104" si="238">IF(P85&gt;R85,P85-R85,R85-P85)</f>
        <v>2.5513913675723643E-2</v>
      </c>
      <c r="T85">
        <v>11706.12</v>
      </c>
      <c r="U85">
        <f t="shared" ref="U85" si="239">T85/T82*100</f>
        <v>77.37537180249852</v>
      </c>
      <c r="V85">
        <v>11722.26</v>
      </c>
      <c r="W85">
        <f t="shared" ref="W85" si="240">V85/V82*100</f>
        <v>77.482054332738443</v>
      </c>
      <c r="X85">
        <f t="shared" ref="X85:X104" si="241">IF(U85&gt;W85,U85-W85,W85-U85)</f>
        <v>0.10668253023992236</v>
      </c>
      <c r="Z85">
        <v>1513</v>
      </c>
      <c r="AA85">
        <f>Z85/Z82*100</f>
        <v>4.9973576430175717</v>
      </c>
      <c r="AB85">
        <v>23127.5</v>
      </c>
      <c r="AC85">
        <f>AB85/AB82*100</f>
        <v>76.388888888888886</v>
      </c>
      <c r="AD85">
        <v>23434.51</v>
      </c>
      <c r="AE85">
        <f t="shared" ref="AE85" si="242">AD85/AD82*100</f>
        <v>77.402926410358035</v>
      </c>
    </row>
    <row r="86" spans="3:60" x14ac:dyDescent="0.25">
      <c r="C86" t="s">
        <v>32</v>
      </c>
      <c r="D86">
        <v>678211</v>
      </c>
      <c r="E86">
        <f t="shared" si="173"/>
        <v>11.303516666666667</v>
      </c>
      <c r="F86" t="s">
        <v>53</v>
      </c>
      <c r="M86">
        <v>1512</v>
      </c>
      <c r="N86">
        <f>M86/M82*100</f>
        <v>9.9940511600237958</v>
      </c>
      <c r="O86">
        <v>8752.48</v>
      </c>
      <c r="P86">
        <f>O86/O82*100</f>
        <v>57.8523365721462</v>
      </c>
      <c r="Q86">
        <v>8750.07</v>
      </c>
      <c r="R86">
        <f>Q86/Q82*100</f>
        <v>57.836406900654367</v>
      </c>
      <c r="S86">
        <f t="shared" si="238"/>
        <v>1.5929671491832664E-2</v>
      </c>
      <c r="T86">
        <v>8939.82</v>
      </c>
      <c r="U86">
        <f t="shared" ref="U86" si="243">T86/T82*100</f>
        <v>59.090620662304183</v>
      </c>
      <c r="V86">
        <v>8945.5400000000009</v>
      </c>
      <c r="W86">
        <f t="shared" ref="W86" si="244">V86/V82*100</f>
        <v>59.128428845264068</v>
      </c>
      <c r="X86">
        <f t="shared" si="241"/>
        <v>3.7808182959885528E-2</v>
      </c>
      <c r="Z86">
        <v>3026</v>
      </c>
      <c r="AA86">
        <f>Z86/Z82*100</f>
        <v>9.9947152860351434</v>
      </c>
      <c r="AB86">
        <v>17519.38</v>
      </c>
      <c r="AC86">
        <f>AB86/AB82*100</f>
        <v>57.865570088518957</v>
      </c>
      <c r="AD86">
        <v>17888.23</v>
      </c>
      <c r="AE86">
        <f t="shared" ref="AE86" si="245">AD86/AD82*100</f>
        <v>59.083861804729821</v>
      </c>
    </row>
    <row r="87" spans="3:60" x14ac:dyDescent="0.25">
      <c r="C87" t="s">
        <v>41</v>
      </c>
      <c r="D87">
        <v>590551</v>
      </c>
      <c r="E87">
        <f t="shared" si="173"/>
        <v>9.8425166666666666</v>
      </c>
      <c r="F87" t="s">
        <v>53</v>
      </c>
      <c r="M87">
        <v>2268</v>
      </c>
      <c r="N87">
        <f>M87/M82*100</f>
        <v>14.991076740035695</v>
      </c>
      <c r="O87">
        <v>6783.59</v>
      </c>
      <c r="P87">
        <f>O87/O82*100</f>
        <v>44.838323749091153</v>
      </c>
      <c r="Q87">
        <v>6817.86</v>
      </c>
      <c r="R87">
        <f>Q87/Q82*100</f>
        <v>45.06484235574063</v>
      </c>
      <c r="S87">
        <f t="shared" si="238"/>
        <v>0.22651860664947776</v>
      </c>
      <c r="T87">
        <v>6825.62</v>
      </c>
      <c r="U87">
        <f t="shared" ref="U87" si="246">T87/T82*100</f>
        <v>45.116134575979906</v>
      </c>
      <c r="V87">
        <v>6830.86</v>
      </c>
      <c r="W87">
        <f t="shared" ref="W87" si="247">V87/V82*100</f>
        <v>45.150770044285807</v>
      </c>
      <c r="X87">
        <f t="shared" si="241"/>
        <v>3.4635468305900474E-2</v>
      </c>
      <c r="Z87">
        <v>4539</v>
      </c>
      <c r="AA87">
        <f>Z87/Z82*100</f>
        <v>14.992072929052716</v>
      </c>
      <c r="AB87">
        <v>13654.35</v>
      </c>
      <c r="AC87">
        <f>AB87/AB82*100</f>
        <v>45.099583828775266</v>
      </c>
      <c r="AD87">
        <v>13672.79</v>
      </c>
      <c r="AE87">
        <f t="shared" ref="AE87" si="248">AD87/AD82*100</f>
        <v>45.160490157220245</v>
      </c>
      <c r="BH87" t="s">
        <v>105</v>
      </c>
    </row>
    <row r="88" spans="3:60" x14ac:dyDescent="0.25">
      <c r="C88" t="s">
        <v>39</v>
      </c>
      <c r="D88">
        <v>509614</v>
      </c>
      <c r="E88">
        <f t="shared" si="173"/>
        <v>8.4935666666666663</v>
      </c>
      <c r="F88" t="s">
        <v>53</v>
      </c>
      <c r="M88">
        <v>3024</v>
      </c>
      <c r="N88">
        <f>M88/M82*100</f>
        <v>19.988102320047592</v>
      </c>
      <c r="O88">
        <v>5502.63</v>
      </c>
      <c r="P88">
        <f>O88/O82*100</f>
        <v>36.371405909181043</v>
      </c>
      <c r="Q88">
        <v>5458.78</v>
      </c>
      <c r="R88">
        <f>Q88/Q82*100</f>
        <v>36.081565205895963</v>
      </c>
      <c r="S88">
        <f t="shared" si="238"/>
        <v>0.28984070328507983</v>
      </c>
      <c r="T88">
        <v>5285.8</v>
      </c>
      <c r="U88">
        <f t="shared" ref="U88" si="249">T88/T82*100</f>
        <v>34.938198162469433</v>
      </c>
      <c r="V88">
        <v>5300.17</v>
      </c>
      <c r="W88">
        <f t="shared" ref="W88" si="250">V88/V82*100</f>
        <v>35.033181307422829</v>
      </c>
      <c r="X88">
        <f t="shared" si="241"/>
        <v>9.4983144953395993E-2</v>
      </c>
      <c r="Z88">
        <v>6052</v>
      </c>
      <c r="AA88">
        <f>Z88/Z82*100</f>
        <v>19.989430572070287</v>
      </c>
      <c r="AB88">
        <v>10975.39</v>
      </c>
      <c r="AC88">
        <f>AB88/AB82*100</f>
        <v>36.251123001717531</v>
      </c>
      <c r="AD88">
        <v>10583.58</v>
      </c>
      <c r="AE88">
        <f t="shared" ref="AE88" si="251">AD88/AD82*100</f>
        <v>34.956995640110975</v>
      </c>
      <c r="BH88" t="s">
        <v>119</v>
      </c>
    </row>
    <row r="89" spans="3:60" x14ac:dyDescent="0.25">
      <c r="C89" t="s">
        <v>42</v>
      </c>
      <c r="D89">
        <v>594701</v>
      </c>
      <c r="E89">
        <f t="shared" si="173"/>
        <v>9.9116833333333325</v>
      </c>
      <c r="F89" t="s">
        <v>53</v>
      </c>
      <c r="M89">
        <v>3780</v>
      </c>
      <c r="N89">
        <f>M89/M82*100</f>
        <v>24.985127900059489</v>
      </c>
      <c r="O89">
        <v>4544.7700000000004</v>
      </c>
      <c r="P89">
        <f>O89/O82*100</f>
        <v>30.040121620728407</v>
      </c>
      <c r="Q89">
        <v>4549.41</v>
      </c>
      <c r="R89">
        <f>Q89/Q82*100</f>
        <v>30.070791195716833</v>
      </c>
      <c r="S89">
        <f t="shared" si="238"/>
        <v>3.0669574988426263E-2</v>
      </c>
      <c r="T89">
        <v>4105.3599999999997</v>
      </c>
      <c r="U89">
        <f t="shared" ref="U89" si="252">T89/T82*100</f>
        <v>27.135699649679424</v>
      </c>
      <c r="V89">
        <v>4129.71</v>
      </c>
      <c r="W89">
        <f t="shared" ref="W89" si="253">V89/V82*100</f>
        <v>27.296648820146739</v>
      </c>
      <c r="X89">
        <f t="shared" si="241"/>
        <v>0.16094917046731538</v>
      </c>
      <c r="Z89">
        <v>7565</v>
      </c>
      <c r="AA89">
        <f>Z89/Z82*100</f>
        <v>24.986788215087856</v>
      </c>
      <c r="AB89">
        <v>9060.2900000000009</v>
      </c>
      <c r="AC89">
        <f>AB89/AB82*100</f>
        <v>29.925650680406925</v>
      </c>
      <c r="AD89">
        <v>8238.67</v>
      </c>
      <c r="AE89">
        <f t="shared" ref="AE89" si="254">AD89/AD82*100</f>
        <v>27.211884000528467</v>
      </c>
      <c r="BH89" t="s">
        <v>120</v>
      </c>
    </row>
    <row r="90" spans="3:60" x14ac:dyDescent="0.25">
      <c r="M90">
        <v>4536</v>
      </c>
      <c r="N90">
        <f>M90/M82*100</f>
        <v>29.982153480071389</v>
      </c>
      <c r="O90">
        <v>3792.52</v>
      </c>
      <c r="P90">
        <f>O90/O82*100</f>
        <v>25.06788287395069</v>
      </c>
      <c r="Q90">
        <v>3825.83</v>
      </c>
      <c r="R90">
        <f>Q90/Q82*100</f>
        <v>25.288056051292219</v>
      </c>
      <c r="S90">
        <f t="shared" si="238"/>
        <v>0.22017317734152897</v>
      </c>
      <c r="T90">
        <v>3208.4</v>
      </c>
      <c r="U90">
        <f t="shared" ref="U90" si="255">T90/T82*100</f>
        <v>21.206953532949964</v>
      </c>
      <c r="V90">
        <v>3239.73</v>
      </c>
      <c r="W90">
        <f t="shared" ref="W90" si="256">V90/V82*100</f>
        <v>21.414039262343842</v>
      </c>
      <c r="X90">
        <f t="shared" si="241"/>
        <v>0.20708572939387793</v>
      </c>
      <c r="Z90">
        <v>9078</v>
      </c>
      <c r="AA90">
        <f>Z90/Z82*100</f>
        <v>29.984145858105432</v>
      </c>
      <c r="AB90">
        <v>7673.36</v>
      </c>
      <c r="AC90">
        <f>AB90/AB82*100</f>
        <v>25.344695468357774</v>
      </c>
      <c r="AD90">
        <v>6473.47</v>
      </c>
      <c r="AE90">
        <f t="shared" ref="AE90" si="257">AD90/AD82*100</f>
        <v>21.381523318800372</v>
      </c>
      <c r="BH90" t="s">
        <v>106</v>
      </c>
    </row>
    <row r="91" spans="3:60" x14ac:dyDescent="0.25">
      <c r="C91" t="s">
        <v>33</v>
      </c>
      <c r="D91">
        <v>2845980</v>
      </c>
      <c r="E91">
        <f t="shared" si="173"/>
        <v>47.433</v>
      </c>
      <c r="F91" t="s">
        <v>53</v>
      </c>
      <c r="M91">
        <v>5292</v>
      </c>
      <c r="N91">
        <f>M91/M82*100</f>
        <v>34.979179060083283</v>
      </c>
      <c r="O91">
        <v>3244.55</v>
      </c>
      <c r="P91">
        <f>O91/O82*100</f>
        <v>21.445898605327518</v>
      </c>
      <c r="Q91">
        <v>3174.16</v>
      </c>
      <c r="R91">
        <f>Q91/Q82*100</f>
        <v>20.980633220966354</v>
      </c>
      <c r="S91">
        <f t="shared" si="238"/>
        <v>0.46526538436116383</v>
      </c>
      <c r="T91">
        <v>2510.9899999999998</v>
      </c>
      <c r="U91">
        <f t="shared" ref="U91" si="258">T91/T82*100</f>
        <v>16.597197435388985</v>
      </c>
      <c r="V91">
        <v>2510.48</v>
      </c>
      <c r="W91">
        <f t="shared" ref="W91" si="259">V91/V82*100</f>
        <v>16.593826426069139</v>
      </c>
      <c r="X91">
        <f t="shared" si="241"/>
        <v>3.3710093198457969E-3</v>
      </c>
      <c r="Z91">
        <v>10591</v>
      </c>
      <c r="AA91">
        <f>Z91/Z82*100</f>
        <v>34.981503501123001</v>
      </c>
      <c r="AB91">
        <v>6448.1</v>
      </c>
      <c r="AC91">
        <f>AB91/AB82*100</f>
        <v>21.297727572995111</v>
      </c>
      <c r="AD91">
        <v>4995.54</v>
      </c>
      <c r="AE91">
        <f t="shared" ref="AE91" si="260">AD91/AD82*100</f>
        <v>16.5</v>
      </c>
    </row>
    <row r="92" spans="3:60" x14ac:dyDescent="0.25">
      <c r="C92" t="s">
        <v>43</v>
      </c>
      <c r="M92">
        <v>6048</v>
      </c>
      <c r="N92">
        <f>M92/M82*100</f>
        <v>39.976204640095183</v>
      </c>
      <c r="O92">
        <v>2637.66</v>
      </c>
      <c r="P92">
        <f>O92/O82*100</f>
        <v>17.434463612928809</v>
      </c>
      <c r="Q92">
        <v>2643.58</v>
      </c>
      <c r="R92">
        <f>Q92/Q82*100</f>
        <v>17.473593760327848</v>
      </c>
      <c r="S92">
        <f t="shared" si="238"/>
        <v>3.9130147399038862E-2</v>
      </c>
      <c r="T92">
        <v>1917.64</v>
      </c>
      <c r="U92">
        <f t="shared" ref="U92" si="261">T92/T82*100</f>
        <v>12.675259435521186</v>
      </c>
      <c r="V92">
        <v>1921.47</v>
      </c>
      <c r="W92">
        <f t="shared" ref="W92" si="262">V92/V82*100</f>
        <v>12.700575054531033</v>
      </c>
      <c r="X92">
        <f t="shared" si="241"/>
        <v>2.5315619009846912E-2</v>
      </c>
      <c r="Z92">
        <v>12104</v>
      </c>
      <c r="AA92">
        <f>Z92/Z82*100</f>
        <v>39.978861144140573</v>
      </c>
      <c r="AB92">
        <v>5330.74</v>
      </c>
      <c r="AC92">
        <f>AB92/AB82*100</f>
        <v>17.60714757563747</v>
      </c>
      <c r="AD92">
        <v>3831.96</v>
      </c>
      <c r="AE92">
        <f t="shared" ref="AE92" si="263">AD92/AD82*100</f>
        <v>12.65675782798256</v>
      </c>
    </row>
    <row r="93" spans="3:60" x14ac:dyDescent="0.25">
      <c r="C93" t="s">
        <v>38</v>
      </c>
      <c r="D93">
        <v>2208991</v>
      </c>
      <c r="E93">
        <f t="shared" si="173"/>
        <v>36.816516666666665</v>
      </c>
      <c r="F93" t="s">
        <v>53</v>
      </c>
      <c r="M93">
        <v>6804</v>
      </c>
      <c r="N93">
        <f>M93/M82*100</f>
        <v>44.973230220107077</v>
      </c>
      <c r="O93">
        <v>2221.12</v>
      </c>
      <c r="P93">
        <f>O93/O82*100</f>
        <v>14.681208275497386</v>
      </c>
      <c r="Q93">
        <v>2196.27</v>
      </c>
      <c r="R93">
        <f>Q93/Q82*100</f>
        <v>14.516954193932182</v>
      </c>
      <c r="S93">
        <f t="shared" si="238"/>
        <v>0.16425408156520405</v>
      </c>
      <c r="T93">
        <v>1432.26</v>
      </c>
      <c r="U93">
        <f t="shared" ref="U93" si="264">T93/T82*100</f>
        <v>9.4669839381320653</v>
      </c>
      <c r="V93">
        <v>1440.74</v>
      </c>
      <c r="W93">
        <f t="shared" ref="W93" si="265">V93/V82*100</f>
        <v>9.5230352303523027</v>
      </c>
      <c r="X93">
        <f t="shared" si="241"/>
        <v>5.6051292220237414E-2</v>
      </c>
      <c r="Z93">
        <v>13617</v>
      </c>
      <c r="AA93">
        <f>Z93/Z82*100</f>
        <v>44.976218787158146</v>
      </c>
      <c r="AB93">
        <v>4334.25</v>
      </c>
      <c r="AC93">
        <f>AB93/AB82*100</f>
        <v>14.315794688862466</v>
      </c>
      <c r="AD93">
        <v>2855.55</v>
      </c>
      <c r="AE93">
        <f t="shared" ref="AE93" si="266">AD93/AD82*100</f>
        <v>9.4317281014665095</v>
      </c>
    </row>
    <row r="94" spans="3:60" x14ac:dyDescent="0.25">
      <c r="C94" t="s">
        <v>44</v>
      </c>
      <c r="M94">
        <v>7560</v>
      </c>
      <c r="N94">
        <f>M94/M82*100</f>
        <v>49.970255800118977</v>
      </c>
      <c r="O94">
        <v>1781.01</v>
      </c>
      <c r="P94">
        <f>O94/O82*100</f>
        <v>11.772159428911362</v>
      </c>
      <c r="Q94">
        <v>1810.23</v>
      </c>
      <c r="R94">
        <f>Q94/Q82*100</f>
        <v>11.965298433472139</v>
      </c>
      <c r="S94">
        <f t="shared" si="238"/>
        <v>0.19313900456077704</v>
      </c>
      <c r="T94">
        <v>1028.3</v>
      </c>
      <c r="U94">
        <f t="shared" ref="U94" si="267">T94/T82*100</f>
        <v>6.7968801639235892</v>
      </c>
      <c r="V94">
        <v>1019</v>
      </c>
      <c r="W94">
        <f t="shared" ref="W94" si="268">V94/V82*100</f>
        <v>6.73540881750281</v>
      </c>
      <c r="X94">
        <f t="shared" si="241"/>
        <v>6.1471346420779227E-2</v>
      </c>
      <c r="Z94">
        <v>15130</v>
      </c>
      <c r="AA94">
        <f>Z94/Z82*100</f>
        <v>49.973576430175711</v>
      </c>
      <c r="AB94">
        <v>3485.32</v>
      </c>
      <c r="AC94">
        <f>AB94/AB82*100</f>
        <v>11.511824547496367</v>
      </c>
      <c r="AD94">
        <v>2044.68</v>
      </c>
      <c r="AE94">
        <f t="shared" ref="AE94" si="269">AD94/AD82*100</f>
        <v>6.7534680935394373</v>
      </c>
    </row>
    <row r="95" spans="3:60" x14ac:dyDescent="0.25">
      <c r="M95">
        <v>8316</v>
      </c>
      <c r="N95">
        <f>M95/M82*100</f>
        <v>54.967281380130871</v>
      </c>
      <c r="O95">
        <v>1388.97</v>
      </c>
      <c r="P95">
        <f>O95/O82*100</f>
        <v>9.1808447352766205</v>
      </c>
      <c r="Q95">
        <v>1410.45</v>
      </c>
      <c r="R95">
        <f>Q95/Q82*100</f>
        <v>9.3228237160420395</v>
      </c>
      <c r="S95">
        <f t="shared" si="238"/>
        <v>0.14197898076541904</v>
      </c>
      <c r="T95">
        <v>701.58</v>
      </c>
      <c r="U95">
        <f t="shared" ref="U95" si="270">T95/T82*100</f>
        <v>4.6373190561173905</v>
      </c>
      <c r="V95">
        <v>697.46</v>
      </c>
      <c r="W95">
        <f t="shared" ref="W95" si="271">V95/V82*100</f>
        <v>4.6100865886707654</v>
      </c>
      <c r="X95">
        <f t="shared" si="241"/>
        <v>2.7232467446625108E-2</v>
      </c>
      <c r="Z95">
        <v>16643</v>
      </c>
      <c r="AA95">
        <f>Z95/Z82*100</f>
        <v>54.970934073193291</v>
      </c>
      <c r="AB95">
        <v>2846.12</v>
      </c>
      <c r="AC95">
        <f>AB95/AB82*100</f>
        <v>9.4005813185361351</v>
      </c>
      <c r="AD95">
        <v>1391.06</v>
      </c>
      <c r="AE95">
        <f t="shared" ref="AE95" si="272">AD95/AD82*100</f>
        <v>4.594596379970934</v>
      </c>
    </row>
    <row r="96" spans="3:60" x14ac:dyDescent="0.25">
      <c r="C96" t="s">
        <v>34</v>
      </c>
      <c r="M96">
        <v>9072</v>
      </c>
      <c r="N96">
        <f>M96/M82*100</f>
        <v>59.964306960142778</v>
      </c>
      <c r="O96">
        <v>1130.8399999999999</v>
      </c>
      <c r="P96">
        <f>O96/O82*100</f>
        <v>7.4746513318791719</v>
      </c>
      <c r="Q96">
        <v>1265.3</v>
      </c>
      <c r="R96">
        <f>Q96/Q82*100</f>
        <v>8.363408024324146</v>
      </c>
      <c r="S96">
        <f t="shared" si="238"/>
        <v>0.88875669244497413</v>
      </c>
      <c r="T96">
        <v>448.68</v>
      </c>
      <c r="U96">
        <f t="shared" ref="U96" si="273">T96/T82*100</f>
        <v>2.9656950228038865</v>
      </c>
      <c r="V96">
        <v>439.31</v>
      </c>
      <c r="W96">
        <f t="shared" ref="W96" si="274">V96/V82*100</f>
        <v>2.9037609888294007</v>
      </c>
      <c r="X96">
        <f t="shared" si="241"/>
        <v>6.1934033974485825E-2</v>
      </c>
      <c r="Z96">
        <v>18156</v>
      </c>
      <c r="AA96">
        <f>Z96/Z82*100</f>
        <v>59.968291716210864</v>
      </c>
      <c r="AB96">
        <v>2226.08</v>
      </c>
      <c r="AC96">
        <f>AB96/AB82*100</f>
        <v>7.3526225393050595</v>
      </c>
      <c r="AD96">
        <v>889.33</v>
      </c>
      <c r="AE96">
        <f t="shared" ref="AE96" si="275">AD96/AD82*100</f>
        <v>2.9374091689787289</v>
      </c>
    </row>
    <row r="97" spans="2:60" x14ac:dyDescent="0.25">
      <c r="C97" t="s">
        <v>45</v>
      </c>
      <c r="M97">
        <v>9828</v>
      </c>
      <c r="N97">
        <f>M97/M82*100</f>
        <v>64.961332540154672</v>
      </c>
      <c r="O97">
        <v>861.41</v>
      </c>
      <c r="P97">
        <f>O97/O82*100</f>
        <v>5.693766937669376</v>
      </c>
      <c r="Q97">
        <v>1004.82</v>
      </c>
      <c r="R97">
        <f>Q97/Q82*100</f>
        <v>6.6416815387666066</v>
      </c>
      <c r="S97">
        <f t="shared" si="238"/>
        <v>0.94791460109723058</v>
      </c>
      <c r="T97">
        <v>257.68</v>
      </c>
      <c r="U97">
        <f t="shared" ref="U97" si="276">T97/T82*100</f>
        <v>1.7032189834093465</v>
      </c>
      <c r="V97">
        <v>258.91000000000003</v>
      </c>
      <c r="W97">
        <f t="shared" ref="W97" si="277">V97/V82*100</f>
        <v>1.7113490647101592</v>
      </c>
      <c r="X97">
        <f t="shared" si="241"/>
        <v>8.1300813008127193E-3</v>
      </c>
      <c r="Z97">
        <v>19669</v>
      </c>
      <c r="AA97">
        <f>Z97/Z82*100</f>
        <v>64.965649359228422</v>
      </c>
      <c r="AB97">
        <v>1889.71</v>
      </c>
      <c r="AC97">
        <f>AB97/AB82*100</f>
        <v>6.2416105165807902</v>
      </c>
      <c r="AD97">
        <v>526.08000000000004</v>
      </c>
      <c r="AE97">
        <f t="shared" ref="AE97" si="278">AD97/AD82*100</f>
        <v>1.7376139516448674</v>
      </c>
    </row>
    <row r="98" spans="2:60" x14ac:dyDescent="0.25">
      <c r="C98" t="s">
        <v>35</v>
      </c>
      <c r="M98">
        <v>10584</v>
      </c>
      <c r="N98">
        <f>M98/M82*100</f>
        <v>69.958358120166565</v>
      </c>
      <c r="O98">
        <v>952.82</v>
      </c>
      <c r="P98">
        <f>O98/O82*100</f>
        <v>6.2979707845858952</v>
      </c>
      <c r="Q98">
        <v>879.51</v>
      </c>
      <c r="R98">
        <f>Q98/Q82*100</f>
        <v>5.8134047194130476</v>
      </c>
      <c r="S98">
        <f t="shared" si="238"/>
        <v>0.48456606517284762</v>
      </c>
      <c r="T98">
        <v>140.9</v>
      </c>
      <c r="U98">
        <f t="shared" ref="U98" si="279">T98/T82*100</f>
        <v>0.93132394738581536</v>
      </c>
      <c r="V98">
        <v>135.97</v>
      </c>
      <c r="W98">
        <f t="shared" ref="W98" si="280">V98/V82*100</f>
        <v>0.89873752396060547</v>
      </c>
      <c r="X98">
        <f t="shared" si="241"/>
        <v>3.2586423425209898E-2</v>
      </c>
      <c r="Z98">
        <v>21182</v>
      </c>
      <c r="AA98">
        <f>Z98/Z82*100</f>
        <v>69.963007002246002</v>
      </c>
      <c r="AB98">
        <v>1903.9</v>
      </c>
      <c r="AC98">
        <f>AB98/AB82*100</f>
        <v>6.2884793235566132</v>
      </c>
      <c r="AD98">
        <v>276.2</v>
      </c>
      <c r="AE98">
        <f t="shared" ref="AE98" si="281">AD98/AD82*100</f>
        <v>0.91227374818337958</v>
      </c>
    </row>
    <row r="99" spans="2:60" x14ac:dyDescent="0.25">
      <c r="C99" t="s">
        <v>46</v>
      </c>
      <c r="M99">
        <v>11340</v>
      </c>
      <c r="N99">
        <f>M99/M82*100</f>
        <v>74.955383700178473</v>
      </c>
      <c r="O99">
        <v>610.78</v>
      </c>
      <c r="P99">
        <f>O99/O82*100</f>
        <v>4.0371472007403</v>
      </c>
      <c r="Q99">
        <v>978.38</v>
      </c>
      <c r="R99">
        <f>Q99/Q82*100</f>
        <v>6.4669178399101064</v>
      </c>
      <c r="S99">
        <f t="shared" si="238"/>
        <v>2.4297706391698064</v>
      </c>
      <c r="T99">
        <v>60.45</v>
      </c>
      <c r="U99">
        <f t="shared" ref="U99" si="282">T99/T82*100</f>
        <v>0.39956375173507835</v>
      </c>
      <c r="V99">
        <v>61.75</v>
      </c>
      <c r="W99">
        <f t="shared" ref="W99" si="283">V99/V82*100</f>
        <v>0.40815652058959612</v>
      </c>
      <c r="X99">
        <f t="shared" si="241"/>
        <v>8.5927688545177627E-3</v>
      </c>
      <c r="Z99">
        <v>22695</v>
      </c>
      <c r="AA99">
        <f>Z99/Z82*100</f>
        <v>74.960364645263581</v>
      </c>
      <c r="AB99">
        <v>1246.79</v>
      </c>
      <c r="AC99">
        <f>AB99/AB82*100</f>
        <v>4.1180803276522653</v>
      </c>
      <c r="AD99">
        <v>125.09</v>
      </c>
      <c r="AE99">
        <f t="shared" ref="AE99" si="284">AD99/AD82*100</f>
        <v>0.41316554366494912</v>
      </c>
    </row>
    <row r="100" spans="2:60" x14ac:dyDescent="0.25">
      <c r="M100">
        <v>12096</v>
      </c>
      <c r="N100">
        <f>M100/M82*100</f>
        <v>79.952409280190366</v>
      </c>
      <c r="O100">
        <v>566.52</v>
      </c>
      <c r="P100">
        <f>O100/O82*100</f>
        <v>3.7445964703549475</v>
      </c>
      <c r="Q100">
        <v>382.76</v>
      </c>
      <c r="R100">
        <f>Q100/Q82*100</f>
        <v>2.5299755436578755</v>
      </c>
      <c r="S100">
        <f t="shared" si="238"/>
        <v>1.214620926697072</v>
      </c>
      <c r="T100">
        <v>23.47</v>
      </c>
      <c r="U100">
        <f t="shared" ref="U100" si="285">T100/T82*100</f>
        <v>0.15513252693502544</v>
      </c>
      <c r="V100">
        <v>22.77</v>
      </c>
      <c r="W100">
        <f t="shared" ref="W100" si="286">V100/V82*100</f>
        <v>0.15050565139797739</v>
      </c>
      <c r="X100">
        <f t="shared" si="241"/>
        <v>4.6268755370480474E-3</v>
      </c>
      <c r="Z100">
        <v>24208</v>
      </c>
      <c r="AA100">
        <f>Z100/Z82*100</f>
        <v>79.957722288281147</v>
      </c>
      <c r="AB100">
        <v>1242.1199999999999</v>
      </c>
      <c r="AC100">
        <f>AB100/AB82*100</f>
        <v>4.1026555687673403</v>
      </c>
      <c r="AD100">
        <v>43.64</v>
      </c>
      <c r="AE100">
        <f t="shared" ref="AE100" si="287">AD100/AD82*100</f>
        <v>0.14414057339146519</v>
      </c>
    </row>
    <row r="101" spans="2:60" x14ac:dyDescent="0.25">
      <c r="C101" t="s">
        <v>36</v>
      </c>
      <c r="M101">
        <v>12852</v>
      </c>
      <c r="N101">
        <f>M101/M82*100</f>
        <v>84.94943486020226</v>
      </c>
      <c r="O101">
        <v>157.61000000000001</v>
      </c>
      <c r="P101">
        <f>O101/O82*100</f>
        <v>1.0417740762773482</v>
      </c>
      <c r="Q101">
        <v>485.52</v>
      </c>
      <c r="R101">
        <f>Q101/Q82*100</f>
        <v>3.2092008724965293</v>
      </c>
      <c r="S101">
        <f t="shared" si="238"/>
        <v>2.1674267962191811</v>
      </c>
      <c r="T101">
        <v>5.45</v>
      </c>
      <c r="U101">
        <f t="shared" ref="U101" si="288">T101/T82*100</f>
        <v>3.6023530967016985E-2</v>
      </c>
      <c r="V101">
        <v>6.52</v>
      </c>
      <c r="W101">
        <f t="shared" ref="W101" si="289">V101/V82*100</f>
        <v>4.3096040716504719E-2</v>
      </c>
      <c r="X101">
        <f t="shared" si="241"/>
        <v>7.0725097494877334E-3</v>
      </c>
      <c r="Z101">
        <v>25721</v>
      </c>
      <c r="AA101">
        <f>Z101/Z82*100</f>
        <v>84.955079931298712</v>
      </c>
      <c r="AB101">
        <v>1966.91</v>
      </c>
      <c r="AC101">
        <f>AB101/AB82*100</f>
        <v>6.4965979653851242</v>
      </c>
      <c r="AD101">
        <v>12.15</v>
      </c>
      <c r="AE101">
        <f t="shared" ref="AE101" si="290">AD101/AD82*100</f>
        <v>4.0130796670630201E-2</v>
      </c>
    </row>
    <row r="102" spans="2:60" x14ac:dyDescent="0.25">
      <c r="C102" t="s">
        <v>47</v>
      </c>
      <c r="M102">
        <v>13608</v>
      </c>
      <c r="N102">
        <f>M102/M82*100</f>
        <v>89.946460440214153</v>
      </c>
      <c r="O102">
        <v>152.1</v>
      </c>
      <c r="P102">
        <f>O102/O82*100</f>
        <v>1.005353955978584</v>
      </c>
      <c r="Q102">
        <v>0.9</v>
      </c>
      <c r="R102">
        <f>Q102/Q82*100</f>
        <v>5.9488399762046397E-3</v>
      </c>
      <c r="S102">
        <f t="shared" si="238"/>
        <v>0.99940511600237936</v>
      </c>
      <c r="T102">
        <v>0.72</v>
      </c>
      <c r="U102">
        <f t="shared" ref="U102" si="291">T102/T82*100</f>
        <v>4.7590719809637114E-3</v>
      </c>
      <c r="V102">
        <v>0.79</v>
      </c>
      <c r="W102">
        <f t="shared" ref="W102" si="292">V102/V82*100</f>
        <v>5.2217595346685181E-3</v>
      </c>
      <c r="X102">
        <f t="shared" si="241"/>
        <v>4.6268755370480665E-4</v>
      </c>
      <c r="Z102">
        <v>27234</v>
      </c>
      <c r="AA102">
        <f>Z102/Z82*100</f>
        <v>89.952437574316292</v>
      </c>
      <c r="AB102">
        <v>1.45</v>
      </c>
      <c r="AC102">
        <f>AB102/AB82*100</f>
        <v>4.7892720306513415E-3</v>
      </c>
      <c r="AD102">
        <v>1.85</v>
      </c>
      <c r="AE102">
        <f t="shared" ref="AE102" si="293">AD102/AD82*100</f>
        <v>6.1104505218655038E-3</v>
      </c>
    </row>
    <row r="103" spans="2:60" x14ac:dyDescent="0.25">
      <c r="C103" t="s">
        <v>37</v>
      </c>
      <c r="M103">
        <v>14364</v>
      </c>
      <c r="N103">
        <f>M103/M82*100</f>
        <v>94.943486020226047</v>
      </c>
      <c r="O103">
        <v>0</v>
      </c>
      <c r="P103">
        <f>O103/O82*100</f>
        <v>0</v>
      </c>
      <c r="Q103">
        <v>0.15</v>
      </c>
      <c r="R103">
        <f>Q103/Q82*100</f>
        <v>9.914733293674401E-4</v>
      </c>
      <c r="S103">
        <f t="shared" si="238"/>
        <v>9.914733293674401E-4</v>
      </c>
      <c r="T103">
        <v>0</v>
      </c>
      <c r="U103">
        <f t="shared" ref="U103" si="294">T103/T82*100</f>
        <v>0</v>
      </c>
      <c r="V103">
        <v>0</v>
      </c>
      <c r="W103">
        <f t="shared" ref="W103" si="295">V103/V82*100</f>
        <v>0</v>
      </c>
      <c r="X103">
        <f t="shared" si="241"/>
        <v>0</v>
      </c>
      <c r="Z103">
        <v>28747</v>
      </c>
      <c r="AA103">
        <f>Z103/Z82*100</f>
        <v>94.949795217333872</v>
      </c>
      <c r="AB103">
        <v>0</v>
      </c>
      <c r="AC103">
        <f>AB103/AB82*100</f>
        <v>0</v>
      </c>
      <c r="AD103">
        <v>0.05</v>
      </c>
      <c r="AE103">
        <f t="shared" ref="AE103" si="296">AD103/AD82*100</f>
        <v>1.651473114017704E-4</v>
      </c>
    </row>
    <row r="104" spans="2:60" x14ac:dyDescent="0.25">
      <c r="C104" t="s">
        <v>48</v>
      </c>
      <c r="M104">
        <v>15120</v>
      </c>
      <c r="N104">
        <f>M104/M82*100</f>
        <v>99.940511600237954</v>
      </c>
      <c r="O104">
        <v>0</v>
      </c>
      <c r="P104">
        <f>O104/O82*100</f>
        <v>0</v>
      </c>
      <c r="Q104">
        <v>0</v>
      </c>
      <c r="R104">
        <f>Q104/Q82*100</f>
        <v>0</v>
      </c>
      <c r="S104">
        <f t="shared" si="238"/>
        <v>0</v>
      </c>
      <c r="T104">
        <v>0</v>
      </c>
      <c r="U104">
        <f t="shared" ref="U104" si="297">T104/T82*100</f>
        <v>0</v>
      </c>
      <c r="V104">
        <v>0</v>
      </c>
      <c r="W104">
        <f t="shared" ref="W104" si="298">V104/V82*100</f>
        <v>0</v>
      </c>
      <c r="X104">
        <f t="shared" si="241"/>
        <v>0</v>
      </c>
      <c r="Z104">
        <v>30260</v>
      </c>
      <c r="AA104">
        <f>Z104/Z82*100</f>
        <v>99.947152860351423</v>
      </c>
      <c r="AB104">
        <v>0</v>
      </c>
      <c r="AC104">
        <f>AB104/AB82*100</f>
        <v>0</v>
      </c>
      <c r="AD104">
        <v>0</v>
      </c>
      <c r="AE104">
        <f t="shared" ref="AE104" si="299">AD104/AD82*100</f>
        <v>0</v>
      </c>
    </row>
    <row r="105" spans="2:60" x14ac:dyDescent="0.25">
      <c r="O105" t="s">
        <v>76</v>
      </c>
      <c r="P105">
        <f>SUM(P85:P104)</f>
        <v>374.42639962984998</v>
      </c>
      <c r="Q105" t="s">
        <v>76</v>
      </c>
      <c r="R105">
        <f>SUM(R85:R104)</f>
        <v>378.10450128891523</v>
      </c>
      <c r="S105">
        <f>SUM(S85:S104)</f>
        <v>10.94586555621653</v>
      </c>
      <c r="T105" t="s">
        <v>76</v>
      </c>
      <c r="U105">
        <f t="shared" ref="U105" si="300">SUM(U85:U104)</f>
        <v>321.23233525018173</v>
      </c>
      <c r="V105" t="s">
        <v>76</v>
      </c>
      <c r="W105">
        <f t="shared" ref="W105" si="301">SUM(W85:W104)</f>
        <v>321.78888227906663</v>
      </c>
      <c r="X105">
        <f>SUM(X85:X104)</f>
        <v>0.93899134113289895</v>
      </c>
      <c r="AB105" t="s">
        <v>76</v>
      </c>
      <c r="AC105">
        <f t="shared" ref="AC105" si="302">SUM(AC85:AC104)</f>
        <v>379.61342317347072</v>
      </c>
      <c r="AD105" t="s">
        <v>76</v>
      </c>
      <c r="AE105">
        <f t="shared" ref="AE105" si="303">SUM(AE85:AE104)</f>
        <v>321.32524111507456</v>
      </c>
    </row>
    <row r="106" spans="2:60" x14ac:dyDescent="0.25">
      <c r="B106">
        <v>5</v>
      </c>
      <c r="C106" t="s">
        <v>9</v>
      </c>
      <c r="G106">
        <v>10</v>
      </c>
      <c r="H106">
        <v>9</v>
      </c>
      <c r="I106">
        <v>5</v>
      </c>
      <c r="J106">
        <v>0</v>
      </c>
    </row>
    <row r="107" spans="2:60" x14ac:dyDescent="0.25">
      <c r="C107" t="s">
        <v>29</v>
      </c>
      <c r="M107" t="s">
        <v>55</v>
      </c>
      <c r="O107" t="s">
        <v>72</v>
      </c>
      <c r="Q107" t="s">
        <v>103</v>
      </c>
      <c r="S107" t="s">
        <v>144</v>
      </c>
      <c r="T107" t="s">
        <v>73</v>
      </c>
      <c r="V107" t="s">
        <v>104</v>
      </c>
      <c r="X107" t="s">
        <v>144</v>
      </c>
      <c r="Z107" t="s">
        <v>55</v>
      </c>
      <c r="AB107" t="s">
        <v>74</v>
      </c>
      <c r="AD107" t="s">
        <v>75</v>
      </c>
    </row>
    <row r="108" spans="2:60" x14ac:dyDescent="0.25">
      <c r="C108" t="s">
        <v>30</v>
      </c>
      <c r="M108">
        <v>15129</v>
      </c>
      <c r="O108">
        <v>15129</v>
      </c>
      <c r="Q108">
        <v>15129</v>
      </c>
      <c r="T108">
        <v>15129</v>
      </c>
      <c r="V108">
        <v>15129</v>
      </c>
      <c r="Z108">
        <v>30276</v>
      </c>
      <c r="AB108">
        <v>30276</v>
      </c>
      <c r="AD108">
        <v>30276</v>
      </c>
    </row>
    <row r="109" spans="2:60" x14ac:dyDescent="0.25">
      <c r="C109" t="s">
        <v>31</v>
      </c>
      <c r="M109" t="s">
        <v>57</v>
      </c>
      <c r="N109" t="s">
        <v>56</v>
      </c>
      <c r="O109" t="s">
        <v>60</v>
      </c>
      <c r="P109" t="s">
        <v>56</v>
      </c>
      <c r="Q109" t="s">
        <v>60</v>
      </c>
      <c r="R109" t="s">
        <v>56</v>
      </c>
      <c r="T109" t="s">
        <v>60</v>
      </c>
      <c r="U109" t="s">
        <v>56</v>
      </c>
      <c r="V109" t="s">
        <v>60</v>
      </c>
      <c r="W109" t="s">
        <v>56</v>
      </c>
      <c r="Z109" t="s">
        <v>57</v>
      </c>
      <c r="AA109" t="s">
        <v>56</v>
      </c>
      <c r="AB109" t="s">
        <v>60</v>
      </c>
      <c r="AC109" t="s">
        <v>56</v>
      </c>
      <c r="AD109" t="s">
        <v>60</v>
      </c>
      <c r="AE109" t="s">
        <v>56</v>
      </c>
      <c r="BH109" t="s">
        <v>88</v>
      </c>
    </row>
    <row r="110" spans="2:60" x14ac:dyDescent="0.25">
      <c r="C110" t="s">
        <v>40</v>
      </c>
      <c r="M110">
        <v>0</v>
      </c>
      <c r="N110">
        <f>M110/M108*100</f>
        <v>0</v>
      </c>
      <c r="O110">
        <v>15129</v>
      </c>
      <c r="P110">
        <f>O110/O108*100</f>
        <v>100</v>
      </c>
      <c r="Q110">
        <v>15129</v>
      </c>
      <c r="R110">
        <f>Q110/Q108*100</f>
        <v>100</v>
      </c>
      <c r="S110">
        <f>IF(P110&gt;R110,P110-R110,R110-P110)</f>
        <v>0</v>
      </c>
      <c r="T110">
        <v>15129</v>
      </c>
      <c r="U110">
        <f t="shared" ref="U110" si="304">T110/T108*100</f>
        <v>100</v>
      </c>
      <c r="V110">
        <v>15129</v>
      </c>
      <c r="W110">
        <f t="shared" ref="W110" si="305">V110/V108*100</f>
        <v>100</v>
      </c>
      <c r="X110">
        <f>IF(U110&gt;W110,U110-W110,W110-U110)</f>
        <v>0</v>
      </c>
      <c r="Z110">
        <v>0</v>
      </c>
      <c r="AA110">
        <f>Z110/Z108*100</f>
        <v>0</v>
      </c>
      <c r="AB110">
        <v>30276</v>
      </c>
      <c r="AC110">
        <f>AB110/AB108*100</f>
        <v>100</v>
      </c>
      <c r="AD110">
        <v>30276</v>
      </c>
      <c r="AE110">
        <f t="shared" ref="AE110" si="306">AD110/AD108*100</f>
        <v>100</v>
      </c>
      <c r="BH110" t="s">
        <v>87</v>
      </c>
    </row>
    <row r="111" spans="2:60" x14ac:dyDescent="0.25">
      <c r="M111">
        <v>756</v>
      </c>
      <c r="N111">
        <f>M111/M108*100</f>
        <v>4.9970255800118979</v>
      </c>
      <c r="O111">
        <v>11565.16</v>
      </c>
      <c r="P111">
        <f>O111/O108*100</f>
        <v>76.443651265780957</v>
      </c>
      <c r="Q111">
        <v>11569.54</v>
      </c>
      <c r="R111">
        <f>Q111/Q108*100</f>
        <v>76.47260228699848</v>
      </c>
      <c r="S111">
        <f t="shared" ref="S111:S130" si="307">IF(P111&gt;R111,P111-R111,R111-P111)</f>
        <v>2.8951021217523021E-2</v>
      </c>
      <c r="T111">
        <v>11709.56</v>
      </c>
      <c r="U111">
        <f t="shared" ref="U111" si="308">T111/T108*100</f>
        <v>77.398109590852002</v>
      </c>
      <c r="V111">
        <v>11704.42</v>
      </c>
      <c r="W111">
        <f t="shared" ref="W111" si="309">V111/V108*100</f>
        <v>77.36413510476568</v>
      </c>
      <c r="X111">
        <f t="shared" ref="X111:X130" si="310">IF(U111&gt;W111,U111-W111,W111-U111)</f>
        <v>3.3974486086322031E-2</v>
      </c>
      <c r="Z111">
        <v>1513</v>
      </c>
      <c r="AA111">
        <f>Z111/Z108*100</f>
        <v>4.9973576430175717</v>
      </c>
      <c r="AB111">
        <v>23144.94</v>
      </c>
      <c r="AC111">
        <f>AB111/AB108*100</f>
        <v>76.446492271105825</v>
      </c>
      <c r="AD111">
        <v>23404.27</v>
      </c>
      <c r="AE111">
        <f t="shared" ref="AE111" si="311">AD111/AD108*100</f>
        <v>77.303045316422242</v>
      </c>
    </row>
    <row r="112" spans="2:60" x14ac:dyDescent="0.25">
      <c r="C112" t="s">
        <v>32</v>
      </c>
      <c r="D112">
        <v>1128319</v>
      </c>
      <c r="E112">
        <f t="shared" ref="E112:E165" si="312">D112/(1000*60)</f>
        <v>18.805316666666666</v>
      </c>
      <c r="F112" t="s">
        <v>53</v>
      </c>
      <c r="M112">
        <v>1512</v>
      </c>
      <c r="N112">
        <f>M112/M108*100</f>
        <v>9.9940511600237958</v>
      </c>
      <c r="O112">
        <v>8775.83</v>
      </c>
      <c r="P112">
        <f>O112/O108*100</f>
        <v>58.006675920417742</v>
      </c>
      <c r="Q112">
        <v>8748.4599999999991</v>
      </c>
      <c r="R112">
        <f>Q112/Q108*100</f>
        <v>57.825765086919155</v>
      </c>
      <c r="S112">
        <f t="shared" si="307"/>
        <v>0.1809108334985865</v>
      </c>
      <c r="T112">
        <v>8944.35</v>
      </c>
      <c r="U112">
        <f t="shared" ref="U112" si="313">T112/T108*100</f>
        <v>59.120563156851077</v>
      </c>
      <c r="V112">
        <v>8946.69</v>
      </c>
      <c r="W112">
        <f t="shared" ref="W112" si="314">V112/V108*100</f>
        <v>59.136030140789217</v>
      </c>
      <c r="X112">
        <f t="shared" si="310"/>
        <v>1.5466983938139833E-2</v>
      </c>
      <c r="Z112">
        <v>3026</v>
      </c>
      <c r="AA112">
        <f>Z112/Z108*100</f>
        <v>9.9947152860351434</v>
      </c>
      <c r="AB112">
        <v>17549.75</v>
      </c>
      <c r="AC112">
        <f>AB112/AB108*100</f>
        <v>57.965880565464388</v>
      </c>
      <c r="AD112">
        <v>17898.099999999999</v>
      </c>
      <c r="AE112">
        <f t="shared" ref="AE112" si="315">AD112/AD108*100</f>
        <v>59.116461884000529</v>
      </c>
    </row>
    <row r="113" spans="3:60" x14ac:dyDescent="0.25">
      <c r="C113" t="s">
        <v>41</v>
      </c>
      <c r="D113">
        <v>629205</v>
      </c>
      <c r="E113">
        <f t="shared" si="312"/>
        <v>10.486750000000001</v>
      </c>
      <c r="F113" t="s">
        <v>53</v>
      </c>
      <c r="M113">
        <v>2268</v>
      </c>
      <c r="N113">
        <f>M113/M108*100</f>
        <v>14.991076740035695</v>
      </c>
      <c r="O113">
        <v>6792.34</v>
      </c>
      <c r="P113">
        <f>O113/O108*100</f>
        <v>44.896159693304249</v>
      </c>
      <c r="Q113">
        <v>6783.46</v>
      </c>
      <c r="R113">
        <f>Q113/Q108*100</f>
        <v>44.837464472205696</v>
      </c>
      <c r="S113">
        <f t="shared" si="307"/>
        <v>5.8695221098552963E-2</v>
      </c>
      <c r="T113">
        <v>6820.97</v>
      </c>
      <c r="U113">
        <f t="shared" ref="U113" si="316">T113/T108*100</f>
        <v>45.085398902769519</v>
      </c>
      <c r="V113">
        <v>6841.29</v>
      </c>
      <c r="W113">
        <f t="shared" ref="W113" si="317">V113/V108*100</f>
        <v>45.219710489787822</v>
      </c>
      <c r="X113">
        <f t="shared" si="310"/>
        <v>0.1343115870183027</v>
      </c>
      <c r="Z113">
        <v>4539</v>
      </c>
      <c r="AA113">
        <f>Z113/Z108*100</f>
        <v>14.992072929052716</v>
      </c>
      <c r="AB113">
        <v>13636.95</v>
      </c>
      <c r="AC113">
        <f>AB113/AB108*100</f>
        <v>45.042112564407454</v>
      </c>
      <c r="AD113">
        <v>13696.66</v>
      </c>
      <c r="AE113">
        <f t="shared" ref="AE113" si="318">AD113/AD108*100</f>
        <v>45.239331483683443</v>
      </c>
      <c r="BH113" t="s">
        <v>105</v>
      </c>
    </row>
    <row r="114" spans="3:60" x14ac:dyDescent="0.25">
      <c r="C114" t="s">
        <v>39</v>
      </c>
      <c r="D114">
        <v>528049</v>
      </c>
      <c r="E114">
        <f t="shared" si="312"/>
        <v>8.8008166666666661</v>
      </c>
      <c r="F114" t="s">
        <v>53</v>
      </c>
      <c r="M114">
        <v>3024</v>
      </c>
      <c r="N114">
        <f>M114/M108*100</f>
        <v>19.988102320047592</v>
      </c>
      <c r="O114">
        <v>5493.27</v>
      </c>
      <c r="P114">
        <f>O114/O108*100</f>
        <v>36.309537973428519</v>
      </c>
      <c r="Q114">
        <v>5469.49</v>
      </c>
      <c r="R114">
        <f>Q114/Q108*100</f>
        <v>36.152356401612792</v>
      </c>
      <c r="S114">
        <f t="shared" si="307"/>
        <v>0.15718157181572678</v>
      </c>
      <c r="T114">
        <v>5271.56</v>
      </c>
      <c r="U114">
        <f t="shared" ref="U114" si="319">T114/T108*100</f>
        <v>34.84407429440148</v>
      </c>
      <c r="V114">
        <v>5269.72</v>
      </c>
      <c r="W114">
        <f t="shared" ref="W114" si="320">V114/V108*100</f>
        <v>34.83191222156124</v>
      </c>
      <c r="X114">
        <f t="shared" si="310"/>
        <v>1.2162072840240512E-2</v>
      </c>
      <c r="Z114">
        <v>6052</v>
      </c>
      <c r="AA114">
        <f>Z114/Z108*100</f>
        <v>19.989430572070287</v>
      </c>
      <c r="AB114">
        <v>10948.1</v>
      </c>
      <c r="AC114">
        <f>AB114/AB108*100</f>
        <v>36.160985599154451</v>
      </c>
      <c r="AD114">
        <v>10550.59</v>
      </c>
      <c r="AE114">
        <f t="shared" ref="AE114" si="321">AD114/AD108*100</f>
        <v>34.84803144404809</v>
      </c>
      <c r="BH114" t="s">
        <v>113</v>
      </c>
    </row>
    <row r="115" spans="3:60" x14ac:dyDescent="0.25">
      <c r="C115" t="s">
        <v>42</v>
      </c>
      <c r="D115">
        <v>630766</v>
      </c>
      <c r="E115">
        <f t="shared" si="312"/>
        <v>10.512766666666666</v>
      </c>
      <c r="F115" t="s">
        <v>53</v>
      </c>
      <c r="M115">
        <v>3780</v>
      </c>
      <c r="N115">
        <f>M115/M108*100</f>
        <v>24.985127900059489</v>
      </c>
      <c r="O115">
        <v>4551.6099999999997</v>
      </c>
      <c r="P115">
        <f>O115/O108*100</f>
        <v>30.085332804547555</v>
      </c>
      <c r="Q115">
        <v>4523.76</v>
      </c>
      <c r="R115">
        <f>Q115/Q108*100</f>
        <v>29.901249256395001</v>
      </c>
      <c r="S115">
        <f t="shared" si="307"/>
        <v>0.18408354815255379</v>
      </c>
      <c r="T115">
        <v>4115.1099999999997</v>
      </c>
      <c r="U115">
        <f t="shared" ref="U115" si="322">T115/T108*100</f>
        <v>27.200145416088304</v>
      </c>
      <c r="V115">
        <v>4139.3500000000004</v>
      </c>
      <c r="W115">
        <f t="shared" ref="W115" si="323">V115/V108*100</f>
        <v>27.360367506114088</v>
      </c>
      <c r="X115">
        <f t="shared" si="310"/>
        <v>0.16022209002578336</v>
      </c>
      <c r="Z115">
        <v>7565</v>
      </c>
      <c r="AA115">
        <f>Z115/Z108*100</f>
        <v>24.986788215087856</v>
      </c>
      <c r="AB115">
        <v>9073.7999999999993</v>
      </c>
      <c r="AC115">
        <f>AB115/AB108*100</f>
        <v>29.970273483947679</v>
      </c>
      <c r="AD115">
        <v>8246.3700000000008</v>
      </c>
      <c r="AE115">
        <f t="shared" ref="AE115" si="324">AD115/AD108*100</f>
        <v>27.237316686484348</v>
      </c>
      <c r="BH115" t="s">
        <v>106</v>
      </c>
    </row>
    <row r="116" spans="3:60" x14ac:dyDescent="0.25">
      <c r="M116">
        <v>4536</v>
      </c>
      <c r="N116">
        <f>M116/M108*100</f>
        <v>29.982153480071389</v>
      </c>
      <c r="O116">
        <v>3787.88</v>
      </c>
      <c r="P116">
        <f>O116/O108*100</f>
        <v>25.037213298962257</v>
      </c>
      <c r="Q116">
        <v>3810.28</v>
      </c>
      <c r="R116">
        <f>Q116/Q108*100</f>
        <v>25.1852733161478</v>
      </c>
      <c r="S116">
        <f t="shared" si="307"/>
        <v>0.14806001718554285</v>
      </c>
      <c r="T116">
        <v>3216.36</v>
      </c>
      <c r="U116">
        <f t="shared" ref="U116" si="325">T116/T108*100</f>
        <v>21.259567717628396</v>
      </c>
      <c r="V116">
        <v>3204.12</v>
      </c>
      <c r="W116">
        <f t="shared" ref="W116" si="326">V116/V108*100</f>
        <v>21.178663493952012</v>
      </c>
      <c r="X116">
        <f t="shared" si="310"/>
        <v>8.090422367638439E-2</v>
      </c>
      <c r="Z116">
        <v>9078</v>
      </c>
      <c r="AA116">
        <f>Z116/Z108*100</f>
        <v>29.984145858105432</v>
      </c>
      <c r="AB116">
        <v>7661.64</v>
      </c>
      <c r="AC116">
        <f>AB116/AB108*100</f>
        <v>25.305984938565203</v>
      </c>
      <c r="AD116">
        <v>6457.02</v>
      </c>
      <c r="AE116">
        <f t="shared" ref="AE116" si="327">AD116/AD108*100</f>
        <v>21.327189853349189</v>
      </c>
    </row>
    <row r="117" spans="3:60" x14ac:dyDescent="0.25">
      <c r="C117" t="s">
        <v>33</v>
      </c>
      <c r="D117">
        <v>2297321</v>
      </c>
      <c r="E117">
        <f t="shared" si="312"/>
        <v>38.288683333333331</v>
      </c>
      <c r="F117" t="s">
        <v>53</v>
      </c>
      <c r="M117">
        <v>5292</v>
      </c>
      <c r="N117">
        <f>M117/M108*100</f>
        <v>34.979179060083283</v>
      </c>
      <c r="O117">
        <v>3235.42</v>
      </c>
      <c r="P117">
        <f>O117/O108*100</f>
        <v>21.385550928680019</v>
      </c>
      <c r="Q117">
        <v>3252.42</v>
      </c>
      <c r="R117">
        <f>Q117/Q108*100</f>
        <v>21.497917906008329</v>
      </c>
      <c r="S117">
        <f t="shared" si="307"/>
        <v>0.11236697732831047</v>
      </c>
      <c r="T117">
        <v>2505.5</v>
      </c>
      <c r="U117">
        <f t="shared" ref="U117" si="328">T117/T108*100</f>
        <v>16.560909511534138</v>
      </c>
      <c r="V117">
        <v>2521.63</v>
      </c>
      <c r="W117">
        <f t="shared" ref="W117" si="329">V117/V108*100</f>
        <v>16.667525943552121</v>
      </c>
      <c r="X117">
        <f t="shared" si="310"/>
        <v>0.10661643201798299</v>
      </c>
      <c r="Z117">
        <v>10591</v>
      </c>
      <c r="AA117">
        <f>Z117/Z108*100</f>
        <v>34.981503501123001</v>
      </c>
      <c r="AB117">
        <v>6446.09</v>
      </c>
      <c r="AC117">
        <f>AB117/AB108*100</f>
        <v>21.291088651076763</v>
      </c>
      <c r="AD117">
        <v>5043.3100000000004</v>
      </c>
      <c r="AE117">
        <f t="shared" ref="AE117" si="330">AD117/AD108*100</f>
        <v>16.657781741313251</v>
      </c>
    </row>
    <row r="118" spans="3:60" x14ac:dyDescent="0.25">
      <c r="C118" t="s">
        <v>43</v>
      </c>
      <c r="M118">
        <v>6048</v>
      </c>
      <c r="N118">
        <f>M118/M108*100</f>
        <v>39.976204640095183</v>
      </c>
      <c r="O118">
        <v>2714.12</v>
      </c>
      <c r="P118">
        <f>O118/O108*100</f>
        <v>17.939850618018376</v>
      </c>
      <c r="Q118">
        <v>2689.14</v>
      </c>
      <c r="R118">
        <f>Q118/Q108*100</f>
        <v>17.774737259567715</v>
      </c>
      <c r="S118">
        <f t="shared" si="307"/>
        <v>0.165113358450661</v>
      </c>
      <c r="T118">
        <v>1949.31</v>
      </c>
      <c r="U118">
        <f t="shared" ref="U118" si="331">T118/T108*100</f>
        <v>12.884592504461628</v>
      </c>
      <c r="V118">
        <v>1918.21</v>
      </c>
      <c r="W118">
        <f t="shared" ref="W118" si="332">V118/V108*100</f>
        <v>12.679027034172782</v>
      </c>
      <c r="X118">
        <f t="shared" si="310"/>
        <v>0.20556547028884609</v>
      </c>
      <c r="Z118">
        <v>12104</v>
      </c>
      <c r="AA118">
        <f>Z118/Z108*100</f>
        <v>39.978861144140573</v>
      </c>
      <c r="AB118">
        <v>5289.06</v>
      </c>
      <c r="AC118">
        <f>AB118/AB108*100</f>
        <v>17.469480776852954</v>
      </c>
      <c r="AD118">
        <v>3850.13</v>
      </c>
      <c r="AE118">
        <f t="shared" ref="AE118" si="333">AD118/AD108*100</f>
        <v>12.716772360945964</v>
      </c>
    </row>
    <row r="119" spans="3:60" x14ac:dyDescent="0.25">
      <c r="C119" t="s">
        <v>38</v>
      </c>
      <c r="D119">
        <v>2537676</v>
      </c>
      <c r="E119">
        <f t="shared" si="312"/>
        <v>42.294600000000003</v>
      </c>
      <c r="F119" t="s">
        <v>53</v>
      </c>
      <c r="M119">
        <v>6804</v>
      </c>
      <c r="N119">
        <f>M119/M108*100</f>
        <v>44.973230220107077</v>
      </c>
      <c r="O119">
        <v>2173.54</v>
      </c>
      <c r="P119">
        <f>O119/O108*100</f>
        <v>14.366712935422038</v>
      </c>
      <c r="Q119">
        <v>2162.0300000000002</v>
      </c>
      <c r="R119">
        <f>Q119/Q108*100</f>
        <v>14.290633881948578</v>
      </c>
      <c r="S119">
        <f t="shared" si="307"/>
        <v>7.6079053473460334E-2</v>
      </c>
      <c r="T119">
        <v>1418.48</v>
      </c>
      <c r="U119">
        <f t="shared" ref="U119" si="334">T119/T108*100</f>
        <v>9.3759005882741757</v>
      </c>
      <c r="V119">
        <v>1432.47</v>
      </c>
      <c r="W119">
        <f t="shared" ref="W119" si="335">V119/V108*100</f>
        <v>9.4683720007931793</v>
      </c>
      <c r="X119">
        <f t="shared" si="310"/>
        <v>9.2471412519003593E-2</v>
      </c>
      <c r="Z119">
        <v>13617</v>
      </c>
      <c r="AA119">
        <f>Z119/Z108*100</f>
        <v>44.976218787158146</v>
      </c>
      <c r="AB119">
        <v>4365.55</v>
      </c>
      <c r="AC119">
        <f>AB119/AB108*100</f>
        <v>14.419176905799974</v>
      </c>
      <c r="AD119">
        <v>2856.76</v>
      </c>
      <c r="AE119">
        <f t="shared" ref="AE119" si="336">AD119/AD108*100</f>
        <v>9.4357246664024306</v>
      </c>
    </row>
    <row r="120" spans="3:60" x14ac:dyDescent="0.25">
      <c r="C120" t="s">
        <v>44</v>
      </c>
      <c r="M120">
        <v>7560</v>
      </c>
      <c r="N120">
        <f>M120/M108*100</f>
        <v>49.970255800118977</v>
      </c>
      <c r="O120">
        <v>1736.6</v>
      </c>
      <c r="P120">
        <f>O120/O108*100</f>
        <v>11.478617225196642</v>
      </c>
      <c r="Q120">
        <v>1730.89</v>
      </c>
      <c r="R120">
        <f>Q120/Q108*100</f>
        <v>11.440875140458722</v>
      </c>
      <c r="S120">
        <f t="shared" si="307"/>
        <v>3.7742084737919512E-2</v>
      </c>
      <c r="T120">
        <v>1022.54</v>
      </c>
      <c r="U120">
        <f t="shared" ref="U120" si="337">T120/T108*100</f>
        <v>6.7588075880758813</v>
      </c>
      <c r="V120">
        <v>1027.67</v>
      </c>
      <c r="W120">
        <f t="shared" ref="W120" si="338">V120/V108*100</f>
        <v>6.7927159759402471</v>
      </c>
      <c r="X120">
        <f t="shared" si="310"/>
        <v>3.3908387864365785E-2</v>
      </c>
      <c r="Z120">
        <v>15130</v>
      </c>
      <c r="AA120">
        <f>Z120/Z108*100</f>
        <v>49.973576430175711</v>
      </c>
      <c r="AB120">
        <v>3603.38</v>
      </c>
      <c r="AC120">
        <f>AB120/AB108*100</f>
        <v>11.901770379178227</v>
      </c>
      <c r="AD120">
        <v>2057.84</v>
      </c>
      <c r="AE120">
        <f t="shared" ref="AE120" si="339">AD120/AD108*100</f>
        <v>6.7969348659003836</v>
      </c>
    </row>
    <row r="121" spans="3:60" x14ac:dyDescent="0.25">
      <c r="M121">
        <v>8316</v>
      </c>
      <c r="N121">
        <f>M121/M108*100</f>
        <v>54.967281380130871</v>
      </c>
      <c r="O121">
        <v>1453.86</v>
      </c>
      <c r="P121">
        <f>O121/O108*100</f>
        <v>9.6097560975609753</v>
      </c>
      <c r="Q121">
        <v>1444.69</v>
      </c>
      <c r="R121">
        <f>Q121/Q108*100</f>
        <v>9.5491440280256477</v>
      </c>
      <c r="S121">
        <f t="shared" si="307"/>
        <v>6.0612069535327606E-2</v>
      </c>
      <c r="T121">
        <v>698.18</v>
      </c>
      <c r="U121">
        <f t="shared" ref="U121" si="340">T121/T108*100</f>
        <v>4.6148456606517279</v>
      </c>
      <c r="V121">
        <v>697.67</v>
      </c>
      <c r="W121">
        <f t="shared" ref="W121" si="341">V121/V108*100</f>
        <v>4.6114746513318785</v>
      </c>
      <c r="X121">
        <f t="shared" si="310"/>
        <v>3.3710093198493496E-3</v>
      </c>
      <c r="Z121">
        <v>16643</v>
      </c>
      <c r="AA121">
        <f>Z121/Z108*100</f>
        <v>54.970934073193291</v>
      </c>
      <c r="AB121">
        <v>2881.55</v>
      </c>
      <c r="AC121">
        <f>AB121/AB108*100</f>
        <v>9.5176047033954294</v>
      </c>
      <c r="AD121">
        <v>1395.91</v>
      </c>
      <c r="AE121">
        <f t="shared" ref="AE121" si="342">AD121/AD108*100</f>
        <v>4.610615669176906</v>
      </c>
    </row>
    <row r="122" spans="3:60" x14ac:dyDescent="0.25">
      <c r="C122" t="s">
        <v>34</v>
      </c>
      <c r="M122">
        <v>9072</v>
      </c>
      <c r="N122">
        <f>M122/M108*100</f>
        <v>59.964306960142778</v>
      </c>
      <c r="O122">
        <v>1155.1400000000001</v>
      </c>
      <c r="P122">
        <f>O122/O108*100</f>
        <v>7.6352700112366989</v>
      </c>
      <c r="Q122">
        <v>1226.18</v>
      </c>
      <c r="R122">
        <f>Q122/Q108*100</f>
        <v>8.1048317800251173</v>
      </c>
      <c r="S122">
        <f t="shared" si="307"/>
        <v>0.46956176878841838</v>
      </c>
      <c r="T122">
        <v>450.82</v>
      </c>
      <c r="U122">
        <f t="shared" ref="U122" si="343">T122/T108*100</f>
        <v>2.9798400423028624</v>
      </c>
      <c r="V122">
        <v>439.61</v>
      </c>
      <c r="W122">
        <f t="shared" ref="W122" si="344">V122/V108*100</f>
        <v>2.9057439354881356</v>
      </c>
      <c r="X122">
        <f t="shared" si="310"/>
        <v>7.4096106814726781E-2</v>
      </c>
      <c r="Z122">
        <v>18156</v>
      </c>
      <c r="AA122">
        <f>Z122/Z108*100</f>
        <v>59.968291716210864</v>
      </c>
      <c r="AB122">
        <v>2406.7800000000002</v>
      </c>
      <c r="AC122">
        <f>AB122/AB108*100</f>
        <v>7.9494649227110594</v>
      </c>
      <c r="AD122">
        <v>896.64</v>
      </c>
      <c r="AE122">
        <f t="shared" ref="AE122" si="345">AD122/AD108*100</f>
        <v>2.9615537059056676</v>
      </c>
    </row>
    <row r="123" spans="3:60" x14ac:dyDescent="0.25">
      <c r="C123" t="s">
        <v>45</v>
      </c>
      <c r="M123">
        <v>9828</v>
      </c>
      <c r="N123">
        <f>M123/M108*100</f>
        <v>64.961332540154672</v>
      </c>
      <c r="O123">
        <v>860.26</v>
      </c>
      <c r="P123">
        <f>O123/O108*100</f>
        <v>5.6861656421442257</v>
      </c>
      <c r="Q123">
        <v>950.48</v>
      </c>
      <c r="R123">
        <f>Q123/Q108*100</f>
        <v>6.2825038006477625</v>
      </c>
      <c r="S123">
        <f t="shared" si="307"/>
        <v>0.59633815850353677</v>
      </c>
      <c r="T123">
        <v>266.63</v>
      </c>
      <c r="U123">
        <f t="shared" ref="U123" si="346">T123/T108*100</f>
        <v>1.7623768920616036</v>
      </c>
      <c r="V123">
        <v>262.45999999999998</v>
      </c>
      <c r="W123">
        <f t="shared" ref="W123" si="347">V123/V108*100</f>
        <v>1.7348139335051884</v>
      </c>
      <c r="X123">
        <f t="shared" si="310"/>
        <v>2.7562958556415218E-2</v>
      </c>
      <c r="Z123">
        <v>19669</v>
      </c>
      <c r="AA123">
        <f>Z123/Z108*100</f>
        <v>64.965649359228422</v>
      </c>
      <c r="AB123">
        <v>1974.54</v>
      </c>
      <c r="AC123">
        <f>AB123/AB108*100</f>
        <v>6.5217994451050334</v>
      </c>
      <c r="AD123">
        <v>516.48</v>
      </c>
      <c r="AE123">
        <f t="shared" ref="AE123" si="348">AD123/AD108*100</f>
        <v>1.7059056678557272</v>
      </c>
    </row>
    <row r="124" spans="3:60" x14ac:dyDescent="0.25">
      <c r="C124" t="s">
        <v>35</v>
      </c>
      <c r="M124">
        <v>10584</v>
      </c>
      <c r="N124">
        <f>M124/M108*100</f>
        <v>69.958358120166565</v>
      </c>
      <c r="O124">
        <v>752.84</v>
      </c>
      <c r="P124">
        <f>O124/O108*100</f>
        <v>4.9761385418732242</v>
      </c>
      <c r="Q124">
        <v>1095.4000000000001</v>
      </c>
      <c r="R124">
        <f>Q124/Q108*100</f>
        <v>7.240399233260626</v>
      </c>
      <c r="S124">
        <f t="shared" si="307"/>
        <v>2.2642606913874017</v>
      </c>
      <c r="T124">
        <v>132.61000000000001</v>
      </c>
      <c r="U124">
        <f t="shared" ref="U124" si="349">T124/T108*100</f>
        <v>0.87652852138277482</v>
      </c>
      <c r="V124">
        <v>138.34</v>
      </c>
      <c r="W124">
        <f t="shared" ref="W124" si="350">V124/V108*100</f>
        <v>0.91440280256461104</v>
      </c>
      <c r="X124">
        <f t="shared" si="310"/>
        <v>3.7874281181836222E-2</v>
      </c>
      <c r="Z124">
        <v>21182</v>
      </c>
      <c r="AA124">
        <f>Z124/Z108*100</f>
        <v>69.963007002246002</v>
      </c>
      <c r="AB124">
        <v>1834.72</v>
      </c>
      <c r="AC124">
        <f>AB124/AB108*100</f>
        <v>6.0599815035011231</v>
      </c>
      <c r="AD124">
        <v>278.05</v>
      </c>
      <c r="AE124">
        <f t="shared" ref="AE124" si="351">AD124/AD108*100</f>
        <v>0.91838419870524524</v>
      </c>
    </row>
    <row r="125" spans="3:60" x14ac:dyDescent="0.25">
      <c r="C125" t="s">
        <v>46</v>
      </c>
      <c r="M125">
        <v>11340</v>
      </c>
      <c r="N125">
        <f>M125/M108*100</f>
        <v>74.955383700178473</v>
      </c>
      <c r="O125">
        <v>613.34</v>
      </c>
      <c r="P125">
        <f>O125/O108*100</f>
        <v>4.0540683455615047</v>
      </c>
      <c r="Q125">
        <v>692.53</v>
      </c>
      <c r="R125">
        <f>Q125/Q108*100</f>
        <v>4.5775001652455547</v>
      </c>
      <c r="S125">
        <f t="shared" si="307"/>
        <v>0.52343181968404995</v>
      </c>
      <c r="T125">
        <v>61.83</v>
      </c>
      <c r="U125">
        <f t="shared" ref="U125" si="352">T125/T108*100</f>
        <v>0.40868530636525874</v>
      </c>
      <c r="V125">
        <v>59.64</v>
      </c>
      <c r="W125">
        <f t="shared" ref="W125" si="353">V125/V108*100</f>
        <v>0.39420979575649417</v>
      </c>
      <c r="X125">
        <f t="shared" si="310"/>
        <v>1.4475510608764564E-2</v>
      </c>
      <c r="Z125">
        <v>22695</v>
      </c>
      <c r="AA125">
        <f>Z125/Z108*100</f>
        <v>74.960364645263581</v>
      </c>
      <c r="AB125">
        <v>1663.09</v>
      </c>
      <c r="AC125">
        <f>AB125/AB108*100</f>
        <v>5.4930968423834052</v>
      </c>
      <c r="AD125">
        <v>121.93</v>
      </c>
      <c r="AE125">
        <f t="shared" ref="AE125" si="354">AD125/AD108*100</f>
        <v>0.40272823358435728</v>
      </c>
    </row>
    <row r="126" spans="3:60" x14ac:dyDescent="0.25">
      <c r="M126">
        <v>12096</v>
      </c>
      <c r="N126">
        <f>M126/M108*100</f>
        <v>79.952409280190366</v>
      </c>
      <c r="O126">
        <v>362.84</v>
      </c>
      <c r="P126">
        <f>O126/O108*100</f>
        <v>2.3983078855178794</v>
      </c>
      <c r="Q126">
        <v>1320.85</v>
      </c>
      <c r="R126">
        <f>Q126/Q108*100</f>
        <v>8.7305836472998877</v>
      </c>
      <c r="S126">
        <f t="shared" si="307"/>
        <v>6.3322757617820082</v>
      </c>
      <c r="T126">
        <v>21.07</v>
      </c>
      <c r="U126">
        <f t="shared" ref="U126" si="355">T126/T108*100</f>
        <v>0.13926895366514641</v>
      </c>
      <c r="V126">
        <v>23.75</v>
      </c>
      <c r="W126">
        <f t="shared" ref="W126" si="356">V126/V108*100</f>
        <v>0.15698327714984467</v>
      </c>
      <c r="X126">
        <f t="shared" si="310"/>
        <v>1.7714323484698258E-2</v>
      </c>
      <c r="Z126">
        <v>24208</v>
      </c>
      <c r="AA126">
        <f>Z126/Z108*100</f>
        <v>79.957722288281147</v>
      </c>
      <c r="AB126">
        <v>1501.92</v>
      </c>
      <c r="AC126">
        <f>AB126/AB108*100</f>
        <v>4.9607609988109393</v>
      </c>
      <c r="AD126">
        <v>43.37</v>
      </c>
      <c r="AE126">
        <f t="shared" ref="AE126" si="357">AD126/AD108*100</f>
        <v>0.14324877790989562</v>
      </c>
    </row>
    <row r="127" spans="3:60" x14ac:dyDescent="0.25">
      <c r="C127" t="s">
        <v>36</v>
      </c>
      <c r="M127">
        <v>12852</v>
      </c>
      <c r="N127">
        <f>M127/M108*100</f>
        <v>84.94943486020226</v>
      </c>
      <c r="O127">
        <v>273.95999999999998</v>
      </c>
      <c r="P127">
        <f>O127/O108*100</f>
        <v>1.8108268887566923</v>
      </c>
      <c r="Q127">
        <v>486.11</v>
      </c>
      <c r="R127">
        <f>Q127/Q108*100</f>
        <v>3.2131006675920419</v>
      </c>
      <c r="S127">
        <f t="shared" si="307"/>
        <v>1.4022737788353496</v>
      </c>
      <c r="T127">
        <v>6.2</v>
      </c>
      <c r="U127">
        <f t="shared" ref="U127" si="358">T127/T108*100</f>
        <v>4.0980897613854192E-2</v>
      </c>
      <c r="V127">
        <v>6.23</v>
      </c>
      <c r="W127">
        <f t="shared" ref="W127" si="359">V127/V108*100</f>
        <v>4.1179192279727682E-2</v>
      </c>
      <c r="X127">
        <f t="shared" si="310"/>
        <v>1.9829466587348993E-4</v>
      </c>
      <c r="Z127">
        <v>25721</v>
      </c>
      <c r="AA127">
        <f>Z127/Z108*100</f>
        <v>84.955079931298712</v>
      </c>
      <c r="AB127">
        <v>1613.11</v>
      </c>
      <c r="AC127">
        <f>AB127/AB108*100</f>
        <v>5.3280155899061956</v>
      </c>
      <c r="AD127">
        <v>11.18</v>
      </c>
      <c r="AE127">
        <f t="shared" ref="AE127" si="360">AD127/AD108*100</f>
        <v>3.6926938829435853E-2</v>
      </c>
    </row>
    <row r="128" spans="3:60" x14ac:dyDescent="0.25">
      <c r="C128" t="s">
        <v>47</v>
      </c>
      <c r="M128">
        <v>13608</v>
      </c>
      <c r="N128">
        <f>M128/M108*100</f>
        <v>89.946460440214153</v>
      </c>
      <c r="O128">
        <v>0.9</v>
      </c>
      <c r="P128">
        <f>O128/O108*100</f>
        <v>5.9488399762046397E-3</v>
      </c>
      <c r="Q128">
        <v>0.35</v>
      </c>
      <c r="R128">
        <f>Q128/Q108*100</f>
        <v>2.3134377685240268E-3</v>
      </c>
      <c r="S128">
        <f t="shared" si="307"/>
        <v>3.635402207680613E-3</v>
      </c>
      <c r="T128">
        <v>0.8</v>
      </c>
      <c r="U128">
        <f t="shared" ref="U128" si="361">T128/T108*100</f>
        <v>5.2878577566263466E-3</v>
      </c>
      <c r="V128">
        <v>0.65</v>
      </c>
      <c r="W128">
        <f t="shared" ref="W128" si="362">V128/V108*100</f>
        <v>4.2963844272589074E-3</v>
      </c>
      <c r="X128">
        <f t="shared" si="310"/>
        <v>9.9147332936743923E-4</v>
      </c>
      <c r="Z128">
        <v>27234</v>
      </c>
      <c r="AA128">
        <f>Z128/Z108*100</f>
        <v>89.952437574316292</v>
      </c>
      <c r="AB128">
        <v>606.92999999999995</v>
      </c>
      <c r="AC128">
        <f>AB128/AB108*100</f>
        <v>2.0046571541815297</v>
      </c>
      <c r="AD128">
        <v>1.43</v>
      </c>
      <c r="AE128">
        <f t="shared" ref="AE128" si="363">AD128/AD108*100</f>
        <v>4.7232131060906324E-3</v>
      </c>
    </row>
    <row r="129" spans="2:60" x14ac:dyDescent="0.25">
      <c r="C129" t="s">
        <v>37</v>
      </c>
      <c r="M129">
        <v>14364</v>
      </c>
      <c r="N129">
        <f>M129/M108*100</f>
        <v>94.943486020226047</v>
      </c>
      <c r="O129">
        <v>0</v>
      </c>
      <c r="P129">
        <f>O129/O108*100</f>
        <v>0</v>
      </c>
      <c r="Q129">
        <v>0.05</v>
      </c>
      <c r="R129">
        <f>Q129/Q108*100</f>
        <v>3.3049110978914666E-4</v>
      </c>
      <c r="S129">
        <f t="shared" si="307"/>
        <v>3.3049110978914666E-4</v>
      </c>
      <c r="T129">
        <v>0</v>
      </c>
      <c r="U129">
        <f t="shared" ref="U129" si="364">T129/T108*100</f>
        <v>0</v>
      </c>
      <c r="V129">
        <v>0</v>
      </c>
      <c r="W129">
        <f t="shared" ref="W129" si="365">V129/V108*100</f>
        <v>0</v>
      </c>
      <c r="X129">
        <f t="shared" si="310"/>
        <v>0</v>
      </c>
      <c r="Z129">
        <v>28747</v>
      </c>
      <c r="AA129">
        <f>Z129/Z108*100</f>
        <v>94.949795217333872</v>
      </c>
      <c r="AB129">
        <v>0.05</v>
      </c>
      <c r="AC129">
        <f>AB129/AB108*100</f>
        <v>1.651473114017704E-4</v>
      </c>
      <c r="AD129">
        <v>0.1</v>
      </c>
      <c r="AE129">
        <f t="shared" ref="AE129" si="366">AD129/AD108*100</f>
        <v>3.302946228035408E-4</v>
      </c>
    </row>
    <row r="130" spans="2:60" x14ac:dyDescent="0.25">
      <c r="C130" t="s">
        <v>48</v>
      </c>
      <c r="M130">
        <v>15120</v>
      </c>
      <c r="N130">
        <f>M130/M108*100</f>
        <v>99.940511600237954</v>
      </c>
      <c r="O130">
        <v>0</v>
      </c>
      <c r="P130">
        <f>O130/O108*100</f>
        <v>0</v>
      </c>
      <c r="Q130">
        <v>0</v>
      </c>
      <c r="R130">
        <f>Q130/Q108*100</f>
        <v>0</v>
      </c>
      <c r="S130">
        <f t="shared" si="307"/>
        <v>0</v>
      </c>
      <c r="T130">
        <v>0</v>
      </c>
      <c r="U130">
        <f t="shared" ref="U130" si="367">T130/T108*100</f>
        <v>0</v>
      </c>
      <c r="V130">
        <v>0</v>
      </c>
      <c r="W130">
        <f t="shared" ref="W130" si="368">V130/V108*100</f>
        <v>0</v>
      </c>
      <c r="X130">
        <f t="shared" si="310"/>
        <v>0</v>
      </c>
      <c r="Z130">
        <v>30260</v>
      </c>
      <c r="AA130">
        <f>Z130/Z108*100</f>
        <v>99.947152860351423</v>
      </c>
      <c r="AB130">
        <v>0</v>
      </c>
      <c r="AC130">
        <f>AB130/AB108*100</f>
        <v>0</v>
      </c>
      <c r="AD130">
        <v>0</v>
      </c>
      <c r="AE130">
        <f t="shared" ref="AE130" si="369">AD130/AD108*100</f>
        <v>0</v>
      </c>
    </row>
    <row r="131" spans="2:60" x14ac:dyDescent="0.25">
      <c r="O131" t="s">
        <v>76</v>
      </c>
      <c r="P131">
        <f>SUM(P111:P130)</f>
        <v>372.12578491638573</v>
      </c>
      <c r="Q131" t="s">
        <v>76</v>
      </c>
      <c r="R131">
        <f>SUM(R111:R130)</f>
        <v>383.07958225923716</v>
      </c>
      <c r="S131">
        <f>SUM(S111:S130)</f>
        <v>12.801903628792401</v>
      </c>
      <c r="T131" t="s">
        <v>76</v>
      </c>
      <c r="U131">
        <f t="shared" ref="U131" si="370">SUM(U111:U130)</f>
        <v>321.3158834027364</v>
      </c>
      <c r="V131" t="s">
        <v>76</v>
      </c>
      <c r="W131">
        <f t="shared" ref="W131" si="371">SUM(W111:W130)</f>
        <v>321.46156388393155</v>
      </c>
      <c r="X131">
        <f>SUM(X111:X130)</f>
        <v>1.0518871042369025</v>
      </c>
      <c r="AB131" t="s">
        <v>76</v>
      </c>
      <c r="AC131">
        <f t="shared" ref="AC131" si="372">SUM(AC111:AC130)</f>
        <v>383.80879244285916</v>
      </c>
      <c r="AD131" t="s">
        <v>76</v>
      </c>
      <c r="AE131">
        <f t="shared" ref="AE131" si="373">SUM(AE111:AE130)</f>
        <v>321.46300700224612</v>
      </c>
    </row>
    <row r="132" spans="2:60" x14ac:dyDescent="0.25">
      <c r="B132">
        <v>6</v>
      </c>
      <c r="C132" t="s">
        <v>10</v>
      </c>
      <c r="G132">
        <v>13</v>
      </c>
      <c r="H132">
        <v>12</v>
      </c>
      <c r="I132">
        <v>8</v>
      </c>
      <c r="J132">
        <v>0</v>
      </c>
    </row>
    <row r="133" spans="2:60" x14ac:dyDescent="0.25">
      <c r="C133" t="s">
        <v>29</v>
      </c>
      <c r="M133" t="s">
        <v>55</v>
      </c>
      <c r="O133" t="s">
        <v>72</v>
      </c>
      <c r="Q133" t="s">
        <v>103</v>
      </c>
      <c r="S133" t="s">
        <v>144</v>
      </c>
      <c r="T133" t="s">
        <v>73</v>
      </c>
      <c r="V133" t="s">
        <v>104</v>
      </c>
      <c r="X133" t="s">
        <v>144</v>
      </c>
      <c r="Z133" t="s">
        <v>55</v>
      </c>
      <c r="AB133" t="s">
        <v>74</v>
      </c>
      <c r="AD133" t="s">
        <v>75</v>
      </c>
    </row>
    <row r="134" spans="2:60" x14ac:dyDescent="0.25">
      <c r="C134" t="s">
        <v>30</v>
      </c>
      <c r="M134">
        <v>15129</v>
      </c>
      <c r="O134">
        <v>15129</v>
      </c>
      <c r="Q134">
        <v>15129</v>
      </c>
      <c r="T134">
        <v>15129</v>
      </c>
      <c r="V134">
        <v>15129</v>
      </c>
      <c r="Z134">
        <v>30276</v>
      </c>
      <c r="AB134">
        <v>30276</v>
      </c>
      <c r="AD134">
        <v>30276</v>
      </c>
    </row>
    <row r="135" spans="2:60" x14ac:dyDescent="0.25">
      <c r="C135" t="s">
        <v>31</v>
      </c>
      <c r="M135" t="s">
        <v>57</v>
      </c>
      <c r="N135" t="s">
        <v>56</v>
      </c>
      <c r="O135" t="s">
        <v>60</v>
      </c>
      <c r="P135" t="s">
        <v>56</v>
      </c>
      <c r="Q135" t="s">
        <v>60</v>
      </c>
      <c r="R135" t="s">
        <v>56</v>
      </c>
      <c r="T135" t="s">
        <v>60</v>
      </c>
      <c r="U135" t="s">
        <v>56</v>
      </c>
      <c r="V135" t="s">
        <v>60</v>
      </c>
      <c r="W135" t="s">
        <v>56</v>
      </c>
      <c r="Z135" t="s">
        <v>57</v>
      </c>
      <c r="AA135" t="s">
        <v>56</v>
      </c>
      <c r="AB135" t="s">
        <v>60</v>
      </c>
      <c r="AC135" t="s">
        <v>56</v>
      </c>
      <c r="AD135" t="s">
        <v>60</v>
      </c>
      <c r="AE135" t="s">
        <v>56</v>
      </c>
      <c r="BH135" t="s">
        <v>89</v>
      </c>
    </row>
    <row r="136" spans="2:60" x14ac:dyDescent="0.25">
      <c r="C136" t="s">
        <v>40</v>
      </c>
      <c r="M136">
        <v>0</v>
      </c>
      <c r="N136">
        <f>M136/M134*100</f>
        <v>0</v>
      </c>
      <c r="O136">
        <v>15129</v>
      </c>
      <c r="P136">
        <f>O136/O134*100</f>
        <v>100</v>
      </c>
      <c r="Q136">
        <v>15129</v>
      </c>
      <c r="R136">
        <f>Q136/Q134*100</f>
        <v>100</v>
      </c>
      <c r="S136">
        <f>IF(P136&gt;R136,P136-R136,R136-P136)</f>
        <v>0</v>
      </c>
      <c r="T136">
        <v>15129</v>
      </c>
      <c r="U136">
        <f t="shared" ref="U136" si="374">T136/T134*100</f>
        <v>100</v>
      </c>
      <c r="V136">
        <v>15129</v>
      </c>
      <c r="W136">
        <f t="shared" ref="W136" si="375">V136/V134*100</f>
        <v>100</v>
      </c>
      <c r="X136">
        <f>IF(U136&gt;W136,U136-W136,W136-U136)</f>
        <v>0</v>
      </c>
      <c r="Z136">
        <v>0</v>
      </c>
      <c r="AA136">
        <f>Z136/Z134*100</f>
        <v>0</v>
      </c>
      <c r="AB136">
        <v>30276</v>
      </c>
      <c r="AC136">
        <f>AB136/AB134*100</f>
        <v>100</v>
      </c>
      <c r="AD136">
        <v>30276</v>
      </c>
      <c r="AE136">
        <f t="shared" ref="AE136" si="376">AD136/AD134*100</f>
        <v>100</v>
      </c>
      <c r="BH136" t="s">
        <v>86</v>
      </c>
    </row>
    <row r="137" spans="2:60" x14ac:dyDescent="0.25">
      <c r="M137">
        <v>756</v>
      </c>
      <c r="N137">
        <f>M137/M134*100</f>
        <v>4.9970255800118979</v>
      </c>
      <c r="O137">
        <v>11550.55</v>
      </c>
      <c r="P137">
        <f>O137/O134*100</f>
        <v>76.347081763500555</v>
      </c>
      <c r="Q137">
        <v>11547.2</v>
      </c>
      <c r="R137">
        <f>Q137/Q134*100</f>
        <v>76.324938859144694</v>
      </c>
      <c r="S137">
        <f t="shared" ref="S137:S156" si="377">IF(P137&gt;R137,P137-R137,R137-P137)</f>
        <v>2.2142904355860082E-2</v>
      </c>
      <c r="T137">
        <v>11699.28</v>
      </c>
      <c r="U137">
        <f t="shared" ref="U137" si="378">T137/T134*100</f>
        <v>77.330160618679372</v>
      </c>
      <c r="V137">
        <v>11695.54</v>
      </c>
      <c r="W137">
        <f t="shared" ref="W137" si="379">V137/V134*100</f>
        <v>77.305439883667134</v>
      </c>
      <c r="X137">
        <f t="shared" ref="X137:X156" si="380">IF(U137&gt;W137,U137-W137,W137-U137)</f>
        <v>2.4720735012238038E-2</v>
      </c>
      <c r="Z137">
        <v>1513</v>
      </c>
      <c r="AA137">
        <f>Z137/Z134*100</f>
        <v>4.9973576430175717</v>
      </c>
      <c r="AB137">
        <v>23092.46</v>
      </c>
      <c r="AC137">
        <f>AB137/AB134*100</f>
        <v>76.273153653058529</v>
      </c>
      <c r="AD137">
        <v>23404.98</v>
      </c>
      <c r="AE137">
        <f t="shared" ref="AE137" si="381">AD137/AD134*100</f>
        <v>77.305390408244151</v>
      </c>
      <c r="BH137" t="s">
        <v>85</v>
      </c>
    </row>
    <row r="138" spans="2:60" x14ac:dyDescent="0.25">
      <c r="C138" t="s">
        <v>32</v>
      </c>
      <c r="D138">
        <v>601636</v>
      </c>
      <c r="E138">
        <f t="shared" si="312"/>
        <v>10.027266666666666</v>
      </c>
      <c r="F138" t="s">
        <v>53</v>
      </c>
      <c r="M138">
        <v>1512</v>
      </c>
      <c r="N138">
        <f>M138/M134*100</f>
        <v>9.9940511600237958</v>
      </c>
      <c r="O138">
        <v>8680.49</v>
      </c>
      <c r="P138">
        <f>O138/O134*100</f>
        <v>57.376495472271792</v>
      </c>
      <c r="Q138">
        <v>8669.0300000000007</v>
      </c>
      <c r="R138">
        <f>Q138/Q134*100</f>
        <v>57.300746909908128</v>
      </c>
      <c r="S138">
        <f t="shared" si="377"/>
        <v>7.5748562363664007E-2</v>
      </c>
      <c r="T138">
        <v>8894</v>
      </c>
      <c r="U138">
        <f t="shared" ref="U138" si="382">T138/T134*100</f>
        <v>58.787758609293405</v>
      </c>
      <c r="V138">
        <v>8901.14</v>
      </c>
      <c r="W138">
        <f t="shared" ref="W138" si="383">V138/V134*100</f>
        <v>58.834952739771296</v>
      </c>
      <c r="X138">
        <f t="shared" si="380"/>
        <v>4.7194130477890894E-2</v>
      </c>
      <c r="Z138">
        <v>3026</v>
      </c>
      <c r="AA138">
        <f>Z138/Z134*100</f>
        <v>9.9947152860351434</v>
      </c>
      <c r="AB138">
        <v>17320.259999999998</v>
      </c>
      <c r="AC138">
        <f>AB138/AB134*100</f>
        <v>57.207887435592539</v>
      </c>
      <c r="AD138">
        <v>17780.740000000002</v>
      </c>
      <c r="AE138">
        <f t="shared" ref="AE138" si="384">AD138/AD134*100</f>
        <v>58.728828114678301</v>
      </c>
    </row>
    <row r="139" spans="2:60" x14ac:dyDescent="0.25">
      <c r="C139" t="s">
        <v>41</v>
      </c>
      <c r="D139">
        <v>441373</v>
      </c>
      <c r="E139">
        <f t="shared" si="312"/>
        <v>7.3562166666666666</v>
      </c>
      <c r="F139" t="s">
        <v>53</v>
      </c>
      <c r="M139">
        <v>2268</v>
      </c>
      <c r="N139">
        <f>M139/M134*100</f>
        <v>14.991076740035695</v>
      </c>
      <c r="O139">
        <v>6518.66</v>
      </c>
      <c r="P139">
        <f>O139/O134*100</f>
        <v>43.087183554762376</v>
      </c>
      <c r="Q139">
        <v>6537.9</v>
      </c>
      <c r="R139">
        <f>Q139/Q134*100</f>
        <v>43.214356533809237</v>
      </c>
      <c r="S139">
        <f t="shared" si="377"/>
        <v>0.1271729790468612</v>
      </c>
      <c r="T139">
        <v>6738.61</v>
      </c>
      <c r="U139">
        <f t="shared" ref="U139" si="385">T139/T134*100</f>
        <v>44.541013946724831</v>
      </c>
      <c r="V139">
        <v>6727.99</v>
      </c>
      <c r="W139">
        <f t="shared" ref="W139" si="386">V139/V134*100</f>
        <v>44.470817635005616</v>
      </c>
      <c r="X139">
        <f t="shared" si="380"/>
        <v>7.0196311719215032E-2</v>
      </c>
      <c r="Z139">
        <v>4539</v>
      </c>
      <c r="AA139">
        <f>Z139/Z134*100</f>
        <v>14.992072929052716</v>
      </c>
      <c r="AB139">
        <v>13040.42</v>
      </c>
      <c r="AC139">
        <f>AB139/AB134*100</f>
        <v>43.071806050997488</v>
      </c>
      <c r="AD139">
        <v>13451.61</v>
      </c>
      <c r="AE139">
        <f t="shared" ref="AE139" si="387">AD139/AD134*100</f>
        <v>44.429944510503375</v>
      </c>
    </row>
    <row r="140" spans="2:60" x14ac:dyDescent="0.25">
      <c r="C140" t="s">
        <v>39</v>
      </c>
      <c r="D140">
        <v>561051</v>
      </c>
      <c r="E140">
        <f t="shared" si="312"/>
        <v>9.3508499999999994</v>
      </c>
      <c r="F140" t="s">
        <v>53</v>
      </c>
      <c r="M140">
        <v>3024</v>
      </c>
      <c r="N140">
        <f>M140/M134*100</f>
        <v>19.988102320047592</v>
      </c>
      <c r="O140">
        <v>4976.6000000000004</v>
      </c>
      <c r="P140">
        <f>O140/O134*100</f>
        <v>32.894441139533349</v>
      </c>
      <c r="Q140">
        <v>4976.75</v>
      </c>
      <c r="R140">
        <f>Q140/Q134*100</f>
        <v>32.895432612862713</v>
      </c>
      <c r="S140">
        <f t="shared" si="377"/>
        <v>9.9147332936411203E-4</v>
      </c>
      <c r="T140">
        <v>5121.24</v>
      </c>
      <c r="U140">
        <f t="shared" ref="U140" si="388">T140/T134*100</f>
        <v>33.850485821931386</v>
      </c>
      <c r="V140">
        <v>5125.7</v>
      </c>
      <c r="W140">
        <f t="shared" ref="W140" si="389">V140/V134*100</f>
        <v>33.87996562892458</v>
      </c>
      <c r="X140">
        <f t="shared" si="380"/>
        <v>2.9479806993194302E-2</v>
      </c>
      <c r="Z140">
        <v>6052</v>
      </c>
      <c r="AA140">
        <f>Z140/Z134*100</f>
        <v>19.989430572070287</v>
      </c>
      <c r="AB140">
        <v>9907.3700000000008</v>
      </c>
      <c r="AC140">
        <f>AB140/AB134*100</f>
        <v>32.723510371251159</v>
      </c>
      <c r="AD140">
        <v>10270.33</v>
      </c>
      <c r="AE140">
        <f t="shared" ref="AE140" si="390">AD140/AD134*100</f>
        <v>33.922347734178885</v>
      </c>
    </row>
    <row r="141" spans="2:60" x14ac:dyDescent="0.25">
      <c r="C141" t="s">
        <v>42</v>
      </c>
      <c r="D141">
        <v>480610</v>
      </c>
      <c r="E141">
        <f t="shared" si="312"/>
        <v>8.0101666666666667</v>
      </c>
      <c r="F141" t="s">
        <v>53</v>
      </c>
      <c r="M141">
        <v>3780</v>
      </c>
      <c r="N141">
        <f>M141/M134*100</f>
        <v>24.985127900059489</v>
      </c>
      <c r="O141">
        <v>3848.22</v>
      </c>
      <c r="P141">
        <f>O141/O134*100</f>
        <v>25.436049970255798</v>
      </c>
      <c r="Q141">
        <v>3841.72</v>
      </c>
      <c r="R141">
        <f>Q141/Q134*100</f>
        <v>25.39308612598321</v>
      </c>
      <c r="S141">
        <f t="shared" si="377"/>
        <v>4.2963844272588148E-2</v>
      </c>
      <c r="T141">
        <v>3963.38</v>
      </c>
      <c r="U141">
        <f t="shared" ref="U141" si="391">T141/T134*100</f>
        <v>26.197237094322162</v>
      </c>
      <c r="V141">
        <v>3951.92</v>
      </c>
      <c r="W141">
        <f t="shared" ref="W141" si="392">V141/V134*100</f>
        <v>26.121488531958491</v>
      </c>
      <c r="X141">
        <f t="shared" si="380"/>
        <v>7.5748562363671113E-2</v>
      </c>
      <c r="Z141">
        <v>7565</v>
      </c>
      <c r="AA141">
        <f>Z141/Z134*100</f>
        <v>24.986788215087856</v>
      </c>
      <c r="AB141">
        <v>7696.91</v>
      </c>
      <c r="AC141">
        <f>AB141/AB134*100</f>
        <v>25.422479852028008</v>
      </c>
      <c r="AD141">
        <v>7938.82</v>
      </c>
      <c r="AE141">
        <f t="shared" ref="AE141" si="393">AD141/AD134*100</f>
        <v>26.221495574052057</v>
      </c>
      <c r="BH141" t="s">
        <v>105</v>
      </c>
    </row>
    <row r="142" spans="2:60" x14ac:dyDescent="0.25">
      <c r="M142">
        <v>4536</v>
      </c>
      <c r="N142">
        <f>M142/M134*100</f>
        <v>29.982153480071389</v>
      </c>
      <c r="O142">
        <v>2965.53</v>
      </c>
      <c r="P142">
        <f>O142/O134*100</f>
        <v>19.601626016260166</v>
      </c>
      <c r="Q142">
        <v>2969.34</v>
      </c>
      <c r="R142">
        <f>Q142/Q134*100</f>
        <v>19.626809438826097</v>
      </c>
      <c r="S142">
        <f t="shared" si="377"/>
        <v>2.5183422565930869E-2</v>
      </c>
      <c r="T142">
        <v>3093.28</v>
      </c>
      <c r="U142">
        <f t="shared" ref="U142" si="394">T142/T134*100</f>
        <v>20.446030801771435</v>
      </c>
      <c r="V142">
        <v>3086.56</v>
      </c>
      <c r="W142">
        <f t="shared" ref="W142" si="395">V142/V134*100</f>
        <v>20.401612796615769</v>
      </c>
      <c r="X142">
        <f t="shared" si="380"/>
        <v>4.4418005155666407E-2</v>
      </c>
      <c r="Z142">
        <v>9078</v>
      </c>
      <c r="AA142">
        <f>Z142/Z134*100</f>
        <v>29.984145858105432</v>
      </c>
      <c r="AB142">
        <v>5952.33</v>
      </c>
      <c r="AC142">
        <f>AB142/AB134*100</f>
        <v>19.660225921521999</v>
      </c>
      <c r="AD142">
        <v>6135.43</v>
      </c>
      <c r="AE142">
        <f t="shared" ref="AE142" si="396">AD142/AD134*100</f>
        <v>20.26499537587528</v>
      </c>
      <c r="BH142" t="s">
        <v>113</v>
      </c>
    </row>
    <row r="143" spans="2:60" x14ac:dyDescent="0.25">
      <c r="C143" t="s">
        <v>33</v>
      </c>
      <c r="D143">
        <v>2775422</v>
      </c>
      <c r="E143">
        <f t="shared" si="312"/>
        <v>46.257033333333332</v>
      </c>
      <c r="F143" t="s">
        <v>53</v>
      </c>
      <c r="M143">
        <v>5292</v>
      </c>
      <c r="N143">
        <f>M143/M134*100</f>
        <v>34.979179060083283</v>
      </c>
      <c r="O143">
        <v>2324.9499999999998</v>
      </c>
      <c r="P143">
        <f>O143/O134*100</f>
        <v>15.367506114085531</v>
      </c>
      <c r="Q143">
        <v>2319.19</v>
      </c>
      <c r="R143">
        <f>Q143/Q134*100</f>
        <v>15.329433538237822</v>
      </c>
      <c r="S143">
        <f t="shared" si="377"/>
        <v>3.8072575847708734E-2</v>
      </c>
      <c r="T143">
        <v>2382.96</v>
      </c>
      <c r="U143">
        <f t="shared" ref="U143" si="397">T143/T134*100</f>
        <v>15.750941899662898</v>
      </c>
      <c r="V143">
        <v>2381.92</v>
      </c>
      <c r="W143">
        <f t="shared" ref="W143" si="398">V143/V134*100</f>
        <v>15.744067684579285</v>
      </c>
      <c r="X143">
        <f t="shared" si="380"/>
        <v>6.8742150836129667E-3</v>
      </c>
      <c r="Z143">
        <v>10591</v>
      </c>
      <c r="AA143">
        <f>Z143/Z134*100</f>
        <v>34.981503501123001</v>
      </c>
      <c r="AB143">
        <v>4644.6400000000003</v>
      </c>
      <c r="AC143">
        <f>AB143/AB134*100</f>
        <v>15.340996168582377</v>
      </c>
      <c r="AD143">
        <v>4775.59</v>
      </c>
      <c r="AE143">
        <f t="shared" ref="AE143" si="399">AD143/AD134*100</f>
        <v>15.773516977143611</v>
      </c>
      <c r="BH143" t="s">
        <v>106</v>
      </c>
    </row>
    <row r="144" spans="2:60" x14ac:dyDescent="0.25">
      <c r="C144" t="s">
        <v>43</v>
      </c>
      <c r="M144">
        <v>6048</v>
      </c>
      <c r="N144">
        <f>M144/M134*100</f>
        <v>39.976204640095183</v>
      </c>
      <c r="O144">
        <v>1766.55</v>
      </c>
      <c r="P144">
        <f>O144/O134*100</f>
        <v>11.676581399960341</v>
      </c>
      <c r="Q144">
        <v>1779.5</v>
      </c>
      <c r="R144">
        <f>Q144/Q134*100</f>
        <v>11.76217859739573</v>
      </c>
      <c r="S144">
        <f t="shared" si="377"/>
        <v>8.559719743538885E-2</v>
      </c>
      <c r="T144">
        <v>1820.88</v>
      </c>
      <c r="U144">
        <f t="shared" ref="U144" si="400">T144/T134*100</f>
        <v>12.035693039857229</v>
      </c>
      <c r="V144">
        <v>1820.51</v>
      </c>
      <c r="W144">
        <f t="shared" ref="W144" si="401">V144/V134*100</f>
        <v>12.033247405644788</v>
      </c>
      <c r="X144">
        <f t="shared" si="380"/>
        <v>2.445634212440595E-3</v>
      </c>
      <c r="Z144">
        <v>12104</v>
      </c>
      <c r="AA144">
        <f>Z144/Z134*100</f>
        <v>39.978861144140573</v>
      </c>
      <c r="AB144">
        <v>3530.23</v>
      </c>
      <c r="AC144">
        <f>AB144/AB134*100</f>
        <v>11.660159862597437</v>
      </c>
      <c r="AD144">
        <v>3656.13</v>
      </c>
      <c r="AE144">
        <f t="shared" ref="AE144" si="402">AD144/AD134*100</f>
        <v>12.076000792707095</v>
      </c>
    </row>
    <row r="145" spans="2:31" x14ac:dyDescent="0.25">
      <c r="C145" t="s">
        <v>38</v>
      </c>
      <c r="D145">
        <v>2616735</v>
      </c>
      <c r="E145">
        <f t="shared" si="312"/>
        <v>43.612250000000003</v>
      </c>
      <c r="F145" t="s">
        <v>53</v>
      </c>
      <c r="M145">
        <v>6804</v>
      </c>
      <c r="N145">
        <f>M145/M134*100</f>
        <v>44.973230220107077</v>
      </c>
      <c r="O145">
        <v>1324.15</v>
      </c>
      <c r="P145">
        <f>O145/O134*100</f>
        <v>8.7523960605459727</v>
      </c>
      <c r="Q145">
        <v>1332.82</v>
      </c>
      <c r="R145">
        <f>Q145/Q134*100</f>
        <v>8.8097032189834081</v>
      </c>
      <c r="S145">
        <f t="shared" si="377"/>
        <v>5.730715843743539E-2</v>
      </c>
      <c r="T145">
        <v>1348.72</v>
      </c>
      <c r="U145">
        <f t="shared" ref="U145" si="403">T145/T134*100</f>
        <v>8.9147993918963575</v>
      </c>
      <c r="V145">
        <v>1358.52</v>
      </c>
      <c r="W145">
        <f t="shared" ref="W145" si="404">V145/V134*100</f>
        <v>8.9795756494150307</v>
      </c>
      <c r="X145">
        <f t="shared" si="380"/>
        <v>6.4776257518673219E-2</v>
      </c>
      <c r="Z145">
        <v>13617</v>
      </c>
      <c r="AA145">
        <f>Z145/Z134*100</f>
        <v>44.976218787158146</v>
      </c>
      <c r="AB145">
        <v>2659.43</v>
      </c>
      <c r="AC145">
        <f>AB145/AB134*100</f>
        <v>8.7839542872242031</v>
      </c>
      <c r="AD145">
        <v>2697.4</v>
      </c>
      <c r="AE145">
        <f t="shared" ref="AE145" si="405">AD145/AD134*100</f>
        <v>8.909367155502709</v>
      </c>
    </row>
    <row r="146" spans="2:31" x14ac:dyDescent="0.25">
      <c r="C146" t="s">
        <v>44</v>
      </c>
      <c r="M146">
        <v>7560</v>
      </c>
      <c r="N146">
        <f>M146/M134*100</f>
        <v>49.970255800118977</v>
      </c>
      <c r="O146">
        <v>964.42</v>
      </c>
      <c r="P146">
        <f>O146/O134*100</f>
        <v>6.3746447220569769</v>
      </c>
      <c r="Q146">
        <v>956.15</v>
      </c>
      <c r="R146">
        <f>Q146/Q134*100</f>
        <v>6.3199814924978517</v>
      </c>
      <c r="S146">
        <f t="shared" si="377"/>
        <v>5.466322955912517E-2</v>
      </c>
      <c r="T146">
        <v>980.85</v>
      </c>
      <c r="U146">
        <f t="shared" ref="U146" si="406">T146/T134*100</f>
        <v>6.4832441007336898</v>
      </c>
      <c r="V146">
        <v>973.24</v>
      </c>
      <c r="W146">
        <f t="shared" ref="W146" si="407">V146/V134*100</f>
        <v>6.4329433538237817</v>
      </c>
      <c r="X146">
        <f t="shared" si="380"/>
        <v>5.0300746909908156E-2</v>
      </c>
      <c r="Z146">
        <v>15130</v>
      </c>
      <c r="AA146">
        <f>Z146/Z134*100</f>
        <v>49.973576430175711</v>
      </c>
      <c r="AB146">
        <v>1930.59</v>
      </c>
      <c r="AC146">
        <f>AB146/AB134*100</f>
        <v>6.3766349583828781</v>
      </c>
      <c r="AD146">
        <v>1949.19</v>
      </c>
      <c r="AE146">
        <f t="shared" ref="AE146" si="408">AD146/AD134*100</f>
        <v>6.4380697582243362</v>
      </c>
    </row>
    <row r="147" spans="2:31" x14ac:dyDescent="0.25">
      <c r="M147">
        <v>8316</v>
      </c>
      <c r="N147">
        <f>M147/M134*100</f>
        <v>54.967281380130871</v>
      </c>
      <c r="O147">
        <v>653.29</v>
      </c>
      <c r="P147">
        <f>O147/O134*100</f>
        <v>4.3181307422830324</v>
      </c>
      <c r="Q147">
        <v>657.25</v>
      </c>
      <c r="R147">
        <f>Q147/Q134*100</f>
        <v>4.3443056381783327</v>
      </c>
      <c r="S147">
        <f t="shared" si="377"/>
        <v>2.617489589530031E-2</v>
      </c>
      <c r="T147">
        <v>662.42</v>
      </c>
      <c r="U147">
        <f t="shared" ref="U147" si="409">T147/T134*100</f>
        <v>4.3784784189305306</v>
      </c>
      <c r="V147">
        <v>663.62</v>
      </c>
      <c r="W147">
        <f t="shared" ref="W147" si="410">V147/V134*100</f>
        <v>4.3864102055654701</v>
      </c>
      <c r="X147">
        <f t="shared" si="380"/>
        <v>7.9317866349395416E-3</v>
      </c>
      <c r="Z147">
        <v>16643</v>
      </c>
      <c r="AA147">
        <f>Z147/Z134*100</f>
        <v>54.970934073193291</v>
      </c>
      <c r="AB147">
        <v>1306.4000000000001</v>
      </c>
      <c r="AC147">
        <f>AB147/AB134*100</f>
        <v>4.3149689523054571</v>
      </c>
      <c r="AD147">
        <v>1311.86</v>
      </c>
      <c r="AE147">
        <f t="shared" ref="AE147" si="411">AD147/AD134*100</f>
        <v>4.3330030387105296</v>
      </c>
    </row>
    <row r="148" spans="2:31" x14ac:dyDescent="0.25">
      <c r="C148" t="s">
        <v>34</v>
      </c>
      <c r="M148">
        <v>9072</v>
      </c>
      <c r="N148">
        <f>M148/M134*100</f>
        <v>59.964306960142778</v>
      </c>
      <c r="O148">
        <v>424.07</v>
      </c>
      <c r="P148">
        <f>O148/O134*100</f>
        <v>2.8030272985656688</v>
      </c>
      <c r="Q148">
        <v>416.04</v>
      </c>
      <c r="R148">
        <f>Q148/Q134*100</f>
        <v>2.7499504263335317</v>
      </c>
      <c r="S148">
        <f t="shared" si="377"/>
        <v>5.3076872232137084E-2</v>
      </c>
      <c r="T148">
        <v>429.07</v>
      </c>
      <c r="U148">
        <f t="shared" ref="U148" si="412">T148/T134*100</f>
        <v>2.8360764095445834</v>
      </c>
      <c r="V148">
        <v>420.16</v>
      </c>
      <c r="W148">
        <f t="shared" ref="W148" si="413">V148/V134*100</f>
        <v>2.7771828937801573</v>
      </c>
      <c r="X148">
        <f t="shared" si="380"/>
        <v>5.8893515764426141E-2</v>
      </c>
      <c r="Z148">
        <v>18156</v>
      </c>
      <c r="AA148">
        <f>Z148/Z134*100</f>
        <v>59.968291716210864</v>
      </c>
      <c r="AB148">
        <v>832.87</v>
      </c>
      <c r="AC148">
        <f>AB148/AB134*100</f>
        <v>2.7509248249438496</v>
      </c>
      <c r="AD148">
        <v>844.88</v>
      </c>
      <c r="AE148">
        <f t="shared" ref="AE148" si="414">AD148/AD134*100</f>
        <v>2.7905932091425552</v>
      </c>
    </row>
    <row r="149" spans="2:31" x14ac:dyDescent="0.25">
      <c r="C149" t="s">
        <v>45</v>
      </c>
      <c r="M149">
        <v>9828</v>
      </c>
      <c r="N149">
        <f>M149/M134*100</f>
        <v>64.961332540154672</v>
      </c>
      <c r="O149">
        <v>244.72</v>
      </c>
      <c r="P149">
        <f>O149/O134*100</f>
        <v>1.6175556877519994</v>
      </c>
      <c r="Q149">
        <v>245.6</v>
      </c>
      <c r="R149">
        <f>Q149/Q134*100</f>
        <v>1.6233723312842885</v>
      </c>
      <c r="S149">
        <f t="shared" si="377"/>
        <v>5.8166435322890564E-3</v>
      </c>
      <c r="T149">
        <v>249.84</v>
      </c>
      <c r="U149">
        <f t="shared" ref="U149" si="415">T149/T134*100</f>
        <v>1.6513979773944081</v>
      </c>
      <c r="V149">
        <v>242.84</v>
      </c>
      <c r="W149">
        <f t="shared" ref="W149" si="416">V149/V134*100</f>
        <v>1.6051292220239277</v>
      </c>
      <c r="X149">
        <f t="shared" si="380"/>
        <v>4.6268755370480363E-2</v>
      </c>
      <c r="Z149">
        <v>19669</v>
      </c>
      <c r="AA149">
        <f>Z149/Z134*100</f>
        <v>64.965649359228422</v>
      </c>
      <c r="AB149">
        <v>488.01</v>
      </c>
      <c r="AC149">
        <f>AB149/AB134*100</f>
        <v>1.6118707887435593</v>
      </c>
      <c r="AD149">
        <v>497.8</v>
      </c>
      <c r="AE149">
        <f t="shared" ref="AE149" si="417">AD149/AD134*100</f>
        <v>1.644206632316026</v>
      </c>
    </row>
    <row r="150" spans="2:31" x14ac:dyDescent="0.25">
      <c r="C150" t="s">
        <v>35</v>
      </c>
      <c r="M150">
        <v>10584</v>
      </c>
      <c r="N150">
        <f>M150/M134*100</f>
        <v>69.958358120166565</v>
      </c>
      <c r="O150">
        <v>129.84</v>
      </c>
      <c r="P150">
        <f>O150/O134*100</f>
        <v>0.85821931390045614</v>
      </c>
      <c r="Q150">
        <v>125.75</v>
      </c>
      <c r="R150">
        <f>Q150/Q134*100</f>
        <v>0.83118514111970387</v>
      </c>
      <c r="S150">
        <f t="shared" si="377"/>
        <v>2.7034172780752264E-2</v>
      </c>
      <c r="T150">
        <v>130.13</v>
      </c>
      <c r="U150">
        <f t="shared" ref="U150" si="418">T150/T134*100</f>
        <v>0.86013616233723311</v>
      </c>
      <c r="V150">
        <v>134.63999999999999</v>
      </c>
      <c r="W150">
        <f t="shared" ref="W150" si="419">V150/V134*100</f>
        <v>0.88994646044021408</v>
      </c>
      <c r="X150">
        <f t="shared" si="380"/>
        <v>2.981029810298097E-2</v>
      </c>
      <c r="Z150">
        <v>21182</v>
      </c>
      <c r="AA150">
        <f>Z150/Z134*100</f>
        <v>69.963007002246002</v>
      </c>
      <c r="AB150">
        <v>251.77</v>
      </c>
      <c r="AC150">
        <f>AB150/AB134*100</f>
        <v>0.83158277183247464</v>
      </c>
      <c r="AD150">
        <v>258.91000000000003</v>
      </c>
      <c r="AE150">
        <f t="shared" ref="AE150" si="420">AD150/AD134*100</f>
        <v>0.85516580790064756</v>
      </c>
    </row>
    <row r="151" spans="2:31" x14ac:dyDescent="0.25">
      <c r="C151" t="s">
        <v>46</v>
      </c>
      <c r="M151">
        <v>11340</v>
      </c>
      <c r="N151">
        <f>M151/M134*100</f>
        <v>74.955383700178473</v>
      </c>
      <c r="O151">
        <v>57.97</v>
      </c>
      <c r="P151">
        <f>O151/O134*100</f>
        <v>0.38317139268953665</v>
      </c>
      <c r="Q151">
        <v>57.01</v>
      </c>
      <c r="R151">
        <f>Q151/Q134*100</f>
        <v>0.37682596338158503</v>
      </c>
      <c r="S151">
        <f t="shared" si="377"/>
        <v>6.3454293079516222E-3</v>
      </c>
      <c r="T151">
        <v>57.83</v>
      </c>
      <c r="U151">
        <f t="shared" ref="U151" si="421">T151/T134*100</f>
        <v>0.38224601758212706</v>
      </c>
      <c r="V151">
        <v>59.03</v>
      </c>
      <c r="W151">
        <f t="shared" ref="W151" si="422">V151/V134*100</f>
        <v>0.39017780421706655</v>
      </c>
      <c r="X151">
        <f t="shared" si="380"/>
        <v>7.9317866349394861E-3</v>
      </c>
      <c r="Z151">
        <v>22695</v>
      </c>
      <c r="AA151">
        <f>Z151/Z134*100</f>
        <v>74.960364645263581</v>
      </c>
      <c r="AB151">
        <v>118.45</v>
      </c>
      <c r="AC151">
        <f>AB151/AB134*100</f>
        <v>0.39123398071079402</v>
      </c>
      <c r="AD151">
        <v>113.52</v>
      </c>
      <c r="AE151">
        <f t="shared" ref="AE151" si="423">AD151/AD134*100</f>
        <v>0.37495045580657943</v>
      </c>
    </row>
    <row r="152" spans="2:31" x14ac:dyDescent="0.25">
      <c r="M152">
        <v>12096</v>
      </c>
      <c r="N152">
        <f>M152/M134*100</f>
        <v>79.952409280190366</v>
      </c>
      <c r="O152">
        <v>20.02</v>
      </c>
      <c r="P152">
        <f>O152/O134*100</f>
        <v>0.13232864035957434</v>
      </c>
      <c r="Q152">
        <v>21.87</v>
      </c>
      <c r="R152">
        <f>Q152/Q134*100</f>
        <v>0.14455681142177276</v>
      </c>
      <c r="S152">
        <f t="shared" si="377"/>
        <v>1.2228171062198423E-2</v>
      </c>
      <c r="T152">
        <v>20.86</v>
      </c>
      <c r="U152">
        <f t="shared" ref="U152" si="424">T152/T134*100</f>
        <v>0.13788089100403197</v>
      </c>
      <c r="V152">
        <v>20.94</v>
      </c>
      <c r="W152">
        <f t="shared" ref="W152" si="425">V152/V134*100</f>
        <v>0.13840967677969462</v>
      </c>
      <c r="X152">
        <f t="shared" si="380"/>
        <v>5.2878577566264906E-4</v>
      </c>
      <c r="Z152">
        <v>24208</v>
      </c>
      <c r="AA152">
        <f>Z152/Z134*100</f>
        <v>79.957722288281147</v>
      </c>
      <c r="AB152">
        <v>44.54</v>
      </c>
      <c r="AC152">
        <f>AB152/AB134*100</f>
        <v>0.14711322499669705</v>
      </c>
      <c r="AD152">
        <v>40.67</v>
      </c>
      <c r="AE152">
        <f t="shared" ref="AE152" si="426">AD152/AD134*100</f>
        <v>0.13433082309420005</v>
      </c>
    </row>
    <row r="153" spans="2:31" x14ac:dyDescent="0.25">
      <c r="C153" t="s">
        <v>36</v>
      </c>
      <c r="M153">
        <v>12852</v>
      </c>
      <c r="N153">
        <f>M153/M134*100</f>
        <v>84.94943486020226</v>
      </c>
      <c r="O153">
        <v>4.47</v>
      </c>
      <c r="P153">
        <f>O153/O134*100</f>
        <v>2.9545905215149711E-2</v>
      </c>
      <c r="Q153">
        <v>5.88</v>
      </c>
      <c r="R153">
        <f>Q153/Q134*100</f>
        <v>3.8865754511203651E-2</v>
      </c>
      <c r="S153">
        <f t="shared" si="377"/>
        <v>9.3198492960539399E-3</v>
      </c>
      <c r="T153">
        <v>5.26</v>
      </c>
      <c r="U153">
        <f t="shared" ref="U153" si="427">T153/T134*100</f>
        <v>3.4767664749818232E-2</v>
      </c>
      <c r="V153">
        <v>5</v>
      </c>
      <c r="W153">
        <f t="shared" ref="W153" si="428">V153/V134*100</f>
        <v>3.3049110978914664E-2</v>
      </c>
      <c r="X153">
        <f t="shared" si="380"/>
        <v>1.7185537709035678E-3</v>
      </c>
      <c r="Z153">
        <v>25721</v>
      </c>
      <c r="AA153">
        <f>Z153/Z134*100</f>
        <v>84.955079931298712</v>
      </c>
      <c r="AB153">
        <v>10.210000000000001</v>
      </c>
      <c r="AC153">
        <f>AB153/AB134*100</f>
        <v>3.3723080988241512E-2</v>
      </c>
      <c r="AD153">
        <v>12.11</v>
      </c>
      <c r="AE153">
        <f t="shared" ref="AE153" si="429">AD153/AD134*100</f>
        <v>3.999867882150878E-2</v>
      </c>
    </row>
    <row r="154" spans="2:31" x14ac:dyDescent="0.25">
      <c r="C154" t="s">
        <v>47</v>
      </c>
      <c r="M154">
        <v>13608</v>
      </c>
      <c r="N154">
        <f>M154/M134*100</f>
        <v>89.946460440214153</v>
      </c>
      <c r="O154">
        <v>0.92</v>
      </c>
      <c r="P154">
        <f>O154/O134*100</f>
        <v>6.0810364201202994E-3</v>
      </c>
      <c r="Q154">
        <v>0.65</v>
      </c>
      <c r="R154">
        <f>Q154/Q134*100</f>
        <v>4.2963844272589074E-3</v>
      </c>
      <c r="S154">
        <f t="shared" si="377"/>
        <v>1.784651992861392E-3</v>
      </c>
      <c r="T154">
        <v>0.85</v>
      </c>
      <c r="U154">
        <f t="shared" ref="U154" si="430">T154/T134*100</f>
        <v>5.6183488664154927E-3</v>
      </c>
      <c r="V154">
        <v>0.68</v>
      </c>
      <c r="W154">
        <f t="shared" ref="W154" si="431">V154/V134*100</f>
        <v>4.4946790931323947E-3</v>
      </c>
      <c r="X154">
        <f t="shared" si="380"/>
        <v>1.123669773283098E-3</v>
      </c>
      <c r="Z154">
        <v>27234</v>
      </c>
      <c r="AA154">
        <f>Z154/Z134*100</f>
        <v>89.952437574316292</v>
      </c>
      <c r="AB154">
        <v>1.25</v>
      </c>
      <c r="AC154">
        <f>AB154/AB134*100</f>
        <v>4.1286827850442595E-3</v>
      </c>
      <c r="AD154">
        <v>1.75</v>
      </c>
      <c r="AE154">
        <f t="shared" ref="AE154" si="432">AD154/AD134*100</f>
        <v>5.7801558990619633E-3</v>
      </c>
    </row>
    <row r="155" spans="2:31" x14ac:dyDescent="0.25">
      <c r="C155" t="s">
        <v>37</v>
      </c>
      <c r="M155">
        <v>14364</v>
      </c>
      <c r="N155">
        <f>M155/M134*100</f>
        <v>94.943486020226047</v>
      </c>
      <c r="O155">
        <v>0</v>
      </c>
      <c r="P155">
        <f>O155/O134*100</f>
        <v>0</v>
      </c>
      <c r="Q155">
        <v>0</v>
      </c>
      <c r="R155">
        <f>Q155/Q134*100</f>
        <v>0</v>
      </c>
      <c r="S155">
        <f t="shared" si="377"/>
        <v>0</v>
      </c>
      <c r="T155">
        <v>0</v>
      </c>
      <c r="U155">
        <f t="shared" ref="U155" si="433">T155/T134*100</f>
        <v>0</v>
      </c>
      <c r="V155">
        <v>0.05</v>
      </c>
      <c r="W155">
        <f t="shared" ref="W155" si="434">V155/V134*100</f>
        <v>3.3049110978914666E-4</v>
      </c>
      <c r="X155">
        <f t="shared" si="380"/>
        <v>3.3049110978914666E-4</v>
      </c>
      <c r="Z155">
        <v>28747</v>
      </c>
      <c r="AA155">
        <f>Z155/Z134*100</f>
        <v>94.949795217333872</v>
      </c>
      <c r="AB155">
        <v>0</v>
      </c>
      <c r="AC155">
        <f>AB155/AB134*100</f>
        <v>0</v>
      </c>
      <c r="AD155">
        <v>0.05</v>
      </c>
      <c r="AE155">
        <f t="shared" ref="AE155" si="435">AD155/AD134*100</f>
        <v>1.651473114017704E-4</v>
      </c>
    </row>
    <row r="156" spans="2:31" x14ac:dyDescent="0.25">
      <c r="C156" t="s">
        <v>48</v>
      </c>
      <c r="M156">
        <v>15120</v>
      </c>
      <c r="N156">
        <f>M156/M134*100</f>
        <v>99.940511600237954</v>
      </c>
      <c r="O156">
        <v>0</v>
      </c>
      <c r="P156">
        <f>O156/O134*100</f>
        <v>0</v>
      </c>
      <c r="Q156">
        <v>0</v>
      </c>
      <c r="R156">
        <f>Q156/Q134*100</f>
        <v>0</v>
      </c>
      <c r="S156">
        <f t="shared" si="377"/>
        <v>0</v>
      </c>
      <c r="T156">
        <v>0</v>
      </c>
      <c r="U156">
        <f t="shared" ref="U156" si="436">T156/T134*100</f>
        <v>0</v>
      </c>
      <c r="V156">
        <v>0</v>
      </c>
      <c r="W156">
        <f t="shared" ref="W156" si="437">V156/V134*100</f>
        <v>0</v>
      </c>
      <c r="X156">
        <f t="shared" si="380"/>
        <v>0</v>
      </c>
      <c r="Z156">
        <v>30260</v>
      </c>
      <c r="AA156">
        <f>Z156/Z134*100</f>
        <v>99.947152860351423</v>
      </c>
      <c r="AB156">
        <v>0</v>
      </c>
      <c r="AC156">
        <f>AB156/AB134*100</f>
        <v>0</v>
      </c>
      <c r="AD156">
        <v>0</v>
      </c>
      <c r="AE156">
        <f t="shared" ref="AE156" si="438">AD156/AD134*100</f>
        <v>0</v>
      </c>
    </row>
    <row r="157" spans="2:31" x14ac:dyDescent="0.25">
      <c r="O157" t="s">
        <v>76</v>
      </c>
      <c r="P157">
        <f>SUM(P137:P156)</f>
        <v>307.0620662304184</v>
      </c>
      <c r="Q157" t="s">
        <v>76</v>
      </c>
      <c r="R157">
        <f>SUM(R137:R156)</f>
        <v>307.09002577830671</v>
      </c>
      <c r="S157">
        <f>SUM(S137:S156)</f>
        <v>0.67162403331347054</v>
      </c>
      <c r="T157" t="s">
        <v>76</v>
      </c>
      <c r="U157">
        <f t="shared" ref="U157" si="439">SUM(U137:U156)</f>
        <v>314.62396721528199</v>
      </c>
      <c r="V157" t="s">
        <v>76</v>
      </c>
      <c r="W157">
        <f t="shared" ref="W157" si="440">SUM(W137:W156)</f>
        <v>314.42924185339416</v>
      </c>
      <c r="X157">
        <f>SUM(X137:X156)</f>
        <v>0.57069204838391563</v>
      </c>
      <c r="AB157" t="s">
        <v>76</v>
      </c>
      <c r="AC157">
        <f t="shared" ref="AC157" si="441">SUM(AC137:AC156)</f>
        <v>306.60635486854272</v>
      </c>
      <c r="AD157" t="s">
        <v>76</v>
      </c>
      <c r="AE157">
        <f t="shared" ref="AE157" si="442">SUM(AE137:AE156)</f>
        <v>314.24815035011244</v>
      </c>
    </row>
    <row r="158" spans="2:31" x14ac:dyDescent="0.25">
      <c r="B158">
        <v>7</v>
      </c>
      <c r="C158" t="s">
        <v>11</v>
      </c>
      <c r="G158">
        <v>18</v>
      </c>
      <c r="H158">
        <v>17</v>
      </c>
      <c r="I158">
        <v>13</v>
      </c>
      <c r="J158">
        <v>0</v>
      </c>
    </row>
    <row r="159" spans="2:31" x14ac:dyDescent="0.25">
      <c r="C159" t="s">
        <v>29</v>
      </c>
      <c r="M159" t="s">
        <v>55</v>
      </c>
      <c r="O159" t="s">
        <v>72</v>
      </c>
      <c r="Q159" t="s">
        <v>103</v>
      </c>
      <c r="S159" t="s">
        <v>144</v>
      </c>
      <c r="T159" t="s">
        <v>73</v>
      </c>
      <c r="V159" t="s">
        <v>104</v>
      </c>
      <c r="X159" t="s">
        <v>144</v>
      </c>
      <c r="Z159" t="s">
        <v>55</v>
      </c>
      <c r="AB159" t="s">
        <v>74</v>
      </c>
      <c r="AD159" t="s">
        <v>75</v>
      </c>
    </row>
    <row r="160" spans="2:31" x14ac:dyDescent="0.25">
      <c r="C160" t="s">
        <v>30</v>
      </c>
      <c r="M160">
        <v>15129</v>
      </c>
      <c r="O160">
        <v>15129</v>
      </c>
      <c r="Q160">
        <v>15129</v>
      </c>
      <c r="T160">
        <v>15129</v>
      </c>
      <c r="V160">
        <v>15129</v>
      </c>
      <c r="Z160">
        <v>30276</v>
      </c>
      <c r="AB160">
        <v>30276</v>
      </c>
      <c r="AD160">
        <v>30276</v>
      </c>
    </row>
    <row r="161" spans="3:60" x14ac:dyDescent="0.25">
      <c r="C161" t="s">
        <v>31</v>
      </c>
      <c r="M161" t="s">
        <v>57</v>
      </c>
      <c r="N161" t="s">
        <v>56</v>
      </c>
      <c r="O161" t="s">
        <v>60</v>
      </c>
      <c r="P161" t="s">
        <v>56</v>
      </c>
      <c r="Q161" t="s">
        <v>60</v>
      </c>
      <c r="R161" t="s">
        <v>56</v>
      </c>
      <c r="T161" t="s">
        <v>60</v>
      </c>
      <c r="U161" t="s">
        <v>56</v>
      </c>
      <c r="V161" t="s">
        <v>60</v>
      </c>
      <c r="W161" t="s">
        <v>56</v>
      </c>
      <c r="Z161" t="s">
        <v>57</v>
      </c>
      <c r="AA161" t="s">
        <v>56</v>
      </c>
      <c r="AB161" t="s">
        <v>60</v>
      </c>
      <c r="AC161" t="s">
        <v>56</v>
      </c>
      <c r="AD161" t="s">
        <v>60</v>
      </c>
      <c r="AE161" t="s">
        <v>56</v>
      </c>
      <c r="BH161" t="s">
        <v>89</v>
      </c>
    </row>
    <row r="162" spans="3:60" x14ac:dyDescent="0.25">
      <c r="C162" t="s">
        <v>40</v>
      </c>
      <c r="M162">
        <v>0</v>
      </c>
      <c r="N162">
        <f>M162/M160*100</f>
        <v>0</v>
      </c>
      <c r="O162">
        <v>15129</v>
      </c>
      <c r="P162">
        <f>O162/O160*100</f>
        <v>100</v>
      </c>
      <c r="Q162">
        <v>15129</v>
      </c>
      <c r="R162">
        <f>Q162/Q160*100</f>
        <v>100</v>
      </c>
      <c r="S162">
        <f>IF(P162&gt;R162,P162-R162,R162-P162)</f>
        <v>0</v>
      </c>
      <c r="T162">
        <v>15129</v>
      </c>
      <c r="U162">
        <f t="shared" ref="U162" si="443">T162/T160*100</f>
        <v>100</v>
      </c>
      <c r="V162">
        <v>15129</v>
      </c>
      <c r="W162">
        <f t="shared" ref="W162" si="444">V162/V160*100</f>
        <v>100</v>
      </c>
      <c r="X162">
        <f>IF(U162&gt;W162,U162-W162,W162-U162)</f>
        <v>0</v>
      </c>
      <c r="Z162">
        <v>0</v>
      </c>
      <c r="AA162">
        <f>Z162/Z160*100</f>
        <v>0</v>
      </c>
      <c r="AB162">
        <v>30276</v>
      </c>
      <c r="AC162">
        <f>AB162/AB160*100</f>
        <v>100</v>
      </c>
      <c r="AD162">
        <v>30276</v>
      </c>
      <c r="AE162">
        <f t="shared" ref="AE162" si="445">AD162/AD160*100</f>
        <v>100</v>
      </c>
      <c r="BH162" t="s">
        <v>86</v>
      </c>
    </row>
    <row r="163" spans="3:60" x14ac:dyDescent="0.25">
      <c r="M163">
        <v>756</v>
      </c>
      <c r="N163">
        <f>M163/M160*100</f>
        <v>4.9970255800118979</v>
      </c>
      <c r="O163">
        <v>11548.96</v>
      </c>
      <c r="P163">
        <f>O163/O160*100</f>
        <v>76.336572146209264</v>
      </c>
      <c r="Q163">
        <v>11554.58</v>
      </c>
      <c r="R163">
        <f>Q163/Q160*100</f>
        <v>76.373719346949571</v>
      </c>
      <c r="S163">
        <f t="shared" ref="S163:S182" si="446">IF(P163&gt;R163,P163-R163,R163-P163)</f>
        <v>3.7147200740307085E-2</v>
      </c>
      <c r="T163">
        <v>11698.59</v>
      </c>
      <c r="U163">
        <f t="shared" ref="U163" si="447">T163/T160*100</f>
        <v>77.325599841364266</v>
      </c>
      <c r="V163">
        <v>11683.68</v>
      </c>
      <c r="W163">
        <f t="shared" ref="W163" si="448">V163/V160*100</f>
        <v>77.227047392425135</v>
      </c>
      <c r="X163">
        <f t="shared" ref="X163:X182" si="449">IF(U163&gt;W163,U163-W163,W163-U163)</f>
        <v>9.8552448939130954E-2</v>
      </c>
      <c r="Z163">
        <v>1513</v>
      </c>
      <c r="AA163">
        <f>Z163/Z160*100</f>
        <v>4.9973576430175717</v>
      </c>
      <c r="AB163">
        <v>23117.53</v>
      </c>
      <c r="AC163">
        <f>AB163/AB160*100</f>
        <v>76.355958514995365</v>
      </c>
      <c r="AD163">
        <v>23412.13</v>
      </c>
      <c r="AE163">
        <f t="shared" ref="AE163" si="450">AD163/AD160*100</f>
        <v>77.329006473774612</v>
      </c>
      <c r="BH163" t="s">
        <v>85</v>
      </c>
    </row>
    <row r="164" spans="3:60" x14ac:dyDescent="0.25">
      <c r="C164" t="s">
        <v>32</v>
      </c>
      <c r="D164">
        <v>463760</v>
      </c>
      <c r="E164">
        <f t="shared" si="312"/>
        <v>7.7293333333333329</v>
      </c>
      <c r="F164" t="s">
        <v>53</v>
      </c>
      <c r="M164">
        <v>1512</v>
      </c>
      <c r="N164">
        <f>M164/M160*100</f>
        <v>9.9940511600237958</v>
      </c>
      <c r="O164">
        <v>8658.2900000000009</v>
      </c>
      <c r="P164">
        <f>O164/O160*100</f>
        <v>57.22975741952542</v>
      </c>
      <c r="Q164">
        <v>8664.11</v>
      </c>
      <c r="R164">
        <f>Q164/Q160*100</f>
        <v>57.268226584704877</v>
      </c>
      <c r="S164">
        <f t="shared" si="446"/>
        <v>3.8469165179456866E-2</v>
      </c>
      <c r="T164">
        <v>8890.15</v>
      </c>
      <c r="U164">
        <f t="shared" ref="U164" si="451">T164/T160*100</f>
        <v>58.762310793839646</v>
      </c>
      <c r="V164">
        <v>8873.02</v>
      </c>
      <c r="W164">
        <f t="shared" ref="W164" si="452">V164/V160*100</f>
        <v>58.649084539625882</v>
      </c>
      <c r="X164">
        <f t="shared" si="449"/>
        <v>0.11322625421376387</v>
      </c>
      <c r="Z164">
        <v>3026</v>
      </c>
      <c r="AA164">
        <f>Z164/Z160*100</f>
        <v>9.9947152860351434</v>
      </c>
      <c r="AB164">
        <v>17318.060000000001</v>
      </c>
      <c r="AC164">
        <f>AB164/AB160*100</f>
        <v>57.200620953890876</v>
      </c>
      <c r="AD164">
        <v>17789.57</v>
      </c>
      <c r="AE164">
        <f t="shared" ref="AE164" si="453">AD164/AD160*100</f>
        <v>58.757993129871842</v>
      </c>
    </row>
    <row r="165" spans="3:60" x14ac:dyDescent="0.25">
      <c r="C165" t="s">
        <v>41</v>
      </c>
      <c r="D165">
        <v>429759</v>
      </c>
      <c r="E165">
        <f t="shared" si="312"/>
        <v>7.1626500000000002</v>
      </c>
      <c r="F165" t="s">
        <v>53</v>
      </c>
      <c r="M165">
        <v>2268</v>
      </c>
      <c r="N165">
        <f>M165/M160*100</f>
        <v>14.991076740035695</v>
      </c>
      <c r="O165">
        <v>6519.72</v>
      </c>
      <c r="P165">
        <f>O165/O160*100</f>
        <v>43.09418996628991</v>
      </c>
      <c r="Q165">
        <v>6514.03</v>
      </c>
      <c r="R165">
        <f>Q165/Q160*100</f>
        <v>43.056580077995896</v>
      </c>
      <c r="S165">
        <f t="shared" si="446"/>
        <v>3.7609888294014127E-2</v>
      </c>
      <c r="T165">
        <v>6718.01</v>
      </c>
      <c r="U165">
        <f t="shared" ref="U165" si="454">T165/T160*100</f>
        <v>44.404851609491708</v>
      </c>
      <c r="V165">
        <v>6728.18</v>
      </c>
      <c r="W165">
        <f t="shared" ref="W165" si="455">V165/V160*100</f>
        <v>44.472073501222823</v>
      </c>
      <c r="X165">
        <f t="shared" si="449"/>
        <v>6.7221891731115591E-2</v>
      </c>
      <c r="Z165">
        <v>4539</v>
      </c>
      <c r="AA165">
        <f>Z165/Z160*100</f>
        <v>14.992072929052716</v>
      </c>
      <c r="AB165">
        <v>13061.6</v>
      </c>
      <c r="AC165">
        <f>AB165/AB160*100</f>
        <v>43.14176245210728</v>
      </c>
      <c r="AD165">
        <v>13466.46</v>
      </c>
      <c r="AE165">
        <f t="shared" ref="AE165" si="456">AD165/AD160*100</f>
        <v>44.478993261989693</v>
      </c>
    </row>
    <row r="166" spans="3:60" x14ac:dyDescent="0.25">
      <c r="C166" t="s">
        <v>39</v>
      </c>
      <c r="D166">
        <v>852340</v>
      </c>
      <c r="E166">
        <f t="shared" ref="E166:E223" si="457">D166/(1000*60)</f>
        <v>14.205666666666668</v>
      </c>
      <c r="F166" t="s">
        <v>53</v>
      </c>
      <c r="M166">
        <v>3024</v>
      </c>
      <c r="N166">
        <f>M166/M160*100</f>
        <v>19.988102320047592</v>
      </c>
      <c r="O166">
        <v>4968.16</v>
      </c>
      <c r="P166">
        <f>O166/O160*100</f>
        <v>32.838654240200938</v>
      </c>
      <c r="Q166">
        <v>4996.68</v>
      </c>
      <c r="R166">
        <f>Q166/Q160*100</f>
        <v>33.027166369224673</v>
      </c>
      <c r="S166">
        <f t="shared" si="446"/>
        <v>0.18851212902373504</v>
      </c>
      <c r="T166">
        <v>5153.95</v>
      </c>
      <c r="U166">
        <f t="shared" ref="U166" si="458">T166/T160*100</f>
        <v>34.066693105955451</v>
      </c>
      <c r="V166">
        <v>5137.33</v>
      </c>
      <c r="W166">
        <f t="shared" ref="W166" si="459">V166/V160*100</f>
        <v>33.956837861061537</v>
      </c>
      <c r="X166">
        <f t="shared" si="449"/>
        <v>0.10985524489391452</v>
      </c>
      <c r="Z166">
        <v>6052</v>
      </c>
      <c r="AA166">
        <f>Z166/Z160*100</f>
        <v>19.989430572070287</v>
      </c>
      <c r="AB166">
        <v>9956.64</v>
      </c>
      <c r="AC166">
        <f>AB166/AB160*100</f>
        <v>32.886246531906458</v>
      </c>
      <c r="AD166">
        <v>10274.950000000001</v>
      </c>
      <c r="AE166">
        <f t="shared" ref="AE166" si="460">AD166/AD160*100</f>
        <v>33.937607345752411</v>
      </c>
      <c r="BH166" t="s">
        <v>105</v>
      </c>
    </row>
    <row r="167" spans="3:60" x14ac:dyDescent="0.25">
      <c r="C167" t="s">
        <v>42</v>
      </c>
      <c r="D167">
        <v>493640</v>
      </c>
      <c r="E167">
        <f t="shared" si="457"/>
        <v>8.2273333333333341</v>
      </c>
      <c r="F167" t="s">
        <v>53</v>
      </c>
      <c r="M167">
        <v>3780</v>
      </c>
      <c r="N167">
        <f>M167/M160*100</f>
        <v>24.985127900059489</v>
      </c>
      <c r="O167">
        <v>3842.88</v>
      </c>
      <c r="P167">
        <f>O167/O160*100</f>
        <v>25.400753519730319</v>
      </c>
      <c r="Q167">
        <v>3837</v>
      </c>
      <c r="R167">
        <f>Q167/Q160*100</f>
        <v>25.361887765219116</v>
      </c>
      <c r="S167">
        <f t="shared" si="446"/>
        <v>3.8865754511203221E-2</v>
      </c>
      <c r="T167">
        <v>3978.18</v>
      </c>
      <c r="U167">
        <f t="shared" ref="U167" si="461">T167/T160*100</f>
        <v>26.29506246281975</v>
      </c>
      <c r="V167">
        <v>3954.68</v>
      </c>
      <c r="W167">
        <f t="shared" ref="W167" si="462">V167/V160*100</f>
        <v>26.139731641218848</v>
      </c>
      <c r="X167">
        <f t="shared" si="449"/>
        <v>0.15533082160090217</v>
      </c>
      <c r="Z167">
        <v>7565</v>
      </c>
      <c r="AA167">
        <f>Z167/Z160*100</f>
        <v>24.986788215087856</v>
      </c>
      <c r="AB167">
        <v>7676.79</v>
      </c>
      <c r="AC167">
        <f>AB167/AB160*100</f>
        <v>25.356024573919939</v>
      </c>
      <c r="AD167">
        <v>7930.56</v>
      </c>
      <c r="AE167">
        <f t="shared" ref="AE167" si="463">AD167/AD160*100</f>
        <v>26.194213238208487</v>
      </c>
      <c r="BH167" t="s">
        <v>112</v>
      </c>
    </row>
    <row r="168" spans="3:60" x14ac:dyDescent="0.25">
      <c r="M168">
        <v>4536</v>
      </c>
      <c r="N168">
        <f>M168/M160*100</f>
        <v>29.982153480071389</v>
      </c>
      <c r="O168">
        <v>2980.2</v>
      </c>
      <c r="P168">
        <f>O168/O160*100</f>
        <v>19.698592107872297</v>
      </c>
      <c r="Q168">
        <v>2984.14</v>
      </c>
      <c r="R168">
        <f>Q168/Q160*100</f>
        <v>19.724634807323682</v>
      </c>
      <c r="S168">
        <f t="shared" si="446"/>
        <v>2.6042699451384266E-2</v>
      </c>
      <c r="T168">
        <v>3067.52</v>
      </c>
      <c r="U168">
        <f t="shared" ref="U168" si="464">T168/T160*100</f>
        <v>20.275761782008065</v>
      </c>
      <c r="V168">
        <v>3084.75</v>
      </c>
      <c r="W168">
        <f t="shared" ref="W168" si="465">V168/V160*100</f>
        <v>20.389649018441403</v>
      </c>
      <c r="X168">
        <f t="shared" si="449"/>
        <v>0.11388723643333876</v>
      </c>
      <c r="Z168">
        <v>9078</v>
      </c>
      <c r="AA168">
        <f>Z168/Z160*100</f>
        <v>29.984145858105432</v>
      </c>
      <c r="AB168">
        <v>5973.73</v>
      </c>
      <c r="AC168">
        <f>AB168/AB160*100</f>
        <v>19.730908970801956</v>
      </c>
      <c r="AD168">
        <v>6136.11</v>
      </c>
      <c r="AE168">
        <f t="shared" ref="AE168" si="466">AD168/AD160*100</f>
        <v>20.267241379310345</v>
      </c>
      <c r="BH168" t="s">
        <v>106</v>
      </c>
    </row>
    <row r="169" spans="3:60" x14ac:dyDescent="0.25">
      <c r="C169" t="s">
        <v>33</v>
      </c>
      <c r="D169">
        <v>2266621</v>
      </c>
      <c r="E169">
        <f t="shared" si="457"/>
        <v>37.777016666666668</v>
      </c>
      <c r="F169" t="s">
        <v>53</v>
      </c>
      <c r="M169">
        <v>5292</v>
      </c>
      <c r="N169">
        <f>M169/M160*100</f>
        <v>34.979179060083283</v>
      </c>
      <c r="O169">
        <v>2318.39</v>
      </c>
      <c r="P169">
        <f>O169/O160*100</f>
        <v>15.324145680481195</v>
      </c>
      <c r="Q169">
        <v>2318.02</v>
      </c>
      <c r="R169">
        <f>Q169/Q160*100</f>
        <v>15.321700046268754</v>
      </c>
      <c r="S169">
        <f t="shared" si="446"/>
        <v>2.445634212440595E-3</v>
      </c>
      <c r="T169">
        <v>2373.39</v>
      </c>
      <c r="U169">
        <f t="shared" ref="U169" si="467">T169/T160*100</f>
        <v>15.687685901249255</v>
      </c>
      <c r="V169">
        <v>2375.96</v>
      </c>
      <c r="W169">
        <f t="shared" ref="W169" si="468">V169/V160*100</f>
        <v>15.704673144292419</v>
      </c>
      <c r="X169">
        <f t="shared" si="449"/>
        <v>1.6987243043164568E-2</v>
      </c>
      <c r="Z169">
        <v>10591</v>
      </c>
      <c r="AA169">
        <f>Z169/Z160*100</f>
        <v>34.981503501123001</v>
      </c>
      <c r="AB169">
        <v>4636.58</v>
      </c>
      <c r="AC169">
        <f>AB169/AB160*100</f>
        <v>15.314374421984409</v>
      </c>
      <c r="AD169">
        <v>4737.99</v>
      </c>
      <c r="AE169">
        <f t="shared" ref="AE169" si="469">AD169/AD160*100</f>
        <v>15.649326198969479</v>
      </c>
    </row>
    <row r="170" spans="3:60" x14ac:dyDescent="0.25">
      <c r="C170" t="s">
        <v>43</v>
      </c>
      <c r="M170">
        <v>6048</v>
      </c>
      <c r="N170">
        <f>M170/M160*100</f>
        <v>39.976204640095183</v>
      </c>
      <c r="O170">
        <v>1768.06</v>
      </c>
      <c r="P170">
        <f>O170/O160*100</f>
        <v>11.686562231475973</v>
      </c>
      <c r="Q170">
        <v>1779.38</v>
      </c>
      <c r="R170">
        <f>Q170/Q160*100</f>
        <v>11.761385418732237</v>
      </c>
      <c r="S170">
        <f t="shared" si="446"/>
        <v>7.4823187256264134E-2</v>
      </c>
      <c r="T170">
        <v>1826.17</v>
      </c>
      <c r="U170">
        <f t="shared" ref="U170" si="470">T170/T160*100</f>
        <v>12.070658999272919</v>
      </c>
      <c r="V170">
        <v>1821.75</v>
      </c>
      <c r="W170">
        <f t="shared" ref="W170" si="471">V170/V160*100</f>
        <v>12.04144358516756</v>
      </c>
      <c r="X170">
        <f t="shared" si="449"/>
        <v>2.9215414105358661E-2</v>
      </c>
      <c r="Z170">
        <v>12104</v>
      </c>
      <c r="AA170">
        <f>Z170/Z160*100</f>
        <v>39.978861144140573</v>
      </c>
      <c r="AB170">
        <v>3547.69</v>
      </c>
      <c r="AC170">
        <f>AB170/AB160*100</f>
        <v>11.717829303738936</v>
      </c>
      <c r="AD170">
        <v>3610.07</v>
      </c>
      <c r="AE170">
        <f t="shared" ref="AE170" si="472">AD170/AD160*100</f>
        <v>11.923867089443785</v>
      </c>
    </row>
    <row r="171" spans="3:60" x14ac:dyDescent="0.25">
      <c r="C171" t="s">
        <v>38</v>
      </c>
      <c r="D171">
        <v>2275207</v>
      </c>
      <c r="E171">
        <f t="shared" si="457"/>
        <v>37.920116666666665</v>
      </c>
      <c r="F171" t="s">
        <v>53</v>
      </c>
      <c r="M171">
        <v>6804</v>
      </c>
      <c r="N171">
        <f>M171/M160*100</f>
        <v>44.973230220107077</v>
      </c>
      <c r="O171">
        <v>1336.79</v>
      </c>
      <c r="P171">
        <f>O171/O160*100</f>
        <v>8.8359442131006674</v>
      </c>
      <c r="Q171">
        <v>1335.26</v>
      </c>
      <c r="R171">
        <f>Q171/Q160*100</f>
        <v>8.8258311851411193</v>
      </c>
      <c r="S171">
        <f t="shared" si="446"/>
        <v>1.0113027959548049E-2</v>
      </c>
      <c r="T171">
        <v>1352.95</v>
      </c>
      <c r="U171">
        <f t="shared" ref="U171" si="473">T171/T160*100</f>
        <v>8.94275893978452</v>
      </c>
      <c r="V171">
        <v>1349.68</v>
      </c>
      <c r="W171">
        <f t="shared" ref="W171" si="474">V171/V160*100</f>
        <v>8.9211448212043098</v>
      </c>
      <c r="X171">
        <f t="shared" si="449"/>
        <v>2.1614118580210118E-2</v>
      </c>
      <c r="Z171">
        <v>13617</v>
      </c>
      <c r="AA171">
        <f>Z171/Z160*100</f>
        <v>44.976218787158146</v>
      </c>
      <c r="AB171">
        <v>2646.18</v>
      </c>
      <c r="AC171">
        <f>AB171/AB160*100</f>
        <v>8.7401902497027333</v>
      </c>
      <c r="AD171">
        <v>2707.4</v>
      </c>
      <c r="AE171">
        <f t="shared" ref="AE171" si="475">AD171/AD160*100</f>
        <v>8.9423966177830625</v>
      </c>
    </row>
    <row r="172" spans="3:60" x14ac:dyDescent="0.25">
      <c r="C172" t="s">
        <v>44</v>
      </c>
      <c r="M172">
        <v>7560</v>
      </c>
      <c r="N172">
        <f>M172/M160*100</f>
        <v>49.970255800118977</v>
      </c>
      <c r="O172">
        <v>962.99</v>
      </c>
      <c r="P172">
        <f>O172/O160*100</f>
        <v>6.3651926763170064</v>
      </c>
      <c r="Q172">
        <v>945.85</v>
      </c>
      <c r="R172">
        <f>Q172/Q160*100</f>
        <v>6.2519003238812871</v>
      </c>
      <c r="S172">
        <f t="shared" si="446"/>
        <v>0.11329235243571922</v>
      </c>
      <c r="T172">
        <v>972.5</v>
      </c>
      <c r="U172">
        <f t="shared" ref="U172" si="476">T172/T160*100</f>
        <v>6.4280520853989023</v>
      </c>
      <c r="V172">
        <v>973.88</v>
      </c>
      <c r="W172">
        <f t="shared" ref="W172" si="477">V172/V160*100</f>
        <v>6.4371736400290827</v>
      </c>
      <c r="X172">
        <f t="shared" si="449"/>
        <v>9.121554630180384E-3</v>
      </c>
      <c r="Z172">
        <v>15130</v>
      </c>
      <c r="AA172">
        <f>Z172/Z160*100</f>
        <v>49.973576430175711</v>
      </c>
      <c r="AB172">
        <v>1923.66</v>
      </c>
      <c r="AC172">
        <f>AB172/AB160*100</f>
        <v>6.3537455410225929</v>
      </c>
      <c r="AD172">
        <v>1940.95</v>
      </c>
      <c r="AE172">
        <f t="shared" ref="AE172" si="478">AD172/AD160*100</f>
        <v>6.4108534813053248</v>
      </c>
    </row>
    <row r="173" spans="3:60" x14ac:dyDescent="0.25">
      <c r="M173">
        <v>8316</v>
      </c>
      <c r="N173">
        <f>M173/M160*100</f>
        <v>54.967281380130871</v>
      </c>
      <c r="O173">
        <v>666.75</v>
      </c>
      <c r="P173">
        <f>O173/O160*100</f>
        <v>4.4070989490382715</v>
      </c>
      <c r="Q173">
        <v>652.47</v>
      </c>
      <c r="R173">
        <f>Q173/Q160*100</f>
        <v>4.3127106880824906</v>
      </c>
      <c r="S173">
        <f t="shared" si="446"/>
        <v>9.43882609557809E-2</v>
      </c>
      <c r="T173">
        <v>665.92</v>
      </c>
      <c r="U173">
        <f t="shared" ref="U173" si="479">T173/T160*100</f>
        <v>4.4016127966157708</v>
      </c>
      <c r="V173">
        <v>664.39</v>
      </c>
      <c r="W173">
        <f t="shared" ref="W173" si="480">V173/V160*100</f>
        <v>4.3914997686562227</v>
      </c>
      <c r="X173">
        <f t="shared" si="449"/>
        <v>1.0113027959548049E-2</v>
      </c>
      <c r="Z173">
        <v>16643</v>
      </c>
      <c r="AA173">
        <f>Z173/Z160*100</f>
        <v>54.970934073193291</v>
      </c>
      <c r="AB173">
        <v>1302.48</v>
      </c>
      <c r="AC173">
        <f>AB173/AB160*100</f>
        <v>4.3020214030915573</v>
      </c>
      <c r="AD173">
        <v>1342.15</v>
      </c>
      <c r="AE173">
        <f t="shared" ref="AE173" si="481">AD173/AD160*100</f>
        <v>4.4330492799577224</v>
      </c>
    </row>
    <row r="174" spans="3:60" x14ac:dyDescent="0.25">
      <c r="C174" t="s">
        <v>34</v>
      </c>
      <c r="M174">
        <v>9072</v>
      </c>
      <c r="N174">
        <f>M174/M160*100</f>
        <v>59.964306960142778</v>
      </c>
      <c r="O174">
        <v>423.01</v>
      </c>
      <c r="P174">
        <f>O174/O160*100</f>
        <v>2.7960208870381384</v>
      </c>
      <c r="Q174">
        <v>421.39</v>
      </c>
      <c r="R174">
        <f>Q174/Q160*100</f>
        <v>2.7853129750809704</v>
      </c>
      <c r="S174">
        <f t="shared" si="446"/>
        <v>1.0707911957168026E-2</v>
      </c>
      <c r="T174">
        <v>420.28</v>
      </c>
      <c r="U174">
        <f t="shared" ref="U174" si="482">T174/T160*100</f>
        <v>2.7779760724436513</v>
      </c>
      <c r="V174">
        <v>426.44</v>
      </c>
      <c r="W174">
        <f t="shared" ref="W174" si="483">V174/V160*100</f>
        <v>2.8186925771696743</v>
      </c>
      <c r="X174">
        <f t="shared" si="449"/>
        <v>4.0716504726022951E-2</v>
      </c>
      <c r="Z174">
        <v>18156</v>
      </c>
      <c r="AA174">
        <f>Z174/Z160*100</f>
        <v>59.968291716210864</v>
      </c>
      <c r="AB174">
        <v>845.12</v>
      </c>
      <c r="AC174">
        <f>AB174/AB160*100</f>
        <v>2.7913859162372838</v>
      </c>
      <c r="AD174">
        <v>843.89</v>
      </c>
      <c r="AE174">
        <f t="shared" ref="AE174" si="484">AD174/AD160*100</f>
        <v>2.7873232923767999</v>
      </c>
    </row>
    <row r="175" spans="3:60" x14ac:dyDescent="0.25">
      <c r="C175" t="s">
        <v>45</v>
      </c>
      <c r="M175">
        <v>9828</v>
      </c>
      <c r="N175">
        <f>M175/M160*100</f>
        <v>64.961332540154672</v>
      </c>
      <c r="O175">
        <v>253.03</v>
      </c>
      <c r="P175">
        <f>O175/O160*100</f>
        <v>1.6724833101989558</v>
      </c>
      <c r="Q175">
        <v>243.64</v>
      </c>
      <c r="R175">
        <f>Q175/Q160*100</f>
        <v>1.6104170797805537</v>
      </c>
      <c r="S175">
        <f t="shared" si="446"/>
        <v>6.2066230418402091E-2</v>
      </c>
      <c r="T175">
        <v>242.94</v>
      </c>
      <c r="U175">
        <f t="shared" ref="U175" si="485">T175/T160*100</f>
        <v>1.6057902042435057</v>
      </c>
      <c r="V175">
        <v>244.07</v>
      </c>
      <c r="W175">
        <f t="shared" ref="W175" si="486">V175/V160*100</f>
        <v>1.6132593033247407</v>
      </c>
      <c r="X175">
        <f t="shared" si="449"/>
        <v>7.4690990812349423E-3</v>
      </c>
      <c r="Z175">
        <v>19669</v>
      </c>
      <c r="AA175">
        <f>Z175/Z160*100</f>
        <v>64.965649359228422</v>
      </c>
      <c r="AB175">
        <v>494.33</v>
      </c>
      <c r="AC175">
        <f>AB175/AB160*100</f>
        <v>1.6327454089047431</v>
      </c>
      <c r="AD175">
        <v>500.85</v>
      </c>
      <c r="AE175">
        <f t="shared" ref="AE175" si="487">AD175/AD160*100</f>
        <v>1.6542806183115339</v>
      </c>
    </row>
    <row r="176" spans="3:60" x14ac:dyDescent="0.25">
      <c r="C176" t="s">
        <v>35</v>
      </c>
      <c r="M176">
        <v>10584</v>
      </c>
      <c r="N176">
        <f>M176/M160*100</f>
        <v>69.958358120166565</v>
      </c>
      <c r="O176">
        <v>125.35</v>
      </c>
      <c r="P176">
        <f>O176/O160*100</f>
        <v>0.82854121224139066</v>
      </c>
      <c r="Q176">
        <v>123.46</v>
      </c>
      <c r="R176">
        <f>Q176/Q160*100</f>
        <v>0.81604864829136103</v>
      </c>
      <c r="S176">
        <f t="shared" si="446"/>
        <v>1.2492563950029623E-2</v>
      </c>
      <c r="T176">
        <v>129.86000000000001</v>
      </c>
      <c r="U176">
        <f t="shared" ref="U176" si="488">T176/T160*100</f>
        <v>0.85835151034437185</v>
      </c>
      <c r="V176">
        <v>129.21</v>
      </c>
      <c r="W176">
        <f t="shared" ref="W176" si="489">V176/V160*100</f>
        <v>0.85405512591711297</v>
      </c>
      <c r="X176">
        <f t="shared" si="449"/>
        <v>4.2963844272588814E-3</v>
      </c>
      <c r="Z176">
        <v>21182</v>
      </c>
      <c r="AA176">
        <f>Z176/Z160*100</f>
        <v>69.963007002246002</v>
      </c>
      <c r="AB176">
        <v>260.05</v>
      </c>
      <c r="AC176">
        <f>AB176/AB160*100</f>
        <v>0.85893116660060775</v>
      </c>
      <c r="AD176">
        <v>256.13</v>
      </c>
      <c r="AE176">
        <f t="shared" ref="AE176" si="490">AD176/AD160*100</f>
        <v>0.84598361738670891</v>
      </c>
    </row>
    <row r="177" spans="2:60" x14ac:dyDescent="0.25">
      <c r="C177" t="s">
        <v>46</v>
      </c>
      <c r="M177">
        <v>11340</v>
      </c>
      <c r="N177">
        <f>M177/M160*100</f>
        <v>74.955383700178473</v>
      </c>
      <c r="O177">
        <v>56.19</v>
      </c>
      <c r="P177">
        <f>O177/O160*100</f>
        <v>0.37140590918104299</v>
      </c>
      <c r="Q177">
        <v>59.98</v>
      </c>
      <c r="R177">
        <f>Q177/Q160*100</f>
        <v>0.39645713530306032</v>
      </c>
      <c r="S177">
        <f t="shared" si="446"/>
        <v>2.5051226122017323E-2</v>
      </c>
      <c r="T177">
        <v>54.42</v>
      </c>
      <c r="U177">
        <f t="shared" ref="U177" si="491">T177/T160*100</f>
        <v>0.35970652389450725</v>
      </c>
      <c r="V177">
        <v>56.77</v>
      </c>
      <c r="W177">
        <f t="shared" ref="W177" si="492">V177/V160*100</f>
        <v>0.37523960605459711</v>
      </c>
      <c r="X177">
        <f t="shared" si="449"/>
        <v>1.5533082160089862E-2</v>
      </c>
      <c r="Z177">
        <v>22695</v>
      </c>
      <c r="AA177">
        <f>Z177/Z160*100</f>
        <v>74.960364645263581</v>
      </c>
      <c r="AB177">
        <v>115.92</v>
      </c>
      <c r="AC177">
        <f>AB177/AB160*100</f>
        <v>0.38287752675386444</v>
      </c>
      <c r="AD177">
        <v>115.84</v>
      </c>
      <c r="AE177">
        <f t="shared" ref="AE177" si="493">AD177/AD160*100</f>
        <v>0.38261329105562164</v>
      </c>
    </row>
    <row r="178" spans="2:60" x14ac:dyDescent="0.25">
      <c r="M178">
        <v>12096</v>
      </c>
      <c r="N178">
        <f>M178/M160*100</f>
        <v>79.952409280190366</v>
      </c>
      <c r="O178">
        <v>21.43</v>
      </c>
      <c r="P178">
        <f>O178/O160*100</f>
        <v>0.14164848965562826</v>
      </c>
      <c r="Q178">
        <v>21.84</v>
      </c>
      <c r="R178">
        <f>Q178/Q160*100</f>
        <v>0.14435851675589925</v>
      </c>
      <c r="S178">
        <f t="shared" si="446"/>
        <v>2.7100271002709897E-3</v>
      </c>
      <c r="T178">
        <v>22.48</v>
      </c>
      <c r="U178">
        <f t="shared" ref="U178" si="494">T178/T160*100</f>
        <v>0.14858880296120036</v>
      </c>
      <c r="V178">
        <v>20.8</v>
      </c>
      <c r="W178">
        <f t="shared" ref="W178" si="495">V178/V160*100</f>
        <v>0.13748430167228504</v>
      </c>
      <c r="X178">
        <f t="shared" si="449"/>
        <v>1.1104501288915325E-2</v>
      </c>
      <c r="Z178">
        <v>24208</v>
      </c>
      <c r="AA178">
        <f>Z178/Z160*100</f>
        <v>79.957722288281147</v>
      </c>
      <c r="AB178">
        <v>43.46</v>
      </c>
      <c r="AC178">
        <f>AB178/AB160*100</f>
        <v>0.14354604307041882</v>
      </c>
      <c r="AD178">
        <v>40.5</v>
      </c>
      <c r="AE178">
        <f t="shared" ref="AE178" si="496">AD178/AD160*100</f>
        <v>0.133769322235434</v>
      </c>
    </row>
    <row r="179" spans="2:60" x14ac:dyDescent="0.25">
      <c r="C179" t="s">
        <v>36</v>
      </c>
      <c r="M179">
        <v>12852</v>
      </c>
      <c r="N179">
        <f>M179/M160*100</f>
        <v>84.94943486020226</v>
      </c>
      <c r="O179">
        <v>5.47</v>
      </c>
      <c r="P179">
        <f>O179/O160*100</f>
        <v>3.6155727410932641E-2</v>
      </c>
      <c r="Q179">
        <v>5.13</v>
      </c>
      <c r="R179">
        <f>Q179/Q160*100</f>
        <v>3.3908387864366452E-2</v>
      </c>
      <c r="S179">
        <f t="shared" si="446"/>
        <v>2.2473395465661891E-3</v>
      </c>
      <c r="T179">
        <v>4.78</v>
      </c>
      <c r="U179">
        <f t="shared" ref="U179" si="497">T179/T160*100</f>
        <v>3.1594950095842428E-2</v>
      </c>
      <c r="V179">
        <v>6.04</v>
      </c>
      <c r="W179">
        <f t="shared" ref="W179" si="498">V179/V160*100</f>
        <v>3.9923326062528915E-2</v>
      </c>
      <c r="X179">
        <f t="shared" si="449"/>
        <v>8.3283759666864868E-3</v>
      </c>
      <c r="Z179">
        <v>25721</v>
      </c>
      <c r="AA179">
        <f>Z179/Z160*100</f>
        <v>84.955079931298712</v>
      </c>
      <c r="AB179">
        <v>10.210000000000001</v>
      </c>
      <c r="AC179">
        <f>AB179/AB160*100</f>
        <v>3.3723080988241512E-2</v>
      </c>
      <c r="AD179">
        <v>11.56</v>
      </c>
      <c r="AE179">
        <f t="shared" ref="AE179" si="499">AD179/AD160*100</f>
        <v>3.8182058396089312E-2</v>
      </c>
    </row>
    <row r="180" spans="2:60" x14ac:dyDescent="0.25">
      <c r="C180" t="s">
        <v>47</v>
      </c>
      <c r="M180">
        <v>13608</v>
      </c>
      <c r="N180">
        <f>M180/M160*100</f>
        <v>89.946460440214153</v>
      </c>
      <c r="O180">
        <v>0.9</v>
      </c>
      <c r="P180">
        <f>O180/O160*100</f>
        <v>5.9488399762046397E-3</v>
      </c>
      <c r="Q180">
        <v>1</v>
      </c>
      <c r="R180">
        <f>Q180/Q160*100</f>
        <v>6.6098221957829328E-3</v>
      </c>
      <c r="S180">
        <f t="shared" si="446"/>
        <v>6.6098221957829311E-4</v>
      </c>
      <c r="T180">
        <v>0.55000000000000004</v>
      </c>
      <c r="U180">
        <f t="shared" ref="U180" si="500">T180/T160*100</f>
        <v>3.6354022076806134E-3</v>
      </c>
      <c r="V180">
        <v>0.6</v>
      </c>
      <c r="W180">
        <f t="shared" ref="W180" si="501">V180/V160*100</f>
        <v>3.9658933174697604E-3</v>
      </c>
      <c r="X180">
        <f t="shared" si="449"/>
        <v>3.3049110978914699E-4</v>
      </c>
      <c r="Z180">
        <v>27234</v>
      </c>
      <c r="AA180">
        <f>Z180/Z160*100</f>
        <v>89.952437574316292</v>
      </c>
      <c r="AB180">
        <v>1.35</v>
      </c>
      <c r="AC180">
        <f>AB180/AB160*100</f>
        <v>4.4589774078478001E-3</v>
      </c>
      <c r="AD180">
        <v>1.1499999999999999</v>
      </c>
      <c r="AE180">
        <f t="shared" ref="AE180" si="502">AD180/AD160*100</f>
        <v>3.7983881622407185E-3</v>
      </c>
    </row>
    <row r="181" spans="2:60" x14ac:dyDescent="0.25">
      <c r="C181" t="s">
        <v>37</v>
      </c>
      <c r="M181">
        <v>14364</v>
      </c>
      <c r="N181">
        <f>M181/M160*100</f>
        <v>94.943486020226047</v>
      </c>
      <c r="O181">
        <v>0.05</v>
      </c>
      <c r="P181">
        <f>O181/O160*100</f>
        <v>3.3049110978914666E-4</v>
      </c>
      <c r="Q181">
        <v>0</v>
      </c>
      <c r="R181">
        <f>Q181/Q160*100</f>
        <v>0</v>
      </c>
      <c r="S181">
        <f t="shared" si="446"/>
        <v>3.3049110978914666E-4</v>
      </c>
      <c r="T181">
        <v>0.05</v>
      </c>
      <c r="U181">
        <f t="shared" ref="U181" si="503">T181/T160*100</f>
        <v>3.3049110978914666E-4</v>
      </c>
      <c r="V181">
        <v>0.05</v>
      </c>
      <c r="W181">
        <f t="shared" ref="W181" si="504">V181/V160*100</f>
        <v>3.3049110978914666E-4</v>
      </c>
      <c r="X181">
        <f t="shared" si="449"/>
        <v>0</v>
      </c>
      <c r="Z181">
        <v>28747</v>
      </c>
      <c r="AA181">
        <f>Z181/Z160*100</f>
        <v>94.949795217333872</v>
      </c>
      <c r="AB181">
        <v>0.1</v>
      </c>
      <c r="AC181">
        <f>AB181/AB160*100</f>
        <v>3.302946228035408E-4</v>
      </c>
      <c r="AD181">
        <v>0.1</v>
      </c>
      <c r="AE181">
        <f t="shared" ref="AE181" si="505">AD181/AD160*100</f>
        <v>3.302946228035408E-4</v>
      </c>
    </row>
    <row r="182" spans="2:60" x14ac:dyDescent="0.25">
      <c r="C182" t="s">
        <v>48</v>
      </c>
      <c r="M182">
        <v>15120</v>
      </c>
      <c r="N182">
        <f>M182/M160*100</f>
        <v>99.940511600237954</v>
      </c>
      <c r="O182">
        <v>0</v>
      </c>
      <c r="P182">
        <f>O182/O160*100</f>
        <v>0</v>
      </c>
      <c r="Q182">
        <v>0</v>
      </c>
      <c r="R182">
        <f>Q182/Q160*100</f>
        <v>0</v>
      </c>
      <c r="S182">
        <f t="shared" si="446"/>
        <v>0</v>
      </c>
      <c r="T182">
        <v>0</v>
      </c>
      <c r="U182">
        <f t="shared" ref="U182" si="506">T182/T160*100</f>
        <v>0</v>
      </c>
      <c r="V182">
        <v>0</v>
      </c>
      <c r="W182">
        <f t="shared" ref="W182" si="507">V182/V160*100</f>
        <v>0</v>
      </c>
      <c r="X182">
        <f t="shared" si="449"/>
        <v>0</v>
      </c>
      <c r="Z182">
        <v>30260</v>
      </c>
      <c r="AA182">
        <f>Z182/Z160*100</f>
        <v>99.947152860351423</v>
      </c>
      <c r="AB182">
        <v>0</v>
      </c>
      <c r="AC182">
        <f>AB182/AB160*100</f>
        <v>0</v>
      </c>
      <c r="AD182">
        <v>0</v>
      </c>
      <c r="AE182">
        <f t="shared" ref="AE182" si="508">AD182/AD160*100</f>
        <v>0</v>
      </c>
    </row>
    <row r="183" spans="2:60" x14ac:dyDescent="0.25">
      <c r="O183" t="s">
        <v>76</v>
      </c>
      <c r="P183">
        <f>SUM(P163:P182)</f>
        <v>307.06999801705336</v>
      </c>
      <c r="Q183" t="s">
        <v>76</v>
      </c>
      <c r="R183">
        <f>SUM(R163:R182)</f>
        <v>307.07885517879572</v>
      </c>
      <c r="S183">
        <f>SUM(S163:S182)</f>
        <v>0.77797607244367528</v>
      </c>
      <c r="T183" t="s">
        <v>76</v>
      </c>
      <c r="U183">
        <f t="shared" ref="U183" si="509">SUM(U163:U182)</f>
        <v>314.44702227510089</v>
      </c>
      <c r="V183" t="s">
        <v>76</v>
      </c>
      <c r="W183">
        <f t="shared" ref="W183" si="510">SUM(W163:W182)</f>
        <v>314.17330953797335</v>
      </c>
      <c r="X183">
        <f>SUM(X163:X182)</f>
        <v>0.83290369489062521</v>
      </c>
      <c r="AB183" t="s">
        <v>76</v>
      </c>
      <c r="AC183">
        <f t="shared" ref="AC183" si="511">SUM(AC163:AC182)</f>
        <v>306.9476813317479</v>
      </c>
      <c r="AD183" t="s">
        <v>76</v>
      </c>
      <c r="AE183">
        <f t="shared" ref="AE183" si="512">SUM(AE163:AE182)</f>
        <v>314.17082837891405</v>
      </c>
    </row>
    <row r="184" spans="2:60" x14ac:dyDescent="0.25">
      <c r="B184">
        <v>8</v>
      </c>
      <c r="C184" t="s">
        <v>12</v>
      </c>
      <c r="G184">
        <v>12</v>
      </c>
      <c r="H184">
        <v>9</v>
      </c>
      <c r="I184">
        <v>1</v>
      </c>
      <c r="J184">
        <v>0</v>
      </c>
    </row>
    <row r="185" spans="2:60" x14ac:dyDescent="0.25">
      <c r="C185" t="s">
        <v>29</v>
      </c>
      <c r="M185" t="s">
        <v>55</v>
      </c>
      <c r="O185" t="s">
        <v>72</v>
      </c>
      <c r="Q185" t="s">
        <v>103</v>
      </c>
      <c r="S185" t="s">
        <v>144</v>
      </c>
      <c r="T185" t="s">
        <v>73</v>
      </c>
      <c r="V185" t="s">
        <v>104</v>
      </c>
      <c r="X185" t="s">
        <v>144</v>
      </c>
      <c r="Z185" t="s">
        <v>55</v>
      </c>
      <c r="AB185" t="s">
        <v>74</v>
      </c>
      <c r="AD185" t="s">
        <v>75</v>
      </c>
    </row>
    <row r="186" spans="2:60" x14ac:dyDescent="0.25">
      <c r="C186" t="s">
        <v>30</v>
      </c>
      <c r="M186">
        <v>15129</v>
      </c>
      <c r="O186">
        <v>15129</v>
      </c>
      <c r="Q186">
        <v>15129</v>
      </c>
      <c r="T186">
        <v>15129</v>
      </c>
      <c r="V186">
        <v>15129</v>
      </c>
      <c r="Z186">
        <v>30276</v>
      </c>
      <c r="AB186">
        <v>30276</v>
      </c>
      <c r="AD186">
        <v>30276</v>
      </c>
      <c r="BH186" t="s">
        <v>83</v>
      </c>
    </row>
    <row r="187" spans="2:60" x14ac:dyDescent="0.25">
      <c r="C187" t="s">
        <v>31</v>
      </c>
      <c r="M187" t="s">
        <v>57</v>
      </c>
      <c r="N187" t="s">
        <v>56</v>
      </c>
      <c r="O187" t="s">
        <v>60</v>
      </c>
      <c r="P187" t="s">
        <v>56</v>
      </c>
      <c r="Q187" t="s">
        <v>60</v>
      </c>
      <c r="R187" t="s">
        <v>56</v>
      </c>
      <c r="T187" t="s">
        <v>60</v>
      </c>
      <c r="U187" t="s">
        <v>56</v>
      </c>
      <c r="V187" t="s">
        <v>60</v>
      </c>
      <c r="W187" t="s">
        <v>56</v>
      </c>
      <c r="Z187" t="s">
        <v>57</v>
      </c>
      <c r="AA187" t="s">
        <v>56</v>
      </c>
      <c r="AB187" t="s">
        <v>60</v>
      </c>
      <c r="AC187" t="s">
        <v>56</v>
      </c>
      <c r="AD187" t="s">
        <v>60</v>
      </c>
      <c r="AE187" t="s">
        <v>56</v>
      </c>
      <c r="BH187" t="s">
        <v>84</v>
      </c>
    </row>
    <row r="188" spans="2:60" x14ac:dyDescent="0.25">
      <c r="C188" t="s">
        <v>40</v>
      </c>
      <c r="M188">
        <v>0</v>
      </c>
      <c r="N188">
        <f>M188/M186*100</f>
        <v>0</v>
      </c>
      <c r="O188">
        <v>15129</v>
      </c>
      <c r="P188">
        <f>O188/O186*100</f>
        <v>100</v>
      </c>
      <c r="Q188">
        <v>15129</v>
      </c>
      <c r="R188">
        <f>Q188/Q186*100</f>
        <v>100</v>
      </c>
      <c r="S188">
        <f>IF(P188&gt;R188,P188-R188,R188-P188)</f>
        <v>0</v>
      </c>
      <c r="T188">
        <v>15129</v>
      </c>
      <c r="U188">
        <f t="shared" ref="U188" si="513">T188/T186*100</f>
        <v>100</v>
      </c>
      <c r="V188">
        <v>15129</v>
      </c>
      <c r="W188">
        <f t="shared" ref="W188" si="514">V188/V186*100</f>
        <v>100</v>
      </c>
      <c r="X188">
        <f>IF(U188&gt;W188,U188-W188,W188-U188)</f>
        <v>0</v>
      </c>
      <c r="Z188">
        <v>0</v>
      </c>
      <c r="AA188">
        <f>Z188/Z186*100</f>
        <v>0</v>
      </c>
      <c r="AB188">
        <v>30276</v>
      </c>
      <c r="AC188">
        <f>AB188/AB186*100</f>
        <v>100</v>
      </c>
      <c r="AD188">
        <v>30276</v>
      </c>
      <c r="AE188">
        <f t="shared" ref="AE188" si="515">AD188/AD186*100</f>
        <v>100</v>
      </c>
    </row>
    <row r="189" spans="2:60" x14ac:dyDescent="0.25">
      <c r="M189">
        <v>756</v>
      </c>
      <c r="N189">
        <f>M189/M186*100</f>
        <v>4.9970255800118979</v>
      </c>
      <c r="O189">
        <v>564.78</v>
      </c>
      <c r="P189">
        <f>O189/O186*100</f>
        <v>3.733095379734285</v>
      </c>
      <c r="Q189">
        <v>421.76</v>
      </c>
      <c r="R189">
        <f>Q189/Q186*100</f>
        <v>2.7877586092934101</v>
      </c>
      <c r="S189">
        <f t="shared" ref="S189:S208" si="516">IF(P189&gt;R189,P189-R189,R189-P189)</f>
        <v>0.94533677044087483</v>
      </c>
      <c r="T189">
        <v>5973.47</v>
      </c>
      <c r="U189">
        <f t="shared" ref="U189" si="517">T189/T186*100</f>
        <v>39.483574591843478</v>
      </c>
      <c r="V189">
        <v>5988.48</v>
      </c>
      <c r="W189">
        <f t="shared" ref="W189" si="518">V189/V186*100</f>
        <v>39.58278802300218</v>
      </c>
      <c r="X189">
        <f t="shared" ref="X189:X208" si="519">IF(U189&gt;W189,U189-W189,W189-U189)</f>
        <v>9.9213431158702292E-2</v>
      </c>
      <c r="Z189">
        <v>1513</v>
      </c>
      <c r="AA189">
        <f>Z189/Z186*100</f>
        <v>4.9973576430175717</v>
      </c>
      <c r="AB189">
        <v>882.61</v>
      </c>
      <c r="AC189">
        <f>AB189/AB186*100</f>
        <v>2.9152133703263314</v>
      </c>
      <c r="AD189">
        <v>11980.06</v>
      </c>
      <c r="AE189">
        <f t="shared" ref="AE189" si="520">AD189/AD186*100</f>
        <v>39.569493988637866</v>
      </c>
      <c r="BH189" t="s">
        <v>97</v>
      </c>
    </row>
    <row r="190" spans="2:60" x14ac:dyDescent="0.25">
      <c r="C190" t="s">
        <v>32</v>
      </c>
      <c r="D190">
        <v>8479769</v>
      </c>
      <c r="E190">
        <f t="shared" si="457"/>
        <v>141.32948333333334</v>
      </c>
      <c r="F190" t="s">
        <v>100</v>
      </c>
      <c r="M190">
        <v>1512</v>
      </c>
      <c r="N190">
        <f>M190/M186*100</f>
        <v>9.9940511600237958</v>
      </c>
      <c r="O190">
        <v>857.84</v>
      </c>
      <c r="P190">
        <f>O190/O186*100</f>
        <v>5.6701698724304324</v>
      </c>
      <c r="Q190">
        <v>881.82</v>
      </c>
      <c r="R190">
        <f>Q190/Q186*100</f>
        <v>5.8286734086853063</v>
      </c>
      <c r="S190">
        <f t="shared" si="516"/>
        <v>0.1585035362548739</v>
      </c>
      <c r="T190">
        <v>5990.3</v>
      </c>
      <c r="U190">
        <f t="shared" ref="U190" si="521">T190/T186*100</f>
        <v>39.594817899398507</v>
      </c>
      <c r="V190">
        <v>5973.84</v>
      </c>
      <c r="W190">
        <f t="shared" ref="W190" si="522">V190/V186*100</f>
        <v>39.486020226055921</v>
      </c>
      <c r="X190">
        <f t="shared" si="519"/>
        <v>0.10879767334258617</v>
      </c>
      <c r="Z190">
        <v>3026</v>
      </c>
      <c r="AA190">
        <f>Z190/Z186*100</f>
        <v>9.9947152860351434</v>
      </c>
      <c r="AB190">
        <v>1718.58</v>
      </c>
      <c r="AC190">
        <f>AB190/AB186*100</f>
        <v>5.6763773285770904</v>
      </c>
      <c r="AD190">
        <v>11956.4</v>
      </c>
      <c r="AE190">
        <f t="shared" ref="AE190" si="523">AD190/AD186*100</f>
        <v>39.491346280882546</v>
      </c>
      <c r="BH190" t="s">
        <v>121</v>
      </c>
    </row>
    <row r="191" spans="2:60" x14ac:dyDescent="0.25">
      <c r="C191" t="s">
        <v>41</v>
      </c>
      <c r="D191">
        <v>8177556</v>
      </c>
      <c r="E191">
        <f t="shared" si="457"/>
        <v>136.29259999999999</v>
      </c>
      <c r="F191" t="s">
        <v>100</v>
      </c>
      <c r="M191">
        <v>2268</v>
      </c>
      <c r="N191">
        <f>M191/M186*100</f>
        <v>14.991076740035695</v>
      </c>
      <c r="O191">
        <v>1434.67</v>
      </c>
      <c r="P191">
        <f>O191/O186*100</f>
        <v>9.4829136096239015</v>
      </c>
      <c r="Q191">
        <v>966.53</v>
      </c>
      <c r="R191">
        <f>Q191/Q186*100</f>
        <v>6.3885914468900777</v>
      </c>
      <c r="S191">
        <f t="shared" si="516"/>
        <v>3.0943221627338238</v>
      </c>
      <c r="T191">
        <v>5976.86</v>
      </c>
      <c r="U191">
        <f t="shared" ref="U191" si="524">T191/T186*100</f>
        <v>39.505981889087181</v>
      </c>
      <c r="V191">
        <v>5953.83</v>
      </c>
      <c r="W191">
        <f t="shared" ref="W191" si="525">V191/V186*100</f>
        <v>39.353757683918303</v>
      </c>
      <c r="X191">
        <f t="shared" si="519"/>
        <v>0.1522242051688778</v>
      </c>
      <c r="Z191">
        <v>4539</v>
      </c>
      <c r="AA191">
        <f>Z191/Z186*100</f>
        <v>14.992072929052716</v>
      </c>
      <c r="AB191">
        <v>2841.94</v>
      </c>
      <c r="AC191">
        <f>AB191/AB186*100</f>
        <v>9.3867750033029473</v>
      </c>
      <c r="AD191">
        <v>11904.88</v>
      </c>
      <c r="AE191">
        <f t="shared" ref="AE191" si="526">AD191/AD186*100</f>
        <v>39.321178491214162</v>
      </c>
      <c r="BH191" t="s">
        <v>98</v>
      </c>
    </row>
    <row r="192" spans="2:60" x14ac:dyDescent="0.25">
      <c r="C192" t="s">
        <v>39</v>
      </c>
      <c r="D192">
        <v>2065156</v>
      </c>
      <c r="E192">
        <f t="shared" si="457"/>
        <v>34.419266666666665</v>
      </c>
      <c r="F192" t="s">
        <v>53</v>
      </c>
      <c r="M192">
        <v>3024</v>
      </c>
      <c r="N192">
        <f>M192/M186*100</f>
        <v>19.988102320047592</v>
      </c>
      <c r="O192">
        <v>1898.09</v>
      </c>
      <c r="P192">
        <f>O192/O186*100</f>
        <v>12.546037411593627</v>
      </c>
      <c r="Q192">
        <v>2011.09</v>
      </c>
      <c r="R192">
        <f>Q192/Q186*100</f>
        <v>13.292947319717099</v>
      </c>
      <c r="S192">
        <f t="shared" si="516"/>
        <v>0.74690990812347202</v>
      </c>
      <c r="T192">
        <v>5995.05</v>
      </c>
      <c r="U192">
        <f t="shared" ref="U192" si="527">T192/T186*100</f>
        <v>39.626214554828479</v>
      </c>
      <c r="V192">
        <v>5961.53</v>
      </c>
      <c r="W192">
        <f t="shared" ref="W192" si="528">V192/V186*100</f>
        <v>39.404653314825829</v>
      </c>
      <c r="X192">
        <f t="shared" si="519"/>
        <v>0.22156124000265009</v>
      </c>
      <c r="Z192">
        <v>6052</v>
      </c>
      <c r="AA192">
        <f>Z192/Z186*100</f>
        <v>19.989430572070287</v>
      </c>
      <c r="AB192">
        <v>4664.12</v>
      </c>
      <c r="AC192">
        <f>AB192/AB186*100</f>
        <v>15.405337561104504</v>
      </c>
      <c r="AD192">
        <v>11946.76</v>
      </c>
      <c r="AE192">
        <f t="shared" ref="AE192" si="529">AD192/AD186*100</f>
        <v>39.45950587924429</v>
      </c>
      <c r="BH192" t="s">
        <v>99</v>
      </c>
    </row>
    <row r="193" spans="3:60" x14ac:dyDescent="0.25">
      <c r="C193" t="s">
        <v>42</v>
      </c>
      <c r="D193">
        <v>1917457</v>
      </c>
      <c r="E193">
        <f t="shared" si="457"/>
        <v>31.957616666666667</v>
      </c>
      <c r="F193" t="s">
        <v>53</v>
      </c>
      <c r="M193">
        <v>3780</v>
      </c>
      <c r="N193">
        <f>M193/M186*100</f>
        <v>24.985127900059489</v>
      </c>
      <c r="O193">
        <v>2509.6799999999998</v>
      </c>
      <c r="P193">
        <f>O193/O186*100</f>
        <v>16.588538568312512</v>
      </c>
      <c r="Q193">
        <v>2552.9499999999998</v>
      </c>
      <c r="R193">
        <f>Q193/Q186*100</f>
        <v>16.874545574724038</v>
      </c>
      <c r="S193">
        <f t="shared" si="516"/>
        <v>0.28600700641152699</v>
      </c>
      <c r="T193">
        <v>5981.4</v>
      </c>
      <c r="U193">
        <f t="shared" ref="U193" si="530">T193/T186*100</f>
        <v>39.535990481856039</v>
      </c>
      <c r="V193">
        <v>5960.51</v>
      </c>
      <c r="W193">
        <f t="shared" ref="W193" si="531">V193/V186*100</f>
        <v>39.39791129618613</v>
      </c>
      <c r="X193">
        <f t="shared" si="519"/>
        <v>0.13807918566990907</v>
      </c>
      <c r="Z193">
        <v>7565</v>
      </c>
      <c r="AA193">
        <f>Z193/Z186*100</f>
        <v>24.986788215087856</v>
      </c>
      <c r="AB193">
        <v>4841.66</v>
      </c>
      <c r="AC193">
        <f>AB193/AB186*100</f>
        <v>15.991742634429912</v>
      </c>
      <c r="AD193">
        <v>11924.44</v>
      </c>
      <c r="AE193">
        <f t="shared" ref="AE193" si="532">AD193/AD186*100</f>
        <v>39.385784119434533</v>
      </c>
    </row>
    <row r="194" spans="3:60" x14ac:dyDescent="0.25">
      <c r="M194">
        <v>4536</v>
      </c>
      <c r="N194">
        <f>M194/M186*100</f>
        <v>29.982153480071389</v>
      </c>
      <c r="O194">
        <v>2934.05</v>
      </c>
      <c r="P194">
        <f>O194/O186*100</f>
        <v>19.393548813536917</v>
      </c>
      <c r="Q194">
        <v>3140.8</v>
      </c>
      <c r="R194">
        <f>Q194/Q186*100</f>
        <v>20.760129552515039</v>
      </c>
      <c r="S194">
        <f t="shared" si="516"/>
        <v>1.3665807389781222</v>
      </c>
      <c r="T194">
        <v>5982.77</v>
      </c>
      <c r="U194">
        <f t="shared" ref="U194" si="533">T194/T186*100</f>
        <v>39.545045938264259</v>
      </c>
      <c r="V194">
        <v>5961.05</v>
      </c>
      <c r="W194">
        <f t="shared" ref="W194" si="534">V194/V186*100</f>
        <v>39.401480600171858</v>
      </c>
      <c r="X194">
        <f t="shared" si="519"/>
        <v>0.14356533809240091</v>
      </c>
      <c r="Z194">
        <v>9078</v>
      </c>
      <c r="AA194">
        <f>Z194/Z186*100</f>
        <v>29.984145858105432</v>
      </c>
      <c r="AB194">
        <v>6292.37</v>
      </c>
      <c r="AC194">
        <f>AB194/AB186*100</f>
        <v>20.78335975690316</v>
      </c>
      <c r="AD194">
        <v>11961.14</v>
      </c>
      <c r="AE194">
        <f t="shared" ref="AE194" si="535">AD194/AD186*100</f>
        <v>39.507002246003431</v>
      </c>
    </row>
    <row r="195" spans="3:60" x14ac:dyDescent="0.25">
      <c r="C195" t="s">
        <v>33</v>
      </c>
      <c r="D195">
        <v>28360755</v>
      </c>
      <c r="E195">
        <f t="shared" si="457"/>
        <v>472.67925000000002</v>
      </c>
      <c r="F195" t="s">
        <v>70</v>
      </c>
      <c r="M195">
        <v>5292</v>
      </c>
      <c r="N195">
        <f>M195/M186*100</f>
        <v>34.979179060083283</v>
      </c>
      <c r="O195">
        <v>3753.7</v>
      </c>
      <c r="P195">
        <f>O195/O186*100</f>
        <v>24.811289576310397</v>
      </c>
      <c r="Q195">
        <v>3505.97</v>
      </c>
      <c r="R195">
        <f>Q195/Q186*100</f>
        <v>23.173838323749091</v>
      </c>
      <c r="S195">
        <f t="shared" si="516"/>
        <v>1.6374512525613056</v>
      </c>
      <c r="T195">
        <v>6000.16</v>
      </c>
      <c r="U195">
        <f t="shared" ref="U195" si="536">T195/T186*100</f>
        <v>39.659990746248923</v>
      </c>
      <c r="V195">
        <v>5945.52</v>
      </c>
      <c r="W195">
        <f t="shared" ref="W195" si="537">V195/V186*100</f>
        <v>39.298830061471349</v>
      </c>
      <c r="X195">
        <f t="shared" si="519"/>
        <v>0.36116068477757324</v>
      </c>
      <c r="Z195">
        <v>10591</v>
      </c>
      <c r="AA195">
        <f>Z195/Z186*100</f>
        <v>34.981503501123001</v>
      </c>
      <c r="AB195">
        <v>7843.09</v>
      </c>
      <c r="AC195">
        <f>AB195/AB186*100</f>
        <v>25.905304531642226</v>
      </c>
      <c r="AD195">
        <v>11947.84</v>
      </c>
      <c r="AE195">
        <f t="shared" ref="AE195" si="538">AD195/AD186*100</f>
        <v>39.463073061170569</v>
      </c>
      <c r="BH195" t="s">
        <v>105</v>
      </c>
    </row>
    <row r="196" spans="3:60" x14ac:dyDescent="0.25">
      <c r="C196" t="s">
        <v>43</v>
      </c>
      <c r="M196">
        <v>6048</v>
      </c>
      <c r="N196">
        <f>M196/M186*100</f>
        <v>39.976204640095183</v>
      </c>
      <c r="O196">
        <v>4786.07</v>
      </c>
      <c r="P196">
        <f>O196/O186*100</f>
        <v>31.635071716570824</v>
      </c>
      <c r="Q196">
        <v>5223.62</v>
      </c>
      <c r="R196">
        <f>Q196/Q186*100</f>
        <v>34.527199418335648</v>
      </c>
      <c r="S196">
        <f t="shared" si="516"/>
        <v>2.8921277017648244</v>
      </c>
      <c r="T196">
        <v>5950.79</v>
      </c>
      <c r="U196">
        <f t="shared" ref="U196" si="539">T196/T186*100</f>
        <v>39.333663824443121</v>
      </c>
      <c r="V196">
        <v>5976.31</v>
      </c>
      <c r="W196">
        <f t="shared" ref="W196" si="540">V196/V186*100</f>
        <v>39.50234648687951</v>
      </c>
      <c r="X196">
        <f t="shared" si="519"/>
        <v>0.16868266243638885</v>
      </c>
      <c r="Z196">
        <v>12104</v>
      </c>
      <c r="AA196">
        <f>Z196/Z186*100</f>
        <v>39.978861144140573</v>
      </c>
      <c r="AB196">
        <v>9241.02</v>
      </c>
      <c r="AC196">
        <f>AB196/AB186*100</f>
        <v>30.522592152199763</v>
      </c>
      <c r="AD196">
        <v>11967.63</v>
      </c>
      <c r="AE196">
        <f t="shared" ref="AE196" si="541">AD196/AD186*100</f>
        <v>39.528438367023384</v>
      </c>
      <c r="BH196" t="s">
        <v>122</v>
      </c>
    </row>
    <row r="197" spans="3:60" x14ac:dyDescent="0.25">
      <c r="C197" t="s">
        <v>38</v>
      </c>
      <c r="D197">
        <v>7456139</v>
      </c>
      <c r="E197">
        <f t="shared" si="457"/>
        <v>124.26898333333334</v>
      </c>
      <c r="F197" t="s">
        <v>53</v>
      </c>
      <c r="M197">
        <v>6804</v>
      </c>
      <c r="N197">
        <f>M197/M186*100</f>
        <v>44.973230220107077</v>
      </c>
      <c r="O197">
        <v>5621.38</v>
      </c>
      <c r="P197">
        <f>O197/O186*100</f>
        <v>37.156322294930263</v>
      </c>
      <c r="Q197">
        <v>6037.54</v>
      </c>
      <c r="R197">
        <f>Q197/Q186*100</f>
        <v>39.907065899927289</v>
      </c>
      <c r="S197">
        <f t="shared" si="516"/>
        <v>2.7507436049970266</v>
      </c>
      <c r="T197">
        <v>5979.28</v>
      </c>
      <c r="U197">
        <f t="shared" ref="U197" si="542">T197/T186*100</f>
        <v>39.521977658800978</v>
      </c>
      <c r="V197">
        <v>5964.63</v>
      </c>
      <c r="W197">
        <f t="shared" ref="W197" si="543">V197/V186*100</f>
        <v>39.425143763632761</v>
      </c>
      <c r="X197">
        <f t="shared" si="519"/>
        <v>9.6833895168217055E-2</v>
      </c>
      <c r="Z197">
        <v>13617</v>
      </c>
      <c r="AA197">
        <f>Z197/Z186*100</f>
        <v>44.976218787158146</v>
      </c>
      <c r="AB197">
        <v>12643.98</v>
      </c>
      <c r="AC197">
        <f>AB197/AB186*100</f>
        <v>41.762386048355133</v>
      </c>
      <c r="AD197">
        <v>11945.64</v>
      </c>
      <c r="AE197">
        <f t="shared" ref="AE197" si="544">AD197/AD186*100</f>
        <v>39.455806579468884</v>
      </c>
      <c r="BH197" t="s">
        <v>123</v>
      </c>
    </row>
    <row r="198" spans="3:60" x14ac:dyDescent="0.25">
      <c r="C198" t="s">
        <v>44</v>
      </c>
      <c r="M198">
        <v>7560</v>
      </c>
      <c r="N198">
        <f>M198/M186*100</f>
        <v>49.970255800118977</v>
      </c>
      <c r="O198">
        <v>6707.92</v>
      </c>
      <c r="P198">
        <f>O198/O186*100</f>
        <v>44.338158503536256</v>
      </c>
      <c r="Q198">
        <v>6953.01</v>
      </c>
      <c r="R198">
        <f>Q198/Q186*100</f>
        <v>45.958159825500694</v>
      </c>
      <c r="S198">
        <f t="shared" si="516"/>
        <v>1.6200013219644376</v>
      </c>
      <c r="T198">
        <v>5962.58</v>
      </c>
      <c r="U198">
        <f t="shared" ref="U198" si="545">T198/T186*100</f>
        <v>39.411593628131399</v>
      </c>
      <c r="V198">
        <v>5998.58</v>
      </c>
      <c r="W198">
        <f t="shared" ref="W198" si="546">V198/V186*100</f>
        <v>39.649547227179589</v>
      </c>
      <c r="X198">
        <f t="shared" si="519"/>
        <v>0.2379535990481898</v>
      </c>
      <c r="Z198">
        <v>15130</v>
      </c>
      <c r="AA198">
        <f>Z198/Z186*100</f>
        <v>49.973576430175711</v>
      </c>
      <c r="AB198">
        <v>13840.18</v>
      </c>
      <c r="AC198">
        <f>AB198/AB186*100</f>
        <v>45.713370326331088</v>
      </c>
      <c r="AD198">
        <v>11947.21</v>
      </c>
      <c r="AE198">
        <f t="shared" ref="AE198" si="547">AD198/AD186*100</f>
        <v>39.4609922050469</v>
      </c>
      <c r="BH198" t="s">
        <v>124</v>
      </c>
    </row>
    <row r="199" spans="3:60" x14ac:dyDescent="0.25">
      <c r="M199">
        <v>8316</v>
      </c>
      <c r="N199">
        <f>M199/M186*100</f>
        <v>54.967281380130871</v>
      </c>
      <c r="O199">
        <v>7801.38</v>
      </c>
      <c r="P199">
        <f>O199/O186*100</f>
        <v>51.565734681737062</v>
      </c>
      <c r="Q199">
        <v>7828.76</v>
      </c>
      <c r="R199">
        <f>Q199/Q186*100</f>
        <v>51.746711613457599</v>
      </c>
      <c r="S199">
        <f t="shared" si="516"/>
        <v>0.18097693172053653</v>
      </c>
      <c r="T199">
        <v>5945.91</v>
      </c>
      <c r="U199">
        <f t="shared" ref="U199" si="548">T199/T186*100</f>
        <v>39.301407892127699</v>
      </c>
      <c r="V199">
        <v>5982.68</v>
      </c>
      <c r="W199">
        <f t="shared" ref="W199" si="549">V199/V186*100</f>
        <v>39.544451054266645</v>
      </c>
      <c r="X199">
        <f t="shared" si="519"/>
        <v>0.24304316213894595</v>
      </c>
      <c r="Z199">
        <v>16643</v>
      </c>
      <c r="AA199">
        <f>Z199/Z186*100</f>
        <v>54.970934073193291</v>
      </c>
      <c r="AB199">
        <v>16133.88</v>
      </c>
      <c r="AC199">
        <f>AB199/AB186*100</f>
        <v>53.289338089575899</v>
      </c>
      <c r="AD199">
        <v>11964.73</v>
      </c>
      <c r="AE199">
        <f t="shared" ref="AE199" si="550">AD199/AD186*100</f>
        <v>39.518859822962085</v>
      </c>
      <c r="BH199" t="s">
        <v>125</v>
      </c>
    </row>
    <row r="200" spans="3:60" x14ac:dyDescent="0.25">
      <c r="C200" t="s">
        <v>34</v>
      </c>
      <c r="M200">
        <v>9072</v>
      </c>
      <c r="N200">
        <f>M200/M186*100</f>
        <v>59.964306960142778</v>
      </c>
      <c r="O200">
        <v>8641.1</v>
      </c>
      <c r="P200">
        <f>O200/O186*100</f>
        <v>57.116134575979906</v>
      </c>
      <c r="Q200">
        <v>8762.57</v>
      </c>
      <c r="R200">
        <f>Q200/Q186*100</f>
        <v>57.919029678101651</v>
      </c>
      <c r="S200">
        <f t="shared" si="516"/>
        <v>0.8028951021217452</v>
      </c>
      <c r="T200">
        <v>5964.04</v>
      </c>
      <c r="U200">
        <f t="shared" ref="U200" si="551">T200/T186*100</f>
        <v>39.421243968537247</v>
      </c>
      <c r="V200">
        <v>5993.6</v>
      </c>
      <c r="W200">
        <f t="shared" ref="W200" si="552">V200/V186*100</f>
        <v>39.616630312644588</v>
      </c>
      <c r="X200">
        <f t="shared" si="519"/>
        <v>0.1953863441073409</v>
      </c>
      <c r="Z200">
        <v>18156</v>
      </c>
      <c r="AA200">
        <f>Z200/Z186*100</f>
        <v>59.968291716210864</v>
      </c>
      <c r="AB200">
        <v>17289.599999999999</v>
      </c>
      <c r="AC200">
        <f>AB200/AB186*100</f>
        <v>57.106619104240977</v>
      </c>
      <c r="AD200">
        <v>11946.02</v>
      </c>
      <c r="AE200">
        <f t="shared" ref="AE200" si="553">AD200/AD186*100</f>
        <v>39.457061699035542</v>
      </c>
      <c r="BH200" t="s">
        <v>126</v>
      </c>
    </row>
    <row r="201" spans="3:60" x14ac:dyDescent="0.25">
      <c r="C201" t="s">
        <v>45</v>
      </c>
      <c r="M201">
        <v>9828</v>
      </c>
      <c r="N201">
        <f>M201/M186*100</f>
        <v>64.961332540154672</v>
      </c>
      <c r="O201">
        <v>9428.49</v>
      </c>
      <c r="P201">
        <f>O201/O186*100</f>
        <v>62.320642474717424</v>
      </c>
      <c r="Q201">
        <v>9829.94</v>
      </c>
      <c r="R201">
        <f>Q201/Q186*100</f>
        <v>64.974155595214484</v>
      </c>
      <c r="S201">
        <f t="shared" si="516"/>
        <v>2.6535131204970597</v>
      </c>
      <c r="T201">
        <v>5960.44</v>
      </c>
      <c r="U201">
        <f t="shared" ref="U201" si="554">T201/T186*100</f>
        <v>39.397448608632423</v>
      </c>
      <c r="V201">
        <v>5964.08</v>
      </c>
      <c r="W201">
        <f t="shared" ref="W201" si="555">V201/V186*100</f>
        <v>39.421508361425076</v>
      </c>
      <c r="X201">
        <f t="shared" si="519"/>
        <v>2.4059752792652489E-2</v>
      </c>
      <c r="Z201">
        <v>19669</v>
      </c>
      <c r="AA201">
        <f>Z201/Z186*100</f>
        <v>64.965649359228422</v>
      </c>
      <c r="AB201">
        <v>19933.57</v>
      </c>
      <c r="AC201">
        <f>AB201/AB186*100</f>
        <v>65.839509842779748</v>
      </c>
      <c r="AD201">
        <v>11950.91</v>
      </c>
      <c r="AE201">
        <f t="shared" ref="AE201" si="556">AD201/AD186*100</f>
        <v>39.473213106090633</v>
      </c>
      <c r="BH201" t="s">
        <v>127</v>
      </c>
    </row>
    <row r="202" spans="3:60" x14ac:dyDescent="0.25">
      <c r="C202" t="s">
        <v>35</v>
      </c>
      <c r="M202">
        <v>10584</v>
      </c>
      <c r="N202">
        <f>M202/M186*100</f>
        <v>69.958358120166565</v>
      </c>
      <c r="O202">
        <v>10085.89</v>
      </c>
      <c r="P202">
        <f>O202/O186*100</f>
        <v>66.665939586225136</v>
      </c>
      <c r="Q202">
        <v>10345.700000000001</v>
      </c>
      <c r="R202">
        <f>Q202/Q186*100</f>
        <v>68.383237490911498</v>
      </c>
      <c r="S202">
        <f t="shared" si="516"/>
        <v>1.7172979046863617</v>
      </c>
      <c r="T202">
        <v>5964.4</v>
      </c>
      <c r="U202">
        <f t="shared" ref="U202" si="557">T202/T186*100</f>
        <v>39.423623504527725</v>
      </c>
      <c r="V202">
        <v>5958.52</v>
      </c>
      <c r="W202">
        <f t="shared" ref="W202" si="558">V202/V186*100</f>
        <v>39.384757750016526</v>
      </c>
      <c r="X202">
        <f t="shared" si="519"/>
        <v>3.8865754511199668E-2</v>
      </c>
      <c r="Z202">
        <v>21182</v>
      </c>
      <c r="AA202">
        <f>Z202/Z186*100</f>
        <v>69.963007002246002</v>
      </c>
      <c r="AB202">
        <v>20195.37</v>
      </c>
      <c r="AC202">
        <f>AB202/AB186*100</f>
        <v>66.704221165279421</v>
      </c>
      <c r="AD202">
        <v>11961.85</v>
      </c>
      <c r="AE202">
        <f t="shared" ref="AE202" si="559">AD202/AD186*100</f>
        <v>39.509347337825339</v>
      </c>
      <c r="BH202" t="s">
        <v>128</v>
      </c>
    </row>
    <row r="203" spans="3:60" x14ac:dyDescent="0.25">
      <c r="C203" t="s">
        <v>46</v>
      </c>
      <c r="M203">
        <v>11340</v>
      </c>
      <c r="N203">
        <f>M203/M186*100</f>
        <v>74.955383700178473</v>
      </c>
      <c r="O203">
        <v>10338.83</v>
      </c>
      <c r="P203">
        <f>O203/O186*100</f>
        <v>68.337828012426456</v>
      </c>
      <c r="Q203">
        <v>10884.11</v>
      </c>
      <c r="R203">
        <f>Q203/Q186*100</f>
        <v>71.94203185934299</v>
      </c>
      <c r="S203">
        <f t="shared" si="516"/>
        <v>3.6042038469165334</v>
      </c>
      <c r="T203">
        <v>5967.1</v>
      </c>
      <c r="U203">
        <f t="shared" ref="U203" si="560">T203/T186*100</f>
        <v>39.441470024456343</v>
      </c>
      <c r="V203">
        <v>5981.5</v>
      </c>
      <c r="W203">
        <f t="shared" ref="W203" si="561">V203/V186*100</f>
        <v>39.536651464075618</v>
      </c>
      <c r="X203">
        <f t="shared" si="519"/>
        <v>9.5181439619274499E-2</v>
      </c>
      <c r="Z203">
        <v>22695</v>
      </c>
      <c r="AA203">
        <f>Z203/Z186*100</f>
        <v>74.960364645263581</v>
      </c>
      <c r="AB203">
        <v>21365.23</v>
      </c>
      <c r="AC203">
        <f>AB203/AB186*100</f>
        <v>70.568205839608936</v>
      </c>
      <c r="AD203">
        <v>11994.18</v>
      </c>
      <c r="AE203">
        <f t="shared" ref="AE203" si="562">AD203/AD186*100</f>
        <v>39.616131589377723</v>
      </c>
      <c r="BH203" t="s">
        <v>129</v>
      </c>
    </row>
    <row r="204" spans="3:60" x14ac:dyDescent="0.25">
      <c r="M204">
        <v>12096</v>
      </c>
      <c r="N204">
        <f>M204/M186*100</f>
        <v>79.952409280190366</v>
      </c>
      <c r="O204">
        <v>11312.82</v>
      </c>
      <c r="P204">
        <f>O204/O186*100</f>
        <v>74.775728732897079</v>
      </c>
      <c r="Q204">
        <v>11540.98</v>
      </c>
      <c r="R204">
        <f>Q204/Q186*100</f>
        <v>76.283825765086917</v>
      </c>
      <c r="S204">
        <f t="shared" si="516"/>
        <v>1.5080970321898377</v>
      </c>
      <c r="T204">
        <v>5962.25</v>
      </c>
      <c r="U204">
        <f t="shared" ref="U204" si="563">T204/T186*100</f>
        <v>39.4094123868068</v>
      </c>
      <c r="V204">
        <v>5971.44</v>
      </c>
      <c r="W204">
        <f t="shared" ref="W204" si="564">V204/V186*100</f>
        <v>39.470156652786038</v>
      </c>
      <c r="X204">
        <f t="shared" si="519"/>
        <v>6.0744265979238321E-2</v>
      </c>
      <c r="Z204">
        <v>24208</v>
      </c>
      <c r="AA204">
        <f>Z204/Z186*100</f>
        <v>79.957722288281147</v>
      </c>
      <c r="AB204">
        <v>22197.81</v>
      </c>
      <c r="AC204">
        <f>AB204/AB186*100</f>
        <v>73.318172810146649</v>
      </c>
      <c r="AD204">
        <v>11957.51</v>
      </c>
      <c r="AE204">
        <f t="shared" ref="AE204" si="565">AD204/AD186*100</f>
        <v>39.495012551195671</v>
      </c>
      <c r="BH204" t="s">
        <v>131</v>
      </c>
    </row>
    <row r="205" spans="3:60" x14ac:dyDescent="0.25">
      <c r="C205" t="s">
        <v>36</v>
      </c>
      <c r="M205">
        <v>12852</v>
      </c>
      <c r="N205">
        <f>M205/M186*100</f>
        <v>84.94943486020226</v>
      </c>
      <c r="O205">
        <v>11047.96</v>
      </c>
      <c r="P205">
        <f>O205/O186*100</f>
        <v>73.025051226122002</v>
      </c>
      <c r="Q205">
        <v>11662.01</v>
      </c>
      <c r="R205">
        <f>Q205/Q186*100</f>
        <v>77.083812545442527</v>
      </c>
      <c r="S205">
        <f t="shared" si="516"/>
        <v>4.0587613193205243</v>
      </c>
      <c r="T205">
        <v>5952.52</v>
      </c>
      <c r="U205">
        <f t="shared" ref="U205" si="566">T205/T186*100</f>
        <v>39.345098816841826</v>
      </c>
      <c r="V205">
        <v>5981.28</v>
      </c>
      <c r="W205">
        <f t="shared" ref="W205" si="567">V205/V186*100</f>
        <v>39.53519730319254</v>
      </c>
      <c r="X205">
        <f t="shared" si="519"/>
        <v>0.19009848635071336</v>
      </c>
      <c r="Z205">
        <v>25721</v>
      </c>
      <c r="AA205">
        <f>Z205/Z186*100</f>
        <v>84.955079931298712</v>
      </c>
      <c r="AB205">
        <v>23286.29</v>
      </c>
      <c r="AC205">
        <f>AB205/AB186*100</f>
        <v>76.913363720438639</v>
      </c>
      <c r="AD205">
        <v>12001.03</v>
      </c>
      <c r="AE205">
        <f t="shared" ref="AE205" si="568">AD205/AD186*100</f>
        <v>39.638756771039766</v>
      </c>
      <c r="BH205" t="s">
        <v>132</v>
      </c>
    </row>
    <row r="206" spans="3:60" x14ac:dyDescent="0.25">
      <c r="C206" t="s">
        <v>47</v>
      </c>
      <c r="M206">
        <v>13608</v>
      </c>
      <c r="N206">
        <f>M206/M186*100</f>
        <v>89.946460440214153</v>
      </c>
      <c r="O206">
        <v>11822.33</v>
      </c>
      <c r="P206">
        <f>O206/O186*100</f>
        <v>78.143499239870451</v>
      </c>
      <c r="Q206">
        <v>12240.67</v>
      </c>
      <c r="R206">
        <f>Q206/Q186*100</f>
        <v>80.908652257254275</v>
      </c>
      <c r="S206">
        <f t="shared" si="516"/>
        <v>2.7651530173838239</v>
      </c>
      <c r="T206">
        <v>5620.16</v>
      </c>
      <c r="U206">
        <f t="shared" ref="U206" si="569">T206/T186*100</f>
        <v>37.148258311851414</v>
      </c>
      <c r="V206">
        <v>5356.51</v>
      </c>
      <c r="W206">
        <f t="shared" ref="W206" si="570">V206/V186*100</f>
        <v>35.405578689933243</v>
      </c>
      <c r="X206">
        <f t="shared" si="519"/>
        <v>1.7426796219181711</v>
      </c>
      <c r="Z206">
        <v>27234</v>
      </c>
      <c r="AA206">
        <f>Z206/Z186*100</f>
        <v>89.952437574316292</v>
      </c>
      <c r="AB206">
        <v>24171.66</v>
      </c>
      <c r="AC206">
        <f>AB206/AB186*100</f>
        <v>79.837693222354346</v>
      </c>
      <c r="AD206">
        <v>11946.38</v>
      </c>
      <c r="AE206">
        <f t="shared" ref="AE206" si="571">AD206/AD186*100</f>
        <v>39.458250759677632</v>
      </c>
      <c r="BH206" t="s">
        <v>130</v>
      </c>
    </row>
    <row r="207" spans="3:60" x14ac:dyDescent="0.25">
      <c r="C207" t="s">
        <v>37</v>
      </c>
      <c r="M207">
        <v>14364</v>
      </c>
      <c r="N207">
        <f>M207/M186*100</f>
        <v>94.943486020226047</v>
      </c>
      <c r="O207">
        <v>6183.62</v>
      </c>
      <c r="P207">
        <f>O207/O186*100</f>
        <v>40.87262872628726</v>
      </c>
      <c r="Q207">
        <v>6250.4</v>
      </c>
      <c r="R207">
        <f>Q207/Q186*100</f>
        <v>41.314032652521639</v>
      </c>
      <c r="S207">
        <f t="shared" si="516"/>
        <v>0.44140392623437918</v>
      </c>
      <c r="T207">
        <v>1448.36</v>
      </c>
      <c r="U207">
        <f t="shared" ref="U207" si="572">T207/T186*100</f>
        <v>9.5734020754841698</v>
      </c>
      <c r="V207">
        <v>668.95</v>
      </c>
      <c r="W207">
        <f t="shared" ref="W207" si="573">V207/V186*100</f>
        <v>4.4216405578689937</v>
      </c>
      <c r="X207">
        <f t="shared" si="519"/>
        <v>5.1517615176151761</v>
      </c>
      <c r="Z207">
        <v>28747</v>
      </c>
      <c r="AA207">
        <f>Z207/Z186*100</f>
        <v>94.949795217333872</v>
      </c>
      <c r="AB207">
        <v>19416.009999999998</v>
      </c>
      <c r="AC207">
        <f>AB207/AB186*100</f>
        <v>64.130036992997759</v>
      </c>
      <c r="AD207">
        <v>4897.05</v>
      </c>
      <c r="AE207">
        <f t="shared" ref="AE207" si="574">AD207/AD186*100</f>
        <v>16.174692826000793</v>
      </c>
      <c r="BH207" t="s">
        <v>133</v>
      </c>
    </row>
    <row r="208" spans="3:60" x14ac:dyDescent="0.25">
      <c r="C208" t="s">
        <v>48</v>
      </c>
      <c r="M208">
        <v>15120</v>
      </c>
      <c r="N208">
        <f>M208/M186*100</f>
        <v>99.940511600237954</v>
      </c>
      <c r="O208">
        <v>0</v>
      </c>
      <c r="P208">
        <f>O208/O186*100</f>
        <v>0</v>
      </c>
      <c r="Q208">
        <v>0</v>
      </c>
      <c r="R208">
        <f>Q208/Q186*100</f>
        <v>0</v>
      </c>
      <c r="S208">
        <f t="shared" si="516"/>
        <v>0</v>
      </c>
      <c r="T208">
        <v>0</v>
      </c>
      <c r="U208">
        <f t="shared" ref="U208" si="575">T208/T186*100</f>
        <v>0</v>
      </c>
      <c r="V208">
        <v>0</v>
      </c>
      <c r="W208">
        <f t="shared" ref="W208" si="576">V208/V186*100</f>
        <v>0</v>
      </c>
      <c r="X208">
        <f t="shared" si="519"/>
        <v>0</v>
      </c>
      <c r="Z208">
        <v>30260</v>
      </c>
      <c r="AA208">
        <f>Z208/Z186*100</f>
        <v>99.947152860351423</v>
      </c>
      <c r="AB208">
        <v>0</v>
      </c>
      <c r="AC208">
        <f>AB208/AB186*100</f>
        <v>0</v>
      </c>
      <c r="AD208">
        <v>0</v>
      </c>
      <c r="AE208">
        <f t="shared" ref="AE208" si="577">AD208/AD186*100</f>
        <v>0</v>
      </c>
    </row>
    <row r="209" spans="2:60" x14ac:dyDescent="0.25">
      <c r="O209" t="s">
        <v>76</v>
      </c>
      <c r="P209">
        <f>SUM(P189:P208)</f>
        <v>778.17833300284235</v>
      </c>
      <c r="Q209" t="s">
        <v>76</v>
      </c>
      <c r="R209">
        <f>SUM(R189:R208)</f>
        <v>800.05439883667134</v>
      </c>
      <c r="S209">
        <f>SUM(S189:S208)</f>
        <v>33.230286205301091</v>
      </c>
      <c r="T209" t="s">
        <v>76</v>
      </c>
      <c r="U209">
        <f t="shared" ref="U209" si="578">SUM(U189:U208)</f>
        <v>717.68021680216805</v>
      </c>
      <c r="V209" t="s">
        <v>76</v>
      </c>
      <c r="W209">
        <f t="shared" ref="W209" si="579">SUM(W189:W208)</f>
        <v>710.83905082953254</v>
      </c>
      <c r="X209">
        <f>SUM(X189:X208)</f>
        <v>9.4698922598982076</v>
      </c>
      <c r="AB209" t="s">
        <v>76</v>
      </c>
      <c r="AC209">
        <f t="shared" ref="AC209" si="580">SUM(AC189:AC208)</f>
        <v>821.76961950059444</v>
      </c>
      <c r="AD209" t="s">
        <v>76</v>
      </c>
      <c r="AE209">
        <f t="shared" ref="AE209" si="581">SUM(AE189:AE208)</f>
        <v>726.98394768133187</v>
      </c>
    </row>
    <row r="210" spans="2:60" x14ac:dyDescent="0.25">
      <c r="B210">
        <v>9</v>
      </c>
      <c r="C210" t="s">
        <v>13</v>
      </c>
      <c r="G210">
        <v>10</v>
      </c>
      <c r="H210">
        <v>7</v>
      </c>
      <c r="I210">
        <v>1</v>
      </c>
      <c r="J210">
        <v>0</v>
      </c>
    </row>
    <row r="211" spans="2:60" x14ac:dyDescent="0.25">
      <c r="C211" t="s">
        <v>29</v>
      </c>
      <c r="M211" t="s">
        <v>55</v>
      </c>
      <c r="O211" t="s">
        <v>72</v>
      </c>
      <c r="Q211" t="s">
        <v>103</v>
      </c>
      <c r="S211" t="s">
        <v>144</v>
      </c>
      <c r="T211" t="s">
        <v>73</v>
      </c>
      <c r="V211" t="s">
        <v>104</v>
      </c>
      <c r="X211" t="s">
        <v>144</v>
      </c>
      <c r="Z211" t="s">
        <v>55</v>
      </c>
      <c r="AB211" t="s">
        <v>74</v>
      </c>
      <c r="AD211" t="s">
        <v>75</v>
      </c>
    </row>
    <row r="212" spans="2:60" x14ac:dyDescent="0.25">
      <c r="C212" t="s">
        <v>30</v>
      </c>
      <c r="M212">
        <v>15129</v>
      </c>
      <c r="O212">
        <v>15129</v>
      </c>
      <c r="Q212">
        <v>15129</v>
      </c>
      <c r="T212">
        <v>15129</v>
      </c>
      <c r="V212">
        <v>15129</v>
      </c>
      <c r="Z212">
        <v>30276</v>
      </c>
      <c r="AB212">
        <v>30276</v>
      </c>
      <c r="AD212">
        <v>30276</v>
      </c>
    </row>
    <row r="213" spans="2:60" x14ac:dyDescent="0.25">
      <c r="C213" t="s">
        <v>31</v>
      </c>
      <c r="M213" t="s">
        <v>57</v>
      </c>
      <c r="N213" t="s">
        <v>56</v>
      </c>
      <c r="O213" t="s">
        <v>60</v>
      </c>
      <c r="P213" t="s">
        <v>56</v>
      </c>
      <c r="Q213" t="s">
        <v>60</v>
      </c>
      <c r="R213" t="s">
        <v>56</v>
      </c>
      <c r="T213" t="s">
        <v>60</v>
      </c>
      <c r="U213" t="s">
        <v>56</v>
      </c>
      <c r="V213" t="s">
        <v>60</v>
      </c>
      <c r="W213" t="s">
        <v>56</v>
      </c>
      <c r="Z213" t="s">
        <v>57</v>
      </c>
      <c r="AA213" t="s">
        <v>56</v>
      </c>
      <c r="AB213" t="s">
        <v>60</v>
      </c>
      <c r="AC213" t="s">
        <v>56</v>
      </c>
      <c r="AD213" t="s">
        <v>60</v>
      </c>
      <c r="AE213" t="s">
        <v>56</v>
      </c>
      <c r="BH213" t="s">
        <v>82</v>
      </c>
    </row>
    <row r="214" spans="2:60" x14ac:dyDescent="0.25">
      <c r="C214" t="s">
        <v>40</v>
      </c>
      <c r="M214">
        <v>0</v>
      </c>
      <c r="N214">
        <f>M214/M212*100</f>
        <v>0</v>
      </c>
      <c r="O214">
        <v>15129</v>
      </c>
      <c r="P214">
        <f>O214/O212*100</f>
        <v>100</v>
      </c>
      <c r="Q214">
        <v>15129</v>
      </c>
      <c r="R214">
        <f>Q214/Q212*100</f>
        <v>100</v>
      </c>
      <c r="S214">
        <f>IF(P214&gt;R214,P214-R214,R214-P214)</f>
        <v>0</v>
      </c>
      <c r="T214">
        <v>15129</v>
      </c>
      <c r="U214">
        <f t="shared" ref="U214" si="582">T214/T212*100</f>
        <v>100</v>
      </c>
      <c r="V214">
        <v>15129</v>
      </c>
      <c r="W214">
        <f t="shared" ref="W214" si="583">V214/V212*100</f>
        <v>100</v>
      </c>
      <c r="X214">
        <f>IF(U214&gt;W214,U214-W214,W214-U214)</f>
        <v>0</v>
      </c>
      <c r="Z214">
        <v>0</v>
      </c>
      <c r="AA214">
        <f>Z214/Z212*100</f>
        <v>0</v>
      </c>
      <c r="AB214">
        <v>30276</v>
      </c>
      <c r="AC214">
        <f>AB214/AB212*100</f>
        <v>100</v>
      </c>
      <c r="AD214">
        <v>30276</v>
      </c>
      <c r="AE214">
        <f t="shared" ref="AE214" si="584">AD214/AD212*100</f>
        <v>100</v>
      </c>
    </row>
    <row r="215" spans="2:60" x14ac:dyDescent="0.25">
      <c r="M215">
        <v>756</v>
      </c>
      <c r="N215">
        <f>M215/M212*100</f>
        <v>4.9970255800118979</v>
      </c>
      <c r="O215">
        <v>483.45</v>
      </c>
      <c r="P215">
        <f>O215/O212*100</f>
        <v>3.1955185405512592</v>
      </c>
      <c r="Q215">
        <v>441.55</v>
      </c>
      <c r="R215">
        <f>Q215/Q212*100</f>
        <v>2.9185669905479541</v>
      </c>
      <c r="S215">
        <f t="shared" ref="S215:S234" si="585">IF(P215&gt;R215,P215-R215,R215-P215)</f>
        <v>0.27695155000330507</v>
      </c>
      <c r="T215">
        <v>4588.95</v>
      </c>
      <c r="U215">
        <f t="shared" ref="U215" si="586">T215/T212*100</f>
        <v>30.332143565338093</v>
      </c>
      <c r="V215">
        <v>4589.3</v>
      </c>
      <c r="W215">
        <f t="shared" ref="W215" si="587">V215/V212*100</f>
        <v>30.334457003106618</v>
      </c>
      <c r="X215">
        <f t="shared" ref="X215:X234" si="588">IF(U215&gt;W215,U215-W215,W215-U215)</f>
        <v>2.3134377685245511E-3</v>
      </c>
      <c r="Z215">
        <v>1513</v>
      </c>
      <c r="AA215">
        <f>Z215/Z212*100</f>
        <v>4.9973576430175717</v>
      </c>
      <c r="AB215">
        <v>1452.39</v>
      </c>
      <c r="AC215">
        <f>AB215/AB212*100</f>
        <v>4.7971660721363465</v>
      </c>
      <c r="AD215">
        <v>9161.7900000000009</v>
      </c>
      <c r="AE215">
        <f t="shared" ref="AE215" si="589">AD215/AD212*100</f>
        <v>30.260899722552519</v>
      </c>
    </row>
    <row r="216" spans="2:60" x14ac:dyDescent="0.25">
      <c r="C216" t="s">
        <v>32</v>
      </c>
      <c r="D216">
        <v>1200593</v>
      </c>
      <c r="E216">
        <f t="shared" si="457"/>
        <v>20.009883333333335</v>
      </c>
      <c r="F216" t="s">
        <v>54</v>
      </c>
      <c r="M216">
        <v>1512</v>
      </c>
      <c r="N216">
        <f>M216/M212*100</f>
        <v>9.9940511600237958</v>
      </c>
      <c r="O216">
        <v>1366.05</v>
      </c>
      <c r="P216">
        <f>O216/O212*100</f>
        <v>9.0293476105492765</v>
      </c>
      <c r="Q216">
        <v>1395.79</v>
      </c>
      <c r="R216">
        <f>Q216/Q212*100</f>
        <v>9.22592372265186</v>
      </c>
      <c r="S216">
        <f t="shared" si="585"/>
        <v>0.19657611210258352</v>
      </c>
      <c r="T216">
        <v>3950.97</v>
      </c>
      <c r="U216">
        <f t="shared" ref="U216" si="590">T216/T212*100</f>
        <v>26.115209200872496</v>
      </c>
      <c r="V216">
        <v>3953.84</v>
      </c>
      <c r="W216">
        <f t="shared" ref="W216" si="591">V216/V212*100</f>
        <v>26.134179390574396</v>
      </c>
      <c r="X216">
        <f t="shared" si="588"/>
        <v>1.8970189701899898E-2</v>
      </c>
      <c r="Z216">
        <v>3026</v>
      </c>
      <c r="AA216">
        <f>Z216/Z212*100</f>
        <v>9.9947152860351434</v>
      </c>
      <c r="AB216">
        <v>1860.39</v>
      </c>
      <c r="AC216">
        <f>AB216/AB212*100</f>
        <v>6.1447681331747921</v>
      </c>
      <c r="AD216">
        <v>7835.79</v>
      </c>
      <c r="AE216">
        <f t="shared" ref="AE216" si="592">AD216/AD212*100</f>
        <v>25.881193024177566</v>
      </c>
      <c r="BH216" t="s">
        <v>105</v>
      </c>
    </row>
    <row r="217" spans="2:60" x14ac:dyDescent="0.25">
      <c r="C217" t="s">
        <v>41</v>
      </c>
      <c r="D217">
        <v>814034</v>
      </c>
      <c r="E217">
        <f t="shared" si="457"/>
        <v>13.567233333333334</v>
      </c>
      <c r="F217" t="s">
        <v>54</v>
      </c>
      <c r="M217">
        <v>2268</v>
      </c>
      <c r="N217">
        <f>M217/M212*100</f>
        <v>14.991076740035695</v>
      </c>
      <c r="O217">
        <v>1857.27</v>
      </c>
      <c r="P217">
        <f>O217/O212*100</f>
        <v>12.276224469561768</v>
      </c>
      <c r="Q217">
        <v>2151.6999999999998</v>
      </c>
      <c r="R217">
        <f>Q217/Q212*100</f>
        <v>14.222354418666136</v>
      </c>
      <c r="S217">
        <f t="shared" si="585"/>
        <v>1.9461299491043675</v>
      </c>
      <c r="T217">
        <v>3581.02</v>
      </c>
      <c r="U217">
        <f t="shared" ref="U217" si="593">T217/T212*100</f>
        <v>23.669905479542599</v>
      </c>
      <c r="V217">
        <v>3574.63</v>
      </c>
      <c r="W217">
        <f t="shared" ref="W217" si="594">V217/V212*100</f>
        <v>23.627668715711547</v>
      </c>
      <c r="X217">
        <f t="shared" si="588"/>
        <v>4.2236763831052571E-2</v>
      </c>
      <c r="Z217">
        <v>4539</v>
      </c>
      <c r="AA217">
        <f>Z217/Z212*100</f>
        <v>14.992072929052716</v>
      </c>
      <c r="AB217">
        <v>3960.53</v>
      </c>
      <c r="AC217">
        <f>AB217/AB212*100</f>
        <v>13.081417624521075</v>
      </c>
      <c r="AD217">
        <v>7097.58</v>
      </c>
      <c r="AE217">
        <f t="shared" ref="AE217" si="595">AD217/AD212*100</f>
        <v>23.442925089179546</v>
      </c>
      <c r="BH217" t="s">
        <v>139</v>
      </c>
    </row>
    <row r="218" spans="2:60" x14ac:dyDescent="0.25">
      <c r="C218" t="s">
        <v>39</v>
      </c>
      <c r="D218">
        <v>1719815</v>
      </c>
      <c r="E218">
        <f t="shared" si="457"/>
        <v>28.663583333333332</v>
      </c>
      <c r="F218" t="s">
        <v>53</v>
      </c>
      <c r="M218">
        <v>3024</v>
      </c>
      <c r="N218">
        <f>M218/M212*100</f>
        <v>19.988102320047592</v>
      </c>
      <c r="O218">
        <v>2599.08</v>
      </c>
      <c r="P218">
        <f>O218/O212*100</f>
        <v>17.179456672615505</v>
      </c>
      <c r="Q218">
        <v>2059.92</v>
      </c>
      <c r="R218">
        <f>Q218/Q212*100</f>
        <v>13.615704937537181</v>
      </c>
      <c r="S218">
        <f t="shared" si="585"/>
        <v>3.5637517350783234</v>
      </c>
      <c r="T218">
        <v>3331.24</v>
      </c>
      <c r="U218">
        <f t="shared" ref="U218" si="596">T218/T212*100</f>
        <v>22.018904091479939</v>
      </c>
      <c r="V218">
        <v>3233.91</v>
      </c>
      <c r="W218">
        <f t="shared" ref="W218" si="597">V218/V212*100</f>
        <v>21.375570097164385</v>
      </c>
      <c r="X218">
        <f t="shared" si="588"/>
        <v>0.64333399431555449</v>
      </c>
      <c r="Z218">
        <v>6052</v>
      </c>
      <c r="AA218">
        <f>Z218/Z212*100</f>
        <v>19.989430572070287</v>
      </c>
      <c r="AB218">
        <v>4169.4799999999996</v>
      </c>
      <c r="AC218">
        <f>AB218/AB212*100</f>
        <v>13.771568238869069</v>
      </c>
      <c r="AD218">
        <v>6564.22</v>
      </c>
      <c r="AE218">
        <f t="shared" ref="AE218" si="598">AD218/AD212*100</f>
        <v>21.681265688994582</v>
      </c>
      <c r="BH218" t="s">
        <v>142</v>
      </c>
    </row>
    <row r="219" spans="2:60" x14ac:dyDescent="0.25">
      <c r="C219" t="s">
        <v>42</v>
      </c>
      <c r="D219">
        <v>2051333</v>
      </c>
      <c r="E219">
        <f t="shared" si="457"/>
        <v>34.188883333333337</v>
      </c>
      <c r="F219" t="s">
        <v>53</v>
      </c>
      <c r="M219">
        <v>3780</v>
      </c>
      <c r="N219">
        <f>M219/M212*100</f>
        <v>24.985127900059489</v>
      </c>
      <c r="O219">
        <v>2817.18</v>
      </c>
      <c r="P219">
        <f>O219/O212*100</f>
        <v>18.621058893515762</v>
      </c>
      <c r="Q219">
        <v>3243.32</v>
      </c>
      <c r="R219">
        <f>Q219/Q212*100</f>
        <v>21.437768524026705</v>
      </c>
      <c r="S219">
        <f t="shared" si="585"/>
        <v>2.8167096305109425</v>
      </c>
      <c r="T219">
        <v>3161.14</v>
      </c>
      <c r="U219">
        <f t="shared" ref="U219" si="599">T219/T212*100</f>
        <v>20.894573335977263</v>
      </c>
      <c r="V219">
        <v>3134.16</v>
      </c>
      <c r="W219">
        <f t="shared" ref="W219" si="600">V219/V212*100</f>
        <v>20.71624033313504</v>
      </c>
      <c r="X219">
        <f t="shared" si="588"/>
        <v>0.17833300284222275</v>
      </c>
      <c r="Z219">
        <v>7565</v>
      </c>
      <c r="AA219">
        <f>Z219/Z212*100</f>
        <v>24.986788215087856</v>
      </c>
      <c r="AB219">
        <v>5384.38</v>
      </c>
      <c r="AC219">
        <f>AB219/AB212*100</f>
        <v>17.784317611309287</v>
      </c>
      <c r="AD219">
        <v>6151.14</v>
      </c>
      <c r="AE219">
        <f t="shared" ref="AE219" si="601">AD219/AD212*100</f>
        <v>20.316884661117719</v>
      </c>
      <c r="BH219" t="s">
        <v>141</v>
      </c>
    </row>
    <row r="220" spans="2:60" x14ac:dyDescent="0.25">
      <c r="M220">
        <v>4536</v>
      </c>
      <c r="N220">
        <f>M220/M212*100</f>
        <v>29.982153480071389</v>
      </c>
      <c r="O220">
        <v>3742.66</v>
      </c>
      <c r="P220">
        <f>O220/O212*100</f>
        <v>24.738317139268954</v>
      </c>
      <c r="Q220">
        <v>3496.01</v>
      </c>
      <c r="R220">
        <f>Q220/Q212*100</f>
        <v>23.108004494679093</v>
      </c>
      <c r="S220">
        <f t="shared" si="585"/>
        <v>1.6303126445898606</v>
      </c>
      <c r="T220">
        <v>3019.98</v>
      </c>
      <c r="U220">
        <f t="shared" ref="U220" si="602">T220/T212*100</f>
        <v>19.961530834820543</v>
      </c>
      <c r="V220">
        <v>3005.7</v>
      </c>
      <c r="W220">
        <f t="shared" ref="W220" si="603">V220/V212*100</f>
        <v>19.867142573864761</v>
      </c>
      <c r="X220">
        <f t="shared" si="588"/>
        <v>9.4388260955781789E-2</v>
      </c>
      <c r="Z220">
        <v>9078</v>
      </c>
      <c r="AA220">
        <f>Z220/Z212*100</f>
        <v>29.984145858105432</v>
      </c>
      <c r="AB220">
        <v>6978.3</v>
      </c>
      <c r="AC220">
        <f>AB220/AB212*100</f>
        <v>23.048949663099485</v>
      </c>
      <c r="AD220">
        <v>5976.64</v>
      </c>
      <c r="AE220">
        <f t="shared" ref="AE220" si="604">AD220/AD212*100</f>
        <v>19.740520544325541</v>
      </c>
      <c r="BH220" t="s">
        <v>106</v>
      </c>
    </row>
    <row r="221" spans="2:60" x14ac:dyDescent="0.25">
      <c r="C221" t="s">
        <v>33</v>
      </c>
      <c r="D221">
        <v>3798096</v>
      </c>
      <c r="E221">
        <f t="shared" si="457"/>
        <v>63.301600000000001</v>
      </c>
      <c r="F221" t="s">
        <v>71</v>
      </c>
      <c r="M221">
        <v>5292</v>
      </c>
      <c r="N221">
        <f>M221/M212*100</f>
        <v>34.979179060083283</v>
      </c>
      <c r="O221">
        <v>3375.07</v>
      </c>
      <c r="P221">
        <f>O221/O212*100</f>
        <v>22.308612598321105</v>
      </c>
      <c r="Q221">
        <v>3386.73</v>
      </c>
      <c r="R221">
        <f>Q221/Q212*100</f>
        <v>22.385683125123933</v>
      </c>
      <c r="S221">
        <f t="shared" si="585"/>
        <v>7.7070526802827999E-2</v>
      </c>
      <c r="T221">
        <v>2853.88</v>
      </c>
      <c r="U221">
        <f t="shared" ref="U221" si="605">T221/T212*100</f>
        <v>18.863639368100998</v>
      </c>
      <c r="V221">
        <v>2762.56</v>
      </c>
      <c r="W221">
        <f t="shared" ref="W221" si="606">V221/V212*100</f>
        <v>18.2600304051821</v>
      </c>
      <c r="X221">
        <f t="shared" si="588"/>
        <v>0.60360896291889787</v>
      </c>
      <c r="Z221">
        <v>10591</v>
      </c>
      <c r="AA221">
        <f>Z221/Z212*100</f>
        <v>34.981503501123001</v>
      </c>
      <c r="AB221">
        <v>6416.03</v>
      </c>
      <c r="AC221">
        <f>AB221/AB212*100</f>
        <v>21.191802087462015</v>
      </c>
      <c r="AD221">
        <v>5512.43</v>
      </c>
      <c r="AE221">
        <f t="shared" ref="AE221" si="607">AD221/AD212*100</f>
        <v>18.207259875809221</v>
      </c>
    </row>
    <row r="222" spans="2:60" x14ac:dyDescent="0.25">
      <c r="C222" t="s">
        <v>43</v>
      </c>
      <c r="M222">
        <v>6048</v>
      </c>
      <c r="N222">
        <f>M222/M212*100</f>
        <v>39.976204640095183</v>
      </c>
      <c r="O222">
        <v>3230.99</v>
      </c>
      <c r="P222">
        <f>O222/O212*100</f>
        <v>21.356269416352699</v>
      </c>
      <c r="Q222">
        <v>3041.79</v>
      </c>
      <c r="R222">
        <f>Q222/Q212*100</f>
        <v>20.105691056910569</v>
      </c>
      <c r="S222">
        <f t="shared" si="585"/>
        <v>1.2505783594421302</v>
      </c>
      <c r="T222">
        <v>2608.94</v>
      </c>
      <c r="U222">
        <f t="shared" ref="U222" si="608">T222/T212*100</f>
        <v>17.244629519465924</v>
      </c>
      <c r="V222">
        <v>2636.41</v>
      </c>
      <c r="W222">
        <f t="shared" ref="W222" si="609">V222/V212*100</f>
        <v>17.426201335184082</v>
      </c>
      <c r="X222">
        <f t="shared" si="588"/>
        <v>0.18157181571815784</v>
      </c>
      <c r="Z222">
        <v>12104</v>
      </c>
      <c r="AA222">
        <f>Z222/Z212*100</f>
        <v>39.978861144140573</v>
      </c>
      <c r="AB222">
        <v>5875.85</v>
      </c>
      <c r="AC222">
        <f>AB222/AB212*100</f>
        <v>19.407616594001851</v>
      </c>
      <c r="AD222">
        <v>5073.7299999999996</v>
      </c>
      <c r="AE222">
        <f t="shared" ref="AE222" si="610">AD222/AD212*100</f>
        <v>16.758257365570088</v>
      </c>
    </row>
    <row r="223" spans="2:60" x14ac:dyDescent="0.25">
      <c r="C223" t="s">
        <v>38</v>
      </c>
      <c r="D223">
        <v>6051813</v>
      </c>
      <c r="E223">
        <f t="shared" si="457"/>
        <v>100.86355</v>
      </c>
      <c r="F223" t="s">
        <v>53</v>
      </c>
      <c r="M223">
        <v>6804</v>
      </c>
      <c r="N223">
        <f>M223/M212*100</f>
        <v>44.973230220107077</v>
      </c>
      <c r="O223">
        <v>2968</v>
      </c>
      <c r="P223">
        <f>O223/O212*100</f>
        <v>19.617952277083749</v>
      </c>
      <c r="Q223">
        <v>2907.78</v>
      </c>
      <c r="R223">
        <f>Q223/Q212*100</f>
        <v>19.2199087844537</v>
      </c>
      <c r="S223">
        <f t="shared" si="585"/>
        <v>0.39804349263004823</v>
      </c>
      <c r="T223">
        <v>2319.31</v>
      </c>
      <c r="U223">
        <f t="shared" ref="U223" si="611">T223/T212*100</f>
        <v>15.330226716901315</v>
      </c>
      <c r="V223">
        <v>2355.9499999999998</v>
      </c>
      <c r="W223">
        <f t="shared" ref="W223" si="612">V223/V212*100</f>
        <v>15.572410602154802</v>
      </c>
      <c r="X223">
        <f t="shared" si="588"/>
        <v>0.24218388525348722</v>
      </c>
      <c r="Z223">
        <v>13617</v>
      </c>
      <c r="AA223">
        <f>Z223/Z212*100</f>
        <v>44.976218787158146</v>
      </c>
      <c r="AB223">
        <v>5607.32</v>
      </c>
      <c r="AC223">
        <f>AB223/AB212*100</f>
        <v>18.520676443387501</v>
      </c>
      <c r="AD223">
        <v>4671.1099999999997</v>
      </c>
      <c r="AE223">
        <f t="shared" ref="AE223" si="613">AD223/AD212*100</f>
        <v>15.42842515523847</v>
      </c>
    </row>
    <row r="224" spans="2:60" x14ac:dyDescent="0.25">
      <c r="C224" t="s">
        <v>44</v>
      </c>
      <c r="M224">
        <v>7560</v>
      </c>
      <c r="N224">
        <f>M224/M212*100</f>
        <v>49.970255800118977</v>
      </c>
      <c r="O224">
        <v>3180.7</v>
      </c>
      <c r="P224">
        <f>O224/O212*100</f>
        <v>21.023861458126774</v>
      </c>
      <c r="Q224">
        <v>2976.72</v>
      </c>
      <c r="R224">
        <f>Q224/Q212*100</f>
        <v>19.675589926630973</v>
      </c>
      <c r="S224">
        <f t="shared" si="585"/>
        <v>1.3482715314958007</v>
      </c>
      <c r="T224">
        <v>2096.1999999999998</v>
      </c>
      <c r="U224">
        <f t="shared" ref="U224" si="614">T224/T212*100</f>
        <v>13.855509286800183</v>
      </c>
      <c r="V224">
        <v>2162.83</v>
      </c>
      <c r="W224">
        <f t="shared" ref="W224" si="615">V224/V212*100</f>
        <v>14.2959217397052</v>
      </c>
      <c r="X224">
        <f t="shared" si="588"/>
        <v>0.44041245290501685</v>
      </c>
      <c r="Z224">
        <v>15130</v>
      </c>
      <c r="AA224">
        <f>Z224/Z212*100</f>
        <v>49.973576430175711</v>
      </c>
      <c r="AB224">
        <v>5378.68</v>
      </c>
      <c r="AC224">
        <f>AB224/AB212*100</f>
        <v>17.765490817809486</v>
      </c>
      <c r="AD224">
        <v>4375.58</v>
      </c>
      <c r="AE224">
        <f t="shared" ref="AE224" si="616">AD224/AD212*100</f>
        <v>14.452305456467169</v>
      </c>
    </row>
    <row r="225" spans="2:60" x14ac:dyDescent="0.25">
      <c r="M225">
        <v>8316</v>
      </c>
      <c r="N225">
        <f>M225/M212*100</f>
        <v>54.967281380130871</v>
      </c>
      <c r="O225">
        <v>2691.39</v>
      </c>
      <c r="P225">
        <f>O225/O212*100</f>
        <v>17.78960935950823</v>
      </c>
      <c r="Q225">
        <v>2632.77</v>
      </c>
      <c r="R225">
        <f>Q225/Q212*100</f>
        <v>17.402141582391433</v>
      </c>
      <c r="S225">
        <f t="shared" si="585"/>
        <v>0.3874677771167967</v>
      </c>
      <c r="T225">
        <v>1929.5</v>
      </c>
      <c r="U225">
        <f t="shared" ref="U225" si="617">T225/T212*100</f>
        <v>12.753651926763171</v>
      </c>
      <c r="V225">
        <v>1966.68</v>
      </c>
      <c r="W225">
        <f t="shared" ref="W225" si="618">V225/V212*100</f>
        <v>12.99940511600238</v>
      </c>
      <c r="X225">
        <f t="shared" si="588"/>
        <v>0.24575318923920975</v>
      </c>
      <c r="Z225">
        <v>16643</v>
      </c>
      <c r="AA225">
        <f>Z225/Z212*100</f>
        <v>54.970934073193291</v>
      </c>
      <c r="AB225">
        <v>5562.02</v>
      </c>
      <c r="AC225">
        <f>AB225/AB212*100</f>
        <v>18.371052979257499</v>
      </c>
      <c r="AD225">
        <v>3830.03</v>
      </c>
      <c r="AE225">
        <f t="shared" ref="AE225" si="619">AD225/AD212*100</f>
        <v>12.650383141762452</v>
      </c>
    </row>
    <row r="226" spans="2:60" x14ac:dyDescent="0.25">
      <c r="C226" t="s">
        <v>34</v>
      </c>
      <c r="M226">
        <v>9072</v>
      </c>
      <c r="N226">
        <f>M226/M212*100</f>
        <v>59.964306960142778</v>
      </c>
      <c r="O226">
        <v>3731.32</v>
      </c>
      <c r="P226">
        <f>O226/O212*100</f>
        <v>24.663361755568776</v>
      </c>
      <c r="Q226">
        <v>3584.22</v>
      </c>
      <c r="R226">
        <f>Q226/Q212*100</f>
        <v>23.691056910569106</v>
      </c>
      <c r="S226">
        <f t="shared" si="585"/>
        <v>0.97230484499966963</v>
      </c>
      <c r="T226">
        <v>1848.13</v>
      </c>
      <c r="U226">
        <f t="shared" ref="U226" si="620">T226/T212*100</f>
        <v>12.215810694692314</v>
      </c>
      <c r="V226">
        <v>1865.14</v>
      </c>
      <c r="W226">
        <f t="shared" ref="W226" si="621">V226/V212*100</f>
        <v>12.328243770242581</v>
      </c>
      <c r="X226">
        <f t="shared" si="588"/>
        <v>0.1124330755502676</v>
      </c>
      <c r="Z226">
        <v>18156</v>
      </c>
      <c r="AA226">
        <f>Z226/Z212*100</f>
        <v>59.968291716210864</v>
      </c>
      <c r="AB226">
        <v>7140.86</v>
      </c>
      <c r="AC226">
        <f>AB226/AB212*100</f>
        <v>23.58587660192892</v>
      </c>
      <c r="AD226">
        <v>3731.48</v>
      </c>
      <c r="AE226">
        <f t="shared" ref="AE226" si="622">AD226/AD212*100</f>
        <v>12.324877790989563</v>
      </c>
    </row>
    <row r="227" spans="2:60" x14ac:dyDescent="0.25">
      <c r="C227" t="s">
        <v>45</v>
      </c>
      <c r="M227">
        <v>9828</v>
      </c>
      <c r="N227">
        <f>M227/M212*100</f>
        <v>64.961332540154672</v>
      </c>
      <c r="O227">
        <v>4414.3500000000004</v>
      </c>
      <c r="P227">
        <f>O227/O212*100</f>
        <v>29.178068609954394</v>
      </c>
      <c r="Q227">
        <v>3563.46</v>
      </c>
      <c r="R227">
        <f>Q227/Q212*100</f>
        <v>23.553837001784654</v>
      </c>
      <c r="S227">
        <f t="shared" si="585"/>
        <v>5.6242316081697403</v>
      </c>
      <c r="T227">
        <v>1796.49</v>
      </c>
      <c r="U227">
        <f t="shared" ref="U227" si="623">T227/T212*100</f>
        <v>11.874479476502083</v>
      </c>
      <c r="V227">
        <v>1876.99</v>
      </c>
      <c r="W227">
        <f t="shared" ref="W227" si="624">V227/V212*100</f>
        <v>12.406570163262607</v>
      </c>
      <c r="X227">
        <f t="shared" si="588"/>
        <v>0.53209068676052418</v>
      </c>
      <c r="Z227">
        <v>19669</v>
      </c>
      <c r="AA227">
        <f>Z227/Z212*100</f>
        <v>64.965649359228422</v>
      </c>
      <c r="AB227">
        <v>7561.43</v>
      </c>
      <c r="AC227">
        <f>AB227/AB212*100</f>
        <v>24.974996697053772</v>
      </c>
      <c r="AD227">
        <v>3470.55</v>
      </c>
      <c r="AE227">
        <f t="shared" ref="AE227" si="625">AD227/AD212*100</f>
        <v>11.463040031708283</v>
      </c>
    </row>
    <row r="228" spans="2:60" x14ac:dyDescent="0.25">
      <c r="C228" t="s">
        <v>35</v>
      </c>
      <c r="M228">
        <v>10584</v>
      </c>
      <c r="N228">
        <f>M228/M212*100</f>
        <v>69.958358120166565</v>
      </c>
      <c r="O228">
        <v>3783.22</v>
      </c>
      <c r="P228">
        <f>O228/O212*100</f>
        <v>25.006411527529909</v>
      </c>
      <c r="Q228">
        <v>4304.59</v>
      </c>
      <c r="R228">
        <f>Q228/Q212*100</f>
        <v>28.452574525745263</v>
      </c>
      <c r="S228">
        <f t="shared" si="585"/>
        <v>3.4461629982153532</v>
      </c>
      <c r="T228">
        <v>1679.02</v>
      </c>
      <c r="U228">
        <f t="shared" ref="U228" si="626">T228/T212*100</f>
        <v>11.09802366316346</v>
      </c>
      <c r="V228">
        <v>1755.04</v>
      </c>
      <c r="W228">
        <f t="shared" ref="W228" si="627">V228/V212*100</f>
        <v>11.600502346486879</v>
      </c>
      <c r="X228">
        <f t="shared" si="588"/>
        <v>0.50247868332341916</v>
      </c>
      <c r="Z228">
        <v>21182</v>
      </c>
      <c r="AA228">
        <f>Z228/Z212*100</f>
        <v>69.963007002246002</v>
      </c>
      <c r="AB228">
        <v>8426.5300000000007</v>
      </c>
      <c r="AC228">
        <f>AB228/AB212*100</f>
        <v>27.832375478927208</v>
      </c>
      <c r="AD228">
        <v>3464.02</v>
      </c>
      <c r="AE228">
        <f t="shared" ref="AE228" si="628">AD228/AD212*100</f>
        <v>11.441471792839213</v>
      </c>
    </row>
    <row r="229" spans="2:60" x14ac:dyDescent="0.25">
      <c r="C229" t="s">
        <v>46</v>
      </c>
      <c r="M229">
        <v>11340</v>
      </c>
      <c r="N229">
        <f>M229/M212*100</f>
        <v>74.955383700178473</v>
      </c>
      <c r="O229">
        <v>5134.6099999999997</v>
      </c>
      <c r="P229">
        <f>O229/O212*100</f>
        <v>33.938859144689005</v>
      </c>
      <c r="Q229">
        <v>5228.43</v>
      </c>
      <c r="R229">
        <f>Q229/Q212*100</f>
        <v>34.558992663097364</v>
      </c>
      <c r="S229">
        <f t="shared" si="585"/>
        <v>0.62013351840835895</v>
      </c>
      <c r="T229">
        <v>1670.68</v>
      </c>
      <c r="U229">
        <f t="shared" ref="U229" si="629">T229/T212*100</f>
        <v>11.042897746050631</v>
      </c>
      <c r="V229">
        <v>1546.56</v>
      </c>
      <c r="W229">
        <f t="shared" ref="W229" si="630">V229/V212*100</f>
        <v>10.222486615110054</v>
      </c>
      <c r="X229">
        <f t="shared" si="588"/>
        <v>0.82041113094057749</v>
      </c>
      <c r="Z229">
        <v>22695</v>
      </c>
      <c r="AA229">
        <f>Z229/Z212*100</f>
        <v>74.960364645263581</v>
      </c>
      <c r="AB229">
        <v>9605.81</v>
      </c>
      <c r="AC229">
        <f>AB229/AB212*100</f>
        <v>31.727473906724796</v>
      </c>
      <c r="AD229">
        <v>3218.29</v>
      </c>
      <c r="AE229">
        <f t="shared" ref="AE229" si="631">AD229/AD212*100</f>
        <v>10.629838816224071</v>
      </c>
    </row>
    <row r="230" spans="2:60" x14ac:dyDescent="0.25">
      <c r="M230">
        <v>12096</v>
      </c>
      <c r="N230">
        <f>M230/M212*100</f>
        <v>79.952409280190366</v>
      </c>
      <c r="O230">
        <v>5354.2</v>
      </c>
      <c r="P230">
        <f>O230/O212*100</f>
        <v>35.390310000660982</v>
      </c>
      <c r="Q230">
        <v>5778.15</v>
      </c>
      <c r="R230">
        <f>Q230/Q212*100</f>
        <v>38.192544120563156</v>
      </c>
      <c r="S230">
        <f t="shared" si="585"/>
        <v>2.8022341199021739</v>
      </c>
      <c r="T230">
        <v>1349.49</v>
      </c>
      <c r="U230">
        <f t="shared" ref="U230" si="632">T230/T212*100</f>
        <v>8.9198889549871119</v>
      </c>
      <c r="V230">
        <v>1245.8499999999999</v>
      </c>
      <c r="W230">
        <f t="shared" ref="W230" si="633">V230/V212*100</f>
        <v>8.2348469826161672</v>
      </c>
      <c r="X230">
        <f t="shared" si="588"/>
        <v>0.68504197237094466</v>
      </c>
      <c r="Z230">
        <v>24208</v>
      </c>
      <c r="AA230">
        <f>Z230/Z212*100</f>
        <v>79.957722288281147</v>
      </c>
      <c r="AB230">
        <v>10420.540000000001</v>
      </c>
      <c r="AC230">
        <f>AB230/AB212*100</f>
        <v>34.418483287092087</v>
      </c>
      <c r="AD230">
        <v>2825.41</v>
      </c>
      <c r="AE230">
        <f t="shared" ref="AE230" si="634">AD230/AD212*100</f>
        <v>9.3321773021535197</v>
      </c>
    </row>
    <row r="231" spans="2:60" x14ac:dyDescent="0.25">
      <c r="C231" t="s">
        <v>36</v>
      </c>
      <c r="M231">
        <v>12852</v>
      </c>
      <c r="N231">
        <f>M231/M212*100</f>
        <v>84.94943486020226</v>
      </c>
      <c r="O231">
        <v>5378.58</v>
      </c>
      <c r="P231">
        <f>O231/O212*100</f>
        <v>35.551457465794165</v>
      </c>
      <c r="Q231">
        <v>5720.68</v>
      </c>
      <c r="R231">
        <f>Q231/Q212*100</f>
        <v>37.812677638971515</v>
      </c>
      <c r="S231">
        <f t="shared" si="585"/>
        <v>2.2612201731773496</v>
      </c>
      <c r="T231">
        <v>1014.91</v>
      </c>
      <c r="U231">
        <f t="shared" ref="U231" si="635">T231/T212*100</f>
        <v>6.7083746447220562</v>
      </c>
      <c r="V231">
        <v>1005.5</v>
      </c>
      <c r="W231">
        <f t="shared" ref="W231" si="636">V231/V212*100</f>
        <v>6.6461762178597397</v>
      </c>
      <c r="X231">
        <f t="shared" si="588"/>
        <v>6.219842686231658E-2</v>
      </c>
      <c r="Z231">
        <v>25721</v>
      </c>
      <c r="AA231">
        <f>Z231/Z212*100</f>
        <v>84.955079931298712</v>
      </c>
      <c r="AB231">
        <v>11688.85</v>
      </c>
      <c r="AC231">
        <f>AB231/AB212*100</f>
        <v>38.607643017571675</v>
      </c>
      <c r="AD231">
        <v>1992.07</v>
      </c>
      <c r="AE231">
        <f t="shared" ref="AE231" si="637">AD231/AD212*100</f>
        <v>6.5797000924824944</v>
      </c>
    </row>
    <row r="232" spans="2:60" x14ac:dyDescent="0.25">
      <c r="C232" t="s">
        <v>47</v>
      </c>
      <c r="M232">
        <v>13608</v>
      </c>
      <c r="N232">
        <f>M232/M212*100</f>
        <v>89.946460440214153</v>
      </c>
      <c r="O232">
        <v>5508.68</v>
      </c>
      <c r="P232">
        <f>O232/O212*100</f>
        <v>36.411395333465528</v>
      </c>
      <c r="Q232">
        <v>6082.25</v>
      </c>
      <c r="R232">
        <f>Q232/Q212*100</f>
        <v>40.202591050300747</v>
      </c>
      <c r="S232">
        <f t="shared" si="585"/>
        <v>3.7911957168352188</v>
      </c>
      <c r="T232">
        <v>579.16999999999996</v>
      </c>
      <c r="U232">
        <f t="shared" ref="U232" si="638">T232/T212*100</f>
        <v>3.8282107211316014</v>
      </c>
      <c r="V232">
        <v>570.89</v>
      </c>
      <c r="W232">
        <f t="shared" ref="W232" si="639">V232/V212*100</f>
        <v>3.7734813933505187</v>
      </c>
      <c r="X232">
        <f t="shared" si="588"/>
        <v>5.4729327781082748E-2</v>
      </c>
      <c r="Z232">
        <v>27234</v>
      </c>
      <c r="AA232">
        <f>Z232/Z212*100</f>
        <v>89.952437574316292</v>
      </c>
      <c r="AB232">
        <v>12473.6</v>
      </c>
      <c r="AC232">
        <f>AB232/AB212*100</f>
        <v>41.199630070022465</v>
      </c>
      <c r="AD232">
        <v>1121.1099999999999</v>
      </c>
      <c r="AE232">
        <f t="shared" ref="AE232" si="640">AD232/AD212*100</f>
        <v>3.7029660457127753</v>
      </c>
    </row>
    <row r="233" spans="2:60" x14ac:dyDescent="0.25">
      <c r="C233" t="s">
        <v>37</v>
      </c>
      <c r="M233">
        <v>14364</v>
      </c>
      <c r="N233">
        <f>M233/M212*100</f>
        <v>94.943486020226047</v>
      </c>
      <c r="O233">
        <v>3214.73</v>
      </c>
      <c r="P233">
        <f>O233/O212*100</f>
        <v>21.24879370744927</v>
      </c>
      <c r="Q233">
        <v>5013.6499999999996</v>
      </c>
      <c r="R233">
        <f>Q233/Q212*100</f>
        <v>33.139335051887102</v>
      </c>
      <c r="S233">
        <f t="shared" si="585"/>
        <v>11.890541344437832</v>
      </c>
      <c r="T233">
        <v>53.64</v>
      </c>
      <c r="U233">
        <f t="shared" ref="U233" si="641">T233/T212*100</f>
        <v>0.35455086258179652</v>
      </c>
      <c r="V233">
        <v>84.99</v>
      </c>
      <c r="W233">
        <f t="shared" ref="W233" si="642">V233/V212*100</f>
        <v>0.56176878841959155</v>
      </c>
      <c r="X233">
        <f t="shared" si="588"/>
        <v>0.20721792583779503</v>
      </c>
      <c r="Z233">
        <v>28747</v>
      </c>
      <c r="AA233">
        <f>Z233/Z212*100</f>
        <v>94.949795217333872</v>
      </c>
      <c r="AB233">
        <v>11169.24</v>
      </c>
      <c r="AC233">
        <f>AB233/AB212*100</f>
        <v>36.891399128022194</v>
      </c>
      <c r="AD233">
        <v>209.16</v>
      </c>
      <c r="AE233">
        <f t="shared" ref="AE233" si="643">AD233/AD212*100</f>
        <v>0.69084423305588594</v>
      </c>
    </row>
    <row r="234" spans="2:60" x14ac:dyDescent="0.25">
      <c r="C234" t="s">
        <v>48</v>
      </c>
      <c r="M234">
        <v>15120</v>
      </c>
      <c r="N234">
        <f>M234/M212*100</f>
        <v>99.940511600237954</v>
      </c>
      <c r="O234">
        <v>0</v>
      </c>
      <c r="P234">
        <f>O234/O212*100</f>
        <v>0</v>
      </c>
      <c r="Q234">
        <v>0</v>
      </c>
      <c r="R234">
        <f>Q234/Q212*100</f>
        <v>0</v>
      </c>
      <c r="S234">
        <f t="shared" si="585"/>
        <v>0</v>
      </c>
      <c r="T234">
        <v>0</v>
      </c>
      <c r="U234">
        <f t="shared" ref="U234" si="644">T234/T212*100</f>
        <v>0</v>
      </c>
      <c r="V234">
        <v>0</v>
      </c>
      <c r="W234">
        <f t="shared" ref="W234" si="645">V234/V212*100</f>
        <v>0</v>
      </c>
      <c r="X234">
        <f t="shared" si="588"/>
        <v>0</v>
      </c>
      <c r="Z234">
        <v>30260</v>
      </c>
      <c r="AA234">
        <f>Z234/Z212*100</f>
        <v>99.947152860351423</v>
      </c>
      <c r="AB234">
        <v>0</v>
      </c>
      <c r="AC234">
        <f>AB234/AB212*100</f>
        <v>0</v>
      </c>
      <c r="AD234">
        <v>0</v>
      </c>
      <c r="AE234">
        <f t="shared" ref="AE234" si="646">AD234/AD212*100</f>
        <v>0</v>
      </c>
    </row>
    <row r="235" spans="2:60" x14ac:dyDescent="0.25">
      <c r="O235" t="s">
        <v>76</v>
      </c>
      <c r="P235">
        <f>SUM(P215:P234)</f>
        <v>428.52488598056715</v>
      </c>
      <c r="Q235" t="s">
        <v>76</v>
      </c>
      <c r="R235">
        <f>SUM(R215:R234)</f>
        <v>442.92094652653839</v>
      </c>
      <c r="S235">
        <f>SUM(S215:S234)</f>
        <v>45.299887633022692</v>
      </c>
      <c r="T235" t="s">
        <v>76</v>
      </c>
      <c r="U235">
        <f t="shared" ref="U235" si="647">SUM(U215:U234)</f>
        <v>287.08216008989359</v>
      </c>
      <c r="V235" t="s">
        <v>76</v>
      </c>
      <c r="W235">
        <f t="shared" ref="W235" si="648">SUM(W215:W234)</f>
        <v>286.38330358913345</v>
      </c>
      <c r="X235">
        <f>SUM(X215:X234)</f>
        <v>5.6697071848767324</v>
      </c>
      <c r="AB235" t="s">
        <v>76</v>
      </c>
      <c r="AC235">
        <f t="shared" ref="AC235" si="649">SUM(AC215:AC234)</f>
        <v>433.12270445237152</v>
      </c>
      <c r="AD235" t="s">
        <v>76</v>
      </c>
      <c r="AE235">
        <f t="shared" ref="AE235" si="650">SUM(AE215:AE234)</f>
        <v>284.98523583036075</v>
      </c>
    </row>
    <row r="236" spans="2:60" x14ac:dyDescent="0.25">
      <c r="B236">
        <v>10</v>
      </c>
      <c r="C236" t="s">
        <v>14</v>
      </c>
      <c r="G236">
        <v>8</v>
      </c>
      <c r="H236">
        <v>5</v>
      </c>
      <c r="I236">
        <v>1</v>
      </c>
      <c r="J236">
        <v>0</v>
      </c>
    </row>
    <row r="237" spans="2:60" x14ac:dyDescent="0.25">
      <c r="C237" t="s">
        <v>29</v>
      </c>
      <c r="M237" t="s">
        <v>55</v>
      </c>
      <c r="O237" t="s">
        <v>72</v>
      </c>
      <c r="Q237" t="s">
        <v>103</v>
      </c>
      <c r="S237" t="s">
        <v>144</v>
      </c>
      <c r="T237" t="s">
        <v>73</v>
      </c>
      <c r="V237" t="s">
        <v>104</v>
      </c>
      <c r="X237" t="s">
        <v>144</v>
      </c>
      <c r="Z237" t="s">
        <v>55</v>
      </c>
      <c r="AB237" t="s">
        <v>74</v>
      </c>
      <c r="AD237" t="s">
        <v>75</v>
      </c>
    </row>
    <row r="238" spans="2:60" x14ac:dyDescent="0.25">
      <c r="C238" t="s">
        <v>30</v>
      </c>
      <c r="M238">
        <v>15129</v>
      </c>
      <c r="O238">
        <v>15129</v>
      </c>
      <c r="Q238">
        <v>15129</v>
      </c>
      <c r="T238">
        <v>15129</v>
      </c>
      <c r="V238">
        <v>15129</v>
      </c>
      <c r="Z238">
        <v>30276</v>
      </c>
      <c r="AB238">
        <v>30276</v>
      </c>
      <c r="AD238">
        <v>30276</v>
      </c>
    </row>
    <row r="239" spans="2:60" x14ac:dyDescent="0.25">
      <c r="C239" t="s">
        <v>31</v>
      </c>
      <c r="M239" t="s">
        <v>57</v>
      </c>
      <c r="N239" t="s">
        <v>56</v>
      </c>
      <c r="O239" t="s">
        <v>60</v>
      </c>
      <c r="P239" t="s">
        <v>56</v>
      </c>
      <c r="Q239" t="s">
        <v>60</v>
      </c>
      <c r="R239" t="s">
        <v>56</v>
      </c>
      <c r="T239" t="s">
        <v>60</v>
      </c>
      <c r="U239" t="s">
        <v>56</v>
      </c>
      <c r="V239" t="s">
        <v>60</v>
      </c>
      <c r="W239" t="s">
        <v>56</v>
      </c>
      <c r="Z239" t="s">
        <v>57</v>
      </c>
      <c r="AA239" t="s">
        <v>56</v>
      </c>
      <c r="AB239" t="s">
        <v>60</v>
      </c>
      <c r="AC239" t="s">
        <v>56</v>
      </c>
      <c r="AD239" t="s">
        <v>60</v>
      </c>
      <c r="AE239" t="s">
        <v>56</v>
      </c>
      <c r="BH239" t="s">
        <v>81</v>
      </c>
    </row>
    <row r="240" spans="2:60" x14ac:dyDescent="0.25">
      <c r="C240" t="s">
        <v>40</v>
      </c>
      <c r="M240">
        <v>0</v>
      </c>
      <c r="N240">
        <f>M240/M238*100</f>
        <v>0</v>
      </c>
      <c r="O240">
        <v>15129</v>
      </c>
      <c r="P240">
        <f>O240/O238*100</f>
        <v>100</v>
      </c>
      <c r="Q240">
        <v>15129</v>
      </c>
      <c r="R240">
        <f>Q240/Q238*100</f>
        <v>100</v>
      </c>
      <c r="S240">
        <f>IF(P240&gt;R240,P240-R240,R240-P240)</f>
        <v>0</v>
      </c>
      <c r="T240">
        <v>15129</v>
      </c>
      <c r="U240">
        <f t="shared" ref="U240" si="651">T240/T238*100</f>
        <v>100</v>
      </c>
      <c r="V240">
        <v>15129</v>
      </c>
      <c r="W240">
        <f t="shared" ref="W240" si="652">V240/V238*100</f>
        <v>100</v>
      </c>
      <c r="X240">
        <f>IF(U240&gt;W240,U240-W240,W240-U240)</f>
        <v>0</v>
      </c>
      <c r="Z240">
        <v>0</v>
      </c>
      <c r="AA240">
        <f>Z240/Z238*100</f>
        <v>0</v>
      </c>
      <c r="AB240">
        <v>30276</v>
      </c>
      <c r="AC240">
        <f>AB240/AB238*100</f>
        <v>100</v>
      </c>
      <c r="AD240">
        <v>30276</v>
      </c>
      <c r="AE240">
        <f t="shared" ref="AE240" si="653">AD240/AD238*100</f>
        <v>100</v>
      </c>
    </row>
    <row r="241" spans="3:60" x14ac:dyDescent="0.25">
      <c r="M241">
        <v>756</v>
      </c>
      <c r="N241">
        <f>M241/M238*100</f>
        <v>4.9970255800118979</v>
      </c>
      <c r="O241">
        <v>112.47</v>
      </c>
      <c r="P241">
        <f>O241/O238*100</f>
        <v>0.74340670235970652</v>
      </c>
      <c r="Q241">
        <v>738.93</v>
      </c>
      <c r="R241">
        <f>Q241/Q238*100</f>
        <v>4.8841959151298822</v>
      </c>
      <c r="S241">
        <f t="shared" ref="S241:S260" si="654">IF(P241&gt;R241,P241-R241,R241-P241)</f>
        <v>4.1407892127701755</v>
      </c>
      <c r="T241">
        <v>2010.96</v>
      </c>
      <c r="U241">
        <f t="shared" ref="U241" si="655">T241/T238*100</f>
        <v>13.292088042831649</v>
      </c>
      <c r="V241">
        <v>2015.08</v>
      </c>
      <c r="W241">
        <f t="shared" ref="W241" si="656">V241/V238*100</f>
        <v>13.319320510278274</v>
      </c>
      <c r="X241">
        <f t="shared" ref="X241:X260" si="657">IF(U241&gt;W241,U241-W241,W241-U241)</f>
        <v>2.7232467446625108E-2</v>
      </c>
      <c r="Z241">
        <v>1513</v>
      </c>
      <c r="AA241">
        <f>Z241/Z238*100</f>
        <v>4.9973576430175717</v>
      </c>
      <c r="AB241">
        <v>1327.04</v>
      </c>
      <c r="AC241">
        <f>AB241/AB238*100</f>
        <v>4.383141762452107</v>
      </c>
      <c r="AD241">
        <v>4031.38</v>
      </c>
      <c r="AE241">
        <f t="shared" ref="AE241" si="658">AD241/AD238*100</f>
        <v>13.315431364777384</v>
      </c>
      <c r="BH241" t="s">
        <v>105</v>
      </c>
    </row>
    <row r="242" spans="3:60" x14ac:dyDescent="0.25">
      <c r="C242" t="s">
        <v>32</v>
      </c>
      <c r="D242">
        <v>543734</v>
      </c>
      <c r="E242">
        <f t="shared" ref="E242:E275" si="659">D242/(1000*60)</f>
        <v>9.0622333333333334</v>
      </c>
      <c r="F242" t="s">
        <v>53</v>
      </c>
      <c r="M242">
        <v>1512</v>
      </c>
      <c r="N242">
        <f>M242/M238*100</f>
        <v>9.9940511600237958</v>
      </c>
      <c r="O242">
        <v>916.82</v>
      </c>
      <c r="P242">
        <f>O242/O238*100</f>
        <v>6.0600171855377098</v>
      </c>
      <c r="Q242">
        <v>1307.58</v>
      </c>
      <c r="R242">
        <f>Q242/Q238*100</f>
        <v>8.6428713067618474</v>
      </c>
      <c r="S242">
        <f t="shared" si="654"/>
        <v>2.5828541212241376</v>
      </c>
      <c r="T242">
        <v>1096.21</v>
      </c>
      <c r="U242">
        <f t="shared" ref="U242" si="660">T242/T238*100</f>
        <v>7.2457531892392097</v>
      </c>
      <c r="V242">
        <v>1103.18</v>
      </c>
      <c r="W242">
        <f t="shared" ref="W242" si="661">V242/V238*100</f>
        <v>7.2918236499438169</v>
      </c>
      <c r="X242">
        <f t="shared" si="657"/>
        <v>4.6070460704607186E-2</v>
      </c>
      <c r="Z242">
        <v>3026</v>
      </c>
      <c r="AA242">
        <f>Z242/Z238*100</f>
        <v>9.9947152860351434</v>
      </c>
      <c r="AB242">
        <v>2378.12</v>
      </c>
      <c r="AC242">
        <f>AB242/AB238*100</f>
        <v>7.8548024838155639</v>
      </c>
      <c r="AD242">
        <v>2191.3200000000002</v>
      </c>
      <c r="AE242">
        <f t="shared" ref="AE242" si="662">AD242/AD238*100</f>
        <v>7.2378121284185495</v>
      </c>
      <c r="BH242" t="s">
        <v>140</v>
      </c>
    </row>
    <row r="243" spans="3:60" x14ac:dyDescent="0.25">
      <c r="C243" t="s">
        <v>41</v>
      </c>
      <c r="D243">
        <v>646836</v>
      </c>
      <c r="E243">
        <f t="shared" si="659"/>
        <v>10.7806</v>
      </c>
      <c r="F243" t="s">
        <v>53</v>
      </c>
      <c r="M243">
        <v>2268</v>
      </c>
      <c r="N243">
        <f>M243/M238*100</f>
        <v>14.991076740035695</v>
      </c>
      <c r="O243">
        <v>2059.1799999999998</v>
      </c>
      <c r="P243">
        <f>O243/O238*100</f>
        <v>13.610813669112302</v>
      </c>
      <c r="Q243">
        <v>2856.4</v>
      </c>
      <c r="R243">
        <f>Q243/Q238*100</f>
        <v>18.88029612003437</v>
      </c>
      <c r="S243">
        <f t="shared" si="654"/>
        <v>5.2694824509220677</v>
      </c>
      <c r="T243">
        <v>706.21</v>
      </c>
      <c r="U243">
        <f t="shared" ref="U243" si="663">T243/T238*100</f>
        <v>4.6679225328838658</v>
      </c>
      <c r="V243">
        <v>715.92</v>
      </c>
      <c r="W243">
        <f t="shared" ref="W243" si="664">V243/V238*100</f>
        <v>4.7321039064049168</v>
      </c>
      <c r="X243">
        <f t="shared" si="657"/>
        <v>6.4181373521051022E-2</v>
      </c>
      <c r="Z243">
        <v>4539</v>
      </c>
      <c r="AA243">
        <f>Z243/Z238*100</f>
        <v>14.992072929052716</v>
      </c>
      <c r="AB243">
        <v>3460.72</v>
      </c>
      <c r="AC243">
        <f>AB243/AB238*100</f>
        <v>11.430572070286695</v>
      </c>
      <c r="AD243">
        <v>1420.22</v>
      </c>
      <c r="AE243">
        <f t="shared" ref="AE243" si="665">AD243/AD238*100</f>
        <v>4.6909102919804466</v>
      </c>
      <c r="BH243" t="s">
        <v>143</v>
      </c>
    </row>
    <row r="244" spans="3:60" x14ac:dyDescent="0.25">
      <c r="C244" t="s">
        <v>39</v>
      </c>
      <c r="D244">
        <v>1377542</v>
      </c>
      <c r="E244">
        <f t="shared" si="659"/>
        <v>22.959033333333334</v>
      </c>
      <c r="F244" t="s">
        <v>53</v>
      </c>
      <c r="M244">
        <v>3024</v>
      </c>
      <c r="N244">
        <f>M244/M238*100</f>
        <v>19.988102320047592</v>
      </c>
      <c r="O244">
        <v>2712.48</v>
      </c>
      <c r="P244">
        <f>O244/O238*100</f>
        <v>17.929010509617292</v>
      </c>
      <c r="Q244">
        <v>2639.49</v>
      </c>
      <c r="R244">
        <f>Q244/Q238*100</f>
        <v>17.446559587547096</v>
      </c>
      <c r="S244">
        <f t="shared" si="654"/>
        <v>0.48245092207019624</v>
      </c>
      <c r="T244">
        <v>502.21</v>
      </c>
      <c r="U244">
        <f t="shared" ref="U244" si="666">T244/T238*100</f>
        <v>3.3195188049441464</v>
      </c>
      <c r="V244">
        <v>502.8</v>
      </c>
      <c r="W244">
        <f t="shared" ref="W244" si="667">V244/V238*100</f>
        <v>3.3234186000396591</v>
      </c>
      <c r="X244">
        <f t="shared" si="657"/>
        <v>3.899795095512637E-3</v>
      </c>
      <c r="Z244">
        <v>6052</v>
      </c>
      <c r="AA244">
        <f>Z244/Z238*100</f>
        <v>19.989430572070287</v>
      </c>
      <c r="AB244">
        <v>5133.7</v>
      </c>
      <c r="AC244">
        <f>AB244/AB238*100</f>
        <v>16.95633505086537</v>
      </c>
      <c r="AD244">
        <v>1000.19</v>
      </c>
      <c r="AE244">
        <f t="shared" ref="AE244" si="668">AD244/AD238*100</f>
        <v>3.3035737878187343</v>
      </c>
    </row>
    <row r="245" spans="3:60" x14ac:dyDescent="0.25">
      <c r="C245" t="s">
        <v>42</v>
      </c>
      <c r="D245">
        <v>2408321</v>
      </c>
      <c r="E245">
        <f t="shared" si="659"/>
        <v>40.138683333333333</v>
      </c>
      <c r="F245" t="s">
        <v>53</v>
      </c>
      <c r="M245">
        <v>3780</v>
      </c>
      <c r="N245">
        <f>M245/M238*100</f>
        <v>24.985127900059489</v>
      </c>
      <c r="O245">
        <v>3552.37</v>
      </c>
      <c r="P245">
        <f>O245/O238*100</f>
        <v>23.480534073633418</v>
      </c>
      <c r="Q245">
        <v>3405.37</v>
      </c>
      <c r="R245">
        <f>Q245/Q238*100</f>
        <v>22.508890210853327</v>
      </c>
      <c r="S245">
        <f t="shared" si="654"/>
        <v>0.97164386278009118</v>
      </c>
      <c r="T245">
        <v>367.7</v>
      </c>
      <c r="U245">
        <f t="shared" ref="U245" si="669">T245/T238*100</f>
        <v>2.4304316213893848</v>
      </c>
      <c r="V245">
        <v>364.35</v>
      </c>
      <c r="W245">
        <f t="shared" ref="W245" si="670">V245/V238*100</f>
        <v>2.4082887170335119</v>
      </c>
      <c r="X245">
        <f t="shared" si="657"/>
        <v>2.2142904355872961E-2</v>
      </c>
      <c r="Z245">
        <v>7565</v>
      </c>
      <c r="AA245">
        <f>Z245/Z238*100</f>
        <v>24.986788215087856</v>
      </c>
      <c r="AB245">
        <v>6548.1</v>
      </c>
      <c r="AC245">
        <f>AB245/AB238*100</f>
        <v>21.628022195798653</v>
      </c>
      <c r="AD245">
        <v>748.56</v>
      </c>
      <c r="AE245">
        <f t="shared" ref="AE245" si="671">AD245/AD238*100</f>
        <v>2.4724534284581843</v>
      </c>
      <c r="BH245" t="s">
        <v>106</v>
      </c>
    </row>
    <row r="246" spans="3:60" x14ac:dyDescent="0.25">
      <c r="M246">
        <v>4536</v>
      </c>
      <c r="N246">
        <f>M246/M238*100</f>
        <v>29.982153480071389</v>
      </c>
      <c r="O246">
        <v>3377.9</v>
      </c>
      <c r="P246">
        <f>O246/O238*100</f>
        <v>22.327318395135169</v>
      </c>
      <c r="Q246">
        <v>4061.34</v>
      </c>
      <c r="R246">
        <f>Q246/Q238*100</f>
        <v>26.844735276621062</v>
      </c>
      <c r="S246">
        <f t="shared" si="654"/>
        <v>4.517416881485893</v>
      </c>
      <c r="T246">
        <v>282.49</v>
      </c>
      <c r="U246">
        <f t="shared" ref="U246" si="672">T246/T238*100</f>
        <v>1.8672086720867211</v>
      </c>
      <c r="V246">
        <v>288.87</v>
      </c>
      <c r="W246">
        <f t="shared" ref="W246" si="673">V246/V238*100</f>
        <v>1.9093793376958161</v>
      </c>
      <c r="X246">
        <f t="shared" si="657"/>
        <v>4.2170665609094993E-2</v>
      </c>
      <c r="Z246">
        <v>9078</v>
      </c>
      <c r="AA246">
        <f>Z246/Z238*100</f>
        <v>29.984145858105432</v>
      </c>
      <c r="AB246">
        <v>7814.66</v>
      </c>
      <c r="AC246">
        <f>AB246/AB238*100</f>
        <v>25.811401770379177</v>
      </c>
      <c r="AD246">
        <v>577.17999999999995</v>
      </c>
      <c r="AE246">
        <f t="shared" ref="AE246" si="674">AD246/AD238*100</f>
        <v>1.9063945038974763</v>
      </c>
    </row>
    <row r="247" spans="3:60" x14ac:dyDescent="0.25">
      <c r="C247" t="s">
        <v>33</v>
      </c>
      <c r="D247">
        <v>2540827</v>
      </c>
      <c r="E247">
        <f t="shared" si="659"/>
        <v>42.347116666666665</v>
      </c>
      <c r="F247" t="s">
        <v>53</v>
      </c>
      <c r="M247">
        <v>5292</v>
      </c>
      <c r="N247">
        <f>M247/M238*100</f>
        <v>34.979179060083283</v>
      </c>
      <c r="O247">
        <v>3646.22</v>
      </c>
      <c r="P247">
        <f>O247/O238*100</f>
        <v>24.100865886707645</v>
      </c>
      <c r="Q247">
        <v>5209.16</v>
      </c>
      <c r="R247">
        <f>Q247/Q238*100</f>
        <v>34.431621389384624</v>
      </c>
      <c r="S247">
        <f t="shared" si="654"/>
        <v>10.330755502676979</v>
      </c>
      <c r="T247">
        <v>225.52</v>
      </c>
      <c r="U247">
        <f t="shared" ref="U247" si="675">T247/T238*100</f>
        <v>1.4906471015929672</v>
      </c>
      <c r="V247">
        <v>224.04</v>
      </c>
      <c r="W247">
        <f t="shared" ref="W247" si="676">V247/V238*100</f>
        <v>1.4808645647432084</v>
      </c>
      <c r="X247">
        <f t="shared" si="657"/>
        <v>9.7825368497588272E-3</v>
      </c>
      <c r="Z247">
        <v>10591</v>
      </c>
      <c r="AA247">
        <f>Z247/Z238*100</f>
        <v>34.981503501123001</v>
      </c>
      <c r="AB247">
        <v>7953.23</v>
      </c>
      <c r="AC247">
        <f>AB247/AB238*100</f>
        <v>26.269091029198044</v>
      </c>
      <c r="AD247">
        <v>453.92</v>
      </c>
      <c r="AE247">
        <f t="shared" ref="AE247" si="677">AD247/AD238*100</f>
        <v>1.4992733518298322</v>
      </c>
    </row>
    <row r="248" spans="3:60" x14ac:dyDescent="0.25">
      <c r="C248" t="s">
        <v>43</v>
      </c>
      <c r="M248">
        <v>6048</v>
      </c>
      <c r="N248">
        <f>M248/M238*100</f>
        <v>39.976204640095183</v>
      </c>
      <c r="O248">
        <v>3798.63</v>
      </c>
      <c r="P248">
        <f>O248/O238*100</f>
        <v>25.108268887566926</v>
      </c>
      <c r="Q248">
        <v>3965.48</v>
      </c>
      <c r="R248">
        <f>Q248/Q238*100</f>
        <v>26.211117720933309</v>
      </c>
      <c r="S248">
        <f t="shared" si="654"/>
        <v>1.1028488333663837</v>
      </c>
      <c r="T248">
        <v>172.85</v>
      </c>
      <c r="U248">
        <f t="shared" ref="U248" si="678">T248/T238*100</f>
        <v>1.1425077665410799</v>
      </c>
      <c r="V248">
        <v>183.59</v>
      </c>
      <c r="W248">
        <f t="shared" ref="W248" si="679">V248/V238*100</f>
        <v>1.213497256923789</v>
      </c>
      <c r="X248">
        <f t="shared" si="657"/>
        <v>7.0989490382709075E-2</v>
      </c>
      <c r="Z248">
        <v>12104</v>
      </c>
      <c r="AA248">
        <f>Z248/Z238*100</f>
        <v>39.978861144140573</v>
      </c>
      <c r="AB248">
        <v>7879.46</v>
      </c>
      <c r="AC248">
        <f>AB248/AB238*100</f>
        <v>26.025432685955874</v>
      </c>
      <c r="AD248">
        <v>351.99</v>
      </c>
      <c r="AE248">
        <f t="shared" ref="AE248" si="680">AD248/AD238*100</f>
        <v>1.1626040428061832</v>
      </c>
    </row>
    <row r="249" spans="3:60" x14ac:dyDescent="0.25">
      <c r="C249" t="s">
        <v>38</v>
      </c>
      <c r="D249">
        <v>9856380</v>
      </c>
      <c r="E249">
        <f t="shared" si="659"/>
        <v>164.273</v>
      </c>
      <c r="F249" t="s">
        <v>53</v>
      </c>
      <c r="M249">
        <v>6804</v>
      </c>
      <c r="N249">
        <f>M249/M238*100</f>
        <v>44.973230220107077</v>
      </c>
      <c r="O249">
        <v>3817.19</v>
      </c>
      <c r="P249">
        <f>O249/O238*100</f>
        <v>25.230947187520659</v>
      </c>
      <c r="Q249">
        <v>4648.18</v>
      </c>
      <c r="R249">
        <f>Q249/Q238*100</f>
        <v>30.723643333994318</v>
      </c>
      <c r="S249">
        <f t="shared" si="654"/>
        <v>5.4926961464736586</v>
      </c>
      <c r="T249">
        <v>141.97999999999999</v>
      </c>
      <c r="U249">
        <f t="shared" ref="U249" si="681">T249/T238*100</f>
        <v>0.93846255535726086</v>
      </c>
      <c r="V249">
        <v>144.96</v>
      </c>
      <c r="W249">
        <f t="shared" ref="W249" si="682">V249/V238*100</f>
        <v>0.95815982550069412</v>
      </c>
      <c r="X249">
        <f t="shared" si="657"/>
        <v>1.9697270143433254E-2</v>
      </c>
      <c r="Z249">
        <v>13617</v>
      </c>
      <c r="AA249">
        <f>Z249/Z238*100</f>
        <v>44.976218787158146</v>
      </c>
      <c r="AB249">
        <v>8586.76</v>
      </c>
      <c r="AC249">
        <f>AB249/AB238*100</f>
        <v>28.361606553045316</v>
      </c>
      <c r="AD249">
        <v>289.77</v>
      </c>
      <c r="AE249">
        <f t="shared" ref="AE249" si="683">AD249/AD238*100</f>
        <v>0.95709472849782007</v>
      </c>
    </row>
    <row r="250" spans="3:60" x14ac:dyDescent="0.25">
      <c r="C250" t="s">
        <v>44</v>
      </c>
      <c r="M250">
        <v>7560</v>
      </c>
      <c r="N250">
        <f>M250/M238*100</f>
        <v>49.970255800118977</v>
      </c>
      <c r="O250">
        <v>2899.56</v>
      </c>
      <c r="P250">
        <f>O250/O238*100</f>
        <v>19.165576046004361</v>
      </c>
      <c r="Q250">
        <v>4119.7</v>
      </c>
      <c r="R250">
        <f>Q250/Q238*100</f>
        <v>27.230484499966952</v>
      </c>
      <c r="S250">
        <f t="shared" si="654"/>
        <v>8.064908453962591</v>
      </c>
      <c r="T250">
        <v>111.37</v>
      </c>
      <c r="U250">
        <f t="shared" ref="U250" si="684">T250/T238*100</f>
        <v>0.73613589794434531</v>
      </c>
      <c r="V250">
        <v>113.33</v>
      </c>
      <c r="W250">
        <f t="shared" ref="W250" si="685">V250/V238*100</f>
        <v>0.74909114944807986</v>
      </c>
      <c r="X250">
        <f t="shared" si="657"/>
        <v>1.2955251503734555E-2</v>
      </c>
      <c r="Z250">
        <v>15130</v>
      </c>
      <c r="AA250">
        <f>Z250/Z238*100</f>
        <v>49.973576430175711</v>
      </c>
      <c r="AB250">
        <v>8084.51</v>
      </c>
      <c r="AC250">
        <f>AB250/AB238*100</f>
        <v>26.702701810014535</v>
      </c>
      <c r="AD250">
        <v>232.49</v>
      </c>
      <c r="AE250">
        <f t="shared" ref="AE250" si="686">AD250/AD238*100</f>
        <v>0.76790196855595194</v>
      </c>
    </row>
    <row r="251" spans="3:60" x14ac:dyDescent="0.25">
      <c r="M251">
        <v>8316</v>
      </c>
      <c r="N251">
        <f>M251/M238*100</f>
        <v>54.967281380130871</v>
      </c>
      <c r="O251">
        <v>3261.87</v>
      </c>
      <c r="P251">
        <f>O251/O238*100</f>
        <v>21.560380725758478</v>
      </c>
      <c r="Q251">
        <v>3660.16</v>
      </c>
      <c r="R251">
        <f>Q251/Q238*100</f>
        <v>24.193006808116859</v>
      </c>
      <c r="S251">
        <f t="shared" si="654"/>
        <v>2.6326260823583816</v>
      </c>
      <c r="T251">
        <v>86.65</v>
      </c>
      <c r="U251">
        <f t="shared" ref="U251" si="687">T251/T238*100</f>
        <v>0.57274109326459122</v>
      </c>
      <c r="V251">
        <v>82.35</v>
      </c>
      <c r="W251">
        <f t="shared" ref="W251" si="688">V251/V238*100</f>
        <v>0.54431885782272449</v>
      </c>
      <c r="X251">
        <f t="shared" si="657"/>
        <v>2.8422235441866728E-2</v>
      </c>
      <c r="Z251">
        <v>16643</v>
      </c>
      <c r="AA251">
        <f>Z251/Z238*100</f>
        <v>54.970934073193291</v>
      </c>
      <c r="AB251">
        <v>7100.61</v>
      </c>
      <c r="AC251">
        <f>AB251/AB238*100</f>
        <v>23.452933016250494</v>
      </c>
      <c r="AD251">
        <v>173.62</v>
      </c>
      <c r="AE251">
        <f t="shared" ref="AE251" si="689">AD251/AD238*100</f>
        <v>0.57345752411150741</v>
      </c>
    </row>
    <row r="252" spans="3:60" x14ac:dyDescent="0.25">
      <c r="C252" t="s">
        <v>34</v>
      </c>
      <c r="M252">
        <v>9072</v>
      </c>
      <c r="N252">
        <f>M252/M238*100</f>
        <v>59.964306960142778</v>
      </c>
      <c r="O252">
        <v>2461.8200000000002</v>
      </c>
      <c r="P252">
        <f>O252/O238*100</f>
        <v>16.272192478022344</v>
      </c>
      <c r="Q252">
        <v>3652.91</v>
      </c>
      <c r="R252">
        <f>Q252/Q238*100</f>
        <v>24.145085597197436</v>
      </c>
      <c r="S252">
        <f t="shared" si="654"/>
        <v>7.8728931191750924</v>
      </c>
      <c r="T252">
        <v>62.04</v>
      </c>
      <c r="U252">
        <f t="shared" ref="U252" si="690">T252/T238*100</f>
        <v>0.4100733690263732</v>
      </c>
      <c r="V252">
        <v>65.56</v>
      </c>
      <c r="W252">
        <f t="shared" ref="W252" si="691">V252/V238*100</f>
        <v>0.43333994315552915</v>
      </c>
      <c r="X252">
        <f t="shared" si="657"/>
        <v>2.3266574129155948E-2</v>
      </c>
      <c r="Z252">
        <v>18156</v>
      </c>
      <c r="AA252">
        <f>Z252/Z238*100</f>
        <v>59.968291716210864</v>
      </c>
      <c r="AB252">
        <v>6230.87</v>
      </c>
      <c r="AC252">
        <f>AB252/AB238*100</f>
        <v>20.580228563878979</v>
      </c>
      <c r="AD252">
        <v>122.49</v>
      </c>
      <c r="AE252">
        <f t="shared" ref="AE252" si="692">AD252/AD238*100</f>
        <v>0.40457788347205703</v>
      </c>
    </row>
    <row r="253" spans="3:60" x14ac:dyDescent="0.25">
      <c r="C253" t="s">
        <v>45</v>
      </c>
      <c r="M253">
        <v>9828</v>
      </c>
      <c r="N253">
        <f>M253/M238*100</f>
        <v>64.961332540154672</v>
      </c>
      <c r="O253">
        <v>2770.17</v>
      </c>
      <c r="P253">
        <f>O253/O238*100</f>
        <v>18.310331152092012</v>
      </c>
      <c r="Q253">
        <v>3017.09</v>
      </c>
      <c r="R253">
        <f>Q253/Q238*100</f>
        <v>19.942428448674733</v>
      </c>
      <c r="S253">
        <f t="shared" si="654"/>
        <v>1.632097296582721</v>
      </c>
      <c r="T253">
        <v>42.39</v>
      </c>
      <c r="U253">
        <f t="shared" ref="U253" si="693">T253/T238*100</f>
        <v>0.28019036287923854</v>
      </c>
      <c r="V253">
        <v>42.02</v>
      </c>
      <c r="W253">
        <f t="shared" ref="W253" si="694">V253/V238*100</f>
        <v>0.27774472866679889</v>
      </c>
      <c r="X253">
        <f t="shared" si="657"/>
        <v>2.4456342124396513E-3</v>
      </c>
      <c r="Z253">
        <v>19669</v>
      </c>
      <c r="AA253">
        <f>Z253/Z238*100</f>
        <v>64.965649359228422</v>
      </c>
      <c r="AB253">
        <v>5286.19</v>
      </c>
      <c r="AC253">
        <f>AB253/AB238*100</f>
        <v>17.460001321178488</v>
      </c>
      <c r="AD253">
        <v>87.77</v>
      </c>
      <c r="AE253">
        <f t="shared" ref="AE253" si="695">AD253/AD238*100</f>
        <v>0.28989959043466773</v>
      </c>
    </row>
    <row r="254" spans="3:60" x14ac:dyDescent="0.25">
      <c r="C254" t="s">
        <v>35</v>
      </c>
      <c r="M254">
        <v>10584</v>
      </c>
      <c r="N254">
        <f>M254/M238*100</f>
        <v>69.958358120166565</v>
      </c>
      <c r="O254">
        <v>2278.08</v>
      </c>
      <c r="P254">
        <f>O254/O238*100</f>
        <v>15.057703747769185</v>
      </c>
      <c r="Q254">
        <v>2303.39</v>
      </c>
      <c r="R254">
        <f>Q254/Q238*100</f>
        <v>15.224998347544449</v>
      </c>
      <c r="S254">
        <f t="shared" si="654"/>
        <v>0.16729459977526417</v>
      </c>
      <c r="T254">
        <v>26.68</v>
      </c>
      <c r="U254">
        <f t="shared" ref="U254" si="696">T254/T238*100</f>
        <v>0.17635005618348867</v>
      </c>
      <c r="V254">
        <v>26.88</v>
      </c>
      <c r="W254">
        <f t="shared" ref="W254" si="697">V254/V238*100</f>
        <v>0.17767202062264525</v>
      </c>
      <c r="X254">
        <f t="shared" si="657"/>
        <v>1.321964439156581E-3</v>
      </c>
      <c r="Z254">
        <v>21182</v>
      </c>
      <c r="AA254">
        <f>Z254/Z238*100</f>
        <v>69.963007002246002</v>
      </c>
      <c r="AB254">
        <v>5747.05</v>
      </c>
      <c r="AC254">
        <f>AB254/AB238*100</f>
        <v>18.982197119830889</v>
      </c>
      <c r="AD254">
        <v>53.91</v>
      </c>
      <c r="AE254">
        <f t="shared" ref="AE254" si="698">AD254/AD238*100</f>
        <v>0.17806183115338881</v>
      </c>
    </row>
    <row r="255" spans="3:60" x14ac:dyDescent="0.25">
      <c r="C255" t="s">
        <v>46</v>
      </c>
      <c r="M255">
        <v>11340</v>
      </c>
      <c r="N255">
        <f>M255/M238*100</f>
        <v>74.955383700178473</v>
      </c>
      <c r="O255">
        <v>1535.61</v>
      </c>
      <c r="P255">
        <f>O255/O238*100</f>
        <v>10.15010906206623</v>
      </c>
      <c r="Q255">
        <v>2035.64</v>
      </c>
      <c r="R255">
        <f>Q255/Q238*100</f>
        <v>13.455218454623571</v>
      </c>
      <c r="S255">
        <f t="shared" si="654"/>
        <v>3.3051093925573412</v>
      </c>
      <c r="T255">
        <v>13.01</v>
      </c>
      <c r="U255">
        <f t="shared" ref="U255" si="699">T255/T238*100</f>
        <v>8.5993786767135968E-2</v>
      </c>
      <c r="V255">
        <v>16.07</v>
      </c>
      <c r="W255">
        <f t="shared" ref="W255" si="700">V255/V238*100</f>
        <v>0.10621984268623175</v>
      </c>
      <c r="X255">
        <f t="shared" si="657"/>
        <v>2.0226055919095778E-2</v>
      </c>
      <c r="Z255">
        <v>22695</v>
      </c>
      <c r="AA255">
        <f>Z255/Z238*100</f>
        <v>74.960364645263581</v>
      </c>
      <c r="AB255">
        <v>3062.51</v>
      </c>
      <c r="AC255">
        <f>AB255/AB238*100</f>
        <v>10.115305852820716</v>
      </c>
      <c r="AD255">
        <v>27.89</v>
      </c>
      <c r="AE255">
        <f t="shared" ref="AE255" si="701">AD255/AD238*100</f>
        <v>9.2119170299907516E-2</v>
      </c>
    </row>
    <row r="256" spans="3:60" x14ac:dyDescent="0.25">
      <c r="M256">
        <v>12096</v>
      </c>
      <c r="N256">
        <f>M256/M238*100</f>
        <v>79.952409280190366</v>
      </c>
      <c r="O256">
        <v>1206.1300000000001</v>
      </c>
      <c r="P256">
        <f>O256/O238*100</f>
        <v>7.9723048449996696</v>
      </c>
      <c r="Q256">
        <v>1119.8399999999999</v>
      </c>
      <c r="R256">
        <f>Q256/Q238*100</f>
        <v>7.40194328772556</v>
      </c>
      <c r="S256">
        <f t="shared" si="654"/>
        <v>0.57036155727410964</v>
      </c>
      <c r="T256">
        <v>7.13</v>
      </c>
      <c r="U256">
        <f t="shared" ref="U256" si="702">T256/T238*100</f>
        <v>4.7128032255932317E-2</v>
      </c>
      <c r="V256">
        <v>6.46</v>
      </c>
      <c r="W256">
        <f t="shared" ref="W256" si="703">V256/V238*100</f>
        <v>4.2699451384757746E-2</v>
      </c>
      <c r="X256">
        <f t="shared" si="657"/>
        <v>4.4285808711745714E-3</v>
      </c>
      <c r="Z256">
        <v>24208</v>
      </c>
      <c r="AA256">
        <f>Z256/Z238*100</f>
        <v>79.957722288281147</v>
      </c>
      <c r="AB256">
        <v>3003.03</v>
      </c>
      <c r="AC256">
        <f>AB256/AB238*100</f>
        <v>9.9188466111771714</v>
      </c>
      <c r="AD256">
        <v>14.47</v>
      </c>
      <c r="AE256">
        <f t="shared" ref="AE256" si="704">AD256/AD238*100</f>
        <v>4.7793631919672348E-2</v>
      </c>
    </row>
    <row r="257" spans="2:60" x14ac:dyDescent="0.25">
      <c r="C257" t="s">
        <v>36</v>
      </c>
      <c r="M257">
        <v>12852</v>
      </c>
      <c r="N257">
        <f>M257/M238*100</f>
        <v>84.94943486020226</v>
      </c>
      <c r="O257">
        <v>982.17</v>
      </c>
      <c r="P257">
        <f>O257/O238*100</f>
        <v>6.491969066032123</v>
      </c>
      <c r="Q257">
        <v>304.27999999999997</v>
      </c>
      <c r="R257">
        <f>Q257/Q238*100</f>
        <v>2.0112366977328309</v>
      </c>
      <c r="S257">
        <f t="shared" si="654"/>
        <v>4.4807323682992921</v>
      </c>
      <c r="T257">
        <v>2.33</v>
      </c>
      <c r="U257">
        <f t="shared" ref="U257" si="705">T257/T238*100</f>
        <v>1.5400885716174234E-2</v>
      </c>
      <c r="V257">
        <v>1.94</v>
      </c>
      <c r="W257">
        <f t="shared" ref="W257" si="706">V257/V238*100</f>
        <v>1.2823055059818891E-2</v>
      </c>
      <c r="X257">
        <f t="shared" si="657"/>
        <v>2.577830656355343E-3</v>
      </c>
      <c r="Z257">
        <v>25721</v>
      </c>
      <c r="AA257">
        <f>Z257/Z238*100</f>
        <v>84.955079931298712</v>
      </c>
      <c r="AB257">
        <v>608.26</v>
      </c>
      <c r="AC257">
        <f>AB257/AB238*100</f>
        <v>2.0090500726648171</v>
      </c>
      <c r="AD257">
        <v>5</v>
      </c>
      <c r="AE257">
        <f t="shared" ref="AE257" si="707">AD257/AD238*100</f>
        <v>1.6514731140177038E-2</v>
      </c>
    </row>
    <row r="258" spans="2:60" x14ac:dyDescent="0.25">
      <c r="C258" t="s">
        <v>47</v>
      </c>
      <c r="M258">
        <v>13608</v>
      </c>
      <c r="N258">
        <f>M258/M238*100</f>
        <v>89.946460440214153</v>
      </c>
      <c r="O258">
        <v>0.5</v>
      </c>
      <c r="P258">
        <f>O258/O238*100</f>
        <v>3.3049110978914664E-3</v>
      </c>
      <c r="Q258">
        <v>0.4</v>
      </c>
      <c r="R258">
        <f>Q258/Q238*100</f>
        <v>2.6439288783131733E-3</v>
      </c>
      <c r="S258">
        <f t="shared" si="654"/>
        <v>6.6098221957829311E-4</v>
      </c>
      <c r="T258">
        <v>0.46</v>
      </c>
      <c r="U258">
        <f t="shared" ref="U258" si="708">T258/T238*100</f>
        <v>3.0405182100601497E-3</v>
      </c>
      <c r="V258">
        <v>0.2</v>
      </c>
      <c r="W258">
        <f t="shared" ref="W258" si="709">V258/V238*100</f>
        <v>1.3219644391565867E-3</v>
      </c>
      <c r="X258">
        <f t="shared" si="657"/>
        <v>1.718553770903563E-3</v>
      </c>
      <c r="Z258">
        <v>27234</v>
      </c>
      <c r="AA258">
        <f>Z258/Z238*100</f>
        <v>89.952437574316292</v>
      </c>
      <c r="AB258">
        <v>708.21</v>
      </c>
      <c r="AC258">
        <f>AB258/AB238*100</f>
        <v>2.3391795481569564</v>
      </c>
      <c r="AD258">
        <v>0.65</v>
      </c>
      <c r="AE258">
        <f t="shared" ref="AE258" si="710">AD258/AD238*100</f>
        <v>2.1469150482230151E-3</v>
      </c>
    </row>
    <row r="259" spans="2:60" x14ac:dyDescent="0.25">
      <c r="C259" t="s">
        <v>37</v>
      </c>
      <c r="M259">
        <v>14364</v>
      </c>
      <c r="N259">
        <f>M259/M238*100</f>
        <v>94.943486020226047</v>
      </c>
      <c r="O259">
        <v>0</v>
      </c>
      <c r="P259">
        <f>O259/O238*100</f>
        <v>0</v>
      </c>
      <c r="Q259">
        <v>0.05</v>
      </c>
      <c r="R259">
        <f>Q259/Q238*100</f>
        <v>3.3049110978914666E-4</v>
      </c>
      <c r="S259">
        <f t="shared" si="654"/>
        <v>3.3049110978914666E-4</v>
      </c>
      <c r="T259">
        <v>0</v>
      </c>
      <c r="U259">
        <f t="shared" ref="U259" si="711">T259/T238*100</f>
        <v>0</v>
      </c>
      <c r="V259">
        <v>0</v>
      </c>
      <c r="W259">
        <f t="shared" ref="W259" si="712">V259/V238*100</f>
        <v>0</v>
      </c>
      <c r="X259">
        <f t="shared" si="657"/>
        <v>0</v>
      </c>
      <c r="Z259">
        <v>28747</v>
      </c>
      <c r="AA259">
        <f>Z259/Z238*100</f>
        <v>94.949795217333872</v>
      </c>
      <c r="AB259">
        <v>0</v>
      </c>
      <c r="AC259">
        <f>AB259/AB238*100</f>
        <v>0</v>
      </c>
      <c r="AD259">
        <v>0</v>
      </c>
      <c r="AE259">
        <f t="shared" ref="AE259" si="713">AD259/AD238*100</f>
        <v>0</v>
      </c>
    </row>
    <row r="260" spans="2:60" x14ac:dyDescent="0.25">
      <c r="C260" t="s">
        <v>48</v>
      </c>
      <c r="M260">
        <v>15120</v>
      </c>
      <c r="N260">
        <f>M260/M238*100</f>
        <v>99.940511600237954</v>
      </c>
      <c r="O260">
        <v>0</v>
      </c>
      <c r="P260">
        <f>O260/O238*100</f>
        <v>0</v>
      </c>
      <c r="Q260">
        <v>0</v>
      </c>
      <c r="R260">
        <f>Q260/Q238*100</f>
        <v>0</v>
      </c>
      <c r="S260">
        <f t="shared" si="654"/>
        <v>0</v>
      </c>
      <c r="T260">
        <v>0</v>
      </c>
      <c r="U260">
        <f t="shared" ref="U260" si="714">T260/T238*100</f>
        <v>0</v>
      </c>
      <c r="V260">
        <v>0</v>
      </c>
      <c r="W260">
        <f t="shared" ref="W260" si="715">V260/V238*100</f>
        <v>0</v>
      </c>
      <c r="X260">
        <f t="shared" si="657"/>
        <v>0</v>
      </c>
      <c r="Z260">
        <v>30260</v>
      </c>
      <c r="AA260">
        <f>Z260/Z238*100</f>
        <v>99.947152860351423</v>
      </c>
      <c r="AB260">
        <v>0</v>
      </c>
      <c r="AC260">
        <f>AB260/AB238*100</f>
        <v>0</v>
      </c>
      <c r="AD260">
        <v>0</v>
      </c>
      <c r="AE260">
        <f t="shared" ref="AE260" si="716">AD260/AD238*100</f>
        <v>0</v>
      </c>
    </row>
    <row r="261" spans="2:60" x14ac:dyDescent="0.25">
      <c r="O261" t="s">
        <v>76</v>
      </c>
      <c r="P261">
        <f>SUM(P241:P260)</f>
        <v>273.57505453103306</v>
      </c>
      <c r="Q261" t="s">
        <v>76</v>
      </c>
      <c r="R261">
        <f>SUM(R241:R260)</f>
        <v>324.18130742283023</v>
      </c>
      <c r="S261">
        <f>SUM(S241:S260)</f>
        <v>63.617952277083738</v>
      </c>
      <c r="T261" t="s">
        <v>76</v>
      </c>
      <c r="U261">
        <f t="shared" ref="U261" si="717">SUM(U241:U260)</f>
        <v>38.721594289113625</v>
      </c>
      <c r="V261" t="s">
        <v>76</v>
      </c>
      <c r="W261">
        <f t="shared" ref="W261" si="718">SUM(W241:W260)</f>
        <v>38.982087381849411</v>
      </c>
      <c r="X261">
        <f>SUM(X241:X260)</f>
        <v>0.40352964505254779</v>
      </c>
      <c r="AB261" t="s">
        <v>76</v>
      </c>
      <c r="AC261">
        <f t="shared" ref="AC261" si="719">SUM(AC241:AC260)</f>
        <v>300.28084951776987</v>
      </c>
      <c r="AD261" t="s">
        <v>76</v>
      </c>
      <c r="AE261">
        <f t="shared" ref="AE261" si="720">SUM(AE241:AE260)</f>
        <v>38.918020874620169</v>
      </c>
    </row>
    <row r="262" spans="2:60" x14ac:dyDescent="0.25">
      <c r="B262">
        <v>11</v>
      </c>
      <c r="C262" t="s">
        <v>15</v>
      </c>
      <c r="G262">
        <v>4</v>
      </c>
      <c r="H262">
        <v>3</v>
      </c>
      <c r="I262">
        <v>1</v>
      </c>
      <c r="J262">
        <v>0</v>
      </c>
    </row>
    <row r="263" spans="2:60" x14ac:dyDescent="0.25">
      <c r="C263" t="s">
        <v>29</v>
      </c>
      <c r="M263" t="s">
        <v>55</v>
      </c>
      <c r="O263" t="s">
        <v>72</v>
      </c>
      <c r="Q263" t="s">
        <v>103</v>
      </c>
      <c r="S263" t="s">
        <v>144</v>
      </c>
      <c r="T263" t="s">
        <v>73</v>
      </c>
      <c r="V263" t="s">
        <v>104</v>
      </c>
      <c r="X263" t="s">
        <v>144</v>
      </c>
      <c r="Z263" t="s">
        <v>55</v>
      </c>
      <c r="AB263" t="s">
        <v>74</v>
      </c>
      <c r="AD263" t="s">
        <v>75</v>
      </c>
    </row>
    <row r="264" spans="2:60" x14ac:dyDescent="0.25">
      <c r="C264" t="s">
        <v>30</v>
      </c>
      <c r="M264">
        <v>15129</v>
      </c>
      <c r="O264">
        <v>15129</v>
      </c>
      <c r="Q264">
        <v>15129</v>
      </c>
      <c r="T264">
        <v>15129</v>
      </c>
      <c r="V264">
        <v>15129</v>
      </c>
      <c r="Z264">
        <v>30276</v>
      </c>
      <c r="AB264">
        <v>30276</v>
      </c>
      <c r="AD264">
        <v>30276</v>
      </c>
    </row>
    <row r="265" spans="2:60" x14ac:dyDescent="0.25">
      <c r="C265" t="s">
        <v>31</v>
      </c>
      <c r="M265" t="s">
        <v>57</v>
      </c>
      <c r="N265" t="s">
        <v>56</v>
      </c>
      <c r="O265" t="s">
        <v>60</v>
      </c>
      <c r="P265" t="s">
        <v>56</v>
      </c>
      <c r="Q265" t="s">
        <v>60</v>
      </c>
      <c r="R265" t="s">
        <v>56</v>
      </c>
      <c r="T265" t="s">
        <v>60</v>
      </c>
      <c r="U265" t="s">
        <v>56</v>
      </c>
      <c r="V265" t="s">
        <v>60</v>
      </c>
      <c r="W265" t="s">
        <v>56</v>
      </c>
      <c r="Z265" t="s">
        <v>57</v>
      </c>
      <c r="AA265" t="s">
        <v>56</v>
      </c>
      <c r="AB265" t="s">
        <v>60</v>
      </c>
      <c r="AC265" t="s">
        <v>56</v>
      </c>
      <c r="AD265" t="s">
        <v>60</v>
      </c>
      <c r="AE265" t="s">
        <v>56</v>
      </c>
      <c r="BH265" t="s">
        <v>81</v>
      </c>
    </row>
    <row r="266" spans="2:60" x14ac:dyDescent="0.25">
      <c r="C266" t="s">
        <v>40</v>
      </c>
      <c r="M266">
        <v>0</v>
      </c>
      <c r="N266">
        <f>M266/M264*100</f>
        <v>0</v>
      </c>
      <c r="O266">
        <v>15129</v>
      </c>
      <c r="P266">
        <f>O266/O264*100</f>
        <v>100</v>
      </c>
      <c r="Q266">
        <v>15129</v>
      </c>
      <c r="R266">
        <f>Q266/Q264*100</f>
        <v>100</v>
      </c>
      <c r="S266">
        <f>IF(P266&gt;R266,P266-R266,R266-P266)</f>
        <v>0</v>
      </c>
      <c r="T266">
        <v>15129</v>
      </c>
      <c r="U266">
        <f t="shared" ref="U266" si="721">T266/T264*100</f>
        <v>100</v>
      </c>
      <c r="V266">
        <v>15129</v>
      </c>
      <c r="W266">
        <f t="shared" ref="W266" si="722">V266/V264*100</f>
        <v>100</v>
      </c>
      <c r="X266">
        <f>IF(U266&gt;W266,U266-W266,W266-U266)</f>
        <v>0</v>
      </c>
      <c r="Z266">
        <v>0</v>
      </c>
      <c r="AA266">
        <f>Z266/Z264*100</f>
        <v>0</v>
      </c>
      <c r="AB266">
        <v>30276</v>
      </c>
      <c r="AC266">
        <f>AB266/AB264*100</f>
        <v>100</v>
      </c>
      <c r="AD266">
        <v>30276</v>
      </c>
      <c r="AE266">
        <f t="shared" ref="AE266" si="723">AD266/AD264*100</f>
        <v>100</v>
      </c>
    </row>
    <row r="267" spans="2:60" x14ac:dyDescent="0.25">
      <c r="M267">
        <v>756</v>
      </c>
      <c r="N267">
        <f>M267/M264*100</f>
        <v>4.9970255800118979</v>
      </c>
      <c r="O267">
        <v>246.18</v>
      </c>
      <c r="P267">
        <f>O267/O264*100</f>
        <v>1.6272060281578424</v>
      </c>
      <c r="Q267">
        <v>252.76</v>
      </c>
      <c r="R267">
        <f>Q267/Q264*100</f>
        <v>1.6706986582060941</v>
      </c>
      <c r="S267">
        <f t="shared" ref="S267:S286" si="724">IF(P267&gt;R267,P267-R267,R267-P267)</f>
        <v>4.3492630048251657E-2</v>
      </c>
      <c r="T267">
        <v>2020.83</v>
      </c>
      <c r="U267">
        <f t="shared" ref="U267" si="725">T267/T264*100</f>
        <v>13.357326987904026</v>
      </c>
      <c r="V267">
        <v>2024.95</v>
      </c>
      <c r="W267">
        <f t="shared" ref="W267" si="726">V267/V264*100</f>
        <v>13.384559455350651</v>
      </c>
      <c r="X267">
        <f t="shared" ref="X267:X286" si="727">IF(U267&gt;W267,U267-W267,W267-U267)</f>
        <v>2.7232467446625108E-2</v>
      </c>
      <c r="Z267">
        <v>1513</v>
      </c>
      <c r="AA267">
        <f>Z267/Z264*100</f>
        <v>4.9973576430175717</v>
      </c>
      <c r="AB267">
        <v>909.56</v>
      </c>
      <c r="AC267">
        <f>AB267/AB264*100</f>
        <v>3.0042277711718848</v>
      </c>
      <c r="AD267">
        <v>4063.7</v>
      </c>
      <c r="AE267">
        <f t="shared" ref="AE267" si="728">AD267/AD264*100</f>
        <v>13.422182586867484</v>
      </c>
    </row>
    <row r="268" spans="2:60" x14ac:dyDescent="0.25">
      <c r="C268" t="s">
        <v>32</v>
      </c>
      <c r="D268">
        <v>610529</v>
      </c>
      <c r="E268">
        <f t="shared" si="659"/>
        <v>10.175483333333334</v>
      </c>
      <c r="F268" t="s">
        <v>53</v>
      </c>
      <c r="M268">
        <v>1512</v>
      </c>
      <c r="N268">
        <f>M268/M264*100</f>
        <v>9.9940511600237958</v>
      </c>
      <c r="O268">
        <v>1126.3399999999999</v>
      </c>
      <c r="P268">
        <f>O268/O264*100</f>
        <v>7.444907131998149</v>
      </c>
      <c r="Q268">
        <v>1239.01</v>
      </c>
      <c r="R268">
        <f>Q268/Q264*100</f>
        <v>8.1896357987970134</v>
      </c>
      <c r="S268">
        <f t="shared" si="724"/>
        <v>0.7447286667988644</v>
      </c>
      <c r="T268">
        <v>1109.57</v>
      </c>
      <c r="U268">
        <f t="shared" ref="U268" si="729">T268/T264*100</f>
        <v>7.3340604137748695</v>
      </c>
      <c r="V268">
        <v>1085.0899999999999</v>
      </c>
      <c r="W268">
        <f t="shared" ref="W268" si="730">V268/V264*100</f>
        <v>7.1722519664221025</v>
      </c>
      <c r="X268">
        <f t="shared" si="727"/>
        <v>0.161808447352767</v>
      </c>
      <c r="Z268">
        <v>3026</v>
      </c>
      <c r="AA268">
        <f>Z268/Z264*100</f>
        <v>9.9947152860351434</v>
      </c>
      <c r="AB268">
        <v>2220.37</v>
      </c>
      <c r="AC268">
        <f>AB268/AB264*100</f>
        <v>7.3337627163429771</v>
      </c>
      <c r="AD268">
        <v>2174.61</v>
      </c>
      <c r="AE268">
        <f t="shared" ref="AE268" si="731">AD268/AD264*100</f>
        <v>7.1826198969480783</v>
      </c>
      <c r="BH268" t="s">
        <v>105</v>
      </c>
    </row>
    <row r="269" spans="2:60" x14ac:dyDescent="0.25">
      <c r="C269" t="s">
        <v>41</v>
      </c>
      <c r="D269">
        <v>589748</v>
      </c>
      <c r="E269">
        <f t="shared" si="659"/>
        <v>9.8291333333333331</v>
      </c>
      <c r="F269" t="s">
        <v>53</v>
      </c>
      <c r="M269">
        <v>2268</v>
      </c>
      <c r="N269">
        <f>M269/M264*100</f>
        <v>14.991076740035695</v>
      </c>
      <c r="O269">
        <v>1628.29</v>
      </c>
      <c r="P269">
        <f>O269/O264*100</f>
        <v>10.762707383171392</v>
      </c>
      <c r="Q269">
        <v>2201.29</v>
      </c>
      <c r="R269">
        <f>Q269/Q264*100</f>
        <v>14.550135501355014</v>
      </c>
      <c r="S269">
        <f t="shared" si="724"/>
        <v>3.7874281181836214</v>
      </c>
      <c r="T269">
        <v>704.89</v>
      </c>
      <c r="U269">
        <f t="shared" ref="U269" si="732">T269/T264*100</f>
        <v>4.6591975675854318</v>
      </c>
      <c r="V269">
        <v>718.81</v>
      </c>
      <c r="W269">
        <f t="shared" ref="W269" si="733">V269/V264*100</f>
        <v>4.7512062925507301</v>
      </c>
      <c r="X269">
        <f t="shared" si="727"/>
        <v>9.2008724965298327E-2</v>
      </c>
      <c r="Z269">
        <v>4539</v>
      </c>
      <c r="AA269">
        <f>Z269/Z264*100</f>
        <v>14.992072929052716</v>
      </c>
      <c r="AB269">
        <v>3688.25</v>
      </c>
      <c r="AC269">
        <f>AB269/AB264*100</f>
        <v>12.182091425551592</v>
      </c>
      <c r="AD269">
        <v>1404.68</v>
      </c>
      <c r="AE269">
        <f t="shared" ref="AE269" si="734">AD269/AD264*100</f>
        <v>4.6395825075967769</v>
      </c>
      <c r="BH269" t="s">
        <v>107</v>
      </c>
    </row>
    <row r="270" spans="2:60" x14ac:dyDescent="0.25">
      <c r="C270" t="s">
        <v>39</v>
      </c>
      <c r="D270">
        <v>1497468</v>
      </c>
      <c r="E270">
        <f t="shared" si="659"/>
        <v>24.957799999999999</v>
      </c>
      <c r="F270" t="s">
        <v>53</v>
      </c>
      <c r="M270">
        <v>3024</v>
      </c>
      <c r="N270">
        <f>M270/M264*100</f>
        <v>19.988102320047592</v>
      </c>
      <c r="O270">
        <v>2267.5100000000002</v>
      </c>
      <c r="P270">
        <f>O270/O264*100</f>
        <v>14.987837927159761</v>
      </c>
      <c r="Q270">
        <v>2461.4499999999998</v>
      </c>
      <c r="R270">
        <f>Q270/Q264*100</f>
        <v>16.269746843809902</v>
      </c>
      <c r="S270">
        <f t="shared" si="724"/>
        <v>1.2819089166501403</v>
      </c>
      <c r="T270">
        <v>504.08</v>
      </c>
      <c r="U270">
        <f t="shared" ref="U270" si="735">T270/T264*100</f>
        <v>3.331879172450261</v>
      </c>
      <c r="V270">
        <v>497.18</v>
      </c>
      <c r="W270">
        <f t="shared" ref="W270" si="736">V270/V264*100</f>
        <v>3.2862713992993591</v>
      </c>
      <c r="X270">
        <f t="shared" si="727"/>
        <v>4.560777315090192E-2</v>
      </c>
      <c r="Z270">
        <v>6052</v>
      </c>
      <c r="AA270">
        <f>Z270/Z264*100</f>
        <v>19.989430572070287</v>
      </c>
      <c r="AB270">
        <v>5807.32</v>
      </c>
      <c r="AC270">
        <f>AB270/AB264*100</f>
        <v>19.181265688994582</v>
      </c>
      <c r="AD270">
        <v>997.42</v>
      </c>
      <c r="AE270">
        <f t="shared" ref="AE270" si="737">AD270/AD264*100</f>
        <v>3.2944246267670763</v>
      </c>
      <c r="BH270" t="s">
        <v>106</v>
      </c>
    </row>
    <row r="271" spans="2:60" x14ac:dyDescent="0.25">
      <c r="C271" t="s">
        <v>42</v>
      </c>
      <c r="D271">
        <v>1793135</v>
      </c>
      <c r="E271">
        <f t="shared" si="659"/>
        <v>29.885583333333333</v>
      </c>
      <c r="F271" t="s">
        <v>53</v>
      </c>
      <c r="M271">
        <v>3780</v>
      </c>
      <c r="N271">
        <f>M271/M264*100</f>
        <v>24.985127900059489</v>
      </c>
      <c r="O271">
        <v>3317.02</v>
      </c>
      <c r="P271">
        <f>O271/O264*100</f>
        <v>21.924912419855904</v>
      </c>
      <c r="Q271">
        <v>2815.79</v>
      </c>
      <c r="R271">
        <f>Q271/Q264*100</f>
        <v>18.611871240663628</v>
      </c>
      <c r="S271">
        <f t="shared" si="724"/>
        <v>3.3130411791922754</v>
      </c>
      <c r="T271">
        <v>379.6</v>
      </c>
      <c r="U271">
        <f t="shared" ref="U271" si="738">T271/T264*100</f>
        <v>2.5090885055192018</v>
      </c>
      <c r="V271">
        <v>381.71</v>
      </c>
      <c r="W271">
        <f t="shared" ref="W271" si="739">V271/V264*100</f>
        <v>2.5230352303523036</v>
      </c>
      <c r="X271">
        <f t="shared" si="727"/>
        <v>1.3946724833101776E-2</v>
      </c>
      <c r="Z271">
        <v>7565</v>
      </c>
      <c r="AA271">
        <f>Z271/Z264*100</f>
        <v>24.986788215087856</v>
      </c>
      <c r="AB271">
        <v>7024.33</v>
      </c>
      <c r="AC271">
        <f>AB271/AB264*100</f>
        <v>23.200984277975955</v>
      </c>
      <c r="AD271">
        <v>745.36</v>
      </c>
      <c r="AE271">
        <f t="shared" ref="AE271" si="740">AD271/AD264*100</f>
        <v>2.4618840005284715</v>
      </c>
    </row>
    <row r="272" spans="2:60" x14ac:dyDescent="0.25">
      <c r="M272">
        <v>4536</v>
      </c>
      <c r="N272">
        <f>M272/M264*100</f>
        <v>29.982153480071389</v>
      </c>
      <c r="O272">
        <v>3291.79</v>
      </c>
      <c r="P272">
        <f>O272/O264*100</f>
        <v>21.7581466058563</v>
      </c>
      <c r="Q272">
        <v>4355.96</v>
      </c>
      <c r="R272">
        <f>Q272/Q264*100</f>
        <v>28.792121091942629</v>
      </c>
      <c r="S272">
        <f t="shared" si="724"/>
        <v>7.0339744860863291</v>
      </c>
      <c r="T272">
        <v>291.95</v>
      </c>
      <c r="U272">
        <f t="shared" ref="U272" si="741">T272/T264*100</f>
        <v>1.9297375900588272</v>
      </c>
      <c r="V272">
        <v>292.01</v>
      </c>
      <c r="W272">
        <f t="shared" ref="W272" si="742">V272/V264*100</f>
        <v>1.9301341793905742</v>
      </c>
      <c r="X272">
        <f t="shared" si="727"/>
        <v>3.9658933174702149E-4</v>
      </c>
      <c r="Z272">
        <v>9078</v>
      </c>
      <c r="AA272">
        <f>Z272/Z264*100</f>
        <v>29.984145858105432</v>
      </c>
      <c r="AB272">
        <v>8010.91</v>
      </c>
      <c r="AC272">
        <f>AB272/AB264*100</f>
        <v>26.45960496763113</v>
      </c>
      <c r="AD272">
        <v>569.30999999999995</v>
      </c>
      <c r="AE272">
        <f t="shared" ref="AE272" si="743">AD272/AD264*100</f>
        <v>1.8804003170828376</v>
      </c>
    </row>
    <row r="273" spans="2:31" x14ac:dyDescent="0.25">
      <c r="C273" t="s">
        <v>33</v>
      </c>
      <c r="D273">
        <v>2273840</v>
      </c>
      <c r="E273">
        <f t="shared" si="659"/>
        <v>37.897333333333336</v>
      </c>
      <c r="F273" t="s">
        <v>53</v>
      </c>
      <c r="M273">
        <v>5292</v>
      </c>
      <c r="N273">
        <f>M273/M264*100</f>
        <v>34.979179060083283</v>
      </c>
      <c r="O273">
        <v>3304.32</v>
      </c>
      <c r="P273">
        <f>O273/O264*100</f>
        <v>21.840967677969463</v>
      </c>
      <c r="Q273">
        <v>3460.54</v>
      </c>
      <c r="R273">
        <f>Q273/Q264*100</f>
        <v>22.873554101394671</v>
      </c>
      <c r="S273">
        <f t="shared" si="724"/>
        <v>1.032586423425208</v>
      </c>
      <c r="T273">
        <v>232.9</v>
      </c>
      <c r="U273">
        <f t="shared" ref="U273" si="744">T273/T264*100</f>
        <v>1.5394275893978453</v>
      </c>
      <c r="V273">
        <v>229.12</v>
      </c>
      <c r="W273">
        <f t="shared" ref="W273" si="745">V273/V264*100</f>
        <v>1.5144424614977856</v>
      </c>
      <c r="X273">
        <f t="shared" si="727"/>
        <v>2.4985127900059689E-2</v>
      </c>
      <c r="Z273">
        <v>10591</v>
      </c>
      <c r="AA273">
        <f>Z273/Z264*100</f>
        <v>34.981503501123001</v>
      </c>
      <c r="AB273">
        <v>7750.87</v>
      </c>
      <c r="AC273">
        <f>AB273/AB264*100</f>
        <v>25.600706830492797</v>
      </c>
      <c r="AD273">
        <v>450.85</v>
      </c>
      <c r="AE273">
        <f t="shared" ref="AE273" si="746">AD273/AD264*100</f>
        <v>1.4891333069097634</v>
      </c>
    </row>
    <row r="274" spans="2:31" x14ac:dyDescent="0.25">
      <c r="C274" t="s">
        <v>43</v>
      </c>
      <c r="M274">
        <v>6048</v>
      </c>
      <c r="N274">
        <f>M274/M264*100</f>
        <v>39.976204640095183</v>
      </c>
      <c r="O274">
        <v>3689.57</v>
      </c>
      <c r="P274">
        <f>O274/O264*100</f>
        <v>24.38740167889484</v>
      </c>
      <c r="Q274">
        <v>4233.24</v>
      </c>
      <c r="R274">
        <f>Q274/Q264*100</f>
        <v>27.980963712076147</v>
      </c>
      <c r="S274">
        <f t="shared" si="724"/>
        <v>3.593562033181307</v>
      </c>
      <c r="T274">
        <v>184.8</v>
      </c>
      <c r="U274">
        <f t="shared" ref="U274" si="747">T274/T264*100</f>
        <v>1.2214951417806863</v>
      </c>
      <c r="V274">
        <v>180.59</v>
      </c>
      <c r="W274">
        <f t="shared" ref="W274" si="748">V274/V264*100</f>
        <v>1.1936677903364401</v>
      </c>
      <c r="X274">
        <f t="shared" si="727"/>
        <v>2.7827351444246196E-2</v>
      </c>
      <c r="Z274">
        <v>12104</v>
      </c>
      <c r="AA274">
        <f>Z274/Z264*100</f>
        <v>39.978861144140573</v>
      </c>
      <c r="AB274">
        <v>8195.56</v>
      </c>
      <c r="AC274">
        <f>AB274/AB264*100</f>
        <v>27.069493988637866</v>
      </c>
      <c r="AD274">
        <v>366.95</v>
      </c>
      <c r="AE274">
        <f t="shared" ref="AE274" si="749">AD274/AD264*100</f>
        <v>1.2120161183775928</v>
      </c>
    </row>
    <row r="275" spans="2:31" x14ac:dyDescent="0.25">
      <c r="C275" t="s">
        <v>38</v>
      </c>
      <c r="D275">
        <v>7608930</v>
      </c>
      <c r="E275">
        <f t="shared" si="659"/>
        <v>126.8155</v>
      </c>
      <c r="F275" t="s">
        <v>53</v>
      </c>
      <c r="M275">
        <v>6804</v>
      </c>
      <c r="N275">
        <f>M275/M264*100</f>
        <v>44.973230220107077</v>
      </c>
      <c r="O275">
        <v>3385.35</v>
      </c>
      <c r="P275">
        <f>O275/O264*100</f>
        <v>22.376561570493752</v>
      </c>
      <c r="Q275">
        <v>4422.67</v>
      </c>
      <c r="R275">
        <f>Q275/Q264*100</f>
        <v>29.233062330623305</v>
      </c>
      <c r="S275">
        <f t="shared" si="724"/>
        <v>6.8565007601295527</v>
      </c>
      <c r="T275">
        <v>145.63999999999999</v>
      </c>
      <c r="U275">
        <f t="shared" ref="U275" si="750">T275/T264*100</f>
        <v>0.9626545045938264</v>
      </c>
      <c r="V275">
        <v>150.43</v>
      </c>
      <c r="W275">
        <f t="shared" ref="W275" si="751">V275/V264*100</f>
        <v>0.99431555291162665</v>
      </c>
      <c r="X275">
        <f t="shared" si="727"/>
        <v>3.1661048317800256E-2</v>
      </c>
      <c r="Z275">
        <v>13617</v>
      </c>
      <c r="AA275">
        <f>Z275/Z264*100</f>
        <v>44.976218787158146</v>
      </c>
      <c r="AB275">
        <v>8270.07</v>
      </c>
      <c r="AC275">
        <f>AB275/AB264*100</f>
        <v>27.315596512088781</v>
      </c>
      <c r="AD275">
        <v>287.8</v>
      </c>
      <c r="AE275">
        <f t="shared" ref="AE275" si="752">AD275/AD264*100</f>
        <v>0.95058792442859041</v>
      </c>
    </row>
    <row r="276" spans="2:31" x14ac:dyDescent="0.25">
      <c r="C276" t="s">
        <v>44</v>
      </c>
      <c r="M276">
        <v>7560</v>
      </c>
      <c r="N276">
        <f>M276/M264*100</f>
        <v>49.970255800118977</v>
      </c>
      <c r="O276">
        <v>4433.1899999999996</v>
      </c>
      <c r="P276">
        <f>O276/O264*100</f>
        <v>29.302597660122942</v>
      </c>
      <c r="Q276">
        <v>3447.08</v>
      </c>
      <c r="R276">
        <f>Q276/Q264*100</f>
        <v>22.784585894639434</v>
      </c>
      <c r="S276">
        <f t="shared" si="724"/>
        <v>6.5180117654835072</v>
      </c>
      <c r="T276">
        <v>112.6</v>
      </c>
      <c r="U276">
        <f t="shared" ref="U276" si="753">T276/T264*100</f>
        <v>0.74426597924515825</v>
      </c>
      <c r="V276">
        <v>107.92</v>
      </c>
      <c r="W276">
        <f t="shared" ref="W276" si="754">V276/V264*100</f>
        <v>0.71333201136889424</v>
      </c>
      <c r="X276">
        <f t="shared" si="727"/>
        <v>3.0933967876264012E-2</v>
      </c>
      <c r="Z276">
        <v>15130</v>
      </c>
      <c r="AA276">
        <f>Z276/Z264*100</f>
        <v>49.973576430175711</v>
      </c>
      <c r="AB276">
        <v>7384.87</v>
      </c>
      <c r="AC276">
        <f>AB276/AB264*100</f>
        <v>24.391828511031839</v>
      </c>
      <c r="AD276">
        <v>223.9</v>
      </c>
      <c r="AE276">
        <f t="shared" ref="AE276" si="755">AD276/AD264*100</f>
        <v>0.73952966045712776</v>
      </c>
    </row>
    <row r="277" spans="2:31" x14ac:dyDescent="0.25">
      <c r="M277">
        <v>8316</v>
      </c>
      <c r="N277">
        <f>M277/M264*100</f>
        <v>54.967281380130871</v>
      </c>
      <c r="O277">
        <v>3747.07</v>
      </c>
      <c r="P277">
        <f>O277/O264*100</f>
        <v>24.767466455152356</v>
      </c>
      <c r="Q277">
        <v>3512.23</v>
      </c>
      <c r="R277">
        <f>Q277/Q264*100</f>
        <v>23.215215810694691</v>
      </c>
      <c r="S277">
        <f t="shared" si="724"/>
        <v>1.5522506444576649</v>
      </c>
      <c r="T277">
        <v>82.05</v>
      </c>
      <c r="U277">
        <f t="shared" ref="U277" si="756">T277/T264*100</f>
        <v>0.54233591116398971</v>
      </c>
      <c r="V277">
        <v>81.98</v>
      </c>
      <c r="W277">
        <f t="shared" ref="W277" si="757">V277/V264*100</f>
        <v>0.54187322361028489</v>
      </c>
      <c r="X277">
        <f t="shared" si="727"/>
        <v>4.626875537048214E-4</v>
      </c>
      <c r="Z277">
        <v>16643</v>
      </c>
      <c r="AA277">
        <f>Z277/Z264*100</f>
        <v>54.970934073193291</v>
      </c>
      <c r="AB277">
        <v>6364.63</v>
      </c>
      <c r="AC277">
        <f>AB277/AB264*100</f>
        <v>21.022030651340998</v>
      </c>
      <c r="AD277">
        <v>169.47</v>
      </c>
      <c r="AE277">
        <f t="shared" ref="AE277" si="758">AD277/AD264*100</f>
        <v>0.55975029726516046</v>
      </c>
    </row>
    <row r="278" spans="2:31" x14ac:dyDescent="0.25">
      <c r="C278" t="s">
        <v>34</v>
      </c>
      <c r="M278">
        <v>9072</v>
      </c>
      <c r="N278">
        <f>M278/M264*100</f>
        <v>59.964306960142778</v>
      </c>
      <c r="O278">
        <v>3051.14</v>
      </c>
      <c r="P278">
        <f>O278/O264*100</f>
        <v>20.167492894441139</v>
      </c>
      <c r="Q278">
        <v>3617.76</v>
      </c>
      <c r="R278">
        <f>Q278/Q264*100</f>
        <v>23.912750347015667</v>
      </c>
      <c r="S278">
        <f t="shared" si="724"/>
        <v>3.7452574525745277</v>
      </c>
      <c r="T278">
        <v>56.71</v>
      </c>
      <c r="U278">
        <f t="shared" ref="U278" si="759">T278/T264*100</f>
        <v>0.37484301672285014</v>
      </c>
      <c r="V278">
        <v>62</v>
      </c>
      <c r="W278">
        <f t="shared" ref="W278" si="760">V278/V264*100</f>
        <v>0.40980897613854184</v>
      </c>
      <c r="X278">
        <f t="shared" si="727"/>
        <v>3.4965959415691694E-2</v>
      </c>
      <c r="Z278">
        <v>18156</v>
      </c>
      <c r="AA278">
        <f>Z278/Z264*100</f>
        <v>59.968291716210864</v>
      </c>
      <c r="AB278">
        <v>5766.05</v>
      </c>
      <c r="AC278">
        <f>AB278/AB264*100</f>
        <v>19.04495309816356</v>
      </c>
      <c r="AD278">
        <v>124.77</v>
      </c>
      <c r="AE278">
        <f t="shared" ref="AE278" si="761">AD278/AD264*100</f>
        <v>0.41210860087197776</v>
      </c>
    </row>
    <row r="279" spans="2:31" x14ac:dyDescent="0.25">
      <c r="C279" t="s">
        <v>45</v>
      </c>
      <c r="M279">
        <v>9828</v>
      </c>
      <c r="N279">
        <f>M279/M264*100</f>
        <v>64.961332540154672</v>
      </c>
      <c r="O279">
        <v>2590.46</v>
      </c>
      <c r="P279">
        <f>O279/O264*100</f>
        <v>17.122480005287859</v>
      </c>
      <c r="Q279">
        <v>2728.83</v>
      </c>
      <c r="R279">
        <f>Q279/Q264*100</f>
        <v>18.037081102518343</v>
      </c>
      <c r="S279">
        <f t="shared" si="724"/>
        <v>0.91460109723048433</v>
      </c>
      <c r="T279">
        <v>42.31</v>
      </c>
      <c r="U279">
        <f t="shared" ref="U279" si="762">T279/T264*100</f>
        <v>0.27966157710357592</v>
      </c>
      <c r="V279">
        <v>44.58</v>
      </c>
      <c r="W279">
        <f t="shared" ref="W279" si="763">V279/V264*100</f>
        <v>0.29466587348800316</v>
      </c>
      <c r="X279">
        <f t="shared" si="727"/>
        <v>1.500429638442724E-2</v>
      </c>
      <c r="Z279">
        <v>19669</v>
      </c>
      <c r="AA279">
        <f>Z279/Z264*100</f>
        <v>64.965649359228422</v>
      </c>
      <c r="AB279">
        <v>5075.22</v>
      </c>
      <c r="AC279">
        <f>AB279/AB264*100</f>
        <v>16.763178755449861</v>
      </c>
      <c r="AD279">
        <v>84.13</v>
      </c>
      <c r="AE279">
        <f t="shared" ref="AE279" si="764">AD279/AD264*100</f>
        <v>0.27787686616461882</v>
      </c>
    </row>
    <row r="280" spans="2:31" x14ac:dyDescent="0.25">
      <c r="C280" t="s">
        <v>35</v>
      </c>
      <c r="M280">
        <v>10584</v>
      </c>
      <c r="N280">
        <f>M280/M264*100</f>
        <v>69.958358120166565</v>
      </c>
      <c r="O280">
        <v>2584.8200000000002</v>
      </c>
      <c r="P280">
        <f>O280/O264*100</f>
        <v>17.085200608103644</v>
      </c>
      <c r="Q280">
        <v>1658.94</v>
      </c>
      <c r="R280">
        <f>Q280/Q264*100</f>
        <v>10.965298433472141</v>
      </c>
      <c r="S280">
        <f t="shared" si="724"/>
        <v>6.1199021746315037</v>
      </c>
      <c r="T280">
        <v>26.81</v>
      </c>
      <c r="U280">
        <f t="shared" ref="U280" si="765">T280/T264*100</f>
        <v>0.17720933306894043</v>
      </c>
      <c r="V280">
        <v>27.62</v>
      </c>
      <c r="W280">
        <f t="shared" ref="W280" si="766">V280/V264*100</f>
        <v>0.18256328904752461</v>
      </c>
      <c r="X280">
        <f t="shared" si="727"/>
        <v>5.3539559785841795E-3</v>
      </c>
      <c r="Z280">
        <v>21182</v>
      </c>
      <c r="AA280">
        <f>Z280/Z264*100</f>
        <v>69.963007002246002</v>
      </c>
      <c r="AB280">
        <v>4479.32</v>
      </c>
      <c r="AC280">
        <f>AB280/AB264*100</f>
        <v>14.79495309816356</v>
      </c>
      <c r="AD280">
        <v>57.22</v>
      </c>
      <c r="AE280">
        <f t="shared" ref="AE280" si="767">AD280/AD264*100</f>
        <v>0.18899458316818601</v>
      </c>
    </row>
    <row r="281" spans="2:31" x14ac:dyDescent="0.25">
      <c r="C281" t="s">
        <v>46</v>
      </c>
      <c r="M281">
        <v>11340</v>
      </c>
      <c r="N281">
        <f>M281/M264*100</f>
        <v>74.955383700178473</v>
      </c>
      <c r="O281">
        <v>1318.38</v>
      </c>
      <c r="P281">
        <f>O281/O264*100</f>
        <v>8.7142573864763033</v>
      </c>
      <c r="Q281">
        <v>1681.27</v>
      </c>
      <c r="R281">
        <f>Q281/Q264*100</f>
        <v>11.112895763103973</v>
      </c>
      <c r="S281">
        <f t="shared" si="724"/>
        <v>2.3986383766276695</v>
      </c>
      <c r="T281">
        <v>14.55</v>
      </c>
      <c r="U281">
        <f t="shared" ref="U281" si="768">T281/T264*100</f>
        <v>9.6172912948641678E-2</v>
      </c>
      <c r="V281">
        <v>15.17</v>
      </c>
      <c r="W281">
        <f t="shared" ref="W281" si="769">V281/V264*100</f>
        <v>0.1002710027100271</v>
      </c>
      <c r="X281">
        <f t="shared" si="727"/>
        <v>4.0980897613854261E-3</v>
      </c>
      <c r="Z281">
        <v>22695</v>
      </c>
      <c r="AA281">
        <f>Z281/Z264*100</f>
        <v>74.960364645263581</v>
      </c>
      <c r="AB281">
        <v>2754.29</v>
      </c>
      <c r="AC281">
        <f>AB281/AB264*100</f>
        <v>9.0972717664156431</v>
      </c>
      <c r="AD281">
        <v>28.5</v>
      </c>
      <c r="AE281">
        <f t="shared" ref="AE281" si="770">AD281/AD264*100</f>
        <v>9.4133967499009125E-2</v>
      </c>
    </row>
    <row r="282" spans="2:31" x14ac:dyDescent="0.25">
      <c r="M282">
        <v>12096</v>
      </c>
      <c r="N282">
        <f>M282/M264*100</f>
        <v>79.952409280190366</v>
      </c>
      <c r="O282">
        <v>972</v>
      </c>
      <c r="P282">
        <f>O282/O264*100</f>
        <v>6.4247471743010109</v>
      </c>
      <c r="Q282">
        <v>1106.29</v>
      </c>
      <c r="R282">
        <f>Q282/Q264*100</f>
        <v>7.3123801969727005</v>
      </c>
      <c r="S282">
        <f t="shared" si="724"/>
        <v>0.88763302267168953</v>
      </c>
      <c r="T282">
        <v>6.78</v>
      </c>
      <c r="U282">
        <f t="shared" ref="U282" si="771">T282/T264*100</f>
        <v>4.4814594487408287E-2</v>
      </c>
      <c r="V282">
        <v>6.66</v>
      </c>
      <c r="W282">
        <f t="shared" ref="W282" si="772">V282/V264*100</f>
        <v>4.4021415823914341E-2</v>
      </c>
      <c r="X282">
        <f t="shared" si="727"/>
        <v>7.9317866349394583E-4</v>
      </c>
      <c r="Z282">
        <v>24208</v>
      </c>
      <c r="AA282">
        <f>Z282/Z264*100</f>
        <v>79.957722288281147</v>
      </c>
      <c r="AB282">
        <v>4426.79</v>
      </c>
      <c r="AC282">
        <f>AB282/AB264*100</f>
        <v>14.621449332804861</v>
      </c>
      <c r="AD282">
        <v>13</v>
      </c>
      <c r="AE282">
        <f t="shared" ref="AE282" si="773">AD282/AD264*100</f>
        <v>4.2938300964460295E-2</v>
      </c>
    </row>
    <row r="283" spans="2:31" x14ac:dyDescent="0.25">
      <c r="C283" t="s">
        <v>36</v>
      </c>
      <c r="M283">
        <v>12852</v>
      </c>
      <c r="N283">
        <f>M283/M264*100</f>
        <v>84.94943486020226</v>
      </c>
      <c r="O283">
        <v>757.9</v>
      </c>
      <c r="P283">
        <f>O283/O264*100</f>
        <v>5.0095842421838848</v>
      </c>
      <c r="Q283">
        <v>5.25</v>
      </c>
      <c r="R283">
        <f>Q283/Q264*100</f>
        <v>3.4701566527860404E-2</v>
      </c>
      <c r="S283">
        <f t="shared" si="724"/>
        <v>4.9748826756560245</v>
      </c>
      <c r="T283">
        <v>2.42</v>
      </c>
      <c r="U283">
        <f t="shared" ref="U283" si="774">T283/T264*100</f>
        <v>1.59957697137947E-2</v>
      </c>
      <c r="V283">
        <v>2.5299999999999998</v>
      </c>
      <c r="W283">
        <f t="shared" ref="W283" si="775">V283/V264*100</f>
        <v>1.6722850155330819E-2</v>
      </c>
      <c r="X283">
        <f t="shared" si="727"/>
        <v>7.2708044153611817E-4</v>
      </c>
      <c r="Z283">
        <v>25721</v>
      </c>
      <c r="AA283">
        <f>Z283/Z264*100</f>
        <v>84.955079931298712</v>
      </c>
      <c r="AB283">
        <v>1583.74</v>
      </c>
      <c r="AC283">
        <f>AB283/AB264*100</f>
        <v>5.2310080591887962</v>
      </c>
      <c r="AD283">
        <v>4.2699999999999996</v>
      </c>
      <c r="AE283">
        <f t="shared" ref="AE283" si="776">AD283/AD264*100</f>
        <v>1.410358039371119E-2</v>
      </c>
    </row>
    <row r="284" spans="2:31" x14ac:dyDescent="0.25">
      <c r="C284" t="s">
        <v>47</v>
      </c>
      <c r="M284">
        <v>13608</v>
      </c>
      <c r="N284">
        <f>M284/M264*100</f>
        <v>89.946460440214153</v>
      </c>
      <c r="O284">
        <v>0.25</v>
      </c>
      <c r="P284">
        <f>O284/O264*100</f>
        <v>1.6524555489457332E-3</v>
      </c>
      <c r="Q284">
        <v>0.45</v>
      </c>
      <c r="R284">
        <f>Q284/Q264*100</f>
        <v>2.9744199881023199E-3</v>
      </c>
      <c r="S284">
        <f t="shared" si="724"/>
        <v>1.3219644391565867E-3</v>
      </c>
      <c r="T284">
        <v>0.52</v>
      </c>
      <c r="U284">
        <f t="shared" ref="U284" si="777">T284/T264*100</f>
        <v>3.4371075418071256E-3</v>
      </c>
      <c r="V284">
        <v>0.13</v>
      </c>
      <c r="W284">
        <f t="shared" ref="W284" si="778">V284/V264*100</f>
        <v>8.5927688545178141E-4</v>
      </c>
      <c r="X284">
        <f t="shared" si="727"/>
        <v>2.5778306563553443E-3</v>
      </c>
      <c r="Z284">
        <v>27234</v>
      </c>
      <c r="AA284">
        <f>Z284/Z264*100</f>
        <v>89.952437574316292</v>
      </c>
      <c r="AB284">
        <v>0.5</v>
      </c>
      <c r="AC284">
        <f>AB284/AB264*100</f>
        <v>1.6514731140177038E-3</v>
      </c>
      <c r="AD284">
        <v>1.25</v>
      </c>
      <c r="AE284">
        <f t="shared" ref="AE284" si="779">AD284/AD264*100</f>
        <v>4.1286827850442595E-3</v>
      </c>
    </row>
    <row r="285" spans="2:31" x14ac:dyDescent="0.25">
      <c r="C285" t="s">
        <v>37</v>
      </c>
      <c r="M285">
        <v>14364</v>
      </c>
      <c r="N285">
        <f>M285/M264*100</f>
        <v>94.943486020226047</v>
      </c>
      <c r="O285">
        <v>0.05</v>
      </c>
      <c r="P285">
        <f>O285/O264*100</f>
        <v>3.3049110978914666E-4</v>
      </c>
      <c r="Q285">
        <v>0</v>
      </c>
      <c r="R285">
        <f>Q285/Q264*100</f>
        <v>0</v>
      </c>
      <c r="S285">
        <f t="shared" si="724"/>
        <v>3.3049110978914666E-4</v>
      </c>
      <c r="T285">
        <v>0</v>
      </c>
      <c r="U285">
        <f t="shared" ref="U285" si="780">T285/T264*100</f>
        <v>0</v>
      </c>
      <c r="V285">
        <v>0.05</v>
      </c>
      <c r="W285">
        <f t="shared" ref="W285" si="781">V285/V264*100</f>
        <v>3.3049110978914666E-4</v>
      </c>
      <c r="X285">
        <f t="shared" si="727"/>
        <v>3.3049110978914666E-4</v>
      </c>
      <c r="Z285">
        <v>28747</v>
      </c>
      <c r="AA285">
        <f>Z285/Z264*100</f>
        <v>94.949795217333872</v>
      </c>
      <c r="AB285">
        <v>0</v>
      </c>
      <c r="AC285">
        <f>AB285/AB264*100</f>
        <v>0</v>
      </c>
      <c r="AD285">
        <v>0.05</v>
      </c>
      <c r="AE285">
        <f t="shared" ref="AE285" si="782">AD285/AD264*100</f>
        <v>1.651473114017704E-4</v>
      </c>
    </row>
    <row r="286" spans="2:31" x14ac:dyDescent="0.25">
      <c r="C286" t="s">
        <v>48</v>
      </c>
      <c r="M286">
        <v>15120</v>
      </c>
      <c r="N286">
        <f>M286/M264*100</f>
        <v>99.940511600237954</v>
      </c>
      <c r="O286">
        <v>0</v>
      </c>
      <c r="P286">
        <f>O286/O264*100</f>
        <v>0</v>
      </c>
      <c r="Q286">
        <v>0</v>
      </c>
      <c r="R286">
        <f>Q286/Q264*100</f>
        <v>0</v>
      </c>
      <c r="S286">
        <f t="shared" si="724"/>
        <v>0</v>
      </c>
      <c r="T286">
        <v>0</v>
      </c>
      <c r="U286">
        <f t="shared" ref="U286" si="783">T286/T264*100</f>
        <v>0</v>
      </c>
      <c r="V286">
        <v>0</v>
      </c>
      <c r="W286">
        <f t="shared" ref="W286" si="784">V286/V264*100</f>
        <v>0</v>
      </c>
      <c r="X286">
        <f t="shared" si="727"/>
        <v>0</v>
      </c>
      <c r="Z286">
        <v>30260</v>
      </c>
      <c r="AA286">
        <f>Z286/Z264*100</f>
        <v>99.947152860351423</v>
      </c>
      <c r="AB286">
        <v>0</v>
      </c>
      <c r="AC286">
        <f>AB286/AB264*100</f>
        <v>0</v>
      </c>
      <c r="AD286">
        <v>0</v>
      </c>
      <c r="AE286">
        <f t="shared" ref="AE286" si="785">AD286/AD264*100</f>
        <v>0</v>
      </c>
    </row>
    <row r="287" spans="2:31" x14ac:dyDescent="0.25">
      <c r="O287" t="s">
        <v>76</v>
      </c>
      <c r="P287">
        <f>SUM(P267:P286)</f>
        <v>275.70645779628524</v>
      </c>
      <c r="Q287" t="s">
        <v>76</v>
      </c>
      <c r="R287">
        <f>SUM(R267:R286)</f>
        <v>285.54967281380135</v>
      </c>
      <c r="S287">
        <f>SUM(S267:S286)</f>
        <v>54.800052878577574</v>
      </c>
      <c r="T287" t="s">
        <v>76</v>
      </c>
      <c r="U287">
        <f t="shared" ref="U287" si="786">SUM(U267:U286)</f>
        <v>39.123603675061126</v>
      </c>
      <c r="V287" t="s">
        <v>76</v>
      </c>
      <c r="W287">
        <f t="shared" ref="W287" si="787">SUM(W267:W286)</f>
        <v>39.054332738449332</v>
      </c>
      <c r="X287">
        <f>SUM(X267:X286)</f>
        <v>0.52072179258377915</v>
      </c>
      <c r="AB287" t="s">
        <v>76</v>
      </c>
      <c r="AC287">
        <f t="shared" ref="AC287" si="788">SUM(AC267:AC286)</f>
        <v>296.31605892456065</v>
      </c>
      <c r="AD287" t="s">
        <v>76</v>
      </c>
      <c r="AE287">
        <f t="shared" ref="AE287" si="789">SUM(AE267:AE286)</f>
        <v>38.866560972387362</v>
      </c>
    </row>
    <row r="288" spans="2:31" x14ac:dyDescent="0.25">
      <c r="B288">
        <v>12</v>
      </c>
      <c r="C288" t="s">
        <v>16</v>
      </c>
      <c r="G288">
        <v>11</v>
      </c>
      <c r="H288">
        <v>9</v>
      </c>
      <c r="I288">
        <v>5</v>
      </c>
      <c r="J288">
        <v>0</v>
      </c>
    </row>
    <row r="289" spans="3:60" x14ac:dyDescent="0.25">
      <c r="C289" t="s">
        <v>29</v>
      </c>
      <c r="M289" t="s">
        <v>55</v>
      </c>
      <c r="O289" t="s">
        <v>72</v>
      </c>
      <c r="Q289" t="s">
        <v>103</v>
      </c>
      <c r="S289" t="s">
        <v>144</v>
      </c>
      <c r="T289" t="s">
        <v>73</v>
      </c>
      <c r="V289" t="s">
        <v>104</v>
      </c>
      <c r="X289" t="s">
        <v>144</v>
      </c>
      <c r="Z289" t="s">
        <v>55</v>
      </c>
      <c r="AB289" t="s">
        <v>74</v>
      </c>
      <c r="AD289" t="s">
        <v>75</v>
      </c>
    </row>
    <row r="290" spans="3:60" x14ac:dyDescent="0.25">
      <c r="C290" t="s">
        <v>30</v>
      </c>
      <c r="M290">
        <v>15129</v>
      </c>
      <c r="O290">
        <v>15129</v>
      </c>
      <c r="Q290">
        <v>15129</v>
      </c>
      <c r="T290">
        <v>15129</v>
      </c>
      <c r="V290">
        <v>15129</v>
      </c>
      <c r="Z290">
        <v>30276</v>
      </c>
      <c r="AB290">
        <v>30276</v>
      </c>
      <c r="AD290">
        <v>30276</v>
      </c>
    </row>
    <row r="291" spans="3:60" x14ac:dyDescent="0.25">
      <c r="C291" t="s">
        <v>31</v>
      </c>
      <c r="M291" t="s">
        <v>57</v>
      </c>
      <c r="N291" t="s">
        <v>56</v>
      </c>
      <c r="O291" t="s">
        <v>60</v>
      </c>
      <c r="P291" t="s">
        <v>56</v>
      </c>
      <c r="Q291" t="s">
        <v>60</v>
      </c>
      <c r="R291" t="s">
        <v>56</v>
      </c>
      <c r="T291" t="s">
        <v>60</v>
      </c>
      <c r="U291" t="s">
        <v>56</v>
      </c>
      <c r="V291" t="s">
        <v>60</v>
      </c>
      <c r="W291" t="s">
        <v>56</v>
      </c>
      <c r="Z291" t="s">
        <v>57</v>
      </c>
      <c r="AA291" t="s">
        <v>56</v>
      </c>
      <c r="AB291" t="s">
        <v>60</v>
      </c>
      <c r="AC291" t="s">
        <v>56</v>
      </c>
      <c r="AD291" t="s">
        <v>60</v>
      </c>
      <c r="AE291" t="s">
        <v>56</v>
      </c>
      <c r="BH291" t="s">
        <v>81</v>
      </c>
    </row>
    <row r="292" spans="3:60" x14ac:dyDescent="0.25">
      <c r="C292" t="s">
        <v>40</v>
      </c>
      <c r="M292">
        <v>0</v>
      </c>
      <c r="N292">
        <f>M292/M290*100</f>
        <v>0</v>
      </c>
      <c r="O292">
        <v>15129</v>
      </c>
      <c r="P292">
        <f>O292/O290*100</f>
        <v>100</v>
      </c>
      <c r="Q292">
        <v>15129</v>
      </c>
      <c r="R292">
        <f>Q292/Q290*100</f>
        <v>100</v>
      </c>
      <c r="S292">
        <f>IF(P292&gt;R292,P292-R292,R292-P292)</f>
        <v>0</v>
      </c>
      <c r="T292">
        <v>15129</v>
      </c>
      <c r="U292">
        <f t="shared" ref="U292" si="790">T292/T290*100</f>
        <v>100</v>
      </c>
      <c r="V292">
        <v>15129</v>
      </c>
      <c r="W292">
        <f t="shared" ref="W292" si="791">V292/V290*100</f>
        <v>100</v>
      </c>
      <c r="X292">
        <f>IF(U292&gt;W292,U292-W292,W292-U292)</f>
        <v>0</v>
      </c>
      <c r="Z292">
        <v>0</v>
      </c>
      <c r="AA292">
        <f>Z292/Z290*100</f>
        <v>0</v>
      </c>
      <c r="AB292">
        <v>30276</v>
      </c>
      <c r="AC292">
        <f>AB292/AB290*100</f>
        <v>100</v>
      </c>
      <c r="AD292">
        <v>30276</v>
      </c>
      <c r="AE292">
        <f t="shared" ref="AE292" si="792">AD292/AD290*100</f>
        <v>100</v>
      </c>
    </row>
    <row r="293" spans="3:60" x14ac:dyDescent="0.25">
      <c r="M293">
        <v>756</v>
      </c>
      <c r="N293">
        <f>M293/M290*100</f>
        <v>4.9970255800118979</v>
      </c>
      <c r="O293">
        <v>340.1</v>
      </c>
      <c r="P293">
        <f>O293/O290*100</f>
        <v>2.2480005287857758</v>
      </c>
      <c r="Q293">
        <v>326.97000000000003</v>
      </c>
      <c r="R293">
        <f>Q293/Q290*100</f>
        <v>2.1612135633551457</v>
      </c>
      <c r="S293">
        <f t="shared" ref="S293:S312" si="793">IF(P293&gt;R293,P293-R293,R293-P293)</f>
        <v>8.6786965430630136E-2</v>
      </c>
      <c r="T293">
        <v>2011.08</v>
      </c>
      <c r="U293">
        <f t="shared" ref="U293" si="794">T293/T290*100</f>
        <v>13.292881221495142</v>
      </c>
      <c r="V293">
        <v>2020.99</v>
      </c>
      <c r="W293">
        <f t="shared" ref="W293" si="795">V293/V290*100</f>
        <v>13.358384559455349</v>
      </c>
      <c r="X293">
        <f t="shared" ref="X293:X312" si="796">IF(U293&gt;W293,U293-W293,W293-U293)</f>
        <v>6.550333796020702E-2</v>
      </c>
      <c r="Z293">
        <v>1513</v>
      </c>
      <c r="AA293">
        <f>Z293/Z290*100</f>
        <v>4.9973576430175717</v>
      </c>
      <c r="AB293">
        <v>715.96</v>
      </c>
      <c r="AC293">
        <f>AB293/AB290*100</f>
        <v>2.3647773814242306</v>
      </c>
      <c r="AD293">
        <v>4043.85</v>
      </c>
      <c r="AE293">
        <f t="shared" ref="AE293" si="797">AD293/AD290*100</f>
        <v>13.356619104240982</v>
      </c>
    </row>
    <row r="294" spans="3:60" x14ac:dyDescent="0.25">
      <c r="C294" t="s">
        <v>32</v>
      </c>
      <c r="D294">
        <v>863065</v>
      </c>
      <c r="E294">
        <f t="shared" ref="E294:E353" si="798">D294/(1000*60)</f>
        <v>14.384416666666667</v>
      </c>
      <c r="F294" t="s">
        <v>53</v>
      </c>
      <c r="M294">
        <v>1512</v>
      </c>
      <c r="N294">
        <f>M294/M290*100</f>
        <v>9.9940511600237958</v>
      </c>
      <c r="O294">
        <v>1171.33</v>
      </c>
      <c r="P294">
        <f>O294/O290*100</f>
        <v>7.742283032586422</v>
      </c>
      <c r="Q294">
        <v>1583.2</v>
      </c>
      <c r="R294">
        <f>Q294/Q290*100</f>
        <v>10.464670500363541</v>
      </c>
      <c r="S294">
        <f t="shared" si="793"/>
        <v>2.7223874677771187</v>
      </c>
      <c r="T294">
        <v>1076.29</v>
      </c>
      <c r="U294">
        <f t="shared" ref="U294" si="799">T294/T290*100</f>
        <v>7.1140855310992137</v>
      </c>
      <c r="V294">
        <v>1073.8800000000001</v>
      </c>
      <c r="W294">
        <f t="shared" ref="W294" si="800">V294/V290*100</f>
        <v>7.0981558596073775</v>
      </c>
      <c r="X294">
        <f t="shared" si="796"/>
        <v>1.5929671491836217E-2</v>
      </c>
      <c r="Z294">
        <v>3026</v>
      </c>
      <c r="AA294">
        <f>Z294/Z290*100</f>
        <v>9.9947152860351434</v>
      </c>
      <c r="AB294">
        <v>2052.56</v>
      </c>
      <c r="AC294">
        <f>AB294/AB290*100</f>
        <v>6.7794953098163564</v>
      </c>
      <c r="AD294">
        <v>2166.84</v>
      </c>
      <c r="AE294">
        <f t="shared" ref="AE294" si="801">AD294/AD290*100</f>
        <v>7.1569560047562426</v>
      </c>
      <c r="BH294" t="s">
        <v>105</v>
      </c>
    </row>
    <row r="295" spans="3:60" x14ac:dyDescent="0.25">
      <c r="C295" t="s">
        <v>41</v>
      </c>
      <c r="D295">
        <v>616987</v>
      </c>
      <c r="E295">
        <f t="shared" si="798"/>
        <v>10.283116666666666</v>
      </c>
      <c r="F295" t="s">
        <v>53</v>
      </c>
      <c r="M295">
        <v>2268</v>
      </c>
      <c r="N295">
        <f>M295/M290*100</f>
        <v>14.991076740035695</v>
      </c>
      <c r="O295">
        <v>1767.87</v>
      </c>
      <c r="P295">
        <f>O295/O290*100</f>
        <v>11.685306365258775</v>
      </c>
      <c r="Q295">
        <v>1713.87</v>
      </c>
      <c r="R295">
        <f>Q295/Q290*100</f>
        <v>11.328375966686496</v>
      </c>
      <c r="S295">
        <f t="shared" si="793"/>
        <v>0.35693039857227937</v>
      </c>
      <c r="T295">
        <v>706.42</v>
      </c>
      <c r="U295">
        <f t="shared" ref="U295" si="802">T295/T290*100</f>
        <v>4.6693105955449798</v>
      </c>
      <c r="V295">
        <v>710.5</v>
      </c>
      <c r="W295">
        <f t="shared" ref="W295" si="803">V295/V290*100</f>
        <v>4.6962786701037738</v>
      </c>
      <c r="X295">
        <f t="shared" si="796"/>
        <v>2.6968074558793909E-2</v>
      </c>
      <c r="Z295">
        <v>4539</v>
      </c>
      <c r="AA295">
        <f>Z295/Z290*100</f>
        <v>14.992072929052716</v>
      </c>
      <c r="AB295">
        <v>4861.4399999999996</v>
      </c>
      <c r="AC295">
        <f>AB295/AB290*100</f>
        <v>16.05707491082045</v>
      </c>
      <c r="AD295">
        <v>1421.22</v>
      </c>
      <c r="AE295">
        <f t="shared" ref="AE295" si="804">AD295/AD290*100</f>
        <v>4.6942132382084818</v>
      </c>
      <c r="BH295" t="s">
        <v>107</v>
      </c>
    </row>
    <row r="296" spans="3:60" x14ac:dyDescent="0.25">
      <c r="C296" t="s">
        <v>39</v>
      </c>
      <c r="D296">
        <v>1690534</v>
      </c>
      <c r="E296">
        <f t="shared" si="798"/>
        <v>28.175566666666668</v>
      </c>
      <c r="F296" t="s">
        <v>53</v>
      </c>
      <c r="M296">
        <v>3024</v>
      </c>
      <c r="N296">
        <f>M296/M290*100</f>
        <v>19.988102320047592</v>
      </c>
      <c r="O296">
        <v>2029.54</v>
      </c>
      <c r="P296">
        <f>O296/O290*100</f>
        <v>13.414898539229295</v>
      </c>
      <c r="Q296">
        <v>2397.33</v>
      </c>
      <c r="R296">
        <f>Q296/Q290*100</f>
        <v>15.845925044616299</v>
      </c>
      <c r="S296">
        <f t="shared" si="793"/>
        <v>2.4310265053870044</v>
      </c>
      <c r="T296">
        <v>492.66</v>
      </c>
      <c r="U296">
        <f t="shared" ref="U296" si="805">T296/T290*100</f>
        <v>3.2563950029744202</v>
      </c>
      <c r="V296">
        <v>497.79</v>
      </c>
      <c r="W296">
        <f t="shared" ref="W296" si="806">V296/V290*100</f>
        <v>3.2903033908387864</v>
      </c>
      <c r="X296">
        <f t="shared" si="796"/>
        <v>3.390838786436623E-2</v>
      </c>
      <c r="Z296">
        <v>6052</v>
      </c>
      <c r="AA296">
        <f>Z296/Z290*100</f>
        <v>19.989430572070287</v>
      </c>
      <c r="AB296">
        <v>5317.14</v>
      </c>
      <c r="AC296">
        <f>AB296/AB290*100</f>
        <v>17.562227506936186</v>
      </c>
      <c r="AD296">
        <v>1014.71</v>
      </c>
      <c r="AE296">
        <f t="shared" ref="AE296" si="807">AD296/AD290*100</f>
        <v>3.3515325670498086</v>
      </c>
      <c r="BH296" t="s">
        <v>106</v>
      </c>
    </row>
    <row r="297" spans="3:60" x14ac:dyDescent="0.25">
      <c r="C297" t="s">
        <v>42</v>
      </c>
      <c r="D297">
        <v>2114049</v>
      </c>
      <c r="E297">
        <f t="shared" si="798"/>
        <v>35.23415</v>
      </c>
      <c r="F297" t="s">
        <v>53</v>
      </c>
      <c r="M297">
        <v>3780</v>
      </c>
      <c r="N297">
        <f>M297/M290*100</f>
        <v>24.985127900059489</v>
      </c>
      <c r="O297">
        <v>3366.6</v>
      </c>
      <c r="P297">
        <f>O297/O290*100</f>
        <v>22.252627404322823</v>
      </c>
      <c r="Q297">
        <v>3486.06</v>
      </c>
      <c r="R297">
        <f>Q297/Q290*100</f>
        <v>23.042236763831053</v>
      </c>
      <c r="S297">
        <f t="shared" si="793"/>
        <v>0.78960935950822986</v>
      </c>
      <c r="T297">
        <v>365.27</v>
      </c>
      <c r="U297">
        <f t="shared" ref="U297" si="808">T297/T290*100</f>
        <v>2.4143697534536321</v>
      </c>
      <c r="V297">
        <v>367.61</v>
      </c>
      <c r="W297">
        <f t="shared" ref="W297" si="809">V297/V290*100</f>
        <v>2.429836737391764</v>
      </c>
      <c r="X297">
        <f t="shared" si="796"/>
        <v>1.546698393813184E-2</v>
      </c>
      <c r="Z297">
        <v>7565</v>
      </c>
      <c r="AA297">
        <f>Z297/Z290*100</f>
        <v>24.986788215087856</v>
      </c>
      <c r="AB297">
        <v>6326.41</v>
      </c>
      <c r="AC297">
        <f>AB297/AB290*100</f>
        <v>20.89579204650548</v>
      </c>
      <c r="AD297">
        <v>745.14</v>
      </c>
      <c r="AE297">
        <f t="shared" ref="AE297" si="810">AD297/AD290*100</f>
        <v>2.4611573523583035</v>
      </c>
    </row>
    <row r="298" spans="3:60" x14ac:dyDescent="0.25">
      <c r="M298">
        <v>4536</v>
      </c>
      <c r="N298">
        <f>M298/M290*100</f>
        <v>29.982153480071389</v>
      </c>
      <c r="O298">
        <v>3651.8</v>
      </c>
      <c r="P298">
        <f>O298/O290*100</f>
        <v>24.13774869456012</v>
      </c>
      <c r="Q298">
        <v>4365.3</v>
      </c>
      <c r="R298">
        <f>Q298/Q290*100</f>
        <v>28.853856831251239</v>
      </c>
      <c r="S298">
        <f t="shared" si="793"/>
        <v>4.7161081366911191</v>
      </c>
      <c r="T298">
        <v>288.38</v>
      </c>
      <c r="U298">
        <f t="shared" ref="U298" si="811">T298/T290*100</f>
        <v>1.9061405248198822</v>
      </c>
      <c r="V298">
        <v>294.08</v>
      </c>
      <c r="W298">
        <f t="shared" ref="W298" si="812">V298/V290*100</f>
        <v>1.9438165113358448</v>
      </c>
      <c r="X298">
        <f t="shared" si="796"/>
        <v>3.7675986515962601E-2</v>
      </c>
      <c r="Z298">
        <v>9078</v>
      </c>
      <c r="AA298">
        <f>Z298/Z290*100</f>
        <v>29.984145858105432</v>
      </c>
      <c r="AB298">
        <v>6799.73</v>
      </c>
      <c r="AC298">
        <f>AB298/AB290*100</f>
        <v>22.4591425551592</v>
      </c>
      <c r="AD298">
        <v>576.6</v>
      </c>
      <c r="AE298">
        <f t="shared" ref="AE298" si="813">AD298/AD290*100</f>
        <v>1.9044787950852162</v>
      </c>
    </row>
    <row r="299" spans="3:60" x14ac:dyDescent="0.25">
      <c r="C299" t="s">
        <v>33</v>
      </c>
      <c r="D299">
        <v>2206449</v>
      </c>
      <c r="E299">
        <f t="shared" si="798"/>
        <v>36.774149999999999</v>
      </c>
      <c r="F299" t="s">
        <v>53</v>
      </c>
      <c r="M299">
        <v>5292</v>
      </c>
      <c r="N299">
        <f>M299/M290*100</f>
        <v>34.979179060083283</v>
      </c>
      <c r="O299">
        <v>3383.83</v>
      </c>
      <c r="P299">
        <f>O299/O290*100</f>
        <v>22.366514640756165</v>
      </c>
      <c r="Q299">
        <v>5016.24</v>
      </c>
      <c r="R299">
        <f>Q299/Q290*100</f>
        <v>33.156454491374184</v>
      </c>
      <c r="S299">
        <f t="shared" si="793"/>
        <v>10.789939850618019</v>
      </c>
      <c r="T299">
        <v>227.5</v>
      </c>
      <c r="U299">
        <f t="shared" ref="U299" si="814">T299/T290*100</f>
        <v>1.5037345495406174</v>
      </c>
      <c r="V299">
        <v>226.26</v>
      </c>
      <c r="W299">
        <f t="shared" ref="W299" si="815">V299/V290*100</f>
        <v>1.4955383700178464</v>
      </c>
      <c r="X299">
        <f t="shared" si="796"/>
        <v>8.1961795227709633E-3</v>
      </c>
      <c r="Z299">
        <v>10591</v>
      </c>
      <c r="AA299">
        <f>Z299/Z290*100</f>
        <v>34.981503501123001</v>
      </c>
      <c r="AB299">
        <v>8129.45</v>
      </c>
      <c r="AC299">
        <f>AB299/AB290*100</f>
        <v>26.851136213502443</v>
      </c>
      <c r="AD299">
        <v>460.36</v>
      </c>
      <c r="AE299">
        <f t="shared" ref="AE299" si="816">AD299/AD290*100</f>
        <v>1.5205443255383804</v>
      </c>
    </row>
    <row r="300" spans="3:60" x14ac:dyDescent="0.25">
      <c r="C300" t="s">
        <v>43</v>
      </c>
      <c r="M300">
        <v>6048</v>
      </c>
      <c r="N300">
        <f>M300/M290*100</f>
        <v>39.976204640095183</v>
      </c>
      <c r="O300">
        <v>4110.16</v>
      </c>
      <c r="P300">
        <f>O300/O290*100</f>
        <v>27.167426796219178</v>
      </c>
      <c r="Q300">
        <v>4096.92</v>
      </c>
      <c r="R300">
        <f>Q300/Q290*100</f>
        <v>27.079912750347017</v>
      </c>
      <c r="S300">
        <f t="shared" si="793"/>
        <v>8.7514045872161716E-2</v>
      </c>
      <c r="T300">
        <v>178.95</v>
      </c>
      <c r="U300">
        <f t="shared" ref="U300" si="817">T300/T290*100</f>
        <v>1.182827681935356</v>
      </c>
      <c r="V300">
        <v>181.26</v>
      </c>
      <c r="W300">
        <f t="shared" ref="W300" si="818">V300/V290*100</f>
        <v>1.1980963712076145</v>
      </c>
      <c r="X300">
        <f t="shared" si="796"/>
        <v>1.526868927225844E-2</v>
      </c>
      <c r="Z300">
        <v>12104</v>
      </c>
      <c r="AA300">
        <f>Z300/Z290*100</f>
        <v>39.978861144140573</v>
      </c>
      <c r="AB300">
        <v>8439.06</v>
      </c>
      <c r="AC300">
        <f>AB300/AB290*100</f>
        <v>27.873761395164486</v>
      </c>
      <c r="AD300">
        <v>363.55</v>
      </c>
      <c r="AE300">
        <f t="shared" ref="AE300" si="819">AD300/AD290*100</f>
        <v>1.2007861012022725</v>
      </c>
    </row>
    <row r="301" spans="3:60" x14ac:dyDescent="0.25">
      <c r="C301" t="s">
        <v>38</v>
      </c>
      <c r="D301">
        <v>5236124</v>
      </c>
      <c r="E301">
        <f t="shared" si="798"/>
        <v>87.26873333333333</v>
      </c>
      <c r="F301" t="s">
        <v>53</v>
      </c>
      <c r="M301">
        <v>6804</v>
      </c>
      <c r="N301">
        <f>M301/M290*100</f>
        <v>44.973230220107077</v>
      </c>
      <c r="O301">
        <v>3848.14</v>
      </c>
      <c r="P301">
        <f>O301/O290*100</f>
        <v>25.435521184480137</v>
      </c>
      <c r="Q301">
        <v>3855.86</v>
      </c>
      <c r="R301">
        <f>Q301/Q290*100</f>
        <v>25.486549011831585</v>
      </c>
      <c r="S301">
        <f t="shared" si="793"/>
        <v>5.1027827351447286E-2</v>
      </c>
      <c r="T301">
        <v>145.43</v>
      </c>
      <c r="U301">
        <f t="shared" ref="U301" si="820">T301/T290*100</f>
        <v>0.96126644193271193</v>
      </c>
      <c r="V301">
        <v>143.41</v>
      </c>
      <c r="W301">
        <f t="shared" ref="W301" si="821">V301/V290*100</f>
        <v>0.94791460109723058</v>
      </c>
      <c r="X301">
        <f t="shared" si="796"/>
        <v>1.3351840835481354E-2</v>
      </c>
      <c r="Z301">
        <v>13617</v>
      </c>
      <c r="AA301">
        <f>Z301/Z290*100</f>
        <v>44.976218787158146</v>
      </c>
      <c r="AB301">
        <v>6802</v>
      </c>
      <c r="AC301">
        <f>AB301/AB290*100</f>
        <v>22.46664024309684</v>
      </c>
      <c r="AD301">
        <v>282.33999999999997</v>
      </c>
      <c r="AE301">
        <f t="shared" ref="AE301" si="822">AD301/AD290*100</f>
        <v>0.93255383802351688</v>
      </c>
    </row>
    <row r="302" spans="3:60" x14ac:dyDescent="0.25">
      <c r="C302" t="s">
        <v>44</v>
      </c>
      <c r="M302">
        <v>7560</v>
      </c>
      <c r="N302">
        <f>M302/M290*100</f>
        <v>49.970255800118977</v>
      </c>
      <c r="O302">
        <v>3762.84</v>
      </c>
      <c r="P302">
        <f>O302/O290*100</f>
        <v>24.871703351179857</v>
      </c>
      <c r="Q302">
        <v>3757.85</v>
      </c>
      <c r="R302">
        <f>Q302/Q290*100</f>
        <v>24.838720338422895</v>
      </c>
      <c r="S302">
        <f t="shared" si="793"/>
        <v>3.2983012756961472E-2</v>
      </c>
      <c r="T302">
        <v>111.01</v>
      </c>
      <c r="U302">
        <f t="shared" ref="U302" si="823">T302/T290*100</f>
        <v>0.73375636195386351</v>
      </c>
      <c r="V302">
        <v>111.75</v>
      </c>
      <c r="W302">
        <f t="shared" ref="W302" si="824">V302/V290*100</f>
        <v>0.73864763037874281</v>
      </c>
      <c r="X302">
        <f t="shared" si="796"/>
        <v>4.8912684248793026E-3</v>
      </c>
      <c r="Z302">
        <v>15130</v>
      </c>
      <c r="AA302">
        <f>Z302/Z290*100</f>
        <v>49.973576430175711</v>
      </c>
      <c r="AB302">
        <v>6347.05</v>
      </c>
      <c r="AC302">
        <f>AB302/AB290*100</f>
        <v>20.963964856652133</v>
      </c>
      <c r="AD302">
        <v>213.12</v>
      </c>
      <c r="AE302">
        <f t="shared" ref="AE302" si="825">AD302/AD290*100</f>
        <v>0.70392390011890615</v>
      </c>
    </row>
    <row r="303" spans="3:60" x14ac:dyDescent="0.25">
      <c r="M303">
        <v>8316</v>
      </c>
      <c r="N303">
        <f>M303/M290*100</f>
        <v>54.967281380130871</v>
      </c>
      <c r="O303">
        <v>3654.04</v>
      </c>
      <c r="P303">
        <f>O303/O290*100</f>
        <v>24.152554696278671</v>
      </c>
      <c r="Q303">
        <v>3544.18</v>
      </c>
      <c r="R303">
        <f>Q303/Q290*100</f>
        <v>23.426399629849957</v>
      </c>
      <c r="S303">
        <f t="shared" si="793"/>
        <v>0.72615506642871352</v>
      </c>
      <c r="T303">
        <v>84.78</v>
      </c>
      <c r="U303">
        <f t="shared" ref="U303" si="826">T303/T290*100</f>
        <v>0.56038072575847708</v>
      </c>
      <c r="V303">
        <v>81.14</v>
      </c>
      <c r="W303">
        <f t="shared" ref="W303" si="827">V303/V290*100</f>
        <v>0.53632097296582715</v>
      </c>
      <c r="X303">
        <f t="shared" si="796"/>
        <v>2.4059752792649935E-2</v>
      </c>
      <c r="Z303">
        <v>16643</v>
      </c>
      <c r="AA303">
        <f>Z303/Z290*100</f>
        <v>54.970934073193291</v>
      </c>
      <c r="AB303">
        <v>7134.31</v>
      </c>
      <c r="AC303">
        <f>AB303/AB290*100</f>
        <v>23.564242304135291</v>
      </c>
      <c r="AD303">
        <v>170.73</v>
      </c>
      <c r="AE303">
        <f t="shared" ref="AE303" si="828">AD303/AD290*100</f>
        <v>0.5639120095124851</v>
      </c>
    </row>
    <row r="304" spans="3:60" x14ac:dyDescent="0.25">
      <c r="C304" t="s">
        <v>34</v>
      </c>
      <c r="M304">
        <v>9072</v>
      </c>
      <c r="N304">
        <f>M304/M290*100</f>
        <v>59.964306960142778</v>
      </c>
      <c r="O304">
        <v>3017.65</v>
      </c>
      <c r="P304">
        <f>O304/O290*100</f>
        <v>19.946129949104368</v>
      </c>
      <c r="Q304">
        <v>3911.98</v>
      </c>
      <c r="R304">
        <f>Q304/Q290*100</f>
        <v>25.857492233458917</v>
      </c>
      <c r="S304">
        <f t="shared" si="793"/>
        <v>5.9113622843545492</v>
      </c>
      <c r="T304">
        <v>65.569999999999993</v>
      </c>
      <c r="U304">
        <f t="shared" ref="U304" si="829">T304/T290*100</f>
        <v>0.43340604137748695</v>
      </c>
      <c r="V304">
        <v>59.24</v>
      </c>
      <c r="W304">
        <f t="shared" ref="W304" si="830">V304/V290*100</f>
        <v>0.39156586687818101</v>
      </c>
      <c r="X304">
        <f t="shared" si="796"/>
        <v>4.1840174499305938E-2</v>
      </c>
      <c r="Z304">
        <v>18156</v>
      </c>
      <c r="AA304">
        <f>Z304/Z290*100</f>
        <v>59.968291716210864</v>
      </c>
      <c r="AB304">
        <v>6793.37</v>
      </c>
      <c r="AC304">
        <f>AB304/AB290*100</f>
        <v>22.438135817148897</v>
      </c>
      <c r="AD304">
        <v>119.44</v>
      </c>
      <c r="AE304">
        <f t="shared" ref="AE304" si="831">AD304/AD290*100</f>
        <v>0.39450389747654913</v>
      </c>
    </row>
    <row r="305" spans="2:60" x14ac:dyDescent="0.25">
      <c r="C305" t="s">
        <v>45</v>
      </c>
      <c r="M305">
        <v>9828</v>
      </c>
      <c r="N305">
        <f>M305/M290*100</f>
        <v>64.961332540154672</v>
      </c>
      <c r="O305">
        <v>2589.59</v>
      </c>
      <c r="P305">
        <f>O305/O290*100</f>
        <v>17.116729459977527</v>
      </c>
      <c r="Q305">
        <v>3685.12</v>
      </c>
      <c r="R305">
        <f>Q305/Q290*100</f>
        <v>24.357987970123602</v>
      </c>
      <c r="S305">
        <f t="shared" si="793"/>
        <v>7.2412585101460749</v>
      </c>
      <c r="T305">
        <v>44.01</v>
      </c>
      <c r="U305">
        <f t="shared" ref="U305" si="832">T305/T290*100</f>
        <v>0.29089827483640684</v>
      </c>
      <c r="V305">
        <v>41.69</v>
      </c>
      <c r="W305">
        <f t="shared" ref="W305" si="833">V305/V290*100</f>
        <v>0.27556348734219049</v>
      </c>
      <c r="X305">
        <f t="shared" si="796"/>
        <v>1.5334787494216351E-2</v>
      </c>
      <c r="Z305">
        <v>19669</v>
      </c>
      <c r="AA305">
        <f>Z305/Z290*100</f>
        <v>64.965649359228422</v>
      </c>
      <c r="AB305">
        <v>5720.41</v>
      </c>
      <c r="AC305">
        <f>AB305/AB290*100</f>
        <v>18.894206632316024</v>
      </c>
      <c r="AD305">
        <v>85.32</v>
      </c>
      <c r="AE305">
        <f t="shared" ref="AE305" si="834">AD305/AD290*100</f>
        <v>0.28180737217598095</v>
      </c>
    </row>
    <row r="306" spans="2:60" x14ac:dyDescent="0.25">
      <c r="C306" t="s">
        <v>35</v>
      </c>
      <c r="M306">
        <v>10584</v>
      </c>
      <c r="N306">
        <f>M306/M290*100</f>
        <v>69.958358120166565</v>
      </c>
      <c r="O306">
        <v>2329.4499999999998</v>
      </c>
      <c r="P306">
        <f>O306/O290*100</f>
        <v>15.397250313966554</v>
      </c>
      <c r="Q306">
        <v>2162.37</v>
      </c>
      <c r="R306">
        <f>Q306/Q290*100</f>
        <v>14.29288122149514</v>
      </c>
      <c r="S306">
        <f t="shared" si="793"/>
        <v>1.1043690924714138</v>
      </c>
      <c r="T306">
        <v>28.64</v>
      </c>
      <c r="U306">
        <f t="shared" ref="U306" si="835">T306/T290*100</f>
        <v>0.1893053076872232</v>
      </c>
      <c r="V306">
        <v>26.89</v>
      </c>
      <c r="W306">
        <f t="shared" ref="W306" si="836">V306/V290*100</f>
        <v>0.17773811884460308</v>
      </c>
      <c r="X306">
        <f t="shared" si="796"/>
        <v>1.1567188842620119E-2</v>
      </c>
      <c r="Z306">
        <v>21182</v>
      </c>
      <c r="AA306">
        <f>Z306/Z290*100</f>
        <v>69.963007002246002</v>
      </c>
      <c r="AB306">
        <v>3411.42</v>
      </c>
      <c r="AC306">
        <f>AB306/AB290*100</f>
        <v>11.267736821244551</v>
      </c>
      <c r="AD306">
        <v>54.29</v>
      </c>
      <c r="AE306">
        <f t="shared" ref="AE306" si="837">AD306/AD290*100</f>
        <v>0.17931695072004228</v>
      </c>
    </row>
    <row r="307" spans="2:60" x14ac:dyDescent="0.25">
      <c r="C307" t="s">
        <v>46</v>
      </c>
      <c r="M307">
        <v>11340</v>
      </c>
      <c r="N307">
        <f>M307/M290*100</f>
        <v>74.955383700178473</v>
      </c>
      <c r="O307">
        <v>1041.1400000000001</v>
      </c>
      <c r="P307">
        <f>O307/O290*100</f>
        <v>6.8817502809174442</v>
      </c>
      <c r="Q307">
        <v>1694.52</v>
      </c>
      <c r="R307">
        <f>Q307/Q290*100</f>
        <v>11.200475907198095</v>
      </c>
      <c r="S307">
        <f t="shared" si="793"/>
        <v>4.318725626280651</v>
      </c>
      <c r="T307">
        <v>14.28</v>
      </c>
      <c r="U307">
        <f t="shared" ref="U307" si="838">T307/T290*100</f>
        <v>9.438826095578029E-2</v>
      </c>
      <c r="V307">
        <v>14.35</v>
      </c>
      <c r="W307">
        <f t="shared" ref="W307" si="839">V307/V290*100</f>
        <v>9.4850948509485097E-2</v>
      </c>
      <c r="X307">
        <f t="shared" si="796"/>
        <v>4.6268755370480752E-4</v>
      </c>
      <c r="Z307">
        <v>22695</v>
      </c>
      <c r="AA307">
        <f>Z307/Z290*100</f>
        <v>74.960364645263581</v>
      </c>
      <c r="AB307">
        <v>4640.46</v>
      </c>
      <c r="AC307">
        <f>AB307/AB290*100</f>
        <v>15.327189853349187</v>
      </c>
      <c r="AD307">
        <v>30.93</v>
      </c>
      <c r="AE307">
        <f t="shared" ref="AE307" si="840">AD307/AD290*100</f>
        <v>0.10216012683313515</v>
      </c>
    </row>
    <row r="308" spans="2:60" x14ac:dyDescent="0.25">
      <c r="M308">
        <v>12096</v>
      </c>
      <c r="N308">
        <f>M308/M290*100</f>
        <v>79.952409280190366</v>
      </c>
      <c r="O308">
        <v>1078.51</v>
      </c>
      <c r="P308">
        <f>O308/O290*100</f>
        <v>7.128759336373852</v>
      </c>
      <c r="Q308">
        <v>916.9</v>
      </c>
      <c r="R308">
        <f>Q308/Q290*100</f>
        <v>6.0605459713133714</v>
      </c>
      <c r="S308">
        <f t="shared" si="793"/>
        <v>1.0682133650604806</v>
      </c>
      <c r="T308">
        <v>6.8</v>
      </c>
      <c r="U308">
        <f t="shared" ref="U308" si="841">T308/T290*100</f>
        <v>4.4946790931323942E-2</v>
      </c>
      <c r="V308">
        <v>6.74</v>
      </c>
      <c r="W308">
        <f t="shared" ref="W308" si="842">V308/V290*100</f>
        <v>4.4550201599576969E-2</v>
      </c>
      <c r="X308">
        <f t="shared" si="796"/>
        <v>3.9658933174697292E-4</v>
      </c>
      <c r="Z308">
        <v>24208</v>
      </c>
      <c r="AA308">
        <f>Z308/Z290*100</f>
        <v>79.957722288281147</v>
      </c>
      <c r="AB308">
        <v>1796.67</v>
      </c>
      <c r="AC308">
        <f>AB308/AB290*100</f>
        <v>5.9343043995243763</v>
      </c>
      <c r="AD308">
        <v>13.46</v>
      </c>
      <c r="AE308">
        <f t="shared" ref="AE308" si="843">AD308/AD290*100</f>
        <v>4.4457656229356587E-2</v>
      </c>
    </row>
    <row r="309" spans="2:60" x14ac:dyDescent="0.25">
      <c r="C309" t="s">
        <v>36</v>
      </c>
      <c r="M309">
        <v>12852</v>
      </c>
      <c r="N309">
        <f>M309/M290*100</f>
        <v>84.94943486020226</v>
      </c>
      <c r="O309">
        <v>153.02000000000001</v>
      </c>
      <c r="P309">
        <f>O309/O290*100</f>
        <v>1.0114349923987045</v>
      </c>
      <c r="Q309">
        <v>153.6</v>
      </c>
      <c r="R309">
        <f>Q309/Q290*100</f>
        <v>1.0152686892722587</v>
      </c>
      <c r="S309">
        <f t="shared" si="793"/>
        <v>3.833696873554171E-3</v>
      </c>
      <c r="T309">
        <v>2.02</v>
      </c>
      <c r="U309">
        <f t="shared" ref="U309" si="844">T309/T290*100</f>
        <v>1.3351840835481524E-2</v>
      </c>
      <c r="V309">
        <v>1.94</v>
      </c>
      <c r="W309">
        <f t="shared" ref="W309" si="845">V309/V290*100</f>
        <v>1.2823055059818891E-2</v>
      </c>
      <c r="X309">
        <f t="shared" si="796"/>
        <v>5.2878577566263345E-4</v>
      </c>
      <c r="Z309">
        <v>25721</v>
      </c>
      <c r="AA309">
        <f>Z309/Z290*100</f>
        <v>84.955079931298712</v>
      </c>
      <c r="AB309">
        <v>1357.07</v>
      </c>
      <c r="AC309">
        <f>AB309/AB290*100</f>
        <v>4.4823292376800108</v>
      </c>
      <c r="AD309">
        <v>4.54</v>
      </c>
      <c r="AE309">
        <f t="shared" ref="AE309" si="846">AD309/AD290*100</f>
        <v>1.4995375875280749E-2</v>
      </c>
    </row>
    <row r="310" spans="2:60" x14ac:dyDescent="0.25">
      <c r="C310" t="s">
        <v>47</v>
      </c>
      <c r="M310">
        <v>13608</v>
      </c>
      <c r="N310">
        <f>M310/M290*100</f>
        <v>89.946460440214153</v>
      </c>
      <c r="O310">
        <v>151.66999999999999</v>
      </c>
      <c r="P310">
        <f>O310/O290*100</f>
        <v>1.0025117324343973</v>
      </c>
      <c r="Q310">
        <v>0.4</v>
      </c>
      <c r="R310">
        <f>Q310/Q290*100</f>
        <v>2.6439288783131733E-3</v>
      </c>
      <c r="S310">
        <f t="shared" si="793"/>
        <v>0.99986780355608407</v>
      </c>
      <c r="T310">
        <v>0.55000000000000004</v>
      </c>
      <c r="U310">
        <f t="shared" ref="U310" si="847">T310/T290*100</f>
        <v>3.6354022076806134E-3</v>
      </c>
      <c r="V310">
        <v>0.38</v>
      </c>
      <c r="W310">
        <f t="shared" ref="W310" si="848">V310/V290*100</f>
        <v>2.5117324343975145E-3</v>
      </c>
      <c r="X310">
        <f t="shared" si="796"/>
        <v>1.1236697732830989E-3</v>
      </c>
      <c r="Z310">
        <v>27234</v>
      </c>
      <c r="AA310">
        <f>Z310/Z290*100</f>
        <v>89.952437574316292</v>
      </c>
      <c r="AB310">
        <v>0.85</v>
      </c>
      <c r="AC310">
        <f>AB310/AB290*100</f>
        <v>2.8075042938300963E-3</v>
      </c>
      <c r="AD310">
        <v>0.7</v>
      </c>
      <c r="AE310">
        <f t="shared" ref="AE310" si="849">AD310/AD290*100</f>
        <v>2.312062359624785E-3</v>
      </c>
    </row>
    <row r="311" spans="2:60" x14ac:dyDescent="0.25">
      <c r="C311" t="s">
        <v>37</v>
      </c>
      <c r="M311">
        <v>14364</v>
      </c>
      <c r="N311">
        <f>M311/M290*100</f>
        <v>94.943486020226047</v>
      </c>
      <c r="O311">
        <v>0</v>
      </c>
      <c r="P311">
        <f>O311/O290*100</f>
        <v>0</v>
      </c>
      <c r="Q311">
        <v>0</v>
      </c>
      <c r="R311">
        <f>Q311/Q290*100</f>
        <v>0</v>
      </c>
      <c r="S311">
        <f t="shared" si="793"/>
        <v>0</v>
      </c>
      <c r="T311">
        <v>0.05</v>
      </c>
      <c r="U311">
        <f t="shared" ref="U311" si="850">T311/T290*100</f>
        <v>3.3049110978914666E-4</v>
      </c>
      <c r="V311">
        <v>0</v>
      </c>
      <c r="W311">
        <f t="shared" ref="W311" si="851">V311/V290*100</f>
        <v>0</v>
      </c>
      <c r="X311">
        <f t="shared" si="796"/>
        <v>3.3049110978914666E-4</v>
      </c>
      <c r="Z311">
        <v>28747</v>
      </c>
      <c r="AA311">
        <f>Z311/Z290*100</f>
        <v>94.949795217333872</v>
      </c>
      <c r="AB311">
        <v>0.1</v>
      </c>
      <c r="AC311">
        <f>AB311/AB290*100</f>
        <v>3.302946228035408E-4</v>
      </c>
      <c r="AD311">
        <v>0</v>
      </c>
      <c r="AE311">
        <f t="shared" ref="AE311" si="852">AD311/AD290*100</f>
        <v>0</v>
      </c>
    </row>
    <row r="312" spans="2:60" x14ac:dyDescent="0.25">
      <c r="C312" t="s">
        <v>48</v>
      </c>
      <c r="M312">
        <v>15120</v>
      </c>
      <c r="N312">
        <f>M312/M290*100</f>
        <v>99.940511600237954</v>
      </c>
      <c r="O312">
        <v>0</v>
      </c>
      <c r="P312">
        <f>O312/O290*100</f>
        <v>0</v>
      </c>
      <c r="Q312">
        <v>0</v>
      </c>
      <c r="R312">
        <f>Q312/Q290*100</f>
        <v>0</v>
      </c>
      <c r="S312">
        <f t="shared" si="793"/>
        <v>0</v>
      </c>
      <c r="T312">
        <v>0</v>
      </c>
      <c r="U312">
        <f t="shared" ref="U312" si="853">T312/T290*100</f>
        <v>0</v>
      </c>
      <c r="V312">
        <v>0</v>
      </c>
      <c r="W312">
        <f t="shared" ref="W312" si="854">V312/V290*100</f>
        <v>0</v>
      </c>
      <c r="X312">
        <f t="shared" si="796"/>
        <v>0</v>
      </c>
      <c r="Z312">
        <v>30260</v>
      </c>
      <c r="AA312">
        <f>Z312/Z290*100</f>
        <v>99.947152860351423</v>
      </c>
      <c r="AB312">
        <v>0</v>
      </c>
      <c r="AC312">
        <f>AB312/AB290*100</f>
        <v>0</v>
      </c>
      <c r="AD312">
        <v>0</v>
      </c>
      <c r="AE312">
        <f t="shared" ref="AE312" si="855">AD312/AD290*100</f>
        <v>0</v>
      </c>
    </row>
    <row r="313" spans="2:60" x14ac:dyDescent="0.25">
      <c r="O313" t="s">
        <v>76</v>
      </c>
      <c r="P313">
        <f>SUM(P293:P312)</f>
        <v>273.95915129883008</v>
      </c>
      <c r="Q313" t="s">
        <v>76</v>
      </c>
      <c r="R313">
        <f>SUM(R293:R312)</f>
        <v>308.47161081366903</v>
      </c>
      <c r="S313">
        <f>SUM(S293:S312)</f>
        <v>43.438099015136494</v>
      </c>
      <c r="T313" t="s">
        <v>76</v>
      </c>
      <c r="U313">
        <f t="shared" ref="U313" si="856">SUM(U293:U312)</f>
        <v>38.665410800449472</v>
      </c>
      <c r="V313" t="s">
        <v>76</v>
      </c>
      <c r="W313">
        <f t="shared" ref="W313" si="857">SUM(W293:W312)</f>
        <v>38.732897085068402</v>
      </c>
      <c r="X313">
        <f>SUM(X293:X312)</f>
        <v>0.33280454755766692</v>
      </c>
      <c r="AB313" t="s">
        <v>76</v>
      </c>
      <c r="AC313">
        <f t="shared" ref="AC313" si="858">SUM(AC293:AC312)</f>
        <v>286.18529528339275</v>
      </c>
      <c r="AD313" t="s">
        <v>76</v>
      </c>
      <c r="AE313">
        <f t="shared" ref="AE313" si="859">SUM(AE293:AE312)</f>
        <v>38.866230677764563</v>
      </c>
    </row>
    <row r="314" spans="2:60" x14ac:dyDescent="0.25">
      <c r="B314">
        <v>13</v>
      </c>
      <c r="C314" t="s">
        <v>17</v>
      </c>
      <c r="G314">
        <v>7</v>
      </c>
      <c r="H314">
        <v>6</v>
      </c>
      <c r="I314">
        <v>4</v>
      </c>
      <c r="J314">
        <v>0</v>
      </c>
    </row>
    <row r="315" spans="2:60" x14ac:dyDescent="0.25">
      <c r="C315" t="s">
        <v>29</v>
      </c>
      <c r="M315" t="s">
        <v>55</v>
      </c>
      <c r="O315" t="s">
        <v>72</v>
      </c>
      <c r="Q315" t="s">
        <v>103</v>
      </c>
      <c r="S315" t="s">
        <v>144</v>
      </c>
      <c r="T315" t="s">
        <v>73</v>
      </c>
      <c r="V315" t="s">
        <v>104</v>
      </c>
      <c r="X315" t="s">
        <v>144</v>
      </c>
      <c r="Z315" t="s">
        <v>55</v>
      </c>
      <c r="AB315" t="s">
        <v>74</v>
      </c>
      <c r="AD315" t="s">
        <v>75</v>
      </c>
    </row>
    <row r="316" spans="2:60" x14ac:dyDescent="0.25">
      <c r="C316" t="s">
        <v>30</v>
      </c>
      <c r="M316">
        <v>15129</v>
      </c>
      <c r="O316">
        <v>15129</v>
      </c>
      <c r="Q316">
        <v>15129</v>
      </c>
      <c r="T316">
        <v>15129</v>
      </c>
      <c r="V316">
        <v>15129</v>
      </c>
      <c r="Z316">
        <v>30276</v>
      </c>
      <c r="AB316">
        <v>30276</v>
      </c>
      <c r="AD316">
        <v>30276</v>
      </c>
    </row>
    <row r="317" spans="2:60" x14ac:dyDescent="0.25">
      <c r="C317" t="s">
        <v>31</v>
      </c>
      <c r="M317" t="s">
        <v>57</v>
      </c>
      <c r="N317" t="s">
        <v>56</v>
      </c>
      <c r="O317" t="s">
        <v>60</v>
      </c>
      <c r="P317" t="s">
        <v>56</v>
      </c>
      <c r="Q317" t="s">
        <v>60</v>
      </c>
      <c r="R317" t="s">
        <v>56</v>
      </c>
      <c r="T317" t="s">
        <v>60</v>
      </c>
      <c r="U317" t="s">
        <v>56</v>
      </c>
      <c r="V317" t="s">
        <v>60</v>
      </c>
      <c r="W317" t="s">
        <v>56</v>
      </c>
      <c r="Z317" t="s">
        <v>57</v>
      </c>
      <c r="AA317" t="s">
        <v>56</v>
      </c>
      <c r="AB317" t="s">
        <v>60</v>
      </c>
      <c r="AC317" t="s">
        <v>56</v>
      </c>
      <c r="AD317" t="s">
        <v>60</v>
      </c>
      <c r="AE317" t="s">
        <v>56</v>
      </c>
      <c r="BH317" t="s">
        <v>79</v>
      </c>
    </row>
    <row r="318" spans="2:60" x14ac:dyDescent="0.25">
      <c r="C318" t="s">
        <v>40</v>
      </c>
      <c r="M318">
        <v>0</v>
      </c>
      <c r="N318">
        <f>M318/M316*100</f>
        <v>0</v>
      </c>
      <c r="O318">
        <v>15129</v>
      </c>
      <c r="P318">
        <f>O318/O316*100</f>
        <v>100</v>
      </c>
      <c r="Q318">
        <v>15129</v>
      </c>
      <c r="R318">
        <f>Q318/Q316*100</f>
        <v>100</v>
      </c>
      <c r="S318">
        <f>IF(P318&gt;R318,P318-R318,R318-P318)</f>
        <v>0</v>
      </c>
      <c r="T318">
        <v>15129</v>
      </c>
      <c r="U318">
        <f t="shared" ref="U318" si="860">T318/T316*100</f>
        <v>100</v>
      </c>
      <c r="V318">
        <v>15129</v>
      </c>
      <c r="W318">
        <f t="shared" ref="W318" si="861">V318/V316*100</f>
        <v>100</v>
      </c>
      <c r="X318">
        <f>IF(U318&gt;W318,U318-W318,W318-U318)</f>
        <v>0</v>
      </c>
      <c r="Z318">
        <v>0</v>
      </c>
      <c r="AA318">
        <f>Z318/Z316*100</f>
        <v>0</v>
      </c>
      <c r="AB318">
        <v>30276</v>
      </c>
      <c r="AC318">
        <f>AB318/AB316*100</f>
        <v>100</v>
      </c>
      <c r="AD318">
        <v>30276</v>
      </c>
      <c r="AE318">
        <f t="shared" ref="AE318" si="862">AD318/AD316*100</f>
        <v>100</v>
      </c>
    </row>
    <row r="319" spans="2:60" x14ac:dyDescent="0.25">
      <c r="M319">
        <v>756</v>
      </c>
      <c r="N319">
        <f>M319/M316*100</f>
        <v>4.9970255800118979</v>
      </c>
      <c r="O319">
        <v>21.22</v>
      </c>
      <c r="P319">
        <f>O319/O316*100</f>
        <v>0.14026042699451383</v>
      </c>
      <c r="Q319">
        <v>21.82</v>
      </c>
      <c r="R319">
        <f>Q319/Q316*100</f>
        <v>0.14422632031198362</v>
      </c>
      <c r="S319">
        <f t="shared" ref="S319:S338" si="863">IF(P319&gt;R319,P319-R319,R319-P319)</f>
        <v>3.9658933174697986E-3</v>
      </c>
      <c r="T319">
        <v>1632.22</v>
      </c>
      <c r="U319">
        <f t="shared" ref="U319" si="864">T319/T316*100</f>
        <v>10.788683984400819</v>
      </c>
      <c r="V319">
        <v>1617.67</v>
      </c>
      <c r="W319">
        <f t="shared" ref="W319" si="865">V319/V316*100</f>
        <v>10.692511071452177</v>
      </c>
      <c r="X319">
        <f t="shared" ref="X319:X338" si="866">IF(U319&gt;W319,U319-W319,W319-U319)</f>
        <v>9.6172912948642164E-2</v>
      </c>
      <c r="Z319">
        <v>1513</v>
      </c>
      <c r="AA319">
        <f>Z319/Z316*100</f>
        <v>4.9973576430175717</v>
      </c>
      <c r="AB319">
        <v>39.659999999999997</v>
      </c>
      <c r="AC319">
        <f>AB319/AB316*100</f>
        <v>0.13099484740388426</v>
      </c>
      <c r="AD319">
        <v>3234.19</v>
      </c>
      <c r="AE319">
        <f t="shared" ref="AE319" si="867">AD319/AD316*100</f>
        <v>10.682355661249835</v>
      </c>
    </row>
    <row r="320" spans="2:60" x14ac:dyDescent="0.25">
      <c r="C320" t="s">
        <v>32</v>
      </c>
      <c r="D320">
        <v>373222</v>
      </c>
      <c r="E320">
        <f t="shared" si="798"/>
        <v>6.220366666666667</v>
      </c>
      <c r="F320" t="s">
        <v>53</v>
      </c>
      <c r="M320">
        <v>1512</v>
      </c>
      <c r="N320">
        <f>M320/M316*100</f>
        <v>9.9940511600237958</v>
      </c>
      <c r="O320">
        <v>48.56</v>
      </c>
      <c r="P320">
        <f>O320/O316*100</f>
        <v>0.32097296582721924</v>
      </c>
      <c r="Q320">
        <v>48.43</v>
      </c>
      <c r="R320">
        <f>Q320/Q316*100</f>
        <v>0.32011368894176745</v>
      </c>
      <c r="S320">
        <f t="shared" si="863"/>
        <v>8.5927688545178738E-4</v>
      </c>
      <c r="T320">
        <v>912.57</v>
      </c>
      <c r="U320">
        <f t="shared" ref="U320" si="868">T320/T316*100</f>
        <v>6.0319254412056322</v>
      </c>
      <c r="V320">
        <v>900.11</v>
      </c>
      <c r="W320">
        <f t="shared" ref="W320" si="869">V320/V316*100</f>
        <v>5.9495670566461758</v>
      </c>
      <c r="X320">
        <f t="shared" si="866"/>
        <v>8.2358384559456432E-2</v>
      </c>
      <c r="Z320">
        <v>3026</v>
      </c>
      <c r="AA320">
        <f>Z320/Z316*100</f>
        <v>9.9947152860351434</v>
      </c>
      <c r="AB320">
        <v>91.21</v>
      </c>
      <c r="AC320">
        <f>AB320/AB316*100</f>
        <v>0.30126172545910951</v>
      </c>
      <c r="AD320">
        <v>1844.07</v>
      </c>
      <c r="AE320">
        <f t="shared" ref="AE320" si="870">AD320/AD316*100</f>
        <v>6.0908640507332539</v>
      </c>
      <c r="BH320" t="s">
        <v>105</v>
      </c>
    </row>
    <row r="321" spans="3:60" x14ac:dyDescent="0.25">
      <c r="C321" t="s">
        <v>41</v>
      </c>
      <c r="D321">
        <v>458082</v>
      </c>
      <c r="E321">
        <f t="shared" si="798"/>
        <v>7.6346999999999996</v>
      </c>
      <c r="F321" t="s">
        <v>53</v>
      </c>
      <c r="M321">
        <v>2268</v>
      </c>
      <c r="N321">
        <f>M321/M316*100</f>
        <v>14.991076740035695</v>
      </c>
      <c r="O321">
        <v>61.26</v>
      </c>
      <c r="P321">
        <f>O321/O316*100</f>
        <v>0.40491770771366242</v>
      </c>
      <c r="Q321">
        <v>60.4</v>
      </c>
      <c r="R321">
        <f>Q321/Q316*100</f>
        <v>0.39923326062528919</v>
      </c>
      <c r="S321">
        <f t="shared" si="863"/>
        <v>5.6844470883732345E-3</v>
      </c>
      <c r="T321">
        <v>619.24</v>
      </c>
      <c r="U321">
        <f t="shared" ref="U321" si="871">T321/T316*100</f>
        <v>4.093066296516624</v>
      </c>
      <c r="V321">
        <v>622.83000000000004</v>
      </c>
      <c r="W321">
        <f t="shared" ref="W321" si="872">V321/V316*100</f>
        <v>4.1167955581994846</v>
      </c>
      <c r="X321">
        <f t="shared" si="866"/>
        <v>2.3729261682860603E-2</v>
      </c>
      <c r="Z321">
        <v>4539</v>
      </c>
      <c r="AA321">
        <f>Z321/Z316*100</f>
        <v>14.992072929052716</v>
      </c>
      <c r="AB321">
        <v>117.8</v>
      </c>
      <c r="AC321">
        <f>AB321/AB316*100</f>
        <v>0.38908706566257101</v>
      </c>
      <c r="AD321">
        <v>1232.98</v>
      </c>
      <c r="AE321">
        <f t="shared" ref="AE321" si="873">AD321/AD316*100</f>
        <v>4.0724666402430971</v>
      </c>
      <c r="BH321" t="s">
        <v>107</v>
      </c>
    </row>
    <row r="322" spans="3:60" x14ac:dyDescent="0.25">
      <c r="C322" t="s">
        <v>39</v>
      </c>
      <c r="D322">
        <v>463206</v>
      </c>
      <c r="E322">
        <f t="shared" si="798"/>
        <v>7.7201000000000004</v>
      </c>
      <c r="F322" t="s">
        <v>53</v>
      </c>
      <c r="M322">
        <v>3024</v>
      </c>
      <c r="N322">
        <f>M322/M316*100</f>
        <v>19.988102320047592</v>
      </c>
      <c r="O322">
        <v>60.59</v>
      </c>
      <c r="P322">
        <f>O322/O316*100</f>
        <v>0.40048912684248794</v>
      </c>
      <c r="Q322">
        <v>56.39</v>
      </c>
      <c r="R322">
        <f>Q322/Q316*100</f>
        <v>0.3727278736201996</v>
      </c>
      <c r="S322">
        <f t="shared" si="863"/>
        <v>2.776125322228834E-2</v>
      </c>
      <c r="T322">
        <v>447.24</v>
      </c>
      <c r="U322">
        <f t="shared" ref="U322" si="874">T322/T316*100</f>
        <v>2.9561768788419593</v>
      </c>
      <c r="V322">
        <v>449.81</v>
      </c>
      <c r="W322">
        <f t="shared" ref="W322" si="875">V322/V316*100</f>
        <v>2.9731641218851212</v>
      </c>
      <c r="X322">
        <f t="shared" si="866"/>
        <v>1.6987243043161904E-2</v>
      </c>
      <c r="Z322">
        <v>6052</v>
      </c>
      <c r="AA322">
        <f>Z322/Z316*100</f>
        <v>19.989430572070287</v>
      </c>
      <c r="AB322">
        <v>112.98</v>
      </c>
      <c r="AC322">
        <f>AB322/AB316*100</f>
        <v>0.37316686484344036</v>
      </c>
      <c r="AD322">
        <v>877</v>
      </c>
      <c r="AE322">
        <f t="shared" ref="AE322" si="876">AD322/AD316*100</f>
        <v>2.8966838419870524</v>
      </c>
      <c r="BH322" t="s">
        <v>106</v>
      </c>
    </row>
    <row r="323" spans="3:60" x14ac:dyDescent="0.25">
      <c r="C323" t="s">
        <v>42</v>
      </c>
      <c r="D323">
        <v>806068</v>
      </c>
      <c r="E323">
        <f t="shared" si="798"/>
        <v>13.434466666666667</v>
      </c>
      <c r="F323" t="s">
        <v>53</v>
      </c>
      <c r="M323">
        <v>3780</v>
      </c>
      <c r="N323">
        <f>M323/M316*100</f>
        <v>24.985127900059489</v>
      </c>
      <c r="O323">
        <v>52.67</v>
      </c>
      <c r="P323">
        <f>O323/O316*100</f>
        <v>0.3481393350518871</v>
      </c>
      <c r="Q323">
        <v>52.92</v>
      </c>
      <c r="R323">
        <f>Q323/Q316*100</f>
        <v>0.34979179060083282</v>
      </c>
      <c r="S323">
        <f t="shared" si="863"/>
        <v>1.6524555489457193E-3</v>
      </c>
      <c r="T323">
        <v>321.68</v>
      </c>
      <c r="U323">
        <f t="shared" ref="U323" si="877">T323/T316*100</f>
        <v>2.1262476039394542</v>
      </c>
      <c r="V323">
        <v>332.08</v>
      </c>
      <c r="W323">
        <f t="shared" ref="W323" si="878">V323/V316*100</f>
        <v>2.1949897547755963</v>
      </c>
      <c r="X323">
        <f t="shared" si="866"/>
        <v>6.8742150836142102E-2</v>
      </c>
      <c r="Z323">
        <v>7565</v>
      </c>
      <c r="AA323">
        <f>Z323/Z316*100</f>
        <v>24.986788215087856</v>
      </c>
      <c r="AB323">
        <v>103.14</v>
      </c>
      <c r="AC323">
        <f>AB323/AB316*100</f>
        <v>0.34066587395957193</v>
      </c>
      <c r="AD323">
        <v>650.4</v>
      </c>
      <c r="AE323">
        <f t="shared" ref="AE323" si="879">AD323/AD316*100</f>
        <v>2.148236226714229</v>
      </c>
    </row>
    <row r="324" spans="3:60" x14ac:dyDescent="0.25">
      <c r="M324">
        <v>4536</v>
      </c>
      <c r="N324">
        <f>M324/M316*100</f>
        <v>29.982153480071389</v>
      </c>
      <c r="O324">
        <v>44.33</v>
      </c>
      <c r="P324">
        <f>O324/O316*100</f>
        <v>0.29301341793905744</v>
      </c>
      <c r="Q324">
        <v>48.65</v>
      </c>
      <c r="R324">
        <f>Q324/Q316*100</f>
        <v>0.32156784982483971</v>
      </c>
      <c r="S324">
        <f t="shared" si="863"/>
        <v>2.8554431885782272E-2</v>
      </c>
      <c r="T324">
        <v>263.29000000000002</v>
      </c>
      <c r="U324">
        <f t="shared" ref="U324" si="880">T324/T316*100</f>
        <v>1.7403000859276887</v>
      </c>
      <c r="V324">
        <v>258.52999999999997</v>
      </c>
      <c r="W324">
        <f t="shared" ref="W324" si="881">V324/V316*100</f>
        <v>1.7088373322757615</v>
      </c>
      <c r="X324">
        <f t="shared" si="866"/>
        <v>3.1462753651927189E-2</v>
      </c>
      <c r="Z324">
        <v>9078</v>
      </c>
      <c r="AA324">
        <f>Z324/Z316*100</f>
        <v>29.984145858105432</v>
      </c>
      <c r="AB324">
        <v>93.11</v>
      </c>
      <c r="AC324">
        <f>AB324/AB316*100</f>
        <v>0.30753732329237682</v>
      </c>
      <c r="AD324">
        <v>510.02</v>
      </c>
      <c r="AE324">
        <f t="shared" ref="AE324" si="882">AD324/AD316*100</f>
        <v>1.6845686352226183</v>
      </c>
    </row>
    <row r="325" spans="3:60" x14ac:dyDescent="0.25">
      <c r="C325" t="s">
        <v>33</v>
      </c>
      <c r="D325">
        <v>2103571</v>
      </c>
      <c r="E325">
        <f t="shared" si="798"/>
        <v>35.059516666666667</v>
      </c>
      <c r="F325" t="s">
        <v>53</v>
      </c>
      <c r="M325">
        <v>5292</v>
      </c>
      <c r="N325">
        <f>M325/M316*100</f>
        <v>34.979179060083283</v>
      </c>
      <c r="O325">
        <v>44.22</v>
      </c>
      <c r="P325">
        <f>O325/O316*100</f>
        <v>0.29228633749752131</v>
      </c>
      <c r="Q325">
        <v>42.61</v>
      </c>
      <c r="R325">
        <f>Q325/Q316*100</f>
        <v>0.28164452376231075</v>
      </c>
      <c r="S325">
        <f t="shared" si="863"/>
        <v>1.0641813735210559E-2</v>
      </c>
      <c r="T325">
        <v>201.44</v>
      </c>
      <c r="U325">
        <f t="shared" ref="U325" si="883">T325/T316*100</f>
        <v>1.331482583118514</v>
      </c>
      <c r="V325">
        <v>205.25</v>
      </c>
      <c r="W325">
        <f t="shared" ref="W325" si="884">V325/V316*100</f>
        <v>1.3566660056844471</v>
      </c>
      <c r="X325">
        <f t="shared" si="866"/>
        <v>2.5183422565933089E-2</v>
      </c>
      <c r="Z325">
        <v>10591</v>
      </c>
      <c r="AA325">
        <f>Z325/Z316*100</f>
        <v>34.981503501123001</v>
      </c>
      <c r="AB325">
        <v>87.16</v>
      </c>
      <c r="AC325">
        <f>AB325/AB316*100</f>
        <v>0.28788479323556615</v>
      </c>
      <c r="AD325">
        <v>423.08</v>
      </c>
      <c r="AE325">
        <f t="shared" ref="AE325" si="885">AD325/AD316*100</f>
        <v>1.3974104901572202</v>
      </c>
    </row>
    <row r="326" spans="3:60" x14ac:dyDescent="0.25">
      <c r="C326" t="s">
        <v>43</v>
      </c>
      <c r="M326">
        <v>6048</v>
      </c>
      <c r="N326">
        <f>M326/M316*100</f>
        <v>39.976204640095183</v>
      </c>
      <c r="O326">
        <v>39.880000000000003</v>
      </c>
      <c r="P326">
        <f>O326/O316*100</f>
        <v>0.26359970916782344</v>
      </c>
      <c r="Q326">
        <v>40.43</v>
      </c>
      <c r="R326">
        <f>Q326/Q316*100</f>
        <v>0.26723511137550399</v>
      </c>
      <c r="S326">
        <f t="shared" si="863"/>
        <v>3.6354022076805492E-3</v>
      </c>
      <c r="T326">
        <v>167.21</v>
      </c>
      <c r="U326">
        <f t="shared" ref="U326" si="886">T326/T316*100</f>
        <v>1.1052283693568643</v>
      </c>
      <c r="V326">
        <v>158.96</v>
      </c>
      <c r="W326">
        <f t="shared" ref="W326" si="887">V326/V316*100</f>
        <v>1.0506973362416552</v>
      </c>
      <c r="X326">
        <f t="shared" si="866"/>
        <v>5.4531033115209127E-2</v>
      </c>
      <c r="Z326">
        <v>12104</v>
      </c>
      <c r="AA326">
        <f>Z326/Z316*100</f>
        <v>39.978861144140573</v>
      </c>
      <c r="AB326">
        <v>77.66</v>
      </c>
      <c r="AC326">
        <f>AB326/AB316*100</f>
        <v>0.25650680406922977</v>
      </c>
      <c r="AD326">
        <v>333.42</v>
      </c>
      <c r="AE326">
        <f t="shared" ref="AE326" si="888">AD326/AD316*100</f>
        <v>1.1012683313515657</v>
      </c>
    </row>
    <row r="327" spans="3:60" x14ac:dyDescent="0.25">
      <c r="C327" t="s">
        <v>38</v>
      </c>
      <c r="D327">
        <v>6992707</v>
      </c>
      <c r="E327">
        <f t="shared" si="798"/>
        <v>116.54511666666667</v>
      </c>
      <c r="F327" t="s">
        <v>114</v>
      </c>
      <c r="M327">
        <v>6804</v>
      </c>
      <c r="N327">
        <f>M327/M316*100</f>
        <v>44.973230220107077</v>
      </c>
      <c r="O327">
        <v>40.36</v>
      </c>
      <c r="P327">
        <f>O327/O316*100</f>
        <v>0.26677242382179922</v>
      </c>
      <c r="Q327">
        <v>37.76</v>
      </c>
      <c r="R327">
        <f>Q327/Q316*100</f>
        <v>0.24958688611276353</v>
      </c>
      <c r="S327">
        <f t="shared" si="863"/>
        <v>1.7185537709035692E-2</v>
      </c>
      <c r="T327">
        <v>131.16999999999999</v>
      </c>
      <c r="U327">
        <f t="shared" ref="U327" si="889">T327/T316*100</f>
        <v>0.8670103774208473</v>
      </c>
      <c r="V327">
        <v>134.35</v>
      </c>
      <c r="W327">
        <f t="shared" ref="W327" si="890">V327/V316*100</f>
        <v>0.88802961200343711</v>
      </c>
      <c r="X327">
        <f t="shared" si="866"/>
        <v>2.1019234582589807E-2</v>
      </c>
      <c r="Z327">
        <v>13617</v>
      </c>
      <c r="AA327">
        <f>Z327/Z316*100</f>
        <v>44.976218787158146</v>
      </c>
      <c r="AB327">
        <v>73.010000000000005</v>
      </c>
      <c r="AC327">
        <f>AB327/AB316*100</f>
        <v>0.24114810410886511</v>
      </c>
      <c r="AD327">
        <v>263.52</v>
      </c>
      <c r="AE327">
        <f t="shared" ref="AE327" si="891">AD327/AD316*100</f>
        <v>0.8703923900118905</v>
      </c>
    </row>
    <row r="328" spans="3:60" x14ac:dyDescent="0.25">
      <c r="C328" t="s">
        <v>44</v>
      </c>
      <c r="M328">
        <v>7560</v>
      </c>
      <c r="N328">
        <f>M328/M316*100</f>
        <v>49.970255800118977</v>
      </c>
      <c r="O328">
        <v>35.97</v>
      </c>
      <c r="P328">
        <f>O328/O316*100</f>
        <v>0.2377553043823121</v>
      </c>
      <c r="Q328">
        <v>34.869999999999997</v>
      </c>
      <c r="R328">
        <f>Q328/Q316*100</f>
        <v>0.23048449996695086</v>
      </c>
      <c r="S328">
        <f t="shared" si="863"/>
        <v>7.2708044153612372E-3</v>
      </c>
      <c r="T328">
        <v>105.1</v>
      </c>
      <c r="U328">
        <f t="shared" ref="U328" si="892">T328/T316*100</f>
        <v>0.69469231277678634</v>
      </c>
      <c r="V328">
        <v>103.19</v>
      </c>
      <c r="W328">
        <f t="shared" ref="W328" si="893">V328/V316*100</f>
        <v>0.68206755238284089</v>
      </c>
      <c r="X328">
        <f t="shared" si="866"/>
        <v>1.2624760393945444E-2</v>
      </c>
      <c r="Z328">
        <v>15130</v>
      </c>
      <c r="AA328">
        <f>Z328/Z316*100</f>
        <v>49.973576430175711</v>
      </c>
      <c r="AB328">
        <v>70.89</v>
      </c>
      <c r="AC328">
        <f>AB328/AB316*100</f>
        <v>0.23414585810543004</v>
      </c>
      <c r="AD328">
        <v>214.14</v>
      </c>
      <c r="AE328">
        <f t="shared" ref="AE328" si="894">AD328/AD316*100</f>
        <v>0.70729290527150213</v>
      </c>
    </row>
    <row r="329" spans="3:60" x14ac:dyDescent="0.25">
      <c r="M329">
        <v>8316</v>
      </c>
      <c r="N329">
        <f>M329/M316*100</f>
        <v>54.967281380130871</v>
      </c>
      <c r="O329">
        <v>30.25</v>
      </c>
      <c r="P329">
        <f>O329/O316*100</f>
        <v>0.19994712142243376</v>
      </c>
      <c r="Q329">
        <v>32.74</v>
      </c>
      <c r="R329">
        <f>Q329/Q316*100</f>
        <v>0.21640557868993324</v>
      </c>
      <c r="S329">
        <f t="shared" si="863"/>
        <v>1.6458457267499477E-2</v>
      </c>
      <c r="T329">
        <v>78.11</v>
      </c>
      <c r="U329">
        <f t="shared" ref="U329" si="895">T329/T316*100</f>
        <v>0.516293211712605</v>
      </c>
      <c r="V329">
        <v>79.28</v>
      </c>
      <c r="W329">
        <f t="shared" ref="W329" si="896">V329/V316*100</f>
        <v>0.52402670368167104</v>
      </c>
      <c r="X329">
        <f t="shared" si="866"/>
        <v>7.7334919690660309E-3</v>
      </c>
      <c r="Z329">
        <v>16643</v>
      </c>
      <c r="AA329">
        <f>Z329/Z316*100</f>
        <v>54.970934073193291</v>
      </c>
      <c r="AB329">
        <v>64.44</v>
      </c>
      <c r="AC329">
        <f>AB329/AB316*100</f>
        <v>0.21284185493460167</v>
      </c>
      <c r="AD329">
        <v>153.16</v>
      </c>
      <c r="AE329">
        <f t="shared" ref="AE329" si="897">AD329/AD316*100</f>
        <v>0.50587924428590303</v>
      </c>
    </row>
    <row r="330" spans="3:60" x14ac:dyDescent="0.25">
      <c r="C330" t="s">
        <v>34</v>
      </c>
      <c r="M330">
        <v>9072</v>
      </c>
      <c r="N330">
        <f>M330/M316*100</f>
        <v>59.964306960142778</v>
      </c>
      <c r="O330">
        <v>27.08</v>
      </c>
      <c r="P330">
        <f>O330/O316*100</f>
        <v>0.17899398506180184</v>
      </c>
      <c r="Q330">
        <v>27.46</v>
      </c>
      <c r="R330">
        <f>Q330/Q316*100</f>
        <v>0.18150571749619937</v>
      </c>
      <c r="S330">
        <f t="shared" si="863"/>
        <v>2.5117324343975345E-3</v>
      </c>
      <c r="T330">
        <v>56.88</v>
      </c>
      <c r="U330">
        <f t="shared" ref="U330" si="898">T330/T316*100</f>
        <v>0.37596668649613324</v>
      </c>
      <c r="V330">
        <v>57.19</v>
      </c>
      <c r="W330">
        <f t="shared" ref="W330" si="899">V330/V316*100</f>
        <v>0.37801573137682593</v>
      </c>
      <c r="X330">
        <f t="shared" si="866"/>
        <v>2.0490448806926853E-3</v>
      </c>
      <c r="Z330">
        <v>18156</v>
      </c>
      <c r="AA330">
        <f>Z330/Z316*100</f>
        <v>59.968291716210864</v>
      </c>
      <c r="AB330">
        <v>53.99</v>
      </c>
      <c r="AC330">
        <f>AB330/AB316*100</f>
        <v>0.17832606685163166</v>
      </c>
      <c r="AD330">
        <v>112.63</v>
      </c>
      <c r="AE330">
        <f t="shared" ref="AE330" si="900">AD330/AD316*100</f>
        <v>0.37201083366362792</v>
      </c>
    </row>
    <row r="331" spans="3:60" x14ac:dyDescent="0.25">
      <c r="C331" t="s">
        <v>45</v>
      </c>
      <c r="M331">
        <v>9828</v>
      </c>
      <c r="N331">
        <f>M331/M316*100</f>
        <v>64.961332540154672</v>
      </c>
      <c r="O331">
        <v>21.87</v>
      </c>
      <c r="P331">
        <f>O331/O316*100</f>
        <v>0.14455681142177276</v>
      </c>
      <c r="Q331">
        <v>22.79</v>
      </c>
      <c r="R331">
        <f>Q331/Q316*100</f>
        <v>0.15063784784189305</v>
      </c>
      <c r="S331">
        <f t="shared" si="863"/>
        <v>6.0810364201202838E-3</v>
      </c>
      <c r="T331">
        <v>34.28</v>
      </c>
      <c r="U331">
        <f t="shared" ref="U331" si="901">T331/T316*100</f>
        <v>0.22658470487143897</v>
      </c>
      <c r="V331">
        <v>37.58</v>
      </c>
      <c r="W331">
        <f t="shared" ref="W331" si="902">V331/V316*100</f>
        <v>0.24839711811752266</v>
      </c>
      <c r="X331">
        <f t="shared" si="866"/>
        <v>2.1812413246083684E-2</v>
      </c>
      <c r="Z331">
        <v>19669</v>
      </c>
      <c r="AA331">
        <f>Z331/Z316*100</f>
        <v>64.965649359228422</v>
      </c>
      <c r="AB331">
        <v>42.33</v>
      </c>
      <c r="AC331">
        <f>AB331/AB316*100</f>
        <v>0.1398137138327388</v>
      </c>
      <c r="AD331">
        <v>73.959999999999994</v>
      </c>
      <c r="AE331">
        <f t="shared" ref="AE331" si="903">AD331/AD316*100</f>
        <v>0.24428590302549871</v>
      </c>
    </row>
    <row r="332" spans="3:60" x14ac:dyDescent="0.25">
      <c r="C332" t="s">
        <v>35</v>
      </c>
      <c r="M332">
        <v>10584</v>
      </c>
      <c r="N332">
        <f>M332/M316*100</f>
        <v>69.958358120166565</v>
      </c>
      <c r="O332">
        <v>14.92</v>
      </c>
      <c r="P332">
        <f>O332/O316*100</f>
        <v>9.8618547161081371E-2</v>
      </c>
      <c r="Q332">
        <v>13.29</v>
      </c>
      <c r="R332">
        <f>Q332/Q316*100</f>
        <v>8.7844536981955171E-2</v>
      </c>
      <c r="S332">
        <f t="shared" si="863"/>
        <v>1.0774010179126201E-2</v>
      </c>
      <c r="T332">
        <v>23.86</v>
      </c>
      <c r="U332">
        <f t="shared" ref="U332" si="904">T332/T316*100</f>
        <v>0.15771035759138077</v>
      </c>
      <c r="V332">
        <v>25.1</v>
      </c>
      <c r="W332">
        <f t="shared" ref="W332" si="905">V332/V316*100</f>
        <v>0.16590653711415163</v>
      </c>
      <c r="X332">
        <f t="shared" si="866"/>
        <v>8.1961795227708523E-3</v>
      </c>
      <c r="Z332">
        <v>21182</v>
      </c>
      <c r="AA332">
        <f>Z332/Z316*100</f>
        <v>69.963007002246002</v>
      </c>
      <c r="AB332">
        <v>30.11</v>
      </c>
      <c r="AC332">
        <f>AB332/AB316*100</f>
        <v>9.9451710926146131E-2</v>
      </c>
      <c r="AD332">
        <v>48.4</v>
      </c>
      <c r="AE332">
        <f t="shared" ref="AE332" si="906">AD332/AD316*100</f>
        <v>0.15986259743691372</v>
      </c>
    </row>
    <row r="333" spans="3:60" x14ac:dyDescent="0.25">
      <c r="C333" t="s">
        <v>46</v>
      </c>
      <c r="M333">
        <v>11340</v>
      </c>
      <c r="N333">
        <f>M333/M316*100</f>
        <v>74.955383700178473</v>
      </c>
      <c r="O333">
        <v>8.73</v>
      </c>
      <c r="P333">
        <f>O333/O316*100</f>
        <v>5.7703747769185014E-2</v>
      </c>
      <c r="Q333">
        <v>7.99</v>
      </c>
      <c r="R333">
        <f>Q333/Q316*100</f>
        <v>5.2812479344305642E-2</v>
      </c>
      <c r="S333">
        <f t="shared" si="863"/>
        <v>4.891268424879372E-3</v>
      </c>
      <c r="T333">
        <v>13.78</v>
      </c>
      <c r="U333">
        <f t="shared" ref="U333" si="907">T333/T316*100</f>
        <v>9.108334985788881E-2</v>
      </c>
      <c r="V333">
        <v>12.74</v>
      </c>
      <c r="W333">
        <f t="shared" ref="W333" si="908">V333/V316*100</f>
        <v>8.420913477427458E-2</v>
      </c>
      <c r="X333">
        <f t="shared" si="866"/>
        <v>6.8742150836142296E-3</v>
      </c>
      <c r="Z333">
        <v>22695</v>
      </c>
      <c r="AA333">
        <f>Z333/Z316*100</f>
        <v>74.960364645263581</v>
      </c>
      <c r="AB333">
        <v>18.25</v>
      </c>
      <c r="AC333">
        <f>AB333/AB316*100</f>
        <v>6.0278768661646186E-2</v>
      </c>
      <c r="AD333">
        <v>25.79</v>
      </c>
      <c r="AE333">
        <f t="shared" ref="AE333" si="909">AD333/AD316*100</f>
        <v>8.5182983221033154E-2</v>
      </c>
    </row>
    <row r="334" spans="3:60" x14ac:dyDescent="0.25">
      <c r="M334">
        <v>12096</v>
      </c>
      <c r="N334">
        <f>M334/M316*100</f>
        <v>79.952409280190366</v>
      </c>
      <c r="O334">
        <v>4.0599999999999996</v>
      </c>
      <c r="P334">
        <f>O334/O316*100</f>
        <v>2.6835878114878704E-2</v>
      </c>
      <c r="Q334">
        <v>4.29</v>
      </c>
      <c r="R334">
        <f>Q334/Q316*100</f>
        <v>2.8356137219908782E-2</v>
      </c>
      <c r="S334">
        <f t="shared" si="863"/>
        <v>1.5202591050300779E-3</v>
      </c>
      <c r="T334">
        <v>5.32</v>
      </c>
      <c r="U334">
        <f t="shared" ref="U334" si="910">T334/T316*100</f>
        <v>3.5164254081565205E-2</v>
      </c>
      <c r="V334">
        <v>5.39</v>
      </c>
      <c r="W334">
        <f t="shared" ref="W334" si="911">V334/V316*100</f>
        <v>3.5626941635270006E-2</v>
      </c>
      <c r="X334">
        <f t="shared" si="866"/>
        <v>4.6268755370480058E-4</v>
      </c>
      <c r="Z334">
        <v>24208</v>
      </c>
      <c r="AA334">
        <f>Z334/Z316*100</f>
        <v>79.957722288281147</v>
      </c>
      <c r="AB334">
        <v>9.2100000000000009</v>
      </c>
      <c r="AC334">
        <f>AB334/AB316*100</f>
        <v>3.0420134760206104E-2</v>
      </c>
      <c r="AD334">
        <v>10.47</v>
      </c>
      <c r="AE334">
        <f t="shared" ref="AE334" si="912">AD334/AD316*100</f>
        <v>3.4581847007530718E-2</v>
      </c>
    </row>
    <row r="335" spans="3:60" x14ac:dyDescent="0.25">
      <c r="C335" t="s">
        <v>36</v>
      </c>
      <c r="M335">
        <v>12852</v>
      </c>
      <c r="N335">
        <f>M335/M316*100</f>
        <v>84.94943486020226</v>
      </c>
      <c r="O335">
        <v>1.75</v>
      </c>
      <c r="P335">
        <f>O335/O316*100</f>
        <v>1.1567188842620134E-2</v>
      </c>
      <c r="Q335">
        <v>2.35</v>
      </c>
      <c r="R335">
        <f>Q335/Q316*100</f>
        <v>1.5533082160089893E-2</v>
      </c>
      <c r="S335">
        <f t="shared" si="863"/>
        <v>3.9658933174697587E-3</v>
      </c>
      <c r="T335">
        <v>2.0499999999999998</v>
      </c>
      <c r="U335">
        <f t="shared" ref="U335" si="913">T335/T316*100</f>
        <v>1.3550135501355014E-2</v>
      </c>
      <c r="V335">
        <v>2.2999999999999998</v>
      </c>
      <c r="W335">
        <f t="shared" ref="W335" si="914">V335/V316*100</f>
        <v>1.5202591050300746E-2</v>
      </c>
      <c r="X335">
        <f t="shared" si="866"/>
        <v>1.6524555489457315E-3</v>
      </c>
      <c r="Z335">
        <v>25721</v>
      </c>
      <c r="AA335">
        <f>Z335/Z316*100</f>
        <v>84.955079931298712</v>
      </c>
      <c r="AB335">
        <v>4.0999999999999996</v>
      </c>
      <c r="AC335">
        <f>AB335/AB316*100</f>
        <v>1.354207953494517E-2</v>
      </c>
      <c r="AD335">
        <v>3.9</v>
      </c>
      <c r="AE335">
        <f t="shared" ref="AE335" si="915">AD335/AD316*100</f>
        <v>1.2881490289338091E-2</v>
      </c>
    </row>
    <row r="336" spans="3:60" x14ac:dyDescent="0.25">
      <c r="C336" t="s">
        <v>47</v>
      </c>
      <c r="M336">
        <v>13608</v>
      </c>
      <c r="N336">
        <f>M336/M316*100</f>
        <v>89.946460440214153</v>
      </c>
      <c r="O336">
        <v>0.2</v>
      </c>
      <c r="P336">
        <f>O336/O316*100</f>
        <v>1.3219644391565867E-3</v>
      </c>
      <c r="Q336">
        <v>0.5</v>
      </c>
      <c r="R336">
        <f>Q336/Q316*100</f>
        <v>3.3049110978914664E-3</v>
      </c>
      <c r="S336">
        <f t="shared" si="863"/>
        <v>1.9829466587348798E-3</v>
      </c>
      <c r="T336">
        <v>0.45</v>
      </c>
      <c r="U336">
        <f t="shared" ref="U336" si="916">T336/T316*100</f>
        <v>2.9744199881023199E-3</v>
      </c>
      <c r="V336">
        <v>0.3</v>
      </c>
      <c r="W336">
        <f t="shared" ref="W336" si="917">V336/V316*100</f>
        <v>1.9829466587348802E-3</v>
      </c>
      <c r="X336">
        <f t="shared" si="866"/>
        <v>9.9147332936743967E-4</v>
      </c>
      <c r="Z336">
        <v>27234</v>
      </c>
      <c r="AA336">
        <f>Z336/Z316*100</f>
        <v>89.952437574316292</v>
      </c>
      <c r="AB336">
        <v>0.65</v>
      </c>
      <c r="AC336">
        <f>AB336/AB316*100</f>
        <v>2.1469150482230151E-3</v>
      </c>
      <c r="AD336">
        <v>0.4</v>
      </c>
      <c r="AE336">
        <f t="shared" ref="AE336" si="918">AD336/AD316*100</f>
        <v>1.3211784912141632E-3</v>
      </c>
    </row>
    <row r="337" spans="2:60" x14ac:dyDescent="0.25">
      <c r="C337" t="s">
        <v>37</v>
      </c>
      <c r="M337">
        <v>14364</v>
      </c>
      <c r="N337">
        <f>M337/M316*100</f>
        <v>94.943486020226047</v>
      </c>
      <c r="O337">
        <v>0</v>
      </c>
      <c r="P337">
        <f>O337/O316*100</f>
        <v>0</v>
      </c>
      <c r="Q337">
        <v>0</v>
      </c>
      <c r="R337">
        <f>Q337/Q316*100</f>
        <v>0</v>
      </c>
      <c r="S337">
        <f t="shared" si="863"/>
        <v>0</v>
      </c>
      <c r="T337">
        <v>0</v>
      </c>
      <c r="U337">
        <f t="shared" ref="U337" si="919">T337/T316*100</f>
        <v>0</v>
      </c>
      <c r="V337">
        <v>0</v>
      </c>
      <c r="W337">
        <f t="shared" ref="W337" si="920">V337/V316*100</f>
        <v>0</v>
      </c>
      <c r="X337">
        <f t="shared" si="866"/>
        <v>0</v>
      </c>
      <c r="Z337">
        <v>28747</v>
      </c>
      <c r="AA337">
        <f>Z337/Z316*100</f>
        <v>94.949795217333872</v>
      </c>
      <c r="AB337">
        <v>0.1</v>
      </c>
      <c r="AC337">
        <f>AB337/AB316*100</f>
        <v>3.302946228035408E-4</v>
      </c>
      <c r="AD337">
        <v>0</v>
      </c>
      <c r="AE337">
        <f t="shared" ref="AE337" si="921">AD337/AD316*100</f>
        <v>0</v>
      </c>
    </row>
    <row r="338" spans="2:60" x14ac:dyDescent="0.25">
      <c r="C338" t="s">
        <v>48</v>
      </c>
      <c r="M338">
        <v>15120</v>
      </c>
      <c r="N338">
        <f>M338/M316*100</f>
        <v>99.940511600237954</v>
      </c>
      <c r="O338">
        <v>0</v>
      </c>
      <c r="P338">
        <f>O338/O316*100</f>
        <v>0</v>
      </c>
      <c r="Q338">
        <v>0</v>
      </c>
      <c r="R338">
        <f>Q338/Q316*100</f>
        <v>0</v>
      </c>
      <c r="S338">
        <f t="shared" si="863"/>
        <v>0</v>
      </c>
      <c r="T338">
        <v>0</v>
      </c>
      <c r="U338">
        <f t="shared" ref="U338" si="922">T338/T316*100</f>
        <v>0</v>
      </c>
      <c r="V338">
        <v>0</v>
      </c>
      <c r="W338">
        <f t="shared" ref="W338" si="923">V338/V316*100</f>
        <v>0</v>
      </c>
      <c r="X338">
        <f t="shared" si="866"/>
        <v>0</v>
      </c>
      <c r="Z338">
        <v>30260</v>
      </c>
      <c r="AA338">
        <f>Z338/Z316*100</f>
        <v>99.947152860351423</v>
      </c>
      <c r="AB338">
        <v>0</v>
      </c>
      <c r="AC338">
        <f>AB338/AB316*100</f>
        <v>0</v>
      </c>
      <c r="AD338">
        <v>0</v>
      </c>
      <c r="AE338">
        <f t="shared" ref="AE338" si="924">AD338/AD316*100</f>
        <v>0</v>
      </c>
    </row>
    <row r="339" spans="2:60" x14ac:dyDescent="0.25">
      <c r="O339" t="s">
        <v>76</v>
      </c>
      <c r="P339">
        <f>SUM(P319:P338)</f>
        <v>3.6877519994712133</v>
      </c>
      <c r="Q339" t="s">
        <v>76</v>
      </c>
      <c r="R339">
        <f>SUM(R319:R338)</f>
        <v>3.673012095974618</v>
      </c>
      <c r="S339">
        <f>SUM(S319:S338)</f>
        <v>0.15539691982285675</v>
      </c>
      <c r="T339" t="s">
        <v>76</v>
      </c>
      <c r="U339">
        <f t="shared" ref="U339" si="925">SUM(U319:U338)</f>
        <v>33.15414105360567</v>
      </c>
      <c r="V339" t="s">
        <v>76</v>
      </c>
      <c r="W339">
        <f t="shared" ref="W339" si="926">SUM(W319:W338)</f>
        <v>33.066693105955459</v>
      </c>
      <c r="X339">
        <f>SUM(X319:X338)</f>
        <v>0.48258311851411334</v>
      </c>
      <c r="AB339" t="s">
        <v>76</v>
      </c>
      <c r="AC339">
        <f t="shared" ref="AC339" si="927">SUM(AC319:AC338)</f>
        <v>3.5995507993129872</v>
      </c>
      <c r="AD339" t="s">
        <v>76</v>
      </c>
      <c r="AE339">
        <f t="shared" ref="AE339" si="928">SUM(AE319:AE338)</f>
        <v>33.067545250363324</v>
      </c>
    </row>
    <row r="340" spans="2:60" x14ac:dyDescent="0.25">
      <c r="B340">
        <v>14</v>
      </c>
      <c r="C340" t="s">
        <v>18</v>
      </c>
      <c r="G340">
        <v>10</v>
      </c>
      <c r="H340">
        <v>9</v>
      </c>
      <c r="I340">
        <v>7</v>
      </c>
      <c r="J340">
        <v>0</v>
      </c>
    </row>
    <row r="341" spans="2:60" x14ac:dyDescent="0.25">
      <c r="C341" t="s">
        <v>29</v>
      </c>
      <c r="M341" t="s">
        <v>55</v>
      </c>
      <c r="O341" t="s">
        <v>72</v>
      </c>
      <c r="Q341" t="s">
        <v>103</v>
      </c>
      <c r="S341" t="s">
        <v>144</v>
      </c>
      <c r="T341" t="s">
        <v>73</v>
      </c>
      <c r="V341" t="s">
        <v>104</v>
      </c>
      <c r="X341" t="s">
        <v>144</v>
      </c>
      <c r="Z341" t="s">
        <v>55</v>
      </c>
      <c r="AB341" t="s">
        <v>74</v>
      </c>
      <c r="AD341" t="s">
        <v>75</v>
      </c>
    </row>
    <row r="342" spans="2:60" x14ac:dyDescent="0.25">
      <c r="C342" t="s">
        <v>30</v>
      </c>
      <c r="M342">
        <v>15129</v>
      </c>
      <c r="O342">
        <v>15129</v>
      </c>
      <c r="Q342">
        <v>15129</v>
      </c>
      <c r="T342">
        <v>15129</v>
      </c>
      <c r="V342">
        <v>15129</v>
      </c>
      <c r="Z342">
        <v>30276</v>
      </c>
      <c r="AB342">
        <v>30276</v>
      </c>
      <c r="AD342">
        <v>30276</v>
      </c>
    </row>
    <row r="343" spans="2:60" x14ac:dyDescent="0.25">
      <c r="C343" t="s">
        <v>31</v>
      </c>
      <c r="M343" t="s">
        <v>57</v>
      </c>
      <c r="N343" t="s">
        <v>56</v>
      </c>
      <c r="O343" t="s">
        <v>60</v>
      </c>
      <c r="P343" t="s">
        <v>56</v>
      </c>
      <c r="Q343" t="s">
        <v>60</v>
      </c>
      <c r="R343" t="s">
        <v>56</v>
      </c>
      <c r="T343" t="s">
        <v>60</v>
      </c>
      <c r="U343" t="s">
        <v>56</v>
      </c>
      <c r="V343" t="s">
        <v>60</v>
      </c>
      <c r="W343" t="s">
        <v>56</v>
      </c>
      <c r="Z343" t="s">
        <v>57</v>
      </c>
      <c r="AA343" t="s">
        <v>56</v>
      </c>
      <c r="AB343" t="s">
        <v>60</v>
      </c>
      <c r="AC343" t="s">
        <v>56</v>
      </c>
      <c r="AD343" t="s">
        <v>60</v>
      </c>
      <c r="AE343" t="s">
        <v>56</v>
      </c>
      <c r="BH343" t="s">
        <v>80</v>
      </c>
    </row>
    <row r="344" spans="2:60" x14ac:dyDescent="0.25">
      <c r="C344" t="s">
        <v>40</v>
      </c>
      <c r="M344">
        <v>0</v>
      </c>
      <c r="N344">
        <f>M344/M342*100</f>
        <v>0</v>
      </c>
      <c r="O344">
        <v>15129</v>
      </c>
      <c r="P344">
        <f>O344/O342*100</f>
        <v>100</v>
      </c>
      <c r="Q344">
        <v>15129</v>
      </c>
      <c r="R344">
        <f>Q344/Q342*100</f>
        <v>100</v>
      </c>
      <c r="S344">
        <f>IF(P344&gt;R344,P344-R344,R344-P344)</f>
        <v>0</v>
      </c>
      <c r="T344">
        <v>15129</v>
      </c>
      <c r="U344">
        <f t="shared" ref="U344" si="929">T344/T342*100</f>
        <v>100</v>
      </c>
      <c r="V344">
        <v>15129</v>
      </c>
      <c r="W344">
        <f t="shared" ref="W344" si="930">V344/V342*100</f>
        <v>100</v>
      </c>
      <c r="X344">
        <f>IF(U344&gt;W344,U344-W344,W344-U344)</f>
        <v>0</v>
      </c>
      <c r="Z344">
        <v>0</v>
      </c>
      <c r="AA344">
        <f>Z344/Z342*100</f>
        <v>0</v>
      </c>
      <c r="AB344">
        <v>30276</v>
      </c>
      <c r="AC344">
        <f>AB344/AB342*100</f>
        <v>100</v>
      </c>
      <c r="AD344">
        <v>30276</v>
      </c>
      <c r="AE344">
        <f t="shared" ref="AE344" si="931">AD344/AD342*100</f>
        <v>100</v>
      </c>
    </row>
    <row r="345" spans="2:60" x14ac:dyDescent="0.25">
      <c r="M345">
        <v>756</v>
      </c>
      <c r="N345">
        <f>M345/M342*100</f>
        <v>4.9970255800118979</v>
      </c>
      <c r="O345">
        <v>22.8</v>
      </c>
      <c r="P345">
        <f>O345/O342*100</f>
        <v>0.15070394606385087</v>
      </c>
      <c r="Q345">
        <v>18.010000000000002</v>
      </c>
      <c r="R345">
        <f>Q345/Q342*100</f>
        <v>0.11904289774605065</v>
      </c>
      <c r="S345">
        <f t="shared" ref="S345:S364" si="932">IF(P345&gt;R345,P345-R345,R345-P345)</f>
        <v>3.1661048317800228E-2</v>
      </c>
      <c r="T345">
        <v>1600.27</v>
      </c>
      <c r="U345">
        <f t="shared" ref="U345" si="933">T345/T342*100</f>
        <v>10.577500165245555</v>
      </c>
      <c r="V345">
        <v>1626.01</v>
      </c>
      <c r="W345">
        <f t="shared" ref="W345" si="934">V345/V342*100</f>
        <v>10.747636988565008</v>
      </c>
      <c r="X345">
        <f t="shared" ref="X345:X364" si="935">IF(U345&gt;W345,U345-W345,W345-U345)</f>
        <v>0.1701368233194529</v>
      </c>
      <c r="Z345">
        <v>1513</v>
      </c>
      <c r="AA345">
        <f>Z345/Z342*100</f>
        <v>4.9973576430175717</v>
      </c>
      <c r="AB345">
        <v>52.87</v>
      </c>
      <c r="AC345">
        <f>AB345/AB342*100</f>
        <v>0.17462676707623198</v>
      </c>
      <c r="AD345">
        <v>3264.17</v>
      </c>
      <c r="AE345">
        <f t="shared" ref="AE345" si="936">AD345/AD342*100</f>
        <v>10.781377989166337</v>
      </c>
    </row>
    <row r="346" spans="2:60" x14ac:dyDescent="0.25">
      <c r="C346" t="s">
        <v>32</v>
      </c>
      <c r="D346">
        <v>519123</v>
      </c>
      <c r="E346">
        <f t="shared" si="798"/>
        <v>8.6520499999999991</v>
      </c>
      <c r="F346" t="s">
        <v>53</v>
      </c>
      <c r="M346">
        <v>1512</v>
      </c>
      <c r="N346">
        <f>M346/M342*100</f>
        <v>9.9940511600237958</v>
      </c>
      <c r="O346">
        <v>46.85</v>
      </c>
      <c r="P346">
        <f>O346/O342*100</f>
        <v>0.30967016987243046</v>
      </c>
      <c r="Q346">
        <v>47.63</v>
      </c>
      <c r="R346">
        <f>Q346/Q342*100</f>
        <v>0.31482583118514118</v>
      </c>
      <c r="S346">
        <f t="shared" si="932"/>
        <v>5.1556613127107243E-3</v>
      </c>
      <c r="T346">
        <v>905.28</v>
      </c>
      <c r="U346">
        <f t="shared" ref="U346" si="937">T346/T342*100</f>
        <v>5.9837398373983737</v>
      </c>
      <c r="V346">
        <v>920.32</v>
      </c>
      <c r="W346">
        <f t="shared" ref="W346" si="938">V346/V342*100</f>
        <v>6.0831515632229491</v>
      </c>
      <c r="X346">
        <f t="shared" si="935"/>
        <v>9.941172582457547E-2</v>
      </c>
      <c r="Z346">
        <v>3026</v>
      </c>
      <c r="AA346">
        <f>Z346/Z342*100</f>
        <v>9.9947152860351434</v>
      </c>
      <c r="AB346">
        <v>92.44</v>
      </c>
      <c r="AC346">
        <f>AB346/AB342*100</f>
        <v>0.30532434931959307</v>
      </c>
      <c r="AD346">
        <v>1840.62</v>
      </c>
      <c r="AE346">
        <f t="shared" ref="AE346" si="939">AD346/AD342*100</f>
        <v>6.0794688862465316</v>
      </c>
      <c r="BH346" t="s">
        <v>105</v>
      </c>
    </row>
    <row r="347" spans="2:60" x14ac:dyDescent="0.25">
      <c r="C347" t="s">
        <v>41</v>
      </c>
      <c r="D347">
        <v>431573</v>
      </c>
      <c r="E347">
        <f t="shared" si="798"/>
        <v>7.1928833333333335</v>
      </c>
      <c r="F347" t="s">
        <v>53</v>
      </c>
      <c r="M347">
        <v>2268</v>
      </c>
      <c r="N347">
        <f>M347/M342*100</f>
        <v>14.991076740035695</v>
      </c>
      <c r="O347">
        <v>61.13</v>
      </c>
      <c r="P347">
        <f>O347/O342*100</f>
        <v>0.40405843082821069</v>
      </c>
      <c r="Q347">
        <v>60</v>
      </c>
      <c r="R347">
        <f>Q347/Q342*100</f>
        <v>0.39658933174697603</v>
      </c>
      <c r="S347">
        <f t="shared" si="932"/>
        <v>7.4690990812346647E-3</v>
      </c>
      <c r="T347">
        <v>614.6</v>
      </c>
      <c r="U347">
        <f t="shared" ref="U347" si="940">T347/T342*100</f>
        <v>4.0623967215281906</v>
      </c>
      <c r="V347">
        <v>603</v>
      </c>
      <c r="W347">
        <f t="shared" ref="W347" si="941">V347/V342*100</f>
        <v>3.9857227840571086</v>
      </c>
      <c r="X347">
        <f t="shared" si="935"/>
        <v>7.6673937471082088E-2</v>
      </c>
      <c r="Z347">
        <v>4539</v>
      </c>
      <c r="AA347">
        <f>Z347/Z342*100</f>
        <v>14.992072929052716</v>
      </c>
      <c r="AB347">
        <v>113.98</v>
      </c>
      <c r="AC347">
        <f>AB347/AB342*100</f>
        <v>0.37646981107147576</v>
      </c>
      <c r="AD347">
        <v>1239.2</v>
      </c>
      <c r="AE347">
        <f t="shared" ref="AE347" si="942">AD347/AD342*100</f>
        <v>4.0930109657814775</v>
      </c>
      <c r="BH347" t="s">
        <v>107</v>
      </c>
    </row>
    <row r="348" spans="2:60" x14ac:dyDescent="0.25">
      <c r="C348" t="s">
        <v>39</v>
      </c>
      <c r="D348">
        <v>414144</v>
      </c>
      <c r="E348">
        <f t="shared" si="798"/>
        <v>6.9024000000000001</v>
      </c>
      <c r="F348" t="s">
        <v>53</v>
      </c>
      <c r="M348">
        <v>3024</v>
      </c>
      <c r="N348">
        <f>M348/M342*100</f>
        <v>19.988102320047592</v>
      </c>
      <c r="O348">
        <v>57.77</v>
      </c>
      <c r="P348">
        <f>O348/O342*100</f>
        <v>0.3818494282503801</v>
      </c>
      <c r="Q348">
        <v>56.51</v>
      </c>
      <c r="R348">
        <f>Q348/Q342*100</f>
        <v>0.37352105228369359</v>
      </c>
      <c r="S348">
        <f t="shared" si="932"/>
        <v>8.3283759666865076E-3</v>
      </c>
      <c r="T348">
        <v>437.57</v>
      </c>
      <c r="U348">
        <f t="shared" ref="U348" si="943">T348/T342*100</f>
        <v>2.8922598982087382</v>
      </c>
      <c r="V348">
        <v>449.73</v>
      </c>
      <c r="W348">
        <f t="shared" ref="W348" si="944">V348/V342*100</f>
        <v>2.9726353361094588</v>
      </c>
      <c r="X348">
        <f t="shared" si="935"/>
        <v>8.0375437900720659E-2</v>
      </c>
      <c r="Z348">
        <v>6052</v>
      </c>
      <c r="AA348">
        <f>Z348/Z342*100</f>
        <v>19.989430572070287</v>
      </c>
      <c r="AB348">
        <v>119.28</v>
      </c>
      <c r="AC348">
        <f>AB348/AB342*100</f>
        <v>0.39397542608006336</v>
      </c>
      <c r="AD348">
        <v>877.13</v>
      </c>
      <c r="AE348">
        <f t="shared" ref="AE348" si="945">AD348/AD342*100</f>
        <v>2.8971132249966969</v>
      </c>
      <c r="BH348" t="s">
        <v>106</v>
      </c>
    </row>
    <row r="349" spans="2:60" x14ac:dyDescent="0.25">
      <c r="C349" t="s">
        <v>42</v>
      </c>
      <c r="D349">
        <v>783883</v>
      </c>
      <c r="E349">
        <f t="shared" si="798"/>
        <v>13.064716666666667</v>
      </c>
      <c r="F349" t="s">
        <v>53</v>
      </c>
      <c r="M349">
        <v>3780</v>
      </c>
      <c r="N349">
        <f>M349/M342*100</f>
        <v>24.985127900059489</v>
      </c>
      <c r="O349">
        <v>54.88</v>
      </c>
      <c r="P349">
        <f>O349/O342*100</f>
        <v>0.36274704210456737</v>
      </c>
      <c r="Q349">
        <v>54.51</v>
      </c>
      <c r="R349">
        <f>Q349/Q342*100</f>
        <v>0.36030140789212767</v>
      </c>
      <c r="S349">
        <f t="shared" si="932"/>
        <v>2.4456342124397068E-3</v>
      </c>
      <c r="T349">
        <v>330.1</v>
      </c>
      <c r="U349">
        <f t="shared" ref="U349" si="946">T349/T342*100</f>
        <v>2.1819023068279466</v>
      </c>
      <c r="V349">
        <v>329.5</v>
      </c>
      <c r="W349">
        <f t="shared" ref="W349" si="947">V349/V342*100</f>
        <v>2.1779364135104768</v>
      </c>
      <c r="X349">
        <f t="shared" si="935"/>
        <v>3.9658933174697708E-3</v>
      </c>
      <c r="Z349">
        <v>7565</v>
      </c>
      <c r="AA349">
        <f>Z349/Z342*100</f>
        <v>24.986788215087856</v>
      </c>
      <c r="AB349">
        <v>108.94</v>
      </c>
      <c r="AC349">
        <f>AB349/AB342*100</f>
        <v>0.35982296208217729</v>
      </c>
      <c r="AD349">
        <v>663.63</v>
      </c>
      <c r="AE349">
        <f t="shared" ref="AE349" si="948">AD349/AD342*100</f>
        <v>2.1919342053111373</v>
      </c>
    </row>
    <row r="350" spans="2:60" x14ac:dyDescent="0.25">
      <c r="M350">
        <v>4536</v>
      </c>
      <c r="N350">
        <f>M350/M342*100</f>
        <v>29.982153480071389</v>
      </c>
      <c r="O350">
        <v>52.34</v>
      </c>
      <c r="P350">
        <f>O350/O342*100</f>
        <v>0.34595809372727876</v>
      </c>
      <c r="Q350">
        <v>46.6</v>
      </c>
      <c r="R350">
        <f>Q350/Q342*100</f>
        <v>0.30801771432348468</v>
      </c>
      <c r="S350">
        <f t="shared" si="932"/>
        <v>3.7940379403794078E-2</v>
      </c>
      <c r="T350">
        <v>253.55</v>
      </c>
      <c r="U350">
        <f t="shared" ref="U350" si="949">T350/T342*100</f>
        <v>1.6759204177407629</v>
      </c>
      <c r="V350">
        <v>256.33999999999997</v>
      </c>
      <c r="W350">
        <f t="shared" ref="W350" si="950">V350/V342*100</f>
        <v>1.6943618216669971</v>
      </c>
      <c r="X350">
        <f t="shared" si="935"/>
        <v>1.8441403926234168E-2</v>
      </c>
      <c r="Z350">
        <v>9078</v>
      </c>
      <c r="AA350">
        <f>Z350/Z342*100</f>
        <v>29.984145858105432</v>
      </c>
      <c r="AB350">
        <v>93.41</v>
      </c>
      <c r="AC350">
        <f>AB350/AB342*100</f>
        <v>0.30852820716078744</v>
      </c>
      <c r="AD350">
        <v>509.9</v>
      </c>
      <c r="AE350">
        <f t="shared" ref="AE350" si="951">AD350/AD342*100</f>
        <v>1.6841722816752545</v>
      </c>
    </row>
    <row r="351" spans="2:60" x14ac:dyDescent="0.25">
      <c r="C351" t="s">
        <v>33</v>
      </c>
      <c r="D351">
        <v>2305000</v>
      </c>
      <c r="E351">
        <f t="shared" si="798"/>
        <v>38.416666666666664</v>
      </c>
      <c r="F351" t="s">
        <v>53</v>
      </c>
      <c r="M351">
        <v>5292</v>
      </c>
      <c r="N351">
        <f>M351/M342*100</f>
        <v>34.979179060083283</v>
      </c>
      <c r="O351">
        <v>39.04</v>
      </c>
      <c r="P351">
        <f>O351/O342*100</f>
        <v>0.25804745852336575</v>
      </c>
      <c r="Q351">
        <v>42.09</v>
      </c>
      <c r="R351">
        <f>Q351/Q342*100</f>
        <v>0.27820741622050371</v>
      </c>
      <c r="S351">
        <f t="shared" si="932"/>
        <v>2.0159957697137965E-2</v>
      </c>
      <c r="T351">
        <v>205.64</v>
      </c>
      <c r="U351">
        <f t="shared" ref="U351" si="952">T351/T342*100</f>
        <v>1.3592438363408024</v>
      </c>
      <c r="V351">
        <v>213.08</v>
      </c>
      <c r="W351">
        <f t="shared" ref="W351" si="953">V351/V342*100</f>
        <v>1.4084209134774275</v>
      </c>
      <c r="X351">
        <f t="shared" si="935"/>
        <v>4.9177077136625114E-2</v>
      </c>
      <c r="Z351">
        <v>10591</v>
      </c>
      <c r="AA351">
        <f>Z351/Z342*100</f>
        <v>34.981503501123001</v>
      </c>
      <c r="AB351">
        <v>87.36</v>
      </c>
      <c r="AC351">
        <f>AB351/AB342*100</f>
        <v>0.28854538248117317</v>
      </c>
      <c r="AD351">
        <v>409.59</v>
      </c>
      <c r="AE351">
        <f t="shared" ref="AE351" si="954">AD351/AD342*100</f>
        <v>1.3528537455410226</v>
      </c>
    </row>
    <row r="352" spans="2:60" x14ac:dyDescent="0.25">
      <c r="C352" t="s">
        <v>43</v>
      </c>
      <c r="M352">
        <v>6048</v>
      </c>
      <c r="N352">
        <f>M352/M342*100</f>
        <v>39.976204640095183</v>
      </c>
      <c r="O352">
        <v>41.43</v>
      </c>
      <c r="P352">
        <f>O352/O342*100</f>
        <v>0.27384493357128692</v>
      </c>
      <c r="Q352">
        <v>38.340000000000003</v>
      </c>
      <c r="R352">
        <f>Q352/Q342*100</f>
        <v>0.2534205829863177</v>
      </c>
      <c r="S352">
        <f t="shared" si="932"/>
        <v>2.042435058496922E-2</v>
      </c>
      <c r="T352">
        <v>169.77</v>
      </c>
      <c r="U352">
        <f t="shared" ref="U352" si="955">T352/T342*100</f>
        <v>1.1221495141780689</v>
      </c>
      <c r="V352">
        <v>161.13999999999999</v>
      </c>
      <c r="W352">
        <f t="shared" ref="W352" si="956">V352/V342*100</f>
        <v>1.0651067486284618</v>
      </c>
      <c r="X352">
        <f t="shared" si="935"/>
        <v>5.7042765549607077E-2</v>
      </c>
      <c r="Z352">
        <v>12104</v>
      </c>
      <c r="AA352">
        <f>Z352/Z342*100</f>
        <v>39.978861144140573</v>
      </c>
      <c r="AB352">
        <v>84.27</v>
      </c>
      <c r="AC352">
        <f>AB352/AB342*100</f>
        <v>0.27833927863654379</v>
      </c>
      <c r="AD352">
        <v>337.62</v>
      </c>
      <c r="AE352">
        <f t="shared" ref="AE352" si="957">AD352/AD342*100</f>
        <v>1.1151407055093143</v>
      </c>
    </row>
    <row r="353" spans="2:31" x14ac:dyDescent="0.25">
      <c r="C353" t="s">
        <v>38</v>
      </c>
      <c r="D353">
        <v>2582642</v>
      </c>
      <c r="E353">
        <f t="shared" si="798"/>
        <v>43.044033333333331</v>
      </c>
      <c r="F353" t="s">
        <v>53</v>
      </c>
      <c r="M353">
        <v>6804</v>
      </c>
      <c r="N353">
        <f>M353/M342*100</f>
        <v>44.973230220107077</v>
      </c>
      <c r="O353">
        <v>38.44</v>
      </c>
      <c r="P353">
        <f>O353/O342*100</f>
        <v>0.25408156520589592</v>
      </c>
      <c r="Q353">
        <v>40.64</v>
      </c>
      <c r="R353">
        <f>Q353/Q342*100</f>
        <v>0.2686231740366184</v>
      </c>
      <c r="S353">
        <f t="shared" si="932"/>
        <v>1.4541608830722474E-2</v>
      </c>
      <c r="T353">
        <v>133.22999999999999</v>
      </c>
      <c r="U353">
        <f t="shared" ref="U353" si="958">T353/T342*100</f>
        <v>0.88062661114416008</v>
      </c>
      <c r="V353">
        <v>135.36000000000001</v>
      </c>
      <c r="W353">
        <f t="shared" ref="W353" si="959">V353/V342*100</f>
        <v>0.89470553242117801</v>
      </c>
      <c r="X353">
        <f t="shared" si="935"/>
        <v>1.4078921277017931E-2</v>
      </c>
      <c r="Z353">
        <v>13617</v>
      </c>
      <c r="AA353">
        <f>Z353/Z342*100</f>
        <v>44.976218787158146</v>
      </c>
      <c r="AB353">
        <v>76.41</v>
      </c>
      <c r="AC353">
        <f>AB353/AB342*100</f>
        <v>0.25237812128418552</v>
      </c>
      <c r="AD353">
        <v>260.89999999999998</v>
      </c>
      <c r="AE353">
        <f t="shared" ref="AE353" si="960">AD353/AD342*100</f>
        <v>0.86173867089443779</v>
      </c>
    </row>
    <row r="354" spans="2:31" x14ac:dyDescent="0.25">
      <c r="C354" t="s">
        <v>44</v>
      </c>
      <c r="M354">
        <v>7560</v>
      </c>
      <c r="N354">
        <f>M354/M342*100</f>
        <v>49.970255800118977</v>
      </c>
      <c r="O354">
        <v>33.729999999999997</v>
      </c>
      <c r="P354">
        <f>O354/O342*100</f>
        <v>0.22294930266375831</v>
      </c>
      <c r="Q354">
        <v>37.28</v>
      </c>
      <c r="R354">
        <f>Q354/Q342*100</f>
        <v>0.24641417145878775</v>
      </c>
      <c r="S354">
        <f t="shared" si="932"/>
        <v>2.3464868795029431E-2</v>
      </c>
      <c r="T354">
        <v>104.16</v>
      </c>
      <c r="U354">
        <f t="shared" ref="U354" si="961">T354/T342*100</f>
        <v>0.68847907991275026</v>
      </c>
      <c r="V354">
        <v>103.26</v>
      </c>
      <c r="W354">
        <f t="shared" ref="W354" si="962">V354/V342*100</f>
        <v>0.68253023993654571</v>
      </c>
      <c r="X354">
        <f t="shared" si="935"/>
        <v>5.9488399762045452E-3</v>
      </c>
      <c r="Z354">
        <v>15130</v>
      </c>
      <c r="AA354">
        <f>Z354/Z342*100</f>
        <v>49.973576430175711</v>
      </c>
      <c r="AB354">
        <v>72.650000000000006</v>
      </c>
      <c r="AC354">
        <f>AB354/AB342*100</f>
        <v>0.23995904346677238</v>
      </c>
      <c r="AD354">
        <v>213.7</v>
      </c>
      <c r="AE354">
        <f t="shared" ref="AE354" si="963">AD354/AD342*100</f>
        <v>0.7058396089311666</v>
      </c>
    </row>
    <row r="355" spans="2:31" x14ac:dyDescent="0.25">
      <c r="M355">
        <v>8316</v>
      </c>
      <c r="N355">
        <f>M355/M342*100</f>
        <v>54.967281380130871</v>
      </c>
      <c r="O355">
        <v>32.6</v>
      </c>
      <c r="P355">
        <f>O355/O342*100</f>
        <v>0.21548020358252365</v>
      </c>
      <c r="Q355">
        <v>33.07</v>
      </c>
      <c r="R355">
        <f>Q355/Q342*100</f>
        <v>0.21858682001454161</v>
      </c>
      <c r="S355">
        <f t="shared" si="932"/>
        <v>3.1066164320179557E-3</v>
      </c>
      <c r="T355">
        <v>81.5</v>
      </c>
      <c r="U355">
        <f t="shared" ref="U355" si="964">T355/T342*100</f>
        <v>0.53870050895630905</v>
      </c>
      <c r="V355">
        <v>76.39</v>
      </c>
      <c r="W355">
        <f t="shared" ref="W355" si="965">V355/V342*100</f>
        <v>0.50492431753585831</v>
      </c>
      <c r="X355">
        <f t="shared" si="935"/>
        <v>3.3776191420450741E-2</v>
      </c>
      <c r="Z355">
        <v>16643</v>
      </c>
      <c r="AA355">
        <f>Z355/Z342*100</f>
        <v>54.970934073193291</v>
      </c>
      <c r="AB355">
        <v>63.72</v>
      </c>
      <c r="AC355">
        <f>AB355/AB342*100</f>
        <v>0.21046373365041618</v>
      </c>
      <c r="AD355">
        <v>156.80000000000001</v>
      </c>
      <c r="AE355">
        <f t="shared" ref="AE355" si="966">AD355/AD342*100</f>
        <v>0.51790196855595194</v>
      </c>
    </row>
    <row r="356" spans="2:31" x14ac:dyDescent="0.25">
      <c r="C356" t="s">
        <v>34</v>
      </c>
      <c r="M356">
        <v>9072</v>
      </c>
      <c r="N356">
        <f>M356/M342*100</f>
        <v>59.964306960142778</v>
      </c>
      <c r="O356">
        <v>26.36</v>
      </c>
      <c r="P356">
        <f>O356/O342*100</f>
        <v>0.17423491308083813</v>
      </c>
      <c r="Q356">
        <v>25.71</v>
      </c>
      <c r="R356">
        <f>Q356/Q342*100</f>
        <v>0.16993852865357922</v>
      </c>
      <c r="S356">
        <f t="shared" si="932"/>
        <v>4.2963844272589091E-3</v>
      </c>
      <c r="T356">
        <v>54.51</v>
      </c>
      <c r="U356">
        <f t="shared" ref="U356" si="967">T356/T342*100</f>
        <v>0.36030140789212767</v>
      </c>
      <c r="V356">
        <v>59.1</v>
      </c>
      <c r="W356">
        <f t="shared" ref="W356" si="968">V356/V342*100</f>
        <v>0.39064049177077143</v>
      </c>
      <c r="X356">
        <f t="shared" si="935"/>
        <v>3.0339083878643758E-2</v>
      </c>
      <c r="Z356">
        <v>18156</v>
      </c>
      <c r="AA356">
        <f>Z356/Z342*100</f>
        <v>59.968291716210864</v>
      </c>
      <c r="AB356">
        <v>55.34</v>
      </c>
      <c r="AC356">
        <f>AB356/AB342*100</f>
        <v>0.18278504425947945</v>
      </c>
      <c r="AD356">
        <v>107.53</v>
      </c>
      <c r="AE356">
        <f t="shared" ref="AE356" si="969">AD356/AD342*100</f>
        <v>0.35516580790064739</v>
      </c>
    </row>
    <row r="357" spans="2:31" x14ac:dyDescent="0.25">
      <c r="C357" t="s">
        <v>45</v>
      </c>
      <c r="M357">
        <v>9828</v>
      </c>
      <c r="N357">
        <f>M357/M342*100</f>
        <v>64.961332540154672</v>
      </c>
      <c r="O357">
        <v>21.5</v>
      </c>
      <c r="P357">
        <f>O357/O342*100</f>
        <v>0.14211117720933308</v>
      </c>
      <c r="Q357">
        <v>20.5</v>
      </c>
      <c r="R357">
        <f>Q357/Q342*100</f>
        <v>0.13550135501355012</v>
      </c>
      <c r="S357">
        <f t="shared" si="932"/>
        <v>6.6098221957829606E-3</v>
      </c>
      <c r="T357">
        <v>35.880000000000003</v>
      </c>
      <c r="U357">
        <f t="shared" ref="U357" si="970">T357/T342*100</f>
        <v>0.23716042038469165</v>
      </c>
      <c r="V357">
        <v>35.950000000000003</v>
      </c>
      <c r="W357">
        <f t="shared" ref="W357" si="971">V357/V342*100</f>
        <v>0.23762310793839647</v>
      </c>
      <c r="X357">
        <f t="shared" si="935"/>
        <v>4.626875537048214E-4</v>
      </c>
      <c r="Z357">
        <v>19669</v>
      </c>
      <c r="AA357">
        <f>Z357/Z342*100</f>
        <v>64.965649359228422</v>
      </c>
      <c r="AB357">
        <v>44.09</v>
      </c>
      <c r="AC357">
        <f>AB357/AB342*100</f>
        <v>0.14562689919408114</v>
      </c>
      <c r="AD357">
        <v>74.19</v>
      </c>
      <c r="AE357">
        <f t="shared" ref="AE357" si="972">AD357/AD342*100</f>
        <v>0.24504558065794688</v>
      </c>
    </row>
    <row r="358" spans="2:31" x14ac:dyDescent="0.25">
      <c r="C358" t="s">
        <v>35</v>
      </c>
      <c r="M358">
        <v>10584</v>
      </c>
      <c r="N358">
        <f>M358/M342*100</f>
        <v>69.958358120166565</v>
      </c>
      <c r="O358">
        <v>15.15</v>
      </c>
      <c r="P358">
        <f>O358/O342*100</f>
        <v>0.10013880626611144</v>
      </c>
      <c r="Q358">
        <v>15.13</v>
      </c>
      <c r="R358">
        <f>Q358/Q342*100</f>
        <v>0.10000660982219579</v>
      </c>
      <c r="S358">
        <f t="shared" si="932"/>
        <v>1.3219644391564145E-4</v>
      </c>
      <c r="T358">
        <v>23.73</v>
      </c>
      <c r="U358">
        <f t="shared" ref="U358" si="973">T358/T342*100</f>
        <v>0.15685108070592901</v>
      </c>
      <c r="V358">
        <v>24.29</v>
      </c>
      <c r="W358">
        <f t="shared" ref="W358" si="974">V358/V342*100</f>
        <v>0.16055258113556745</v>
      </c>
      <c r="X358">
        <f t="shared" si="935"/>
        <v>3.7015004296384324E-3</v>
      </c>
      <c r="Z358">
        <v>21182</v>
      </c>
      <c r="AA358">
        <f>Z358/Z342*100</f>
        <v>69.963007002246002</v>
      </c>
      <c r="AB358">
        <v>31.84</v>
      </c>
      <c r="AC358">
        <f>AB358/AB342*100</f>
        <v>0.10516580790064736</v>
      </c>
      <c r="AD358">
        <v>48.35</v>
      </c>
      <c r="AE358">
        <f t="shared" ref="AE358" si="975">AD358/AD342*100</f>
        <v>0.15969745012551195</v>
      </c>
    </row>
    <row r="359" spans="2:31" x14ac:dyDescent="0.25">
      <c r="C359" t="s">
        <v>46</v>
      </c>
      <c r="M359">
        <v>11340</v>
      </c>
      <c r="N359">
        <f>M359/M342*100</f>
        <v>74.955383700178473</v>
      </c>
      <c r="O359">
        <v>8.58</v>
      </c>
      <c r="P359">
        <f>O359/O342*100</f>
        <v>5.6712274439817564E-2</v>
      </c>
      <c r="Q359">
        <v>10.09</v>
      </c>
      <c r="R359">
        <f>Q359/Q342*100</f>
        <v>6.6693105955449805E-2</v>
      </c>
      <c r="S359">
        <f t="shared" si="932"/>
        <v>9.9808315156322408E-3</v>
      </c>
      <c r="T359">
        <v>13.21</v>
      </c>
      <c r="U359">
        <f t="shared" ref="U359" si="976">T359/T342*100</f>
        <v>8.7315751206292549E-2</v>
      </c>
      <c r="V359">
        <v>12.39</v>
      </c>
      <c r="W359">
        <f t="shared" ref="W359" si="977">V359/V342*100</f>
        <v>8.1895697005750542E-2</v>
      </c>
      <c r="X359">
        <f t="shared" si="935"/>
        <v>5.4200542005420072E-3</v>
      </c>
      <c r="Z359">
        <v>22695</v>
      </c>
      <c r="AA359">
        <f>Z359/Z342*100</f>
        <v>74.960364645263581</v>
      </c>
      <c r="AB359">
        <v>18.29</v>
      </c>
      <c r="AC359">
        <f>AB359/AB342*100</f>
        <v>6.0410886510767606E-2</v>
      </c>
      <c r="AD359">
        <v>26.57</v>
      </c>
      <c r="AE359">
        <f t="shared" ref="AE359" si="978">AD359/AD342*100</f>
        <v>8.7759281278900786E-2</v>
      </c>
    </row>
    <row r="360" spans="2:31" x14ac:dyDescent="0.25">
      <c r="M360">
        <v>12096</v>
      </c>
      <c r="N360">
        <f>M360/M342*100</f>
        <v>79.952409280190366</v>
      </c>
      <c r="O360">
        <v>4.7300000000000004</v>
      </c>
      <c r="P360">
        <f>O360/O342*100</f>
        <v>3.1264458986053276E-2</v>
      </c>
      <c r="Q360">
        <v>5.25</v>
      </c>
      <c r="R360">
        <f>Q360/Q342*100</f>
        <v>3.4701566527860404E-2</v>
      </c>
      <c r="S360">
        <f t="shared" si="932"/>
        <v>3.4371075418071287E-3</v>
      </c>
      <c r="T360">
        <v>6.57</v>
      </c>
      <c r="U360">
        <f t="shared" ref="U360" si="979">T360/T342*100</f>
        <v>4.3426531826293878E-2</v>
      </c>
      <c r="V360">
        <v>5.49</v>
      </c>
      <c r="W360">
        <f t="shared" ref="W360" si="980">V360/V342*100</f>
        <v>3.628792385484831E-2</v>
      </c>
      <c r="X360">
        <f t="shared" si="935"/>
        <v>7.138607971445568E-3</v>
      </c>
      <c r="Z360">
        <v>24208</v>
      </c>
      <c r="AA360">
        <f>Z360/Z342*100</f>
        <v>79.957722288281147</v>
      </c>
      <c r="AB360">
        <v>9.8800000000000008</v>
      </c>
      <c r="AC360">
        <f>AB360/AB342*100</f>
        <v>3.263310873298983E-2</v>
      </c>
      <c r="AD360">
        <v>10.75</v>
      </c>
      <c r="AE360">
        <f t="shared" ref="AE360" si="981">AD360/AD342*100</f>
        <v>3.5506671951380631E-2</v>
      </c>
    </row>
    <row r="361" spans="2:31" x14ac:dyDescent="0.25">
      <c r="C361" t="s">
        <v>36</v>
      </c>
      <c r="M361">
        <v>12852</v>
      </c>
      <c r="N361">
        <f>M361/M342*100</f>
        <v>84.94943486020226</v>
      </c>
      <c r="O361">
        <v>1.75</v>
      </c>
      <c r="P361">
        <f>O361/O342*100</f>
        <v>1.1567188842620134E-2</v>
      </c>
      <c r="Q361">
        <v>1.88</v>
      </c>
      <c r="R361">
        <f>Q361/Q342*100</f>
        <v>1.2426465728071915E-2</v>
      </c>
      <c r="S361">
        <f t="shared" si="932"/>
        <v>8.5927688545178044E-4</v>
      </c>
      <c r="T361">
        <v>1.7</v>
      </c>
      <c r="U361">
        <f t="shared" ref="U361" si="982">T361/T342*100</f>
        <v>1.1236697732830985E-2</v>
      </c>
      <c r="V361">
        <v>1.65</v>
      </c>
      <c r="W361">
        <f t="shared" ref="W361" si="983">V361/V342*100</f>
        <v>1.090620662304184E-2</v>
      </c>
      <c r="X361">
        <f t="shared" si="935"/>
        <v>3.3049110978914525E-4</v>
      </c>
      <c r="Z361">
        <v>25721</v>
      </c>
      <c r="AA361">
        <f>Z361/Z342*100</f>
        <v>84.955079931298712</v>
      </c>
      <c r="AB361">
        <v>3.45</v>
      </c>
      <c r="AC361">
        <f>AB361/AB342*100</f>
        <v>1.1395164486722157E-2</v>
      </c>
      <c r="AD361">
        <v>3.78</v>
      </c>
      <c r="AE361">
        <f t="shared" ref="AE361" si="984">AD361/AD342*100</f>
        <v>1.2485136741973839E-2</v>
      </c>
    </row>
    <row r="362" spans="2:31" x14ac:dyDescent="0.25">
      <c r="C362" t="s">
        <v>47</v>
      </c>
      <c r="M362">
        <v>13608</v>
      </c>
      <c r="N362">
        <f>M362/M342*100</f>
        <v>89.946460440214153</v>
      </c>
      <c r="O362">
        <v>0.45</v>
      </c>
      <c r="P362">
        <f>O362/O342*100</f>
        <v>2.9744199881023199E-3</v>
      </c>
      <c r="Q362">
        <v>0.25</v>
      </c>
      <c r="R362">
        <f>Q362/Q342*100</f>
        <v>1.6524555489457332E-3</v>
      </c>
      <c r="S362">
        <f t="shared" si="932"/>
        <v>1.3219644391565867E-3</v>
      </c>
      <c r="T362">
        <v>0.4</v>
      </c>
      <c r="U362">
        <f t="shared" ref="U362" si="985">T362/T342*100</f>
        <v>2.6439288783131733E-3</v>
      </c>
      <c r="V362">
        <v>0.35</v>
      </c>
      <c r="W362">
        <f t="shared" ref="W362" si="986">V362/V342*100</f>
        <v>2.3134377685240268E-3</v>
      </c>
      <c r="X362">
        <f t="shared" si="935"/>
        <v>3.3049110978914656E-4</v>
      </c>
      <c r="Z362">
        <v>27234</v>
      </c>
      <c r="AA362">
        <f>Z362/Z342*100</f>
        <v>89.952437574316292</v>
      </c>
      <c r="AB362">
        <v>0.6</v>
      </c>
      <c r="AC362">
        <f>AB362/AB342*100</f>
        <v>1.9817677368212444E-3</v>
      </c>
      <c r="AD362">
        <v>0.8</v>
      </c>
      <c r="AE362">
        <f t="shared" ref="AE362" si="987">AD362/AD342*100</f>
        <v>2.6423569824283264E-3</v>
      </c>
    </row>
    <row r="363" spans="2:31" x14ac:dyDescent="0.25">
      <c r="C363" t="s">
        <v>37</v>
      </c>
      <c r="M363">
        <v>14364</v>
      </c>
      <c r="N363">
        <f>M363/M342*100</f>
        <v>94.943486020226047</v>
      </c>
      <c r="O363">
        <v>0</v>
      </c>
      <c r="P363">
        <f>O363/O342*100</f>
        <v>0</v>
      </c>
      <c r="Q363">
        <v>0</v>
      </c>
      <c r="R363">
        <f>Q363/Q342*100</f>
        <v>0</v>
      </c>
      <c r="S363">
        <f t="shared" si="932"/>
        <v>0</v>
      </c>
      <c r="T363">
        <v>0</v>
      </c>
      <c r="U363">
        <f t="shared" ref="U363" si="988">T363/T342*100</f>
        <v>0</v>
      </c>
      <c r="V363">
        <v>0.05</v>
      </c>
      <c r="W363">
        <f t="shared" ref="W363" si="989">V363/V342*100</f>
        <v>3.3049110978914666E-4</v>
      </c>
      <c r="X363">
        <f t="shared" si="935"/>
        <v>3.3049110978914666E-4</v>
      </c>
      <c r="Z363">
        <v>28747</v>
      </c>
      <c r="AA363">
        <f>Z363/Z342*100</f>
        <v>94.949795217333872</v>
      </c>
      <c r="AB363">
        <v>0.05</v>
      </c>
      <c r="AC363">
        <f>AB363/AB342*100</f>
        <v>1.651473114017704E-4</v>
      </c>
      <c r="AD363">
        <v>0</v>
      </c>
      <c r="AE363">
        <f t="shared" ref="AE363" si="990">AD363/AD342*100</f>
        <v>0</v>
      </c>
    </row>
    <row r="364" spans="2:31" x14ac:dyDescent="0.25">
      <c r="C364" t="s">
        <v>48</v>
      </c>
      <c r="M364">
        <v>15120</v>
      </c>
      <c r="N364">
        <f>M364/M342*100</f>
        <v>99.940511600237954</v>
      </c>
      <c r="O364">
        <v>0</v>
      </c>
      <c r="P364">
        <f>O364/O342*100</f>
        <v>0</v>
      </c>
      <c r="Q364">
        <v>0</v>
      </c>
      <c r="R364">
        <f>Q364/Q342*100</f>
        <v>0</v>
      </c>
      <c r="S364">
        <f t="shared" si="932"/>
        <v>0</v>
      </c>
      <c r="T364">
        <v>0</v>
      </c>
      <c r="U364">
        <f t="shared" ref="U364" si="991">T364/T342*100</f>
        <v>0</v>
      </c>
      <c r="V364">
        <v>0</v>
      </c>
      <c r="W364">
        <f t="shared" ref="W364" si="992">V364/V342*100</f>
        <v>0</v>
      </c>
      <c r="X364">
        <f t="shared" si="935"/>
        <v>0</v>
      </c>
      <c r="Z364">
        <v>30260</v>
      </c>
      <c r="AA364">
        <f>Z364/Z342*100</f>
        <v>99.947152860351423</v>
      </c>
      <c r="AB364">
        <v>0</v>
      </c>
      <c r="AC364">
        <f>AB364/AB342*100</f>
        <v>0</v>
      </c>
      <c r="AD364">
        <v>0</v>
      </c>
      <c r="AE364">
        <f t="shared" ref="AE364" si="993">AD364/AD342*100</f>
        <v>0</v>
      </c>
    </row>
    <row r="365" spans="2:31" x14ac:dyDescent="0.25">
      <c r="O365" t="s">
        <v>76</v>
      </c>
      <c r="P365">
        <f>SUM(P345:P364)</f>
        <v>3.6983938132064251</v>
      </c>
      <c r="Q365" t="s">
        <v>76</v>
      </c>
      <c r="R365">
        <f>SUM(R345:R364)</f>
        <v>3.6584704871438953</v>
      </c>
      <c r="S365">
        <f>SUM(S345:S364)</f>
        <v>0.20133518408354817</v>
      </c>
      <c r="T365" t="s">
        <v>76</v>
      </c>
      <c r="U365">
        <f t="shared" ref="U365" si="994">SUM(U345:U364)</f>
        <v>32.861854716108134</v>
      </c>
      <c r="V365" t="s">
        <v>76</v>
      </c>
      <c r="W365">
        <f t="shared" ref="W365" si="995">SUM(W345:W364)</f>
        <v>33.137682596338159</v>
      </c>
      <c r="X365">
        <f>SUM(X345:X364)</f>
        <v>0.65708242448278253</v>
      </c>
      <c r="AB365" t="s">
        <v>76</v>
      </c>
      <c r="AC365">
        <f t="shared" ref="AC365" si="996">SUM(AC345:AC364)</f>
        <v>3.7285969084423307</v>
      </c>
      <c r="AD365" t="s">
        <v>76</v>
      </c>
      <c r="AE365">
        <f t="shared" ref="AE365" si="997">SUM(AE345:AE364)</f>
        <v>33.178854538248117</v>
      </c>
    </row>
    <row r="366" spans="2:31" x14ac:dyDescent="0.25">
      <c r="B366">
        <v>15</v>
      </c>
      <c r="C366" t="s">
        <v>19</v>
      </c>
      <c r="G366">
        <v>10</v>
      </c>
      <c r="H366">
        <v>5</v>
      </c>
      <c r="I366">
        <v>1</v>
      </c>
      <c r="J366">
        <v>0</v>
      </c>
    </row>
    <row r="367" spans="2:31" x14ac:dyDescent="0.25">
      <c r="C367" t="s">
        <v>29</v>
      </c>
      <c r="M367" t="s">
        <v>55</v>
      </c>
      <c r="O367" t="s">
        <v>72</v>
      </c>
      <c r="Q367" t="s">
        <v>103</v>
      </c>
      <c r="S367" t="s">
        <v>144</v>
      </c>
      <c r="T367" t="s">
        <v>73</v>
      </c>
      <c r="V367" t="s">
        <v>104</v>
      </c>
      <c r="X367" t="s">
        <v>144</v>
      </c>
      <c r="Z367" t="s">
        <v>55</v>
      </c>
      <c r="AB367" t="s">
        <v>74</v>
      </c>
      <c r="AD367" t="s">
        <v>75</v>
      </c>
    </row>
    <row r="368" spans="2:31" x14ac:dyDescent="0.25">
      <c r="C368" t="s">
        <v>30</v>
      </c>
      <c r="M368">
        <v>15129</v>
      </c>
      <c r="O368">
        <v>15129</v>
      </c>
      <c r="Q368">
        <v>15129</v>
      </c>
      <c r="T368">
        <v>15129</v>
      </c>
      <c r="V368">
        <v>15129</v>
      </c>
      <c r="Z368">
        <v>30276</v>
      </c>
      <c r="AB368">
        <v>30276</v>
      </c>
      <c r="AD368">
        <v>30276</v>
      </c>
    </row>
    <row r="369" spans="3:60" x14ac:dyDescent="0.25">
      <c r="C369" t="s">
        <v>31</v>
      </c>
      <c r="M369" t="s">
        <v>57</v>
      </c>
      <c r="N369" t="s">
        <v>56</v>
      </c>
      <c r="O369" t="s">
        <v>60</v>
      </c>
      <c r="P369" t="s">
        <v>56</v>
      </c>
      <c r="Q369" t="s">
        <v>60</v>
      </c>
      <c r="R369" t="s">
        <v>56</v>
      </c>
      <c r="T369" t="s">
        <v>60</v>
      </c>
      <c r="U369" t="s">
        <v>56</v>
      </c>
      <c r="V369" t="s">
        <v>60</v>
      </c>
      <c r="W369" t="s">
        <v>56</v>
      </c>
      <c r="Z369" t="s">
        <v>57</v>
      </c>
      <c r="AA369" t="s">
        <v>56</v>
      </c>
      <c r="AB369" t="s">
        <v>60</v>
      </c>
      <c r="AC369" t="s">
        <v>56</v>
      </c>
      <c r="AD369" t="s">
        <v>60</v>
      </c>
      <c r="AE369" t="s">
        <v>56</v>
      </c>
      <c r="BH369" t="s">
        <v>78</v>
      </c>
    </row>
    <row r="370" spans="3:60" x14ac:dyDescent="0.25">
      <c r="C370" t="s">
        <v>40</v>
      </c>
      <c r="M370">
        <v>0</v>
      </c>
      <c r="N370">
        <f>M370/M368*100</f>
        <v>0</v>
      </c>
      <c r="O370">
        <v>15129</v>
      </c>
      <c r="P370">
        <f>O370/O368*100</f>
        <v>100</v>
      </c>
      <c r="Q370">
        <v>15129</v>
      </c>
      <c r="R370">
        <f>Q370/Q368*100</f>
        <v>100</v>
      </c>
      <c r="S370">
        <f>IF(P370&gt;R370,P370-R370,R370-P370)</f>
        <v>0</v>
      </c>
      <c r="T370">
        <v>15129</v>
      </c>
      <c r="U370">
        <f t="shared" ref="U370" si="998">T370/T368*100</f>
        <v>100</v>
      </c>
      <c r="V370">
        <v>15129</v>
      </c>
      <c r="W370">
        <f t="shared" ref="W370" si="999">V370/V368*100</f>
        <v>100</v>
      </c>
      <c r="X370">
        <f>IF(U370&gt;W370,U370-W370,W370-U370)</f>
        <v>0</v>
      </c>
      <c r="Z370">
        <v>0</v>
      </c>
      <c r="AA370">
        <f>Z370/Z368*100</f>
        <v>0</v>
      </c>
      <c r="AB370">
        <v>30276</v>
      </c>
      <c r="AC370">
        <f>AB370/AB368*100</f>
        <v>100</v>
      </c>
      <c r="AD370">
        <v>30276</v>
      </c>
      <c r="AE370">
        <f t="shared" ref="AE370" si="1000">AD370/AD368*100</f>
        <v>100</v>
      </c>
    </row>
    <row r="371" spans="3:60" x14ac:dyDescent="0.25">
      <c r="M371">
        <v>756</v>
      </c>
      <c r="N371">
        <f>M371/M368*100</f>
        <v>4.9970255800118979</v>
      </c>
      <c r="O371">
        <v>5.78</v>
      </c>
      <c r="P371">
        <f>O371/O368*100</f>
        <v>3.8204772291625354E-2</v>
      </c>
      <c r="Q371">
        <v>5.36</v>
      </c>
      <c r="R371">
        <f>Q371/Q368*100</f>
        <v>3.5428646969396523E-2</v>
      </c>
      <c r="S371">
        <f t="shared" ref="S371:S390" si="1001">IF(P371&gt;R371,P371-R371,R371-P371)</f>
        <v>2.7761253222288312E-3</v>
      </c>
      <c r="T371">
        <v>0</v>
      </c>
      <c r="U371">
        <f t="shared" ref="U371" si="1002">T371/T368*100</f>
        <v>0</v>
      </c>
      <c r="V371">
        <v>0</v>
      </c>
      <c r="W371">
        <f t="shared" ref="W371" si="1003">V371/V368*100</f>
        <v>0</v>
      </c>
      <c r="X371">
        <f t="shared" ref="X371:X390" si="1004">IF(U371&gt;W371,U371-W371,W371-U371)</f>
        <v>0</v>
      </c>
      <c r="Z371">
        <v>1513</v>
      </c>
      <c r="AA371">
        <f>Z371/Z368*100</f>
        <v>4.9973576430175717</v>
      </c>
      <c r="AB371">
        <v>11.96</v>
      </c>
      <c r="AC371">
        <f>AB371/AB368*100</f>
        <v>3.9503236887303478E-2</v>
      </c>
      <c r="AD371">
        <v>0</v>
      </c>
      <c r="AE371">
        <f t="shared" ref="AE371" si="1005">AD371/AD368*100</f>
        <v>0</v>
      </c>
      <c r="BH371" t="s">
        <v>105</v>
      </c>
    </row>
    <row r="372" spans="3:60" x14ac:dyDescent="0.25">
      <c r="C372" t="s">
        <v>32</v>
      </c>
      <c r="D372">
        <v>495939</v>
      </c>
      <c r="E372">
        <f t="shared" ref="E372:E405" si="1006">D372/(1000*60)</f>
        <v>8.2656500000000008</v>
      </c>
      <c r="F372" t="s">
        <v>53</v>
      </c>
      <c r="M372">
        <v>1512</v>
      </c>
      <c r="N372">
        <f>M372/M368*100</f>
        <v>9.9940511600237958</v>
      </c>
      <c r="O372">
        <v>18.43</v>
      </c>
      <c r="P372">
        <f>O372/O368*100</f>
        <v>0.12181902306827945</v>
      </c>
      <c r="Q372">
        <v>15.88</v>
      </c>
      <c r="R372">
        <f>Q372/Q368*100</f>
        <v>0.10496397646903299</v>
      </c>
      <c r="S372">
        <f t="shared" si="1001"/>
        <v>1.6855046599246457E-2</v>
      </c>
      <c r="T372">
        <v>0</v>
      </c>
      <c r="U372">
        <f t="shared" ref="U372" si="1007">T372/T368*100</f>
        <v>0</v>
      </c>
      <c r="V372">
        <v>0</v>
      </c>
      <c r="W372">
        <f t="shared" ref="W372" si="1008">V372/V368*100</f>
        <v>0</v>
      </c>
      <c r="X372">
        <f t="shared" si="1004"/>
        <v>0</v>
      </c>
      <c r="Z372">
        <v>3026</v>
      </c>
      <c r="AA372">
        <f>Z372/Z368*100</f>
        <v>9.9947152860351434</v>
      </c>
      <c r="AB372">
        <v>35.5</v>
      </c>
      <c r="AC372">
        <f>AB372/AB368*100</f>
        <v>0.11725459109525697</v>
      </c>
      <c r="AD372">
        <v>0</v>
      </c>
      <c r="AE372">
        <f t="shared" ref="AE372" si="1009">AD372/AD368*100</f>
        <v>0</v>
      </c>
      <c r="BH372" t="s">
        <v>108</v>
      </c>
    </row>
    <row r="373" spans="3:60" x14ac:dyDescent="0.25">
      <c r="C373" t="s">
        <v>41</v>
      </c>
      <c r="D373">
        <v>430852</v>
      </c>
      <c r="E373">
        <f t="shared" si="1006"/>
        <v>7.1808666666666667</v>
      </c>
      <c r="F373" t="s">
        <v>53</v>
      </c>
      <c r="M373">
        <v>2268</v>
      </c>
      <c r="N373">
        <f>M373/M368*100</f>
        <v>14.991076740035695</v>
      </c>
      <c r="O373">
        <v>154.09</v>
      </c>
      <c r="P373">
        <f>O373/O368*100</f>
        <v>1.0185075021481922</v>
      </c>
      <c r="Q373">
        <v>23.75</v>
      </c>
      <c r="R373">
        <f>Q373/Q368*100</f>
        <v>0.15698327714984467</v>
      </c>
      <c r="S373">
        <f t="shared" si="1001"/>
        <v>0.86152422499834747</v>
      </c>
      <c r="T373">
        <v>0</v>
      </c>
      <c r="U373">
        <f t="shared" ref="U373" si="1010">T373/T368*100</f>
        <v>0</v>
      </c>
      <c r="V373">
        <v>0</v>
      </c>
      <c r="W373">
        <f t="shared" ref="W373" si="1011">V373/V368*100</f>
        <v>0</v>
      </c>
      <c r="X373">
        <f t="shared" si="1004"/>
        <v>0</v>
      </c>
      <c r="Z373">
        <v>4539</v>
      </c>
      <c r="AA373">
        <f>Z373/Z368*100</f>
        <v>14.992072929052716</v>
      </c>
      <c r="AB373">
        <v>198.6</v>
      </c>
      <c r="AC373">
        <f>AB373/AB368*100</f>
        <v>0.65596512088783199</v>
      </c>
      <c r="AD373">
        <v>0</v>
      </c>
      <c r="AE373">
        <f t="shared" ref="AE373" si="1012">AD373/AD368*100</f>
        <v>0</v>
      </c>
      <c r="BH373" t="s">
        <v>106</v>
      </c>
    </row>
    <row r="374" spans="3:60" x14ac:dyDescent="0.25">
      <c r="C374" t="s">
        <v>39</v>
      </c>
      <c r="D374">
        <v>769307</v>
      </c>
      <c r="E374">
        <f t="shared" si="1006"/>
        <v>12.821783333333334</v>
      </c>
      <c r="F374" t="s">
        <v>53</v>
      </c>
      <c r="M374">
        <v>3024</v>
      </c>
      <c r="N374">
        <f>M374/M368*100</f>
        <v>19.988102320047592</v>
      </c>
      <c r="O374">
        <v>20.28</v>
      </c>
      <c r="P374">
        <f>O374/O368*100</f>
        <v>0.13404719413047789</v>
      </c>
      <c r="Q374">
        <v>20.25</v>
      </c>
      <c r="R374">
        <f>Q374/Q368*100</f>
        <v>0.1338488994646044</v>
      </c>
      <c r="S374">
        <f t="shared" si="1001"/>
        <v>1.9829466587348299E-4</v>
      </c>
      <c r="T374">
        <v>0</v>
      </c>
      <c r="U374">
        <f t="shared" ref="U374" si="1013">T374/T368*100</f>
        <v>0</v>
      </c>
      <c r="V374">
        <v>0</v>
      </c>
      <c r="W374">
        <f t="shared" ref="W374" si="1014">V374/V368*100</f>
        <v>0</v>
      </c>
      <c r="X374">
        <f t="shared" si="1004"/>
        <v>0</v>
      </c>
      <c r="Z374">
        <v>6052</v>
      </c>
      <c r="AA374">
        <f>Z374/Z368*100</f>
        <v>19.989430572070287</v>
      </c>
      <c r="AB374">
        <v>379.15</v>
      </c>
      <c r="AC374">
        <f>AB374/AB368*100</f>
        <v>1.2523120623596247</v>
      </c>
      <c r="AD374">
        <v>0</v>
      </c>
      <c r="AE374">
        <f t="shared" ref="AE374" si="1015">AD374/AD368*100</f>
        <v>0</v>
      </c>
    </row>
    <row r="375" spans="3:60" x14ac:dyDescent="0.25">
      <c r="C375" t="s">
        <v>42</v>
      </c>
      <c r="D375">
        <v>628948</v>
      </c>
      <c r="E375">
        <f t="shared" si="1006"/>
        <v>10.482466666666667</v>
      </c>
      <c r="F375" t="s">
        <v>53</v>
      </c>
      <c r="M375">
        <v>3780</v>
      </c>
      <c r="N375">
        <f>M375/M368*100</f>
        <v>24.985127900059489</v>
      </c>
      <c r="O375">
        <v>168.34</v>
      </c>
      <c r="P375">
        <f>O375/O368*100</f>
        <v>1.112697468438099</v>
      </c>
      <c r="Q375">
        <v>19.829999999999998</v>
      </c>
      <c r="R375">
        <f>Q375/Q368*100</f>
        <v>0.13107277414237556</v>
      </c>
      <c r="S375">
        <f t="shared" si="1001"/>
        <v>0.98162469429572341</v>
      </c>
      <c r="T375">
        <v>0</v>
      </c>
      <c r="U375">
        <f t="shared" ref="U375" si="1016">T375/T368*100</f>
        <v>0</v>
      </c>
      <c r="V375">
        <v>0</v>
      </c>
      <c r="W375">
        <f t="shared" ref="W375" si="1017">V375/V368*100</f>
        <v>0</v>
      </c>
      <c r="X375">
        <f t="shared" si="1004"/>
        <v>0</v>
      </c>
      <c r="Z375">
        <v>7565</v>
      </c>
      <c r="AA375">
        <f>Z375/Z368*100</f>
        <v>24.986788215087856</v>
      </c>
      <c r="AB375">
        <v>398.26</v>
      </c>
      <c r="AC375">
        <f>AB375/AB368*100</f>
        <v>1.3154313647773814</v>
      </c>
      <c r="AD375">
        <v>0</v>
      </c>
      <c r="AE375">
        <f t="shared" ref="AE375" si="1018">AD375/AD368*100</f>
        <v>0</v>
      </c>
    </row>
    <row r="376" spans="3:60" x14ac:dyDescent="0.25">
      <c r="M376">
        <v>4536</v>
      </c>
      <c r="N376">
        <f>M376/M368*100</f>
        <v>29.982153480071389</v>
      </c>
      <c r="O376">
        <v>13.87</v>
      </c>
      <c r="P376">
        <f>O376/O368*100</f>
        <v>9.1678233855509286E-2</v>
      </c>
      <c r="Q376">
        <v>199.54</v>
      </c>
      <c r="R376">
        <f>Q376/Q368*100</f>
        <v>1.3189239209465264</v>
      </c>
      <c r="S376">
        <f t="shared" si="1001"/>
        <v>1.2272456870910171</v>
      </c>
      <c r="T376">
        <v>0</v>
      </c>
      <c r="U376">
        <f t="shared" ref="U376" si="1019">T376/T368*100</f>
        <v>0</v>
      </c>
      <c r="V376">
        <v>0</v>
      </c>
      <c r="W376">
        <f t="shared" ref="W376" si="1020">V376/V368*100</f>
        <v>0</v>
      </c>
      <c r="X376">
        <f t="shared" si="1004"/>
        <v>0</v>
      </c>
      <c r="Z376">
        <v>9078</v>
      </c>
      <c r="AA376">
        <f>Z376/Z368*100</f>
        <v>29.984145858105432</v>
      </c>
      <c r="AB376">
        <v>694.26</v>
      </c>
      <c r="AC376">
        <f>AB376/AB368*100</f>
        <v>2.2931034482758621</v>
      </c>
      <c r="AD376">
        <v>0</v>
      </c>
      <c r="AE376">
        <f t="shared" ref="AE376" si="1021">AD376/AD368*100</f>
        <v>0</v>
      </c>
    </row>
    <row r="377" spans="3:60" x14ac:dyDescent="0.25">
      <c r="C377" t="s">
        <v>33</v>
      </c>
      <c r="D377">
        <v>2519176</v>
      </c>
      <c r="E377">
        <f t="shared" si="1006"/>
        <v>41.986266666666666</v>
      </c>
      <c r="F377" t="s">
        <v>53</v>
      </c>
      <c r="M377">
        <v>5292</v>
      </c>
      <c r="N377">
        <f>M377/M368*100</f>
        <v>34.979179060083283</v>
      </c>
      <c r="O377">
        <v>28.22</v>
      </c>
      <c r="P377">
        <f>O377/O368*100</f>
        <v>0.18652918236499436</v>
      </c>
      <c r="Q377">
        <v>184.32</v>
      </c>
      <c r="R377">
        <f>Q377/Q368*100</f>
        <v>1.2183224271267101</v>
      </c>
      <c r="S377">
        <f t="shared" si="1001"/>
        <v>1.0317932447617157</v>
      </c>
      <c r="T377">
        <v>0</v>
      </c>
      <c r="U377">
        <f t="shared" ref="U377" si="1022">T377/T368*100</f>
        <v>0</v>
      </c>
      <c r="V377">
        <v>0</v>
      </c>
      <c r="W377">
        <f t="shared" ref="W377" si="1023">V377/V368*100</f>
        <v>0</v>
      </c>
      <c r="X377">
        <f t="shared" si="1004"/>
        <v>0</v>
      </c>
      <c r="Z377">
        <v>10591</v>
      </c>
      <c r="AA377">
        <f>Z377/Z368*100</f>
        <v>34.981503501123001</v>
      </c>
      <c r="AB377">
        <v>24.24</v>
      </c>
      <c r="AC377">
        <f>AB377/AB368*100</f>
        <v>8.0063416567578274E-2</v>
      </c>
      <c r="AD377">
        <v>0</v>
      </c>
      <c r="AE377">
        <f t="shared" ref="AE377" si="1024">AD377/AD368*100</f>
        <v>0</v>
      </c>
    </row>
    <row r="378" spans="3:60" x14ac:dyDescent="0.25">
      <c r="C378" t="s">
        <v>43</v>
      </c>
      <c r="M378">
        <v>6048</v>
      </c>
      <c r="N378">
        <f>M378/M368*100</f>
        <v>39.976204640095183</v>
      </c>
      <c r="O378">
        <v>166.37</v>
      </c>
      <c r="P378">
        <f>O378/O368*100</f>
        <v>1.0996761187124067</v>
      </c>
      <c r="Q378">
        <v>244.56</v>
      </c>
      <c r="R378">
        <f>Q378/Q368*100</f>
        <v>1.6164981162006744</v>
      </c>
      <c r="S378">
        <f t="shared" si="1001"/>
        <v>0.51682199748826774</v>
      </c>
      <c r="T378">
        <v>0</v>
      </c>
      <c r="U378">
        <f t="shared" ref="U378" si="1025">T378/T368*100</f>
        <v>0</v>
      </c>
      <c r="V378">
        <v>0</v>
      </c>
      <c r="W378">
        <f t="shared" ref="W378" si="1026">V378/V368*100</f>
        <v>0</v>
      </c>
      <c r="X378">
        <f t="shared" si="1004"/>
        <v>0</v>
      </c>
      <c r="Z378">
        <v>12104</v>
      </c>
      <c r="AA378">
        <f>Z378/Z368*100</f>
        <v>39.978861144140573</v>
      </c>
      <c r="AB378">
        <v>1308.8900000000001</v>
      </c>
      <c r="AC378">
        <f>AB378/AB368*100</f>
        <v>4.3231932884132647</v>
      </c>
      <c r="AD378">
        <v>0</v>
      </c>
      <c r="AE378">
        <f t="shared" ref="AE378" si="1027">AD378/AD368*100</f>
        <v>0</v>
      </c>
    </row>
    <row r="379" spans="3:60" x14ac:dyDescent="0.25">
      <c r="C379" t="s">
        <v>38</v>
      </c>
      <c r="D379">
        <v>3346347</v>
      </c>
      <c r="E379">
        <f t="shared" si="1006"/>
        <v>55.772449999999999</v>
      </c>
      <c r="F379" t="s">
        <v>53</v>
      </c>
      <c r="M379">
        <v>6804</v>
      </c>
      <c r="N379">
        <f>M379/M368*100</f>
        <v>44.973230220107077</v>
      </c>
      <c r="O379">
        <v>466.85</v>
      </c>
      <c r="P379">
        <f>O379/O368*100</f>
        <v>3.0857954921012629</v>
      </c>
      <c r="Q379">
        <v>346.58</v>
      </c>
      <c r="R379">
        <f>Q379/Q368*100</f>
        <v>2.2908321766144493</v>
      </c>
      <c r="S379">
        <f t="shared" si="1001"/>
        <v>0.79496331548681365</v>
      </c>
      <c r="T379">
        <v>0</v>
      </c>
      <c r="U379">
        <f t="shared" ref="U379" si="1028">T379/T368*100</f>
        <v>0</v>
      </c>
      <c r="V379">
        <v>0</v>
      </c>
      <c r="W379">
        <f t="shared" ref="W379" si="1029">V379/V368*100</f>
        <v>0</v>
      </c>
      <c r="X379">
        <f t="shared" si="1004"/>
        <v>0</v>
      </c>
      <c r="Z379">
        <v>13617</v>
      </c>
      <c r="AA379">
        <f>Z379/Z368*100</f>
        <v>44.976218787158146</v>
      </c>
      <c r="AB379">
        <v>1657.58</v>
      </c>
      <c r="AC379">
        <f>AB379/AB368*100</f>
        <v>5.4748976086669305</v>
      </c>
      <c r="AD379">
        <v>0</v>
      </c>
      <c r="AE379">
        <f t="shared" ref="AE379" si="1030">AD379/AD368*100</f>
        <v>0</v>
      </c>
    </row>
    <row r="380" spans="3:60" x14ac:dyDescent="0.25">
      <c r="C380" t="s">
        <v>44</v>
      </c>
      <c r="M380">
        <v>7560</v>
      </c>
      <c r="N380">
        <f>M380/M368*100</f>
        <v>49.970255800118977</v>
      </c>
      <c r="O380">
        <v>277.51</v>
      </c>
      <c r="P380">
        <f>O380/O368*100</f>
        <v>1.8342917575517217</v>
      </c>
      <c r="Q380">
        <v>1190.03</v>
      </c>
      <c r="R380">
        <f>Q380/Q368*100</f>
        <v>7.8658867076475643</v>
      </c>
      <c r="S380">
        <f t="shared" si="1001"/>
        <v>6.0315949500958421</v>
      </c>
      <c r="T380">
        <v>0</v>
      </c>
      <c r="U380">
        <f t="shared" ref="U380" si="1031">T380/T368*100</f>
        <v>0</v>
      </c>
      <c r="V380">
        <v>0</v>
      </c>
      <c r="W380">
        <f t="shared" ref="W380" si="1032">V380/V368*100</f>
        <v>0</v>
      </c>
      <c r="X380">
        <f t="shared" si="1004"/>
        <v>0</v>
      </c>
      <c r="Z380">
        <v>15130</v>
      </c>
      <c r="AA380">
        <f>Z380/Z368*100</f>
        <v>49.973576430175711</v>
      </c>
      <c r="AB380">
        <v>2087.6</v>
      </c>
      <c r="AC380">
        <f>AB380/AB368*100</f>
        <v>6.895230545646716</v>
      </c>
      <c r="AD380">
        <v>0</v>
      </c>
      <c r="AE380">
        <f t="shared" ref="AE380" si="1033">AD380/AD368*100</f>
        <v>0</v>
      </c>
    </row>
    <row r="381" spans="3:60" x14ac:dyDescent="0.25">
      <c r="M381">
        <v>8316</v>
      </c>
      <c r="N381">
        <f>M381/M368*100</f>
        <v>54.967281380130871</v>
      </c>
      <c r="O381">
        <v>426.26</v>
      </c>
      <c r="P381">
        <f>O381/O368*100</f>
        <v>2.8175028091744334</v>
      </c>
      <c r="Q381">
        <v>656.65</v>
      </c>
      <c r="R381">
        <f>Q381/Q368*100</f>
        <v>4.3403397448608629</v>
      </c>
      <c r="S381">
        <f t="shared" si="1001"/>
        <v>1.5228369356864295</v>
      </c>
      <c r="T381">
        <v>0</v>
      </c>
      <c r="U381">
        <f t="shared" ref="U381" si="1034">T381/T368*100</f>
        <v>0</v>
      </c>
      <c r="V381">
        <v>0</v>
      </c>
      <c r="W381">
        <f t="shared" ref="W381" si="1035">V381/V368*100</f>
        <v>0</v>
      </c>
      <c r="X381">
        <f t="shared" si="1004"/>
        <v>0</v>
      </c>
      <c r="Z381">
        <v>16643</v>
      </c>
      <c r="AA381">
        <f>Z381/Z368*100</f>
        <v>54.970934073193291</v>
      </c>
      <c r="AB381">
        <v>1398.95</v>
      </c>
      <c r="AC381">
        <f>AB381/AB368*100</f>
        <v>4.6206566257101338</v>
      </c>
      <c r="AD381">
        <v>0</v>
      </c>
      <c r="AE381">
        <f t="shared" ref="AE381" si="1036">AD381/AD368*100</f>
        <v>0</v>
      </c>
    </row>
    <row r="382" spans="3:60" x14ac:dyDescent="0.25">
      <c r="C382" t="s">
        <v>34</v>
      </c>
      <c r="M382">
        <v>9072</v>
      </c>
      <c r="N382">
        <f>M382/M368*100</f>
        <v>59.964306960142778</v>
      </c>
      <c r="O382">
        <v>285.42</v>
      </c>
      <c r="P382">
        <f>O382/O368*100</f>
        <v>1.8865754511203652</v>
      </c>
      <c r="Q382">
        <v>454.08</v>
      </c>
      <c r="R382">
        <f>Q382/Q368*100</f>
        <v>3.0013880626611145</v>
      </c>
      <c r="S382">
        <f t="shared" si="1001"/>
        <v>1.1148126115407493</v>
      </c>
      <c r="T382">
        <v>0</v>
      </c>
      <c r="U382">
        <f t="shared" ref="U382" si="1037">T382/T368*100</f>
        <v>0</v>
      </c>
      <c r="V382">
        <v>0</v>
      </c>
      <c r="W382">
        <f t="shared" ref="W382" si="1038">V382/V368*100</f>
        <v>0</v>
      </c>
      <c r="X382">
        <f t="shared" si="1004"/>
        <v>0</v>
      </c>
      <c r="Z382">
        <v>18156</v>
      </c>
      <c r="AA382">
        <f>Z382/Z368*100</f>
        <v>59.968291716210864</v>
      </c>
      <c r="AB382">
        <v>1371.15</v>
      </c>
      <c r="AC382">
        <f>AB382/AB368*100</f>
        <v>4.5288347205707495</v>
      </c>
      <c r="AD382">
        <v>0</v>
      </c>
      <c r="AE382">
        <f t="shared" ref="AE382" si="1039">AD382/AD368*100</f>
        <v>0</v>
      </c>
    </row>
    <row r="383" spans="3:60" x14ac:dyDescent="0.25">
      <c r="C383" t="s">
        <v>45</v>
      </c>
      <c r="M383">
        <v>9828</v>
      </c>
      <c r="N383">
        <f>M383/M368*100</f>
        <v>64.961332540154672</v>
      </c>
      <c r="O383">
        <v>336.77</v>
      </c>
      <c r="P383">
        <f>O383/O368*100</f>
        <v>2.2259898208738185</v>
      </c>
      <c r="Q383">
        <v>522.75</v>
      </c>
      <c r="R383">
        <f>Q383/Q368*100</f>
        <v>3.4552845528455287</v>
      </c>
      <c r="S383">
        <f t="shared" si="1001"/>
        <v>1.2292947319717102</v>
      </c>
      <c r="T383">
        <v>0</v>
      </c>
      <c r="U383">
        <f t="shared" ref="U383" si="1040">T383/T368*100</f>
        <v>0</v>
      </c>
      <c r="V383">
        <v>0</v>
      </c>
      <c r="W383">
        <f t="shared" ref="W383" si="1041">V383/V368*100</f>
        <v>0</v>
      </c>
      <c r="X383">
        <f t="shared" si="1004"/>
        <v>0</v>
      </c>
      <c r="Z383">
        <v>19669</v>
      </c>
      <c r="AA383">
        <f>Z383/Z368*100</f>
        <v>64.965649359228422</v>
      </c>
      <c r="AB383">
        <v>2027.23</v>
      </c>
      <c r="AC383">
        <f>AB383/AB368*100</f>
        <v>6.695831681860219</v>
      </c>
      <c r="AD383">
        <v>0</v>
      </c>
      <c r="AE383">
        <f t="shared" ref="AE383" si="1042">AD383/AD368*100</f>
        <v>0</v>
      </c>
    </row>
    <row r="384" spans="3:60" x14ac:dyDescent="0.25">
      <c r="C384" t="s">
        <v>35</v>
      </c>
      <c r="M384">
        <v>10584</v>
      </c>
      <c r="N384">
        <f>M384/M368*100</f>
        <v>69.958358120166565</v>
      </c>
      <c r="O384">
        <v>1593.76</v>
      </c>
      <c r="P384">
        <f>O384/O368*100</f>
        <v>10.534470222751008</v>
      </c>
      <c r="Q384">
        <v>1396.88</v>
      </c>
      <c r="R384">
        <f>Q384/Q368*100</f>
        <v>9.2331284288452657</v>
      </c>
      <c r="S384">
        <f t="shared" si="1001"/>
        <v>1.3013417939057419</v>
      </c>
      <c r="T384">
        <v>0</v>
      </c>
      <c r="U384">
        <f t="shared" ref="U384" si="1043">T384/T368*100</f>
        <v>0</v>
      </c>
      <c r="V384">
        <v>0</v>
      </c>
      <c r="W384">
        <f t="shared" ref="W384" si="1044">V384/V368*100</f>
        <v>0</v>
      </c>
      <c r="X384">
        <f t="shared" si="1004"/>
        <v>0</v>
      </c>
      <c r="Z384">
        <v>21182</v>
      </c>
      <c r="AA384">
        <f>Z384/Z368*100</f>
        <v>69.963007002246002</v>
      </c>
      <c r="AB384">
        <v>1612.35</v>
      </c>
      <c r="AC384">
        <f>AB384/AB368*100</f>
        <v>5.3255053507728887</v>
      </c>
      <c r="AD384">
        <v>0</v>
      </c>
      <c r="AE384">
        <f t="shared" ref="AE384" si="1045">AD384/AD368*100</f>
        <v>0</v>
      </c>
    </row>
    <row r="385" spans="2:60" x14ac:dyDescent="0.25">
      <c r="C385" t="s">
        <v>46</v>
      </c>
      <c r="M385">
        <v>11340</v>
      </c>
      <c r="N385">
        <f>M385/M368*100</f>
        <v>74.955383700178473</v>
      </c>
      <c r="O385">
        <v>2.5</v>
      </c>
      <c r="P385">
        <f>O385/O368*100</f>
        <v>1.6524555489457332E-2</v>
      </c>
      <c r="Q385">
        <v>480.64</v>
      </c>
      <c r="R385">
        <f>Q385/Q368*100</f>
        <v>3.1769449401811087</v>
      </c>
      <c r="S385">
        <f t="shared" si="1001"/>
        <v>3.1604203846916512</v>
      </c>
      <c r="T385">
        <v>0</v>
      </c>
      <c r="U385">
        <f t="shared" ref="U385" si="1046">T385/T368*100</f>
        <v>0</v>
      </c>
      <c r="V385">
        <v>0</v>
      </c>
      <c r="W385">
        <f t="shared" ref="W385" si="1047">V385/V368*100</f>
        <v>0</v>
      </c>
      <c r="X385">
        <f t="shared" si="1004"/>
        <v>0</v>
      </c>
      <c r="Z385">
        <v>22695</v>
      </c>
      <c r="AA385">
        <f>Z385/Z368*100</f>
        <v>74.960364645263581</v>
      </c>
      <c r="AB385">
        <v>2124.14</v>
      </c>
      <c r="AC385">
        <f>AB385/AB368*100</f>
        <v>7.0159202008191297</v>
      </c>
      <c r="AD385">
        <v>0</v>
      </c>
      <c r="AE385">
        <f t="shared" ref="AE385" si="1048">AD385/AD368*100</f>
        <v>0</v>
      </c>
    </row>
    <row r="386" spans="2:60" x14ac:dyDescent="0.25">
      <c r="M386">
        <v>12096</v>
      </c>
      <c r="N386">
        <f>M386/M368*100</f>
        <v>79.952409280190366</v>
      </c>
      <c r="O386">
        <v>303.13</v>
      </c>
      <c r="P386">
        <f>O386/O368*100</f>
        <v>2.0036354022076805</v>
      </c>
      <c r="Q386">
        <v>152.30000000000001</v>
      </c>
      <c r="R386">
        <f>Q386/Q368*100</f>
        <v>1.0066759204177409</v>
      </c>
      <c r="S386">
        <f t="shared" si="1001"/>
        <v>0.99695948178993965</v>
      </c>
      <c r="T386">
        <v>0</v>
      </c>
      <c r="U386">
        <f t="shared" ref="U386" si="1049">T386/T368*100</f>
        <v>0</v>
      </c>
      <c r="V386">
        <v>0</v>
      </c>
      <c r="W386">
        <f t="shared" ref="W386" si="1050">V386/V368*100</f>
        <v>0</v>
      </c>
      <c r="X386">
        <f t="shared" si="1004"/>
        <v>0</v>
      </c>
      <c r="Z386">
        <v>24208</v>
      </c>
      <c r="AA386">
        <f>Z386/Z368*100</f>
        <v>79.957722288281147</v>
      </c>
      <c r="AB386">
        <v>1515.59</v>
      </c>
      <c r="AC386">
        <f>AB386/AB368*100</f>
        <v>5.0059122737481827</v>
      </c>
      <c r="AD386">
        <v>0</v>
      </c>
      <c r="AE386">
        <f t="shared" ref="AE386" si="1051">AD386/AD368*100</f>
        <v>0</v>
      </c>
    </row>
    <row r="387" spans="2:60" x14ac:dyDescent="0.25">
      <c r="C387" t="s">
        <v>36</v>
      </c>
      <c r="M387">
        <v>12852</v>
      </c>
      <c r="N387">
        <f>M387/M368*100</f>
        <v>84.94943486020226</v>
      </c>
      <c r="O387">
        <v>302.62</v>
      </c>
      <c r="P387">
        <f>O387/O368*100</f>
        <v>2.0002643928878316</v>
      </c>
      <c r="Q387">
        <v>302.55</v>
      </c>
      <c r="R387">
        <f>Q387/Q368*100</f>
        <v>1.9998017053341266</v>
      </c>
      <c r="S387">
        <f t="shared" si="1001"/>
        <v>4.6268755370504344E-4</v>
      </c>
      <c r="T387">
        <v>0</v>
      </c>
      <c r="U387">
        <f t="shared" ref="U387" si="1052">T387/T368*100</f>
        <v>0</v>
      </c>
      <c r="V387">
        <v>0</v>
      </c>
      <c r="W387">
        <f t="shared" ref="W387" si="1053">V387/V368*100</f>
        <v>0</v>
      </c>
      <c r="X387">
        <f t="shared" si="1004"/>
        <v>0</v>
      </c>
      <c r="Z387">
        <v>25721</v>
      </c>
      <c r="AA387">
        <f>Z387/Z368*100</f>
        <v>84.955079931298712</v>
      </c>
      <c r="AB387">
        <v>908.78</v>
      </c>
      <c r="AC387">
        <f>AB387/AB368*100</f>
        <v>3.0016514731140176</v>
      </c>
      <c r="AD387">
        <v>0</v>
      </c>
      <c r="AE387">
        <f t="shared" ref="AE387" si="1054">AD387/AD368*100</f>
        <v>0</v>
      </c>
    </row>
    <row r="388" spans="2:60" x14ac:dyDescent="0.25">
      <c r="C388" t="s">
        <v>47</v>
      </c>
      <c r="M388">
        <v>13608</v>
      </c>
      <c r="N388">
        <f>M388/M368*100</f>
        <v>89.946460440214153</v>
      </c>
      <c r="O388">
        <v>0</v>
      </c>
      <c r="P388">
        <f>O388/O368*100</f>
        <v>0</v>
      </c>
      <c r="Q388">
        <v>0</v>
      </c>
      <c r="R388">
        <f>Q388/Q368*100</f>
        <v>0</v>
      </c>
      <c r="S388">
        <f t="shared" si="1001"/>
        <v>0</v>
      </c>
      <c r="T388">
        <v>0</v>
      </c>
      <c r="U388">
        <f t="shared" ref="U388" si="1055">T388/T368*100</f>
        <v>0</v>
      </c>
      <c r="V388">
        <v>0</v>
      </c>
      <c r="W388">
        <f t="shared" ref="W388" si="1056">V388/V368*100</f>
        <v>0</v>
      </c>
      <c r="X388">
        <f t="shared" si="1004"/>
        <v>0</v>
      </c>
      <c r="Z388">
        <v>27234</v>
      </c>
      <c r="AA388">
        <f>Z388/Z368*100</f>
        <v>89.952437574316292</v>
      </c>
      <c r="AB388">
        <v>0.08</v>
      </c>
      <c r="AC388">
        <f>AB388/AB368*100</f>
        <v>2.6423569824283262E-4</v>
      </c>
      <c r="AD388">
        <v>0</v>
      </c>
      <c r="AE388">
        <f t="shared" ref="AE388" si="1057">AD388/AD368*100</f>
        <v>0</v>
      </c>
    </row>
    <row r="389" spans="2:60" x14ac:dyDescent="0.25">
      <c r="C389" t="s">
        <v>37</v>
      </c>
      <c r="M389">
        <v>14364</v>
      </c>
      <c r="N389">
        <f>M389/M368*100</f>
        <v>94.943486020226047</v>
      </c>
      <c r="O389">
        <v>0</v>
      </c>
      <c r="P389">
        <f>O389/O368*100</f>
        <v>0</v>
      </c>
      <c r="Q389">
        <v>0</v>
      </c>
      <c r="R389">
        <f>Q389/Q368*100</f>
        <v>0</v>
      </c>
      <c r="S389">
        <f t="shared" si="1001"/>
        <v>0</v>
      </c>
      <c r="T389">
        <v>0</v>
      </c>
      <c r="U389">
        <f t="shared" ref="U389" si="1058">T389/T368*100</f>
        <v>0</v>
      </c>
      <c r="V389">
        <v>0</v>
      </c>
      <c r="W389">
        <f t="shared" ref="W389" si="1059">V389/V368*100</f>
        <v>0</v>
      </c>
      <c r="X389">
        <f t="shared" si="1004"/>
        <v>0</v>
      </c>
      <c r="Z389">
        <v>28747</v>
      </c>
      <c r="AA389">
        <f>Z389/Z368*100</f>
        <v>94.949795217333872</v>
      </c>
      <c r="AB389">
        <v>0</v>
      </c>
      <c r="AC389">
        <f>AB389/AB368*100</f>
        <v>0</v>
      </c>
      <c r="AD389">
        <v>0</v>
      </c>
      <c r="AE389">
        <f t="shared" ref="AE389" si="1060">AD389/AD368*100</f>
        <v>0</v>
      </c>
    </row>
    <row r="390" spans="2:60" x14ac:dyDescent="0.25">
      <c r="C390" t="s">
        <v>48</v>
      </c>
      <c r="M390">
        <v>15120</v>
      </c>
      <c r="N390">
        <f>M390/M368*100</f>
        <v>99.940511600237954</v>
      </c>
      <c r="O390">
        <v>0</v>
      </c>
      <c r="P390">
        <f>O390/O368*100</f>
        <v>0</v>
      </c>
      <c r="Q390">
        <v>0</v>
      </c>
      <c r="R390">
        <f>Q390/Q368*100</f>
        <v>0</v>
      </c>
      <c r="S390">
        <f t="shared" si="1001"/>
        <v>0</v>
      </c>
      <c r="T390">
        <v>0</v>
      </c>
      <c r="U390">
        <f t="shared" ref="U390" si="1061">T390/T368*100</f>
        <v>0</v>
      </c>
      <c r="V390">
        <v>0</v>
      </c>
      <c r="W390">
        <f t="shared" ref="W390" si="1062">V390/V368*100</f>
        <v>0</v>
      </c>
      <c r="X390">
        <f t="shared" si="1004"/>
        <v>0</v>
      </c>
      <c r="Z390">
        <v>30260</v>
      </c>
      <c r="AA390">
        <f>Z390/Z368*100</f>
        <v>99.947152860351423</v>
      </c>
      <c r="AB390">
        <v>0</v>
      </c>
      <c r="AC390">
        <f>AB390/AB368*100</f>
        <v>0</v>
      </c>
      <c r="AD390">
        <v>0</v>
      </c>
      <c r="AE390">
        <f t="shared" ref="AE390" si="1063">AD390/AD368*100</f>
        <v>0</v>
      </c>
    </row>
    <row r="391" spans="2:60" x14ac:dyDescent="0.25">
      <c r="O391" t="s">
        <v>76</v>
      </c>
      <c r="P391">
        <f>SUM(P371:P390)</f>
        <v>30.208209399167163</v>
      </c>
      <c r="Q391" t="s">
        <v>76</v>
      </c>
      <c r="R391">
        <f>SUM(R371:R390)</f>
        <v>41.086324277876933</v>
      </c>
      <c r="S391">
        <f>SUM(S371:S390)</f>
        <v>20.791526207945005</v>
      </c>
      <c r="T391" t="s">
        <v>76</v>
      </c>
      <c r="U391">
        <f t="shared" ref="U391" si="1064">SUM(U371:U390)</f>
        <v>0</v>
      </c>
      <c r="V391" t="s">
        <v>76</v>
      </c>
      <c r="W391">
        <f t="shared" ref="W391" si="1065">SUM(W371:W390)</f>
        <v>0</v>
      </c>
      <c r="X391">
        <f>SUM(X371:X390)</f>
        <v>0</v>
      </c>
      <c r="AB391" t="s">
        <v>76</v>
      </c>
      <c r="AC391">
        <f t="shared" ref="AC391" si="1066">SUM(AC371:AC390)</f>
        <v>58.641531245871313</v>
      </c>
      <c r="AD391" t="s">
        <v>76</v>
      </c>
      <c r="AE391">
        <f t="shared" ref="AE391" si="1067">SUM(AE371:AE390)</f>
        <v>0</v>
      </c>
    </row>
    <row r="392" spans="2:60" x14ac:dyDescent="0.25">
      <c r="B392">
        <v>16</v>
      </c>
      <c r="C392" t="s">
        <v>20</v>
      </c>
      <c r="G392">
        <v>11</v>
      </c>
      <c r="H392">
        <v>6</v>
      </c>
      <c r="I392">
        <v>2</v>
      </c>
      <c r="J392">
        <v>0</v>
      </c>
    </row>
    <row r="393" spans="2:60" x14ac:dyDescent="0.25">
      <c r="C393" t="s">
        <v>29</v>
      </c>
      <c r="M393" t="s">
        <v>55</v>
      </c>
      <c r="O393" t="s">
        <v>72</v>
      </c>
      <c r="Q393" t="s">
        <v>103</v>
      </c>
      <c r="S393" t="s">
        <v>144</v>
      </c>
      <c r="T393" t="s">
        <v>73</v>
      </c>
      <c r="V393" t="s">
        <v>104</v>
      </c>
      <c r="X393" t="s">
        <v>144</v>
      </c>
      <c r="Z393" t="s">
        <v>55</v>
      </c>
      <c r="AB393" t="s">
        <v>74</v>
      </c>
      <c r="AD393" t="s">
        <v>75</v>
      </c>
    </row>
    <row r="394" spans="2:60" x14ac:dyDescent="0.25">
      <c r="C394" t="s">
        <v>30</v>
      </c>
      <c r="M394">
        <v>15129</v>
      </c>
      <c r="O394">
        <v>15129</v>
      </c>
      <c r="Q394">
        <v>15129</v>
      </c>
      <c r="T394">
        <v>15129</v>
      </c>
      <c r="V394">
        <v>15129</v>
      </c>
      <c r="Z394">
        <v>30276</v>
      </c>
      <c r="AB394">
        <v>30276</v>
      </c>
      <c r="AD394">
        <v>30276</v>
      </c>
    </row>
    <row r="395" spans="2:60" x14ac:dyDescent="0.25">
      <c r="C395" t="s">
        <v>31</v>
      </c>
      <c r="M395" t="s">
        <v>57</v>
      </c>
      <c r="N395" t="s">
        <v>56</v>
      </c>
      <c r="O395" t="s">
        <v>60</v>
      </c>
      <c r="P395" t="s">
        <v>56</v>
      </c>
      <c r="Q395" t="s">
        <v>60</v>
      </c>
      <c r="R395" t="s">
        <v>56</v>
      </c>
      <c r="T395" t="s">
        <v>60</v>
      </c>
      <c r="U395" t="s">
        <v>56</v>
      </c>
      <c r="V395" t="s">
        <v>60</v>
      </c>
      <c r="W395" t="s">
        <v>56</v>
      </c>
      <c r="Z395" t="s">
        <v>57</v>
      </c>
      <c r="AA395" t="s">
        <v>56</v>
      </c>
      <c r="AB395" t="s">
        <v>60</v>
      </c>
      <c r="AC395" t="s">
        <v>56</v>
      </c>
      <c r="AD395" t="s">
        <v>60</v>
      </c>
      <c r="AE395" t="s">
        <v>56</v>
      </c>
      <c r="BH395" t="s">
        <v>78</v>
      </c>
    </row>
    <row r="396" spans="2:60" x14ac:dyDescent="0.25">
      <c r="C396" t="s">
        <v>40</v>
      </c>
      <c r="M396">
        <v>0</v>
      </c>
      <c r="N396">
        <f>M396/M394*100</f>
        <v>0</v>
      </c>
      <c r="O396">
        <v>15129</v>
      </c>
      <c r="P396">
        <f>O396/O394*100</f>
        <v>100</v>
      </c>
      <c r="Q396">
        <v>15129</v>
      </c>
      <c r="R396">
        <f>Q396/Q394*100</f>
        <v>100</v>
      </c>
      <c r="S396">
        <f>IF(P396&gt;R396,P396-R396,R396-P396)</f>
        <v>0</v>
      </c>
      <c r="T396">
        <v>15129</v>
      </c>
      <c r="U396">
        <f t="shared" ref="U396" si="1068">T396/T394*100</f>
        <v>100</v>
      </c>
      <c r="V396">
        <v>15129</v>
      </c>
      <c r="W396">
        <f t="shared" ref="W396" si="1069">V396/V394*100</f>
        <v>100</v>
      </c>
      <c r="X396">
        <f>IF(U396&gt;W396,U396-W396,W396-U396)</f>
        <v>0</v>
      </c>
      <c r="Z396">
        <v>0</v>
      </c>
      <c r="AA396">
        <f>Z396/Z394*100</f>
        <v>0</v>
      </c>
      <c r="AB396">
        <v>30276</v>
      </c>
      <c r="AC396">
        <f>AB396/AB394*100</f>
        <v>100</v>
      </c>
      <c r="AD396">
        <v>30276</v>
      </c>
      <c r="AE396">
        <f t="shared" ref="AE396" si="1070">AD396/AD394*100</f>
        <v>100</v>
      </c>
    </row>
    <row r="397" spans="2:60" x14ac:dyDescent="0.25">
      <c r="M397">
        <v>756</v>
      </c>
      <c r="N397">
        <f>M397/M394*100</f>
        <v>4.9970255800118979</v>
      </c>
      <c r="O397">
        <v>7</v>
      </c>
      <c r="P397">
        <f>O397/O394*100</f>
        <v>4.6268755370480537E-2</v>
      </c>
      <c r="Q397">
        <v>5.76</v>
      </c>
      <c r="R397">
        <f>Q397/Q394*100</f>
        <v>3.8072575847709691E-2</v>
      </c>
      <c r="S397">
        <f t="shared" ref="S397:S416" si="1071">IF(P397&gt;R397,P397-R397,R397-P397)</f>
        <v>8.1961795227708453E-3</v>
      </c>
      <c r="T397">
        <v>0</v>
      </c>
      <c r="U397">
        <f t="shared" ref="U397" si="1072">T397/T394*100</f>
        <v>0</v>
      </c>
      <c r="V397">
        <v>0</v>
      </c>
      <c r="W397">
        <f t="shared" ref="W397" si="1073">V397/V394*100</f>
        <v>0</v>
      </c>
      <c r="X397">
        <f t="shared" ref="X397:X416" si="1074">IF(U397&gt;W397,U397-W397,W397-U397)</f>
        <v>0</v>
      </c>
      <c r="Z397">
        <v>1513</v>
      </c>
      <c r="AA397">
        <f>Z397/Z394*100</f>
        <v>4.9973576430175717</v>
      </c>
      <c r="AB397">
        <v>11.26</v>
      </c>
      <c r="AC397">
        <f>AB397/AB394*100</f>
        <v>3.7191174527678693E-2</v>
      </c>
      <c r="AD397">
        <v>0</v>
      </c>
      <c r="AE397">
        <f t="shared" ref="AE397" si="1075">AD397/AD394*100</f>
        <v>0</v>
      </c>
    </row>
    <row r="398" spans="2:60" x14ac:dyDescent="0.25">
      <c r="C398" t="s">
        <v>32</v>
      </c>
      <c r="D398">
        <v>510021</v>
      </c>
      <c r="E398">
        <f t="shared" si="1006"/>
        <v>8.5003499999999992</v>
      </c>
      <c r="F398" t="s">
        <v>53</v>
      </c>
      <c r="M398">
        <v>1512</v>
      </c>
      <c r="N398">
        <f>M398/M394*100</f>
        <v>9.9940511600237958</v>
      </c>
      <c r="O398">
        <v>19.43</v>
      </c>
      <c r="P398">
        <f>O398/O394*100</f>
        <v>0.1284288452640624</v>
      </c>
      <c r="Q398">
        <v>15.65</v>
      </c>
      <c r="R398">
        <f>Q398/Q394*100</f>
        <v>0.1034437173640029</v>
      </c>
      <c r="S398">
        <f t="shared" si="1071"/>
        <v>2.4985127900059495E-2</v>
      </c>
      <c r="T398">
        <v>0</v>
      </c>
      <c r="U398">
        <f t="shared" ref="U398" si="1076">T398/T394*100</f>
        <v>0</v>
      </c>
      <c r="V398">
        <v>0</v>
      </c>
      <c r="W398">
        <f t="shared" ref="W398" si="1077">V398/V394*100</f>
        <v>0</v>
      </c>
      <c r="X398">
        <f t="shared" si="1074"/>
        <v>0</v>
      </c>
      <c r="Z398">
        <v>3026</v>
      </c>
      <c r="AA398">
        <f>Z398/Z394*100</f>
        <v>9.9947152860351434</v>
      </c>
      <c r="AB398">
        <v>40.39</v>
      </c>
      <c r="AC398">
        <f>AB398/AB394*100</f>
        <v>0.13340599815035012</v>
      </c>
      <c r="AD398">
        <v>0</v>
      </c>
      <c r="AE398">
        <f t="shared" ref="AE398" si="1078">AD398/AD394*100</f>
        <v>0</v>
      </c>
      <c r="BH398" t="s">
        <v>105</v>
      </c>
    </row>
    <row r="399" spans="2:60" x14ac:dyDescent="0.25">
      <c r="C399" t="s">
        <v>41</v>
      </c>
      <c r="D399">
        <v>432152</v>
      </c>
      <c r="E399">
        <f t="shared" si="1006"/>
        <v>7.2025333333333332</v>
      </c>
      <c r="F399" t="s">
        <v>53</v>
      </c>
      <c r="M399">
        <v>2268</v>
      </c>
      <c r="N399">
        <f>M399/M394*100</f>
        <v>14.991076740035695</v>
      </c>
      <c r="O399">
        <v>21.52</v>
      </c>
      <c r="P399">
        <f>O399/O394*100</f>
        <v>0.14224337365324871</v>
      </c>
      <c r="Q399">
        <v>60.32</v>
      </c>
      <c r="R399">
        <f>Q399/Q394*100</f>
        <v>0.39870447484962651</v>
      </c>
      <c r="S399">
        <f t="shared" si="1071"/>
        <v>0.25646110119637777</v>
      </c>
      <c r="T399">
        <v>0</v>
      </c>
      <c r="U399">
        <f t="shared" ref="U399" si="1079">T399/T394*100</f>
        <v>0</v>
      </c>
      <c r="V399">
        <v>0</v>
      </c>
      <c r="W399">
        <f t="shared" ref="W399" si="1080">V399/V394*100</f>
        <v>0</v>
      </c>
      <c r="X399">
        <f t="shared" si="1074"/>
        <v>0</v>
      </c>
      <c r="Z399">
        <v>4539</v>
      </c>
      <c r="AA399">
        <f>Z399/Z394*100</f>
        <v>14.992072929052716</v>
      </c>
      <c r="AB399">
        <v>82.84</v>
      </c>
      <c r="AC399">
        <f>AB399/AB394*100</f>
        <v>0.27361606553045315</v>
      </c>
      <c r="AD399">
        <v>0</v>
      </c>
      <c r="AE399">
        <f t="shared" ref="AE399" si="1081">AD399/AD394*100</f>
        <v>0</v>
      </c>
      <c r="BH399" t="s">
        <v>108</v>
      </c>
    </row>
    <row r="400" spans="2:60" x14ac:dyDescent="0.25">
      <c r="C400" t="s">
        <v>39</v>
      </c>
      <c r="D400">
        <v>782294</v>
      </c>
      <c r="E400">
        <f t="shared" si="1006"/>
        <v>13.038233333333332</v>
      </c>
      <c r="F400" t="s">
        <v>53</v>
      </c>
      <c r="M400">
        <v>3024</v>
      </c>
      <c r="N400">
        <f>M400/M394*100</f>
        <v>19.988102320047592</v>
      </c>
      <c r="O400">
        <v>46.32</v>
      </c>
      <c r="P400">
        <f>O400/O394*100</f>
        <v>0.30616696410866545</v>
      </c>
      <c r="Q400">
        <v>25.55</v>
      </c>
      <c r="R400">
        <f>Q400/Q394*100</f>
        <v>0.16888095710225395</v>
      </c>
      <c r="S400">
        <f t="shared" si="1071"/>
        <v>0.1372860070064115</v>
      </c>
      <c r="T400">
        <v>0</v>
      </c>
      <c r="U400">
        <f t="shared" ref="U400" si="1082">T400/T394*100</f>
        <v>0</v>
      </c>
      <c r="V400">
        <v>0</v>
      </c>
      <c r="W400">
        <f t="shared" ref="W400" si="1083">V400/V394*100</f>
        <v>0</v>
      </c>
      <c r="X400">
        <f t="shared" si="1074"/>
        <v>0</v>
      </c>
      <c r="Z400">
        <v>6052</v>
      </c>
      <c r="AA400">
        <f>Z400/Z394*100</f>
        <v>19.989430572070287</v>
      </c>
      <c r="AB400">
        <v>335.5</v>
      </c>
      <c r="AC400">
        <f>AB400/AB394*100</f>
        <v>1.1081384595058792</v>
      </c>
      <c r="AD400">
        <v>0</v>
      </c>
      <c r="AE400">
        <f t="shared" ref="AE400" si="1084">AD400/AD394*100</f>
        <v>0</v>
      </c>
      <c r="BH400" t="s">
        <v>106</v>
      </c>
    </row>
    <row r="401" spans="3:31" x14ac:dyDescent="0.25">
      <c r="C401" t="s">
        <v>42</v>
      </c>
      <c r="D401">
        <v>698758</v>
      </c>
      <c r="E401">
        <f t="shared" si="1006"/>
        <v>11.645966666666666</v>
      </c>
      <c r="F401" t="s">
        <v>53</v>
      </c>
      <c r="M401">
        <v>3780</v>
      </c>
      <c r="N401">
        <f>M401/M394*100</f>
        <v>24.985127900059489</v>
      </c>
      <c r="O401">
        <v>15.14</v>
      </c>
      <c r="P401">
        <f>O401/O394*100</f>
        <v>0.10007270804415361</v>
      </c>
      <c r="Q401">
        <v>18.579999999999998</v>
      </c>
      <c r="R401">
        <f>Q401/Q394*100</f>
        <v>0.12281049639764691</v>
      </c>
      <c r="S401">
        <f t="shared" si="1071"/>
        <v>2.2737788353493299E-2</v>
      </c>
      <c r="T401">
        <v>0</v>
      </c>
      <c r="U401">
        <f t="shared" ref="U401" si="1085">T401/T394*100</f>
        <v>0</v>
      </c>
      <c r="V401">
        <v>0</v>
      </c>
      <c r="W401">
        <f t="shared" ref="W401" si="1086">V401/V394*100</f>
        <v>0</v>
      </c>
      <c r="X401">
        <f t="shared" si="1074"/>
        <v>0</v>
      </c>
      <c r="Z401">
        <v>7565</v>
      </c>
      <c r="AA401">
        <f>Z401/Z394*100</f>
        <v>24.986788215087856</v>
      </c>
      <c r="AB401">
        <v>144.47999999999999</v>
      </c>
      <c r="AC401">
        <f>AB401/AB394*100</f>
        <v>0.47720967102655565</v>
      </c>
      <c r="AD401">
        <v>0</v>
      </c>
      <c r="AE401">
        <f t="shared" ref="AE401" si="1087">AD401/AD394*100</f>
        <v>0</v>
      </c>
    </row>
    <row r="402" spans="3:31" x14ac:dyDescent="0.25">
      <c r="M402">
        <v>4536</v>
      </c>
      <c r="N402">
        <f>M402/M394*100</f>
        <v>29.982153480071389</v>
      </c>
      <c r="O402">
        <v>234.74</v>
      </c>
      <c r="P402">
        <f>O402/O394*100</f>
        <v>1.5515896622380858</v>
      </c>
      <c r="Q402">
        <v>140.62</v>
      </c>
      <c r="R402">
        <f>Q402/Q394*100</f>
        <v>0.92947319717099608</v>
      </c>
      <c r="S402">
        <f t="shared" si="1071"/>
        <v>0.62211646506708973</v>
      </c>
      <c r="T402">
        <v>0</v>
      </c>
      <c r="U402">
        <f t="shared" ref="U402" si="1088">T402/T394*100</f>
        <v>0</v>
      </c>
      <c r="V402">
        <v>0</v>
      </c>
      <c r="W402">
        <f t="shared" ref="W402" si="1089">V402/V394*100</f>
        <v>0</v>
      </c>
      <c r="X402">
        <f t="shared" si="1074"/>
        <v>0</v>
      </c>
      <c r="Z402">
        <v>9078</v>
      </c>
      <c r="AA402">
        <f>Z402/Z394*100</f>
        <v>29.984145858105432</v>
      </c>
      <c r="AB402">
        <v>294.57</v>
      </c>
      <c r="AC402">
        <f>AB402/AB394*100</f>
        <v>0.97294887039238998</v>
      </c>
      <c r="AD402">
        <v>0</v>
      </c>
      <c r="AE402">
        <f t="shared" ref="AE402" si="1090">AD402/AD394*100</f>
        <v>0</v>
      </c>
    </row>
    <row r="403" spans="3:31" x14ac:dyDescent="0.25">
      <c r="C403" t="s">
        <v>33</v>
      </c>
      <c r="D403">
        <v>2479552</v>
      </c>
      <c r="E403">
        <f t="shared" si="1006"/>
        <v>41.32586666666667</v>
      </c>
      <c r="F403" t="s">
        <v>53</v>
      </c>
      <c r="M403">
        <v>5292</v>
      </c>
      <c r="N403">
        <f>M403/M394*100</f>
        <v>34.979179060083283</v>
      </c>
      <c r="O403">
        <v>470.69</v>
      </c>
      <c r="P403">
        <f>O403/O394*100</f>
        <v>3.1111772093330692</v>
      </c>
      <c r="Q403">
        <v>65.77</v>
      </c>
      <c r="R403">
        <f>Q403/Q394*100</f>
        <v>0.43472800581664356</v>
      </c>
      <c r="S403">
        <f t="shared" si="1071"/>
        <v>2.6764492035164258</v>
      </c>
      <c r="T403">
        <v>0</v>
      </c>
      <c r="U403">
        <f t="shared" ref="U403" si="1091">T403/T394*100</f>
        <v>0</v>
      </c>
      <c r="V403">
        <v>0</v>
      </c>
      <c r="W403">
        <f t="shared" ref="W403" si="1092">V403/V394*100</f>
        <v>0</v>
      </c>
      <c r="X403">
        <f t="shared" si="1074"/>
        <v>0</v>
      </c>
      <c r="Z403">
        <v>10591</v>
      </c>
      <c r="AA403">
        <f>Z403/Z394*100</f>
        <v>34.981503501123001</v>
      </c>
      <c r="AB403">
        <v>1012.92</v>
      </c>
      <c r="AC403">
        <f>AB403/AB394*100</f>
        <v>3.345620293301625</v>
      </c>
      <c r="AD403">
        <v>0</v>
      </c>
      <c r="AE403">
        <f t="shared" ref="AE403" si="1093">AD403/AD394*100</f>
        <v>0</v>
      </c>
    </row>
    <row r="404" spans="3:31" x14ac:dyDescent="0.25">
      <c r="C404" t="s">
        <v>43</v>
      </c>
      <c r="M404">
        <v>6048</v>
      </c>
      <c r="N404">
        <f>M404/M394*100</f>
        <v>39.976204640095183</v>
      </c>
      <c r="O404">
        <v>12.45</v>
      </c>
      <c r="P404">
        <f>O404/O394*100</f>
        <v>8.2292286337497522E-2</v>
      </c>
      <c r="Q404">
        <v>164.91</v>
      </c>
      <c r="R404">
        <f>Q404/Q394*100</f>
        <v>1.0900257783065634</v>
      </c>
      <c r="S404">
        <f t="shared" si="1071"/>
        <v>1.0077334919690659</v>
      </c>
      <c r="T404">
        <v>0</v>
      </c>
      <c r="U404">
        <f t="shared" ref="U404" si="1094">T404/T394*100</f>
        <v>0</v>
      </c>
      <c r="V404">
        <v>0</v>
      </c>
      <c r="W404">
        <f t="shared" ref="W404" si="1095">V404/V394*100</f>
        <v>0</v>
      </c>
      <c r="X404">
        <f t="shared" si="1074"/>
        <v>0</v>
      </c>
      <c r="Z404">
        <v>12104</v>
      </c>
      <c r="AA404">
        <f>Z404/Z394*100</f>
        <v>39.978861144140573</v>
      </c>
      <c r="AB404">
        <v>1854.09</v>
      </c>
      <c r="AC404">
        <f>AB404/AB394*100</f>
        <v>6.123959571938169</v>
      </c>
      <c r="AD404">
        <v>0</v>
      </c>
      <c r="AE404">
        <f t="shared" ref="AE404" si="1096">AD404/AD394*100</f>
        <v>0</v>
      </c>
    </row>
    <row r="405" spans="3:31" x14ac:dyDescent="0.25">
      <c r="C405" t="s">
        <v>38</v>
      </c>
      <c r="D405">
        <v>3603799</v>
      </c>
      <c r="E405">
        <f t="shared" si="1006"/>
        <v>60.063316666666665</v>
      </c>
      <c r="F405" t="s">
        <v>53</v>
      </c>
      <c r="M405">
        <v>6804</v>
      </c>
      <c r="N405">
        <f>M405/M394*100</f>
        <v>44.973230220107077</v>
      </c>
      <c r="O405">
        <v>327.36</v>
      </c>
      <c r="P405">
        <f>O405/O394*100</f>
        <v>2.163791394011501</v>
      </c>
      <c r="Q405">
        <v>462.41</v>
      </c>
      <c r="R405">
        <f>Q405/Q394*100</f>
        <v>3.0564478815519864</v>
      </c>
      <c r="S405">
        <f t="shared" si="1071"/>
        <v>0.89265648754048543</v>
      </c>
      <c r="T405">
        <v>0</v>
      </c>
      <c r="U405">
        <f t="shared" ref="U405" si="1097">T405/T394*100</f>
        <v>0</v>
      </c>
      <c r="V405">
        <v>0</v>
      </c>
      <c r="W405">
        <f t="shared" ref="W405" si="1098">V405/V394*100</f>
        <v>0</v>
      </c>
      <c r="X405">
        <f t="shared" si="1074"/>
        <v>0</v>
      </c>
      <c r="Z405">
        <v>13617</v>
      </c>
      <c r="AA405">
        <f>Z405/Z394*100</f>
        <v>44.976218787158146</v>
      </c>
      <c r="AB405">
        <v>1855.58</v>
      </c>
      <c r="AC405">
        <f>AB405/AB394*100</f>
        <v>6.1288809618179414</v>
      </c>
      <c r="AD405">
        <v>0</v>
      </c>
      <c r="AE405">
        <f t="shared" ref="AE405" si="1099">AD405/AD394*100</f>
        <v>0</v>
      </c>
    </row>
    <row r="406" spans="3:31" x14ac:dyDescent="0.25">
      <c r="C406" t="s">
        <v>44</v>
      </c>
      <c r="M406">
        <v>7560</v>
      </c>
      <c r="N406">
        <f>M406/M394*100</f>
        <v>49.970255800118977</v>
      </c>
      <c r="O406">
        <v>1061.49</v>
      </c>
      <c r="P406">
        <f>O406/O394*100</f>
        <v>7.0162601626016254</v>
      </c>
      <c r="Q406">
        <v>850.66</v>
      </c>
      <c r="R406">
        <f>Q406/Q394*100</f>
        <v>5.6227113490647103</v>
      </c>
      <c r="S406">
        <f t="shared" si="1071"/>
        <v>1.3935488135369152</v>
      </c>
      <c r="T406">
        <v>0</v>
      </c>
      <c r="U406">
        <f t="shared" ref="U406" si="1100">T406/T394*100</f>
        <v>0</v>
      </c>
      <c r="V406">
        <v>0</v>
      </c>
      <c r="W406">
        <f t="shared" ref="W406" si="1101">V406/V394*100</f>
        <v>0</v>
      </c>
      <c r="X406">
        <f t="shared" si="1074"/>
        <v>0</v>
      </c>
      <c r="Z406">
        <v>15130</v>
      </c>
      <c r="AA406">
        <f>Z406/Z394*100</f>
        <v>49.973576430175711</v>
      </c>
      <c r="AB406">
        <v>3029.06</v>
      </c>
      <c r="AC406">
        <f>AB406/AB394*100</f>
        <v>10.004822301492931</v>
      </c>
      <c r="AD406">
        <v>0</v>
      </c>
      <c r="AE406">
        <f t="shared" ref="AE406" si="1102">AD406/AD394*100</f>
        <v>0</v>
      </c>
    </row>
    <row r="407" spans="3:31" x14ac:dyDescent="0.25">
      <c r="M407">
        <v>8316</v>
      </c>
      <c r="N407">
        <f>M407/M394*100</f>
        <v>54.967281380130871</v>
      </c>
      <c r="O407">
        <v>334.2</v>
      </c>
      <c r="P407">
        <f>O407/O394*100</f>
        <v>2.2090025778306566</v>
      </c>
      <c r="Q407">
        <v>418.18</v>
      </c>
      <c r="R407">
        <f>Q407/Q394*100</f>
        <v>2.7640954458325071</v>
      </c>
      <c r="S407">
        <f t="shared" si="1071"/>
        <v>0.55509286800185054</v>
      </c>
      <c r="T407">
        <v>0</v>
      </c>
      <c r="U407">
        <f t="shared" ref="U407" si="1103">T407/T394*100</f>
        <v>0</v>
      </c>
      <c r="V407">
        <v>0</v>
      </c>
      <c r="W407">
        <f t="shared" ref="W407" si="1104">V407/V394*100</f>
        <v>0</v>
      </c>
      <c r="X407">
        <f t="shared" si="1074"/>
        <v>0</v>
      </c>
      <c r="Z407">
        <v>16643</v>
      </c>
      <c r="AA407">
        <f>Z407/Z394*100</f>
        <v>54.970934073193291</v>
      </c>
      <c r="AB407">
        <v>2263.54</v>
      </c>
      <c r="AC407">
        <f>AB407/AB394*100</f>
        <v>7.4763509050072656</v>
      </c>
      <c r="AD407">
        <v>0</v>
      </c>
      <c r="AE407">
        <f t="shared" ref="AE407" si="1105">AD407/AD394*100</f>
        <v>0</v>
      </c>
    </row>
    <row r="408" spans="3:31" x14ac:dyDescent="0.25">
      <c r="C408" t="s">
        <v>34</v>
      </c>
      <c r="M408">
        <v>9072</v>
      </c>
      <c r="N408">
        <f>M408/M394*100</f>
        <v>59.964306960142778</v>
      </c>
      <c r="O408">
        <v>309.10000000000002</v>
      </c>
      <c r="P408">
        <f>O408/O394*100</f>
        <v>2.0430960407165051</v>
      </c>
      <c r="Q408">
        <v>719.15</v>
      </c>
      <c r="R408">
        <f>Q408/Q394*100</f>
        <v>4.7534536320972967</v>
      </c>
      <c r="S408">
        <f t="shared" si="1071"/>
        <v>2.7103575913807916</v>
      </c>
      <c r="T408">
        <v>0</v>
      </c>
      <c r="U408">
        <f t="shared" ref="U408" si="1106">T408/T394*100</f>
        <v>0</v>
      </c>
      <c r="V408">
        <v>0</v>
      </c>
      <c r="W408">
        <f t="shared" ref="W408" si="1107">V408/V394*100</f>
        <v>0</v>
      </c>
      <c r="X408">
        <f t="shared" si="1074"/>
        <v>0</v>
      </c>
      <c r="Z408">
        <v>18156</v>
      </c>
      <c r="AA408">
        <f>Z408/Z394*100</f>
        <v>59.968291716210864</v>
      </c>
      <c r="AB408">
        <v>2152.36</v>
      </c>
      <c r="AC408">
        <f>AB408/AB394*100</f>
        <v>7.1091293433742901</v>
      </c>
      <c r="AD408">
        <v>0</v>
      </c>
      <c r="AE408">
        <f t="shared" ref="AE408" si="1108">AD408/AD394*100</f>
        <v>0</v>
      </c>
    </row>
    <row r="409" spans="3:31" x14ac:dyDescent="0.25">
      <c r="C409" t="s">
        <v>45</v>
      </c>
      <c r="M409">
        <v>9828</v>
      </c>
      <c r="N409">
        <f>M409/M394*100</f>
        <v>64.961332540154672</v>
      </c>
      <c r="O409">
        <v>428.79</v>
      </c>
      <c r="P409">
        <f>O409/O394*100</f>
        <v>2.8342256593297641</v>
      </c>
      <c r="Q409">
        <v>997.05</v>
      </c>
      <c r="R409">
        <f>Q409/Q394*100</f>
        <v>6.5903232203053737</v>
      </c>
      <c r="S409">
        <f t="shared" si="1071"/>
        <v>3.7560975609756095</v>
      </c>
      <c r="T409">
        <v>0</v>
      </c>
      <c r="U409">
        <f t="shared" ref="U409" si="1109">T409/T394*100</f>
        <v>0</v>
      </c>
      <c r="V409">
        <v>0</v>
      </c>
      <c r="W409">
        <f t="shared" ref="W409" si="1110">V409/V394*100</f>
        <v>0</v>
      </c>
      <c r="X409">
        <f t="shared" si="1074"/>
        <v>0</v>
      </c>
      <c r="Z409">
        <v>19669</v>
      </c>
      <c r="AA409">
        <f>Z409/Z394*100</f>
        <v>64.965649359228422</v>
      </c>
      <c r="AB409">
        <v>2186.35</v>
      </c>
      <c r="AC409">
        <f>AB409/AB394*100</f>
        <v>7.2213964856652133</v>
      </c>
      <c r="AD409">
        <v>0</v>
      </c>
      <c r="AE409">
        <f t="shared" ref="AE409" si="1111">AD409/AD394*100</f>
        <v>0</v>
      </c>
    </row>
    <row r="410" spans="3:31" x14ac:dyDescent="0.25">
      <c r="C410" t="s">
        <v>35</v>
      </c>
      <c r="M410">
        <v>10584</v>
      </c>
      <c r="N410">
        <f>M410/M394*100</f>
        <v>69.958358120166565</v>
      </c>
      <c r="O410">
        <v>675.22</v>
      </c>
      <c r="P410">
        <f>O410/O394*100</f>
        <v>4.4630841430365527</v>
      </c>
      <c r="Q410">
        <v>5.41</v>
      </c>
      <c r="R410">
        <f>Q410/Q394*100</f>
        <v>3.5759138079185668E-2</v>
      </c>
      <c r="S410">
        <f t="shared" si="1071"/>
        <v>4.4273250049573667</v>
      </c>
      <c r="T410">
        <v>0</v>
      </c>
      <c r="U410">
        <f t="shared" ref="U410" si="1112">T410/T394*100</f>
        <v>0</v>
      </c>
      <c r="V410">
        <v>0</v>
      </c>
      <c r="W410">
        <f t="shared" ref="W410" si="1113">V410/V394*100</f>
        <v>0</v>
      </c>
      <c r="X410">
        <f t="shared" si="1074"/>
        <v>0</v>
      </c>
      <c r="Z410">
        <v>21182</v>
      </c>
      <c r="AA410">
        <f>Z410/Z394*100</f>
        <v>69.963007002246002</v>
      </c>
      <c r="AB410">
        <v>2836.21</v>
      </c>
      <c r="AC410">
        <f>AB410/AB394*100</f>
        <v>9.3678491214163042</v>
      </c>
      <c r="AD410">
        <v>0</v>
      </c>
      <c r="AE410">
        <f t="shared" ref="AE410" si="1114">AD410/AD394*100</f>
        <v>0</v>
      </c>
    </row>
    <row r="411" spans="3:31" x14ac:dyDescent="0.25">
      <c r="C411" t="s">
        <v>46</v>
      </c>
      <c r="M411">
        <v>11340</v>
      </c>
      <c r="N411">
        <f>M411/M394*100</f>
        <v>74.955383700178473</v>
      </c>
      <c r="O411">
        <v>853.06</v>
      </c>
      <c r="P411">
        <f>O411/O394*100</f>
        <v>5.6385749223345893</v>
      </c>
      <c r="Q411">
        <v>607.85</v>
      </c>
      <c r="R411">
        <f>Q411/Q394*100</f>
        <v>4.0177804217066564</v>
      </c>
      <c r="S411">
        <f t="shared" si="1071"/>
        <v>1.620794500627933</v>
      </c>
      <c r="T411">
        <v>0</v>
      </c>
      <c r="U411">
        <f t="shared" ref="U411" si="1115">T411/T394*100</f>
        <v>0</v>
      </c>
      <c r="V411">
        <v>0</v>
      </c>
      <c r="W411">
        <f t="shared" ref="W411" si="1116">V411/V394*100</f>
        <v>0</v>
      </c>
      <c r="X411">
        <f t="shared" si="1074"/>
        <v>0</v>
      </c>
      <c r="Z411">
        <v>22695</v>
      </c>
      <c r="AA411">
        <f>Z411/Z394*100</f>
        <v>74.960364645263581</v>
      </c>
      <c r="AB411">
        <v>2224.62</v>
      </c>
      <c r="AC411">
        <f>AB411/AB394*100</f>
        <v>7.3478002378121285</v>
      </c>
      <c r="AD411">
        <v>0</v>
      </c>
      <c r="AE411">
        <f t="shared" ref="AE411" si="1117">AD411/AD394*100</f>
        <v>0</v>
      </c>
    </row>
    <row r="412" spans="3:31" x14ac:dyDescent="0.25">
      <c r="M412">
        <v>12096</v>
      </c>
      <c r="N412">
        <f>M412/M394*100</f>
        <v>79.952409280190366</v>
      </c>
      <c r="O412">
        <v>605.70000000000005</v>
      </c>
      <c r="P412">
        <f>O412/O394*100</f>
        <v>4.0035693039857234</v>
      </c>
      <c r="Q412">
        <v>303.42</v>
      </c>
      <c r="R412">
        <f>Q412/Q394*100</f>
        <v>2.0055522506444579</v>
      </c>
      <c r="S412">
        <f t="shared" si="1071"/>
        <v>1.9980170533412656</v>
      </c>
      <c r="T412">
        <v>0</v>
      </c>
      <c r="U412">
        <f t="shared" ref="U412" si="1118">T412/T394*100</f>
        <v>0</v>
      </c>
      <c r="V412">
        <v>0</v>
      </c>
      <c r="W412">
        <f t="shared" ref="W412" si="1119">V412/V394*100</f>
        <v>0</v>
      </c>
      <c r="X412">
        <f t="shared" si="1074"/>
        <v>0</v>
      </c>
      <c r="Z412">
        <v>24208</v>
      </c>
      <c r="AA412">
        <f>Z412/Z394*100</f>
        <v>79.957722288281147</v>
      </c>
      <c r="AB412">
        <v>1212.7</v>
      </c>
      <c r="AC412">
        <f>AB412/AB394*100</f>
        <v>4.0054828907385387</v>
      </c>
      <c r="AD412">
        <v>0</v>
      </c>
      <c r="AE412">
        <f t="shared" ref="AE412" si="1120">AD412/AD394*100</f>
        <v>0</v>
      </c>
    </row>
    <row r="413" spans="3:31" x14ac:dyDescent="0.25">
      <c r="C413" t="s">
        <v>36</v>
      </c>
      <c r="M413">
        <v>12852</v>
      </c>
      <c r="N413">
        <f>M413/M394*100</f>
        <v>84.94943486020226</v>
      </c>
      <c r="O413">
        <v>151.36000000000001</v>
      </c>
      <c r="P413">
        <f>O413/O394*100</f>
        <v>1.0004626875537048</v>
      </c>
      <c r="Q413">
        <v>151.34</v>
      </c>
      <c r="R413">
        <f>Q413/Q394*100</f>
        <v>1.000330491109789</v>
      </c>
      <c r="S413">
        <f t="shared" si="1071"/>
        <v>1.3219644391582186E-4</v>
      </c>
      <c r="T413">
        <v>0</v>
      </c>
      <c r="U413">
        <f t="shared" ref="U413" si="1121">T413/T394*100</f>
        <v>0</v>
      </c>
      <c r="V413">
        <v>0</v>
      </c>
      <c r="W413">
        <f t="shared" ref="W413" si="1122">V413/V394*100</f>
        <v>0</v>
      </c>
      <c r="X413">
        <f t="shared" si="1074"/>
        <v>0</v>
      </c>
      <c r="Z413">
        <v>25721</v>
      </c>
      <c r="AA413">
        <f>Z413/Z394*100</f>
        <v>84.955079931298712</v>
      </c>
      <c r="AB413">
        <v>908.93</v>
      </c>
      <c r="AC413">
        <f>AB413/AB394*100</f>
        <v>3.0021469150482227</v>
      </c>
      <c r="AD413">
        <v>0</v>
      </c>
      <c r="AE413">
        <f t="shared" ref="AE413" si="1123">AD413/AD394*100</f>
        <v>0</v>
      </c>
    </row>
    <row r="414" spans="3:31" x14ac:dyDescent="0.25">
      <c r="C414" t="s">
        <v>47</v>
      </c>
      <c r="M414">
        <v>13608</v>
      </c>
      <c r="N414">
        <f>M414/M394*100</f>
        <v>89.946460440214153</v>
      </c>
      <c r="O414">
        <v>0</v>
      </c>
      <c r="P414">
        <f>O414/O394*100</f>
        <v>0</v>
      </c>
      <c r="Q414">
        <v>0</v>
      </c>
      <c r="R414">
        <f>Q414/Q394*100</f>
        <v>0</v>
      </c>
      <c r="S414">
        <f t="shared" si="1071"/>
        <v>0</v>
      </c>
      <c r="T414">
        <v>0</v>
      </c>
      <c r="U414">
        <f t="shared" ref="U414" si="1124">T414/T394*100</f>
        <v>0</v>
      </c>
      <c r="V414">
        <v>0</v>
      </c>
      <c r="W414">
        <f t="shared" ref="W414" si="1125">V414/V394*100</f>
        <v>0</v>
      </c>
      <c r="X414">
        <f t="shared" si="1074"/>
        <v>0</v>
      </c>
      <c r="Z414">
        <v>27234</v>
      </c>
      <c r="AA414">
        <f>Z414/Z394*100</f>
        <v>89.952437574316292</v>
      </c>
      <c r="AB414">
        <v>302.64</v>
      </c>
      <c r="AC414">
        <f>AB414/AB394*100</f>
        <v>0.99960364645263566</v>
      </c>
      <c r="AD414">
        <v>0</v>
      </c>
      <c r="AE414">
        <f t="shared" ref="AE414" si="1126">AD414/AD394*100</f>
        <v>0</v>
      </c>
    </row>
    <row r="415" spans="3:31" x14ac:dyDescent="0.25">
      <c r="C415" t="s">
        <v>37</v>
      </c>
      <c r="M415">
        <v>14364</v>
      </c>
      <c r="N415">
        <f>M415/M394*100</f>
        <v>94.943486020226047</v>
      </c>
      <c r="O415">
        <v>0</v>
      </c>
      <c r="P415">
        <f>O415/O394*100</f>
        <v>0</v>
      </c>
      <c r="Q415">
        <v>0</v>
      </c>
      <c r="R415">
        <f>Q415/Q394*100</f>
        <v>0</v>
      </c>
      <c r="S415">
        <f t="shared" si="1071"/>
        <v>0</v>
      </c>
      <c r="T415">
        <v>0</v>
      </c>
      <c r="U415">
        <f t="shared" ref="U415" si="1127">T415/T394*100</f>
        <v>0</v>
      </c>
      <c r="V415">
        <v>0</v>
      </c>
      <c r="W415">
        <f t="shared" ref="W415" si="1128">V415/V394*100</f>
        <v>0</v>
      </c>
      <c r="X415">
        <f t="shared" si="1074"/>
        <v>0</v>
      </c>
      <c r="Z415">
        <v>28747</v>
      </c>
      <c r="AA415">
        <f>Z415/Z394*100</f>
        <v>94.949795217333872</v>
      </c>
      <c r="AB415">
        <v>0</v>
      </c>
      <c r="AC415">
        <f>AB415/AB394*100</f>
        <v>0</v>
      </c>
      <c r="AD415">
        <v>0</v>
      </c>
      <c r="AE415">
        <f t="shared" ref="AE415" si="1129">AD415/AD394*100</f>
        <v>0</v>
      </c>
    </row>
    <row r="416" spans="3:31" x14ac:dyDescent="0.25">
      <c r="C416" t="s">
        <v>48</v>
      </c>
      <c r="M416">
        <v>15120</v>
      </c>
      <c r="N416">
        <f>M416/M394*100</f>
        <v>99.940511600237954</v>
      </c>
      <c r="O416">
        <v>0</v>
      </c>
      <c r="P416">
        <f>O416/O394*100</f>
        <v>0</v>
      </c>
      <c r="Q416">
        <v>0</v>
      </c>
      <c r="R416">
        <f>Q416/Q394*100</f>
        <v>0</v>
      </c>
      <c r="S416">
        <f t="shared" si="1071"/>
        <v>0</v>
      </c>
      <c r="T416">
        <v>0</v>
      </c>
      <c r="U416">
        <f t="shared" ref="U416" si="1130">T416/T394*100</f>
        <v>0</v>
      </c>
      <c r="V416">
        <v>0</v>
      </c>
      <c r="W416">
        <f t="shared" ref="W416" si="1131">V416/V394*100</f>
        <v>0</v>
      </c>
      <c r="X416">
        <f t="shared" si="1074"/>
        <v>0</v>
      </c>
      <c r="Z416">
        <v>30260</v>
      </c>
      <c r="AA416">
        <f>Z416/Z394*100</f>
        <v>99.947152860351423</v>
      </c>
      <c r="AB416">
        <v>0</v>
      </c>
      <c r="AC416">
        <f>AB416/AB394*100</f>
        <v>0</v>
      </c>
      <c r="AD416">
        <v>0</v>
      </c>
      <c r="AE416">
        <f t="shared" ref="AE416" si="1132">AD416/AD394*100</f>
        <v>0</v>
      </c>
    </row>
    <row r="417" spans="2:60" x14ac:dyDescent="0.25">
      <c r="O417" t="s">
        <v>76</v>
      </c>
      <c r="P417">
        <f>SUM(P397:P416)</f>
        <v>36.840306695749888</v>
      </c>
      <c r="Q417" t="s">
        <v>76</v>
      </c>
      <c r="R417">
        <f>SUM(R397:R416)</f>
        <v>33.132593033247403</v>
      </c>
      <c r="S417">
        <f>SUM(S397:S416)</f>
        <v>22.109987441337825</v>
      </c>
      <c r="T417" t="s">
        <v>76</v>
      </c>
      <c r="U417">
        <f t="shared" ref="U417" si="1133">SUM(U397:U416)</f>
        <v>0</v>
      </c>
      <c r="V417" t="s">
        <v>76</v>
      </c>
      <c r="W417">
        <f t="shared" ref="W417" si="1134">SUM(W397:W416)</f>
        <v>0</v>
      </c>
      <c r="X417">
        <f>SUM(X397:X416)</f>
        <v>0</v>
      </c>
      <c r="AB417" t="s">
        <v>76</v>
      </c>
      <c r="AC417">
        <f t="shared" ref="AC417" si="1135">SUM(AC397:AC416)</f>
        <v>75.13555291319858</v>
      </c>
      <c r="AD417" t="s">
        <v>76</v>
      </c>
      <c r="AE417">
        <f t="shared" ref="AE417" si="1136">SUM(AE397:AE416)</f>
        <v>0</v>
      </c>
    </row>
    <row r="418" spans="2:60" x14ac:dyDescent="0.25">
      <c r="B418">
        <v>17</v>
      </c>
      <c r="C418" t="s">
        <v>21</v>
      </c>
      <c r="G418">
        <v>13</v>
      </c>
      <c r="H418">
        <v>5</v>
      </c>
      <c r="I418">
        <v>1</v>
      </c>
      <c r="J418">
        <v>0</v>
      </c>
    </row>
    <row r="419" spans="2:60" x14ac:dyDescent="0.25">
      <c r="C419" t="s">
        <v>29</v>
      </c>
      <c r="M419" t="s">
        <v>55</v>
      </c>
      <c r="O419" t="s">
        <v>72</v>
      </c>
      <c r="Q419" t="s">
        <v>103</v>
      </c>
      <c r="S419" t="s">
        <v>144</v>
      </c>
      <c r="T419" t="s">
        <v>73</v>
      </c>
      <c r="V419" t="s">
        <v>104</v>
      </c>
      <c r="X419" t="s">
        <v>144</v>
      </c>
      <c r="Z419" t="s">
        <v>55</v>
      </c>
      <c r="AB419" t="s">
        <v>74</v>
      </c>
      <c r="AD419" t="s">
        <v>75</v>
      </c>
    </row>
    <row r="420" spans="2:60" x14ac:dyDescent="0.25">
      <c r="C420" t="s">
        <v>30</v>
      </c>
      <c r="M420">
        <v>15129</v>
      </c>
      <c r="O420">
        <v>15129</v>
      </c>
      <c r="Q420">
        <v>15129</v>
      </c>
      <c r="T420">
        <v>15129</v>
      </c>
      <c r="V420">
        <v>15129</v>
      </c>
      <c r="Z420">
        <v>30276</v>
      </c>
      <c r="AB420">
        <v>30276</v>
      </c>
      <c r="AD420">
        <v>30276</v>
      </c>
    </row>
    <row r="421" spans="2:60" x14ac:dyDescent="0.25">
      <c r="C421" t="s">
        <v>31</v>
      </c>
      <c r="M421" t="s">
        <v>57</v>
      </c>
      <c r="N421" t="s">
        <v>56</v>
      </c>
      <c r="O421" t="s">
        <v>60</v>
      </c>
      <c r="P421" t="s">
        <v>56</v>
      </c>
      <c r="Q421" t="s">
        <v>60</v>
      </c>
      <c r="R421" t="s">
        <v>56</v>
      </c>
      <c r="T421" t="s">
        <v>60</v>
      </c>
      <c r="U421" t="s">
        <v>56</v>
      </c>
      <c r="V421" t="s">
        <v>60</v>
      </c>
      <c r="W421" t="s">
        <v>56</v>
      </c>
      <c r="Z421" t="s">
        <v>57</v>
      </c>
      <c r="AA421" t="s">
        <v>56</v>
      </c>
      <c r="AB421" t="s">
        <v>60</v>
      </c>
      <c r="AC421" t="s">
        <v>56</v>
      </c>
      <c r="AD421" t="s">
        <v>60</v>
      </c>
      <c r="AE421" t="s">
        <v>56</v>
      </c>
      <c r="BH421" t="s">
        <v>77</v>
      </c>
    </row>
    <row r="422" spans="2:60" x14ac:dyDescent="0.25">
      <c r="C422" t="s">
        <v>40</v>
      </c>
      <c r="M422">
        <v>0</v>
      </c>
      <c r="N422">
        <f>M422/M420*100</f>
        <v>0</v>
      </c>
      <c r="O422">
        <v>15129</v>
      </c>
      <c r="P422">
        <f>O422/O420*100</f>
        <v>100</v>
      </c>
      <c r="Q422">
        <v>15129</v>
      </c>
      <c r="R422">
        <f>Q422/Q420*100</f>
        <v>100</v>
      </c>
      <c r="S422">
        <f>IF(P422&gt;R422,P422-R422,R422-P422)</f>
        <v>0</v>
      </c>
      <c r="T422">
        <v>15129</v>
      </c>
      <c r="U422">
        <f t="shared" ref="U422" si="1137">T422/T420*100</f>
        <v>100</v>
      </c>
      <c r="V422">
        <v>15129</v>
      </c>
      <c r="W422">
        <f t="shared" ref="W422" si="1138">V422/V420*100</f>
        <v>100</v>
      </c>
      <c r="X422">
        <f>IF(U422&gt;W422,U422-W422,W422-U422)</f>
        <v>0</v>
      </c>
      <c r="Z422">
        <v>0</v>
      </c>
      <c r="AA422">
        <f>Z422/Z420*100</f>
        <v>0</v>
      </c>
      <c r="AB422">
        <v>30276</v>
      </c>
      <c r="AC422">
        <f>AB422/AB420*100</f>
        <v>100</v>
      </c>
      <c r="AD422">
        <v>30276</v>
      </c>
      <c r="AE422">
        <f t="shared" ref="AE422" si="1139">AD422/AD420*100</f>
        <v>100</v>
      </c>
    </row>
    <row r="423" spans="2:60" x14ac:dyDescent="0.25">
      <c r="M423">
        <v>756</v>
      </c>
      <c r="N423">
        <f>M423/M420*100</f>
        <v>4.9970255800118979</v>
      </c>
      <c r="O423">
        <v>0</v>
      </c>
      <c r="P423">
        <f>O423/O420*100</f>
        <v>0</v>
      </c>
      <c r="Q423">
        <v>0</v>
      </c>
      <c r="R423">
        <f>Q423/Q420*100</f>
        <v>0</v>
      </c>
      <c r="S423">
        <f t="shared" ref="S423:S442" si="1140">IF(P423&gt;R423,P423-R423,R423-P423)</f>
        <v>0</v>
      </c>
      <c r="T423">
        <v>0</v>
      </c>
      <c r="U423">
        <f t="shared" ref="U423" si="1141">T423/T420*100</f>
        <v>0</v>
      </c>
      <c r="V423">
        <v>0</v>
      </c>
      <c r="W423">
        <f t="shared" ref="W423" si="1142">V423/V420*100</f>
        <v>0</v>
      </c>
      <c r="X423">
        <f t="shared" ref="X423:X442" si="1143">IF(U423&gt;W423,U423-W423,W423-U423)</f>
        <v>0</v>
      </c>
      <c r="Z423">
        <v>1513</v>
      </c>
      <c r="AA423">
        <f>Z423/Z420*100</f>
        <v>4.9973576430175717</v>
      </c>
      <c r="AB423">
        <v>0</v>
      </c>
      <c r="AC423">
        <f>AB423/AB420*100</f>
        <v>0</v>
      </c>
      <c r="AD423">
        <v>0</v>
      </c>
      <c r="AE423">
        <f t="shared" ref="AE423" si="1144">AD423/AD420*100</f>
        <v>0</v>
      </c>
    </row>
    <row r="424" spans="2:60" x14ac:dyDescent="0.25">
      <c r="C424" t="s">
        <v>32</v>
      </c>
      <c r="D424">
        <v>788453</v>
      </c>
      <c r="E424">
        <f t="shared" ref="E424:E483" si="1145">D424/(1000*60)</f>
        <v>13.140883333333333</v>
      </c>
      <c r="F424" t="s">
        <v>53</v>
      </c>
      <c r="M424">
        <v>1512</v>
      </c>
      <c r="N424">
        <f>M424/M420*100</f>
        <v>9.9940511600237958</v>
      </c>
      <c r="O424">
        <v>0.24</v>
      </c>
      <c r="P424">
        <f>O424/O420*100</f>
        <v>1.586357326987904E-3</v>
      </c>
      <c r="Q424">
        <v>0</v>
      </c>
      <c r="R424">
        <f>Q424/Q420*100</f>
        <v>0</v>
      </c>
      <c r="S424">
        <f t="shared" si="1140"/>
        <v>1.586357326987904E-3</v>
      </c>
      <c r="T424">
        <v>0</v>
      </c>
      <c r="U424">
        <f t="shared" ref="U424" si="1146">T424/T420*100</f>
        <v>0</v>
      </c>
      <c r="V424">
        <v>0</v>
      </c>
      <c r="W424">
        <f t="shared" ref="W424" si="1147">V424/V420*100</f>
        <v>0</v>
      </c>
      <c r="X424">
        <f t="shared" si="1143"/>
        <v>0</v>
      </c>
      <c r="Z424">
        <v>3026</v>
      </c>
      <c r="AA424">
        <f>Z424/Z420*100</f>
        <v>9.9947152860351434</v>
      </c>
      <c r="AB424">
        <v>0</v>
      </c>
      <c r="AC424">
        <f>AB424/AB420*100</f>
        <v>0</v>
      </c>
      <c r="AD424">
        <v>0</v>
      </c>
      <c r="AE424">
        <f t="shared" ref="AE424" si="1148">AD424/AD420*100</f>
        <v>0</v>
      </c>
      <c r="BH424" t="s">
        <v>105</v>
      </c>
    </row>
    <row r="425" spans="2:60" x14ac:dyDescent="0.25">
      <c r="C425" t="s">
        <v>41</v>
      </c>
      <c r="D425">
        <v>430473</v>
      </c>
      <c r="E425">
        <f t="shared" si="1145"/>
        <v>7.17455</v>
      </c>
      <c r="F425" t="s">
        <v>53</v>
      </c>
      <c r="M425">
        <v>2268</v>
      </c>
      <c r="N425">
        <f>M425/M420*100</f>
        <v>14.991076740035695</v>
      </c>
      <c r="O425">
        <v>0</v>
      </c>
      <c r="P425">
        <f>O425/O420*100</f>
        <v>0</v>
      </c>
      <c r="Q425">
        <v>0</v>
      </c>
      <c r="R425">
        <f>Q425/Q420*100</f>
        <v>0</v>
      </c>
      <c r="S425">
        <f t="shared" si="1140"/>
        <v>0</v>
      </c>
      <c r="T425">
        <v>0</v>
      </c>
      <c r="U425">
        <f t="shared" ref="U425" si="1149">T425/T420*100</f>
        <v>0</v>
      </c>
      <c r="V425">
        <v>0</v>
      </c>
      <c r="W425">
        <f t="shared" ref="W425" si="1150">V425/V420*100</f>
        <v>0</v>
      </c>
      <c r="X425">
        <f t="shared" si="1143"/>
        <v>0</v>
      </c>
      <c r="Z425">
        <v>4539</v>
      </c>
      <c r="AA425">
        <f>Z425/Z420*100</f>
        <v>14.992072929052716</v>
      </c>
      <c r="AB425">
        <v>0.27</v>
      </c>
      <c r="AC425">
        <f>AB425/AB420*100</f>
        <v>8.9179548156956008E-4</v>
      </c>
      <c r="AD425">
        <v>0</v>
      </c>
      <c r="AE425">
        <f t="shared" ref="AE425" si="1151">AD425/AD420*100</f>
        <v>0</v>
      </c>
      <c r="BH425" t="s">
        <v>108</v>
      </c>
    </row>
    <row r="426" spans="2:60" x14ac:dyDescent="0.25">
      <c r="C426" t="s">
        <v>39</v>
      </c>
      <c r="D426">
        <v>359971</v>
      </c>
      <c r="E426">
        <f t="shared" si="1145"/>
        <v>5.9995166666666666</v>
      </c>
      <c r="F426" t="s">
        <v>53</v>
      </c>
      <c r="M426">
        <v>3024</v>
      </c>
      <c r="N426">
        <f>M426/M420*100</f>
        <v>19.988102320047592</v>
      </c>
      <c r="O426">
        <v>0.09</v>
      </c>
      <c r="P426">
        <f>O426/O420*100</f>
        <v>5.9488399762046393E-4</v>
      </c>
      <c r="Q426">
        <v>0.12</v>
      </c>
      <c r="R426">
        <f>Q426/Q420*100</f>
        <v>7.9317866349395201E-4</v>
      </c>
      <c r="S426">
        <f t="shared" si="1140"/>
        <v>1.9829466587348808E-4</v>
      </c>
      <c r="T426">
        <v>0</v>
      </c>
      <c r="U426">
        <f t="shared" ref="U426" si="1152">T426/T420*100</f>
        <v>0</v>
      </c>
      <c r="V426">
        <v>0</v>
      </c>
      <c r="W426">
        <f t="shared" ref="W426" si="1153">V426/V420*100</f>
        <v>0</v>
      </c>
      <c r="X426">
        <f t="shared" si="1143"/>
        <v>0</v>
      </c>
      <c r="Z426">
        <v>6052</v>
      </c>
      <c r="AA426">
        <f>Z426/Z420*100</f>
        <v>19.989430572070287</v>
      </c>
      <c r="AB426">
        <v>0</v>
      </c>
      <c r="AC426">
        <f>AB426/AB420*100</f>
        <v>0</v>
      </c>
      <c r="AD426">
        <v>0</v>
      </c>
      <c r="AE426">
        <f t="shared" ref="AE426" si="1154">AD426/AD420*100</f>
        <v>0</v>
      </c>
      <c r="BH426" t="s">
        <v>106</v>
      </c>
    </row>
    <row r="427" spans="2:60" x14ac:dyDescent="0.25">
      <c r="C427" t="s">
        <v>42</v>
      </c>
      <c r="D427">
        <v>386043</v>
      </c>
      <c r="E427">
        <f t="shared" si="1145"/>
        <v>6.43405</v>
      </c>
      <c r="F427" t="s">
        <v>53</v>
      </c>
      <c r="M427">
        <v>3780</v>
      </c>
      <c r="N427">
        <f>M427/M420*100</f>
        <v>24.985127900059489</v>
      </c>
      <c r="O427">
        <v>0</v>
      </c>
      <c r="P427">
        <f>O427/O420*100</f>
        <v>0</v>
      </c>
      <c r="Q427">
        <v>0</v>
      </c>
      <c r="R427">
        <f>Q427/Q420*100</f>
        <v>0</v>
      </c>
      <c r="S427">
        <f t="shared" si="1140"/>
        <v>0</v>
      </c>
      <c r="T427">
        <v>0</v>
      </c>
      <c r="U427">
        <f t="shared" ref="U427" si="1155">T427/T420*100</f>
        <v>0</v>
      </c>
      <c r="V427">
        <v>0</v>
      </c>
      <c r="W427">
        <f t="shared" ref="W427" si="1156">V427/V420*100</f>
        <v>0</v>
      </c>
      <c r="X427">
        <f t="shared" si="1143"/>
        <v>0</v>
      </c>
      <c r="Z427">
        <v>7565</v>
      </c>
      <c r="AA427">
        <f>Z427/Z420*100</f>
        <v>24.986788215087856</v>
      </c>
      <c r="AB427">
        <v>0.09</v>
      </c>
      <c r="AC427">
        <f>AB427/AB420*100</f>
        <v>2.9726516052318666E-4</v>
      </c>
      <c r="AD427">
        <v>0</v>
      </c>
      <c r="AE427">
        <f t="shared" ref="AE427" si="1157">AD427/AD420*100</f>
        <v>0</v>
      </c>
    </row>
    <row r="428" spans="2:60" x14ac:dyDescent="0.25">
      <c r="M428">
        <v>4536</v>
      </c>
      <c r="N428">
        <f>M428/M420*100</f>
        <v>29.982153480071389</v>
      </c>
      <c r="O428">
        <v>0</v>
      </c>
      <c r="P428">
        <f>O428/O420*100</f>
        <v>0</v>
      </c>
      <c r="Q428">
        <v>0.24</v>
      </c>
      <c r="R428">
        <f>Q428/Q420*100</f>
        <v>1.586357326987904E-3</v>
      </c>
      <c r="S428">
        <f t="shared" si="1140"/>
        <v>1.586357326987904E-3</v>
      </c>
      <c r="T428">
        <v>0</v>
      </c>
      <c r="U428">
        <f t="shared" ref="U428" si="1158">T428/T420*100</f>
        <v>0</v>
      </c>
      <c r="V428">
        <v>0</v>
      </c>
      <c r="W428">
        <f t="shared" ref="W428" si="1159">V428/V420*100</f>
        <v>0</v>
      </c>
      <c r="X428">
        <f t="shared" si="1143"/>
        <v>0</v>
      </c>
      <c r="Z428">
        <v>9078</v>
      </c>
      <c r="AA428">
        <f>Z428/Z420*100</f>
        <v>29.984145858105432</v>
      </c>
      <c r="AB428">
        <v>0.09</v>
      </c>
      <c r="AC428">
        <f>AB428/AB420*100</f>
        <v>2.9726516052318666E-4</v>
      </c>
      <c r="AD428">
        <v>0</v>
      </c>
      <c r="AE428">
        <f t="shared" ref="AE428" si="1160">AD428/AD420*100</f>
        <v>0</v>
      </c>
    </row>
    <row r="429" spans="2:60" x14ac:dyDescent="0.25">
      <c r="C429" t="s">
        <v>33</v>
      </c>
      <c r="D429">
        <v>1763139</v>
      </c>
      <c r="E429">
        <f t="shared" si="1145"/>
        <v>29.385649999999998</v>
      </c>
      <c r="F429" t="s">
        <v>53</v>
      </c>
      <c r="M429">
        <v>5292</v>
      </c>
      <c r="N429">
        <f>M429/M420*100</f>
        <v>34.979179060083283</v>
      </c>
      <c r="O429">
        <v>0.09</v>
      </c>
      <c r="P429">
        <f>O429/O420*100</f>
        <v>5.9488399762046393E-4</v>
      </c>
      <c r="Q429">
        <v>0.09</v>
      </c>
      <c r="R429">
        <f>Q429/Q420*100</f>
        <v>5.9488399762046393E-4</v>
      </c>
      <c r="S429">
        <f t="shared" si="1140"/>
        <v>0</v>
      </c>
      <c r="T429">
        <v>0</v>
      </c>
      <c r="U429">
        <f t="shared" ref="U429" si="1161">T429/T420*100</f>
        <v>0</v>
      </c>
      <c r="V429">
        <v>0</v>
      </c>
      <c r="W429">
        <f t="shared" ref="W429" si="1162">V429/V420*100</f>
        <v>0</v>
      </c>
      <c r="X429">
        <f t="shared" si="1143"/>
        <v>0</v>
      </c>
      <c r="Z429">
        <v>10591</v>
      </c>
      <c r="AA429">
        <f>Z429/Z420*100</f>
        <v>34.981503501123001</v>
      </c>
      <c r="AB429">
        <v>0.12</v>
      </c>
      <c r="AC429">
        <f>AB429/AB420*100</f>
        <v>3.9635354736424887E-4</v>
      </c>
      <c r="AD429">
        <v>0</v>
      </c>
      <c r="AE429">
        <f t="shared" ref="AE429" si="1163">AD429/AD420*100</f>
        <v>0</v>
      </c>
    </row>
    <row r="430" spans="2:60" x14ac:dyDescent="0.25">
      <c r="C430" t="s">
        <v>43</v>
      </c>
      <c r="M430">
        <v>6048</v>
      </c>
      <c r="N430">
        <f>M430/M420*100</f>
        <v>39.976204640095183</v>
      </c>
      <c r="O430">
        <v>0</v>
      </c>
      <c r="P430">
        <f>O430/O420*100</f>
        <v>0</v>
      </c>
      <c r="Q430">
        <v>0.09</v>
      </c>
      <c r="R430">
        <f>Q430/Q420*100</f>
        <v>5.9488399762046393E-4</v>
      </c>
      <c r="S430">
        <f t="shared" si="1140"/>
        <v>5.9488399762046393E-4</v>
      </c>
      <c r="T430">
        <v>0</v>
      </c>
      <c r="U430">
        <f t="shared" ref="U430" si="1164">T430/T420*100</f>
        <v>0</v>
      </c>
      <c r="V430">
        <v>0</v>
      </c>
      <c r="W430">
        <f t="shared" ref="W430" si="1165">V430/V420*100</f>
        <v>0</v>
      </c>
      <c r="X430">
        <f t="shared" si="1143"/>
        <v>0</v>
      </c>
      <c r="Z430">
        <v>12104</v>
      </c>
      <c r="AA430">
        <f>Z430/Z420*100</f>
        <v>39.978861144140573</v>
      </c>
      <c r="AB430">
        <v>0</v>
      </c>
      <c r="AC430">
        <f>AB430/AB420*100</f>
        <v>0</v>
      </c>
      <c r="AD430">
        <v>0</v>
      </c>
      <c r="AE430">
        <f t="shared" ref="AE430" si="1166">AD430/AD420*100</f>
        <v>0</v>
      </c>
    </row>
    <row r="431" spans="2:60" x14ac:dyDescent="0.25">
      <c r="C431" t="s">
        <v>38</v>
      </c>
      <c r="D431">
        <v>1657636</v>
      </c>
      <c r="E431">
        <f t="shared" si="1145"/>
        <v>27.627266666666667</v>
      </c>
      <c r="F431" t="s">
        <v>53</v>
      </c>
      <c r="M431">
        <v>6804</v>
      </c>
      <c r="N431">
        <f>M431/M420*100</f>
        <v>44.973230220107077</v>
      </c>
      <c r="O431">
        <v>0</v>
      </c>
      <c r="P431">
        <f>O431/O420*100</f>
        <v>0</v>
      </c>
      <c r="Q431">
        <v>0.21</v>
      </c>
      <c r="R431">
        <f>Q431/Q420*100</f>
        <v>1.3880626611144161E-3</v>
      </c>
      <c r="S431">
        <f t="shared" si="1140"/>
        <v>1.3880626611144161E-3</v>
      </c>
      <c r="T431">
        <v>0</v>
      </c>
      <c r="U431">
        <f t="shared" ref="U431" si="1167">T431/T420*100</f>
        <v>0</v>
      </c>
      <c r="V431">
        <v>0</v>
      </c>
      <c r="W431">
        <f t="shared" ref="W431" si="1168">V431/V420*100</f>
        <v>0</v>
      </c>
      <c r="X431">
        <f t="shared" si="1143"/>
        <v>0</v>
      </c>
      <c r="Z431">
        <v>13617</v>
      </c>
      <c r="AA431">
        <f>Z431/Z420*100</f>
        <v>44.976218787158146</v>
      </c>
      <c r="AB431">
        <v>0.18</v>
      </c>
      <c r="AC431">
        <f>AB431/AB420*100</f>
        <v>5.9453032104637331E-4</v>
      </c>
      <c r="AD431">
        <v>0</v>
      </c>
      <c r="AE431">
        <f t="shared" ref="AE431" si="1169">AD431/AD420*100</f>
        <v>0</v>
      </c>
    </row>
    <row r="432" spans="2:60" x14ac:dyDescent="0.25">
      <c r="C432" t="s">
        <v>44</v>
      </c>
      <c r="M432">
        <v>7560</v>
      </c>
      <c r="N432">
        <f>M432/M420*100</f>
        <v>49.970255800118977</v>
      </c>
      <c r="O432">
        <v>0</v>
      </c>
      <c r="P432">
        <f>O432/O420*100</f>
        <v>0</v>
      </c>
      <c r="Q432">
        <v>0</v>
      </c>
      <c r="R432">
        <f>Q432/Q420*100</f>
        <v>0</v>
      </c>
      <c r="S432">
        <f t="shared" si="1140"/>
        <v>0</v>
      </c>
      <c r="T432">
        <v>0</v>
      </c>
      <c r="U432">
        <f t="shared" ref="U432" si="1170">T432/T420*100</f>
        <v>0</v>
      </c>
      <c r="V432">
        <v>0</v>
      </c>
      <c r="W432">
        <f t="shared" ref="W432" si="1171">V432/V420*100</f>
        <v>0</v>
      </c>
      <c r="X432">
        <f t="shared" si="1143"/>
        <v>0</v>
      </c>
      <c r="Z432">
        <v>15130</v>
      </c>
      <c r="AA432">
        <f>Z432/Z420*100</f>
        <v>49.973576430175711</v>
      </c>
      <c r="AB432">
        <v>0</v>
      </c>
      <c r="AC432">
        <f>AB432/AB420*100</f>
        <v>0</v>
      </c>
      <c r="AD432">
        <v>0</v>
      </c>
      <c r="AE432">
        <f t="shared" ref="AE432" si="1172">AD432/AD420*100</f>
        <v>0</v>
      </c>
    </row>
    <row r="433" spans="2:60" x14ac:dyDescent="0.25">
      <c r="M433">
        <v>8316</v>
      </c>
      <c r="N433">
        <f>M433/M420*100</f>
        <v>54.967281380130871</v>
      </c>
      <c r="O433">
        <v>0</v>
      </c>
      <c r="P433">
        <f>O433/O420*100</f>
        <v>0</v>
      </c>
      <c r="Q433">
        <v>0.09</v>
      </c>
      <c r="R433">
        <f>Q433/Q420*100</f>
        <v>5.9488399762046393E-4</v>
      </c>
      <c r="S433">
        <f t="shared" si="1140"/>
        <v>5.9488399762046393E-4</v>
      </c>
      <c r="T433">
        <v>0</v>
      </c>
      <c r="U433">
        <f t="shared" ref="U433" si="1173">T433/T420*100</f>
        <v>0</v>
      </c>
      <c r="V433">
        <v>0</v>
      </c>
      <c r="W433">
        <f t="shared" ref="W433" si="1174">V433/V420*100</f>
        <v>0</v>
      </c>
      <c r="X433">
        <f t="shared" si="1143"/>
        <v>0</v>
      </c>
      <c r="Z433">
        <v>16643</v>
      </c>
      <c r="AA433">
        <f>Z433/Z420*100</f>
        <v>54.970934073193291</v>
      </c>
      <c r="AB433">
        <v>0</v>
      </c>
      <c r="AC433">
        <f>AB433/AB420*100</f>
        <v>0</v>
      </c>
      <c r="AD433">
        <v>0</v>
      </c>
      <c r="AE433">
        <f t="shared" ref="AE433" si="1175">AD433/AD420*100</f>
        <v>0</v>
      </c>
    </row>
    <row r="434" spans="2:60" x14ac:dyDescent="0.25">
      <c r="C434" t="s">
        <v>34</v>
      </c>
      <c r="M434">
        <v>9072</v>
      </c>
      <c r="N434">
        <f>M434/M420*100</f>
        <v>59.964306960142778</v>
      </c>
      <c r="O434">
        <v>0</v>
      </c>
      <c r="P434">
        <f>O434/O420*100</f>
        <v>0</v>
      </c>
      <c r="Q434">
        <v>0.09</v>
      </c>
      <c r="R434">
        <f>Q434/Q420*100</f>
        <v>5.9488399762046393E-4</v>
      </c>
      <c r="S434">
        <f t="shared" si="1140"/>
        <v>5.9488399762046393E-4</v>
      </c>
      <c r="T434">
        <v>0</v>
      </c>
      <c r="U434">
        <f t="shared" ref="U434" si="1176">T434/T420*100</f>
        <v>0</v>
      </c>
      <c r="V434">
        <v>0</v>
      </c>
      <c r="W434">
        <f t="shared" ref="W434" si="1177">V434/V420*100</f>
        <v>0</v>
      </c>
      <c r="X434">
        <f t="shared" si="1143"/>
        <v>0</v>
      </c>
      <c r="Z434">
        <v>18156</v>
      </c>
      <c r="AA434">
        <f>Z434/Z420*100</f>
        <v>59.968291716210864</v>
      </c>
      <c r="AB434">
        <v>0.18</v>
      </c>
      <c r="AC434">
        <f>AB434/AB420*100</f>
        <v>5.9453032104637331E-4</v>
      </c>
      <c r="AD434">
        <v>0</v>
      </c>
      <c r="AE434">
        <f t="shared" ref="AE434" si="1178">AD434/AD420*100</f>
        <v>0</v>
      </c>
    </row>
    <row r="435" spans="2:60" x14ac:dyDescent="0.25">
      <c r="C435" t="s">
        <v>45</v>
      </c>
      <c r="M435">
        <v>9828</v>
      </c>
      <c r="N435">
        <f>M435/M420*100</f>
        <v>64.961332540154672</v>
      </c>
      <c r="O435">
        <v>0</v>
      </c>
      <c r="P435">
        <f>O435/O420*100</f>
        <v>0</v>
      </c>
      <c r="Q435">
        <v>0</v>
      </c>
      <c r="R435">
        <f>Q435/Q420*100</f>
        <v>0</v>
      </c>
      <c r="S435">
        <f t="shared" si="1140"/>
        <v>0</v>
      </c>
      <c r="T435">
        <v>0</v>
      </c>
      <c r="U435">
        <f t="shared" ref="U435" si="1179">T435/T420*100</f>
        <v>0</v>
      </c>
      <c r="V435">
        <v>0</v>
      </c>
      <c r="W435">
        <f t="shared" ref="W435" si="1180">V435/V420*100</f>
        <v>0</v>
      </c>
      <c r="X435">
        <f t="shared" si="1143"/>
        <v>0</v>
      </c>
      <c r="Z435">
        <v>19669</v>
      </c>
      <c r="AA435">
        <f>Z435/Z420*100</f>
        <v>64.965649359228422</v>
      </c>
      <c r="AB435">
        <v>0</v>
      </c>
      <c r="AC435">
        <f>AB435/AB420*100</f>
        <v>0</v>
      </c>
      <c r="AD435">
        <v>0</v>
      </c>
      <c r="AE435">
        <f t="shared" ref="AE435" si="1181">AD435/AD420*100</f>
        <v>0</v>
      </c>
    </row>
    <row r="436" spans="2:60" x14ac:dyDescent="0.25">
      <c r="C436" t="s">
        <v>35</v>
      </c>
      <c r="M436">
        <v>10584</v>
      </c>
      <c r="N436">
        <f>M436/M420*100</f>
        <v>69.958358120166565</v>
      </c>
      <c r="O436">
        <v>0.12</v>
      </c>
      <c r="P436">
        <f>O436/O420*100</f>
        <v>7.9317866349395201E-4</v>
      </c>
      <c r="Q436">
        <v>0</v>
      </c>
      <c r="R436">
        <f>Q436/Q420*100</f>
        <v>0</v>
      </c>
      <c r="S436">
        <f t="shared" si="1140"/>
        <v>7.9317866349395201E-4</v>
      </c>
      <c r="T436">
        <v>0</v>
      </c>
      <c r="U436">
        <f t="shared" ref="U436" si="1182">T436/T420*100</f>
        <v>0</v>
      </c>
      <c r="V436">
        <v>0</v>
      </c>
      <c r="W436">
        <f t="shared" ref="W436" si="1183">V436/V420*100</f>
        <v>0</v>
      </c>
      <c r="X436">
        <f t="shared" si="1143"/>
        <v>0</v>
      </c>
      <c r="Z436">
        <v>21182</v>
      </c>
      <c r="AA436">
        <f>Z436/Z420*100</f>
        <v>69.963007002246002</v>
      </c>
      <c r="AB436">
        <v>0</v>
      </c>
      <c r="AC436">
        <f>AB436/AB420*100</f>
        <v>0</v>
      </c>
      <c r="AD436">
        <v>0</v>
      </c>
      <c r="AE436">
        <f t="shared" ref="AE436" si="1184">AD436/AD420*100</f>
        <v>0</v>
      </c>
    </row>
    <row r="437" spans="2:60" x14ac:dyDescent="0.25">
      <c r="C437" t="s">
        <v>46</v>
      </c>
      <c r="M437">
        <v>11340</v>
      </c>
      <c r="N437">
        <f>M437/M420*100</f>
        <v>74.955383700178473</v>
      </c>
      <c r="O437">
        <v>0</v>
      </c>
      <c r="P437">
        <f>O437/O420*100</f>
        <v>0</v>
      </c>
      <c r="Q437">
        <v>0</v>
      </c>
      <c r="R437">
        <f>Q437/Q420*100</f>
        <v>0</v>
      </c>
      <c r="S437">
        <f t="shared" si="1140"/>
        <v>0</v>
      </c>
      <c r="T437">
        <v>0</v>
      </c>
      <c r="U437">
        <f t="shared" ref="U437" si="1185">T437/T420*100</f>
        <v>0</v>
      </c>
      <c r="V437">
        <v>0</v>
      </c>
      <c r="W437">
        <f t="shared" ref="W437" si="1186">V437/V420*100</f>
        <v>0</v>
      </c>
      <c r="X437">
        <f t="shared" si="1143"/>
        <v>0</v>
      </c>
      <c r="Z437">
        <v>22695</v>
      </c>
      <c r="AA437">
        <f>Z437/Z420*100</f>
        <v>74.960364645263581</v>
      </c>
      <c r="AB437">
        <v>0</v>
      </c>
      <c r="AC437">
        <f>AB437/AB420*100</f>
        <v>0</v>
      </c>
      <c r="AD437">
        <v>0</v>
      </c>
      <c r="AE437">
        <f t="shared" ref="AE437" si="1187">AD437/AD420*100</f>
        <v>0</v>
      </c>
    </row>
    <row r="438" spans="2:60" x14ac:dyDescent="0.25">
      <c r="M438">
        <v>12096</v>
      </c>
      <c r="N438">
        <f>M438/M420*100</f>
        <v>79.952409280190366</v>
      </c>
      <c r="O438">
        <v>0</v>
      </c>
      <c r="P438">
        <f>O438/O420*100</f>
        <v>0</v>
      </c>
      <c r="Q438">
        <v>0</v>
      </c>
      <c r="R438">
        <f>Q438/Q420*100</f>
        <v>0</v>
      </c>
      <c r="S438">
        <f t="shared" si="1140"/>
        <v>0</v>
      </c>
      <c r="T438">
        <v>0</v>
      </c>
      <c r="U438">
        <f t="shared" ref="U438" si="1188">T438/T420*100</f>
        <v>0</v>
      </c>
      <c r="V438">
        <v>0</v>
      </c>
      <c r="W438">
        <f t="shared" ref="W438" si="1189">V438/V420*100</f>
        <v>0</v>
      </c>
      <c r="X438">
        <f t="shared" si="1143"/>
        <v>0</v>
      </c>
      <c r="Z438">
        <v>24208</v>
      </c>
      <c r="AA438">
        <f>Z438/Z420*100</f>
        <v>79.957722288281147</v>
      </c>
      <c r="AB438">
        <v>0</v>
      </c>
      <c r="AC438">
        <f>AB438/AB420*100</f>
        <v>0</v>
      </c>
      <c r="AD438">
        <v>0</v>
      </c>
      <c r="AE438">
        <f t="shared" ref="AE438" si="1190">AD438/AD420*100</f>
        <v>0</v>
      </c>
    </row>
    <row r="439" spans="2:60" x14ac:dyDescent="0.25">
      <c r="C439" t="s">
        <v>36</v>
      </c>
      <c r="M439">
        <v>12852</v>
      </c>
      <c r="N439">
        <f>M439/M420*100</f>
        <v>84.94943486020226</v>
      </c>
      <c r="O439">
        <v>0</v>
      </c>
      <c r="P439">
        <f>O439/O420*100</f>
        <v>0</v>
      </c>
      <c r="Q439">
        <v>0</v>
      </c>
      <c r="R439">
        <f>Q439/Q420*100</f>
        <v>0</v>
      </c>
      <c r="S439">
        <f t="shared" si="1140"/>
        <v>0</v>
      </c>
      <c r="T439">
        <v>0</v>
      </c>
      <c r="U439">
        <f t="shared" ref="U439" si="1191">T439/T420*100</f>
        <v>0</v>
      </c>
      <c r="V439">
        <v>0</v>
      </c>
      <c r="W439">
        <f t="shared" ref="W439" si="1192">V439/V420*100</f>
        <v>0</v>
      </c>
      <c r="X439">
        <f t="shared" si="1143"/>
        <v>0</v>
      </c>
      <c r="Z439">
        <v>25721</v>
      </c>
      <c r="AA439">
        <f>Z439/Z420*100</f>
        <v>84.955079931298712</v>
      </c>
      <c r="AB439">
        <v>0.09</v>
      </c>
      <c r="AC439">
        <f>AB439/AB420*100</f>
        <v>2.9726516052318666E-4</v>
      </c>
      <c r="AD439">
        <v>0</v>
      </c>
      <c r="AE439">
        <f t="shared" ref="AE439" si="1193">AD439/AD420*100</f>
        <v>0</v>
      </c>
    </row>
    <row r="440" spans="2:60" x14ac:dyDescent="0.25">
      <c r="C440" t="s">
        <v>47</v>
      </c>
      <c r="M440">
        <v>13608</v>
      </c>
      <c r="N440">
        <f>M440/M420*100</f>
        <v>89.946460440214153</v>
      </c>
      <c r="O440">
        <v>0</v>
      </c>
      <c r="P440">
        <f>O440/O420*100</f>
        <v>0</v>
      </c>
      <c r="Q440">
        <v>0</v>
      </c>
      <c r="R440">
        <f>Q440/Q420*100</f>
        <v>0</v>
      </c>
      <c r="S440">
        <f t="shared" si="1140"/>
        <v>0</v>
      </c>
      <c r="T440">
        <v>0</v>
      </c>
      <c r="U440">
        <f t="shared" ref="U440" si="1194">T440/T420*100</f>
        <v>0</v>
      </c>
      <c r="V440">
        <v>0</v>
      </c>
      <c r="W440">
        <f t="shared" ref="W440" si="1195">V440/V420*100</f>
        <v>0</v>
      </c>
      <c r="X440">
        <f t="shared" si="1143"/>
        <v>0</v>
      </c>
      <c r="Z440">
        <v>27234</v>
      </c>
      <c r="AA440">
        <f>Z440/Z420*100</f>
        <v>89.952437574316292</v>
      </c>
      <c r="AB440">
        <v>0</v>
      </c>
      <c r="AC440">
        <f>AB440/AB420*100</f>
        <v>0</v>
      </c>
      <c r="AD440">
        <v>0</v>
      </c>
      <c r="AE440">
        <f t="shared" ref="AE440" si="1196">AD440/AD420*100</f>
        <v>0</v>
      </c>
    </row>
    <row r="441" spans="2:60" x14ac:dyDescent="0.25">
      <c r="C441" t="s">
        <v>37</v>
      </c>
      <c r="M441">
        <v>14364</v>
      </c>
      <c r="N441">
        <f>M441/M420*100</f>
        <v>94.943486020226047</v>
      </c>
      <c r="O441">
        <v>0</v>
      </c>
      <c r="P441">
        <f>O441/O420*100</f>
        <v>0</v>
      </c>
      <c r="Q441">
        <v>0</v>
      </c>
      <c r="R441">
        <f>Q441/Q420*100</f>
        <v>0</v>
      </c>
      <c r="S441">
        <f t="shared" si="1140"/>
        <v>0</v>
      </c>
      <c r="T441">
        <v>0</v>
      </c>
      <c r="U441">
        <f t="shared" ref="U441" si="1197">T441/T420*100</f>
        <v>0</v>
      </c>
      <c r="V441">
        <v>0</v>
      </c>
      <c r="W441">
        <f t="shared" ref="W441" si="1198">V441/V420*100</f>
        <v>0</v>
      </c>
      <c r="X441">
        <f t="shared" si="1143"/>
        <v>0</v>
      </c>
      <c r="Z441">
        <v>28747</v>
      </c>
      <c r="AA441">
        <f>Z441/Z420*100</f>
        <v>94.949795217333872</v>
      </c>
      <c r="AB441">
        <v>0</v>
      </c>
      <c r="AC441">
        <f>AB441/AB420*100</f>
        <v>0</v>
      </c>
      <c r="AD441">
        <v>0</v>
      </c>
      <c r="AE441">
        <f t="shared" ref="AE441" si="1199">AD441/AD420*100</f>
        <v>0</v>
      </c>
    </row>
    <row r="442" spans="2:60" x14ac:dyDescent="0.25">
      <c r="C442" t="s">
        <v>48</v>
      </c>
      <c r="M442">
        <v>15120</v>
      </c>
      <c r="N442">
        <f>M442/M420*100</f>
        <v>99.940511600237954</v>
      </c>
      <c r="O442">
        <v>0</v>
      </c>
      <c r="P442">
        <f>O442/O420*100</f>
        <v>0</v>
      </c>
      <c r="Q442">
        <v>0</v>
      </c>
      <c r="R442">
        <f>Q442/Q420*100</f>
        <v>0</v>
      </c>
      <c r="S442">
        <f t="shared" si="1140"/>
        <v>0</v>
      </c>
      <c r="T442">
        <v>0</v>
      </c>
      <c r="U442">
        <f t="shared" ref="U442" si="1200">T442/T420*100</f>
        <v>0</v>
      </c>
      <c r="V442">
        <v>0</v>
      </c>
      <c r="W442">
        <f t="shared" ref="W442" si="1201">V442/V420*100</f>
        <v>0</v>
      </c>
      <c r="X442">
        <f t="shared" si="1143"/>
        <v>0</v>
      </c>
      <c r="Z442">
        <v>30260</v>
      </c>
      <c r="AA442">
        <f>Z442/Z420*100</f>
        <v>99.947152860351423</v>
      </c>
      <c r="AB442">
        <v>0</v>
      </c>
      <c r="AC442">
        <f>AB442/AB420*100</f>
        <v>0</v>
      </c>
      <c r="AD442">
        <v>0</v>
      </c>
      <c r="AE442">
        <f t="shared" ref="AE442" si="1202">AD442/AD420*100</f>
        <v>0</v>
      </c>
    </row>
    <row r="443" spans="2:60" x14ac:dyDescent="0.25">
      <c r="O443" t="s">
        <v>76</v>
      </c>
      <c r="P443">
        <f>SUM(P423:P442)</f>
        <v>3.569303985722784E-3</v>
      </c>
      <c r="Q443" t="s">
        <v>76</v>
      </c>
      <c r="R443">
        <f>SUM(R423:R442)</f>
        <v>6.1471346420781271E-3</v>
      </c>
      <c r="S443">
        <f>SUM(S423:S442)</f>
        <v>7.3369026373190553E-3</v>
      </c>
      <c r="T443" t="s">
        <v>76</v>
      </c>
      <c r="U443">
        <f t="shared" ref="U443" si="1203">SUM(U423:U442)</f>
        <v>0</v>
      </c>
      <c r="V443" t="s">
        <v>76</v>
      </c>
      <c r="W443">
        <f t="shared" ref="W443" si="1204">SUM(W423:W442)</f>
        <v>0</v>
      </c>
      <c r="X443">
        <f>SUM(X423:X442)</f>
        <v>0</v>
      </c>
      <c r="AB443" t="s">
        <v>76</v>
      </c>
      <c r="AC443">
        <f t="shared" ref="AC443" si="1205">SUM(AC423:AC442)</f>
        <v>3.3690051525961159E-3</v>
      </c>
      <c r="AD443" t="s">
        <v>76</v>
      </c>
      <c r="AE443">
        <f t="shared" ref="AE443" si="1206">SUM(AE423:AE442)</f>
        <v>0</v>
      </c>
    </row>
    <row r="444" spans="2:60" x14ac:dyDescent="0.25">
      <c r="B444">
        <v>18</v>
      </c>
      <c r="C444" t="s">
        <v>22</v>
      </c>
      <c r="G444">
        <v>7</v>
      </c>
      <c r="H444">
        <v>3</v>
      </c>
      <c r="I444">
        <v>1</v>
      </c>
      <c r="J444">
        <v>0</v>
      </c>
    </row>
    <row r="445" spans="2:60" x14ac:dyDescent="0.25">
      <c r="C445" t="s">
        <v>29</v>
      </c>
      <c r="M445" t="s">
        <v>55</v>
      </c>
      <c r="O445" t="s">
        <v>72</v>
      </c>
      <c r="Q445" t="s">
        <v>103</v>
      </c>
      <c r="S445" t="s">
        <v>144</v>
      </c>
      <c r="T445" t="s">
        <v>73</v>
      </c>
      <c r="V445" t="s">
        <v>104</v>
      </c>
      <c r="X445" t="s">
        <v>144</v>
      </c>
      <c r="Z445" t="s">
        <v>55</v>
      </c>
      <c r="AB445" t="s">
        <v>74</v>
      </c>
      <c r="AD445" t="s">
        <v>75</v>
      </c>
    </row>
    <row r="446" spans="2:60" x14ac:dyDescent="0.25">
      <c r="C446" t="s">
        <v>30</v>
      </c>
      <c r="M446">
        <v>15129</v>
      </c>
      <c r="O446">
        <v>15129</v>
      </c>
      <c r="Q446">
        <v>15129</v>
      </c>
      <c r="T446">
        <v>15129</v>
      </c>
      <c r="V446">
        <v>15129</v>
      </c>
      <c r="Z446">
        <v>30276</v>
      </c>
      <c r="AB446">
        <v>30276</v>
      </c>
      <c r="AD446">
        <v>30276</v>
      </c>
    </row>
    <row r="447" spans="2:60" x14ac:dyDescent="0.25">
      <c r="C447" t="s">
        <v>31</v>
      </c>
      <c r="M447" t="s">
        <v>57</v>
      </c>
      <c r="N447" t="s">
        <v>56</v>
      </c>
      <c r="O447" t="s">
        <v>60</v>
      </c>
      <c r="P447" t="s">
        <v>56</v>
      </c>
      <c r="Q447" t="s">
        <v>60</v>
      </c>
      <c r="R447" t="s">
        <v>56</v>
      </c>
      <c r="T447" t="s">
        <v>60</v>
      </c>
      <c r="U447" t="s">
        <v>56</v>
      </c>
      <c r="V447" t="s">
        <v>60</v>
      </c>
      <c r="W447" t="s">
        <v>56</v>
      </c>
      <c r="Z447" t="s">
        <v>57</v>
      </c>
      <c r="AA447" t="s">
        <v>56</v>
      </c>
      <c r="AB447" t="s">
        <v>60</v>
      </c>
      <c r="AC447" t="s">
        <v>56</v>
      </c>
      <c r="AD447" t="s">
        <v>60</v>
      </c>
      <c r="AE447" t="s">
        <v>56</v>
      </c>
    </row>
    <row r="448" spans="2:60" x14ac:dyDescent="0.25">
      <c r="C448" t="s">
        <v>40</v>
      </c>
      <c r="M448">
        <v>0</v>
      </c>
      <c r="N448">
        <f>M448/M446*100</f>
        <v>0</v>
      </c>
      <c r="O448">
        <v>15129</v>
      </c>
      <c r="P448">
        <f>O448/O446*100</f>
        <v>100</v>
      </c>
      <c r="Q448">
        <v>15129</v>
      </c>
      <c r="R448">
        <f>Q448/Q446*100</f>
        <v>100</v>
      </c>
      <c r="S448">
        <f>IF(P448&gt;R448,P448-R448,R448-P448)</f>
        <v>0</v>
      </c>
      <c r="T448">
        <v>15129</v>
      </c>
      <c r="U448">
        <f t="shared" ref="U448" si="1207">T448/T446*100</f>
        <v>100</v>
      </c>
      <c r="V448">
        <v>15129</v>
      </c>
      <c r="W448">
        <f t="shared" ref="W448" si="1208">V448/V446*100</f>
        <v>100</v>
      </c>
      <c r="X448">
        <f>IF(U448&gt;W448,U448-W448,W448-U448)</f>
        <v>0</v>
      </c>
      <c r="Z448">
        <v>0</v>
      </c>
      <c r="AA448">
        <f>Z448/Z446*100</f>
        <v>0</v>
      </c>
      <c r="AB448">
        <v>30276</v>
      </c>
      <c r="AC448">
        <f>AB448/AB446*100</f>
        <v>100</v>
      </c>
      <c r="AD448">
        <v>30276</v>
      </c>
      <c r="AE448">
        <f t="shared" ref="AE448" si="1209">AD448/AD446*100</f>
        <v>100</v>
      </c>
      <c r="BH448" t="s">
        <v>105</v>
      </c>
    </row>
    <row r="449" spans="3:60" x14ac:dyDescent="0.25">
      <c r="M449">
        <v>756</v>
      </c>
      <c r="N449">
        <f>M449/M446*100</f>
        <v>4.9970255800118979</v>
      </c>
      <c r="O449">
        <v>0</v>
      </c>
      <c r="P449">
        <f>O449/O446*100</f>
        <v>0</v>
      </c>
      <c r="Q449">
        <v>0</v>
      </c>
      <c r="R449">
        <f>Q449/Q446*100</f>
        <v>0</v>
      </c>
      <c r="S449">
        <f t="shared" ref="S449:S468" si="1210">IF(P449&gt;R449,P449-R449,R449-P449)</f>
        <v>0</v>
      </c>
      <c r="T449">
        <v>0</v>
      </c>
      <c r="U449">
        <f t="shared" ref="U449" si="1211">T449/T446*100</f>
        <v>0</v>
      </c>
      <c r="V449">
        <v>0</v>
      </c>
      <c r="W449">
        <f t="shared" ref="W449" si="1212">V449/V446*100</f>
        <v>0</v>
      </c>
      <c r="X449">
        <f t="shared" ref="X449:X468" si="1213">IF(U449&gt;W449,U449-W449,W449-U449)</f>
        <v>0</v>
      </c>
      <c r="Z449">
        <v>1513</v>
      </c>
      <c r="AA449">
        <f>Z449/Z446*100</f>
        <v>4.9973576430175717</v>
      </c>
      <c r="AB449">
        <v>0</v>
      </c>
      <c r="AC449">
        <f>AB449/AB446*100</f>
        <v>0</v>
      </c>
      <c r="AD449">
        <v>0</v>
      </c>
      <c r="AE449">
        <f t="shared" ref="AE449" si="1214">AD449/AD446*100</f>
        <v>0</v>
      </c>
      <c r="BH449" t="s">
        <v>108</v>
      </c>
    </row>
    <row r="450" spans="3:60" x14ac:dyDescent="0.25">
      <c r="C450" t="s">
        <v>32</v>
      </c>
      <c r="D450">
        <v>447423</v>
      </c>
      <c r="E450">
        <f t="shared" si="1145"/>
        <v>7.4570499999999997</v>
      </c>
      <c r="F450" t="s">
        <v>53</v>
      </c>
      <c r="M450">
        <v>1512</v>
      </c>
      <c r="N450">
        <f>M450/M446*100</f>
        <v>9.9940511600237958</v>
      </c>
      <c r="O450">
        <v>0</v>
      </c>
      <c r="P450">
        <f>O450/O446*100</f>
        <v>0</v>
      </c>
      <c r="Q450">
        <v>0</v>
      </c>
      <c r="R450">
        <f>Q450/Q446*100</f>
        <v>0</v>
      </c>
      <c r="S450">
        <f t="shared" si="1210"/>
        <v>0</v>
      </c>
      <c r="T450">
        <v>0</v>
      </c>
      <c r="U450">
        <f t="shared" ref="U450" si="1215">T450/T446*100</f>
        <v>0</v>
      </c>
      <c r="V450">
        <v>0</v>
      </c>
      <c r="W450">
        <f t="shared" ref="W450" si="1216">V450/V446*100</f>
        <v>0</v>
      </c>
      <c r="X450">
        <f t="shared" si="1213"/>
        <v>0</v>
      </c>
      <c r="Z450">
        <v>3026</v>
      </c>
      <c r="AA450">
        <f>Z450/Z446*100</f>
        <v>9.9947152860351434</v>
      </c>
      <c r="AB450">
        <v>0.27</v>
      </c>
      <c r="AC450">
        <f>AB450/AB446*100</f>
        <v>8.9179548156956008E-4</v>
      </c>
      <c r="AD450">
        <v>0</v>
      </c>
      <c r="AE450">
        <f t="shared" ref="AE450" si="1217">AD450/AD446*100</f>
        <v>0</v>
      </c>
      <c r="BH450" t="s">
        <v>106</v>
      </c>
    </row>
    <row r="451" spans="3:60" x14ac:dyDescent="0.25">
      <c r="C451" t="s">
        <v>41</v>
      </c>
      <c r="D451">
        <v>433266</v>
      </c>
      <c r="E451">
        <f t="shared" si="1145"/>
        <v>7.2210999999999999</v>
      </c>
      <c r="F451" t="s">
        <v>53</v>
      </c>
      <c r="M451">
        <v>2268</v>
      </c>
      <c r="N451">
        <f>M451/M446*100</f>
        <v>14.991076740035695</v>
      </c>
      <c r="O451">
        <v>0</v>
      </c>
      <c r="P451">
        <f>O451/O446*100</f>
        <v>0</v>
      </c>
      <c r="Q451">
        <v>0</v>
      </c>
      <c r="R451">
        <f>Q451/Q446*100</f>
        <v>0</v>
      </c>
      <c r="S451">
        <f t="shared" si="1210"/>
        <v>0</v>
      </c>
      <c r="T451">
        <v>0</v>
      </c>
      <c r="U451">
        <f t="shared" ref="U451" si="1218">T451/T446*100</f>
        <v>0</v>
      </c>
      <c r="V451">
        <v>0</v>
      </c>
      <c r="W451">
        <f t="shared" ref="W451" si="1219">V451/V446*100</f>
        <v>0</v>
      </c>
      <c r="X451">
        <f t="shared" si="1213"/>
        <v>0</v>
      </c>
      <c r="Z451">
        <v>4539</v>
      </c>
      <c r="AA451">
        <f>Z451/Z446*100</f>
        <v>14.992072929052716</v>
      </c>
      <c r="AB451">
        <v>0.54</v>
      </c>
      <c r="AC451">
        <f>AB451/AB446*100</f>
        <v>1.7835909631391202E-3</v>
      </c>
      <c r="AD451">
        <v>0</v>
      </c>
      <c r="AE451">
        <f t="shared" ref="AE451" si="1220">AD451/AD446*100</f>
        <v>0</v>
      </c>
    </row>
    <row r="452" spans="3:60" x14ac:dyDescent="0.25">
      <c r="C452" t="s">
        <v>39</v>
      </c>
      <c r="D452">
        <v>441662</v>
      </c>
      <c r="E452">
        <f t="shared" si="1145"/>
        <v>7.3610333333333333</v>
      </c>
      <c r="F452" t="s">
        <v>53</v>
      </c>
      <c r="M452">
        <v>3024</v>
      </c>
      <c r="N452">
        <f>M452/M446*100</f>
        <v>19.988102320047592</v>
      </c>
      <c r="O452">
        <v>0</v>
      </c>
      <c r="P452">
        <f>O452/O446*100</f>
        <v>0</v>
      </c>
      <c r="Q452">
        <v>0</v>
      </c>
      <c r="R452">
        <f>Q452/Q446*100</f>
        <v>0</v>
      </c>
      <c r="S452">
        <f t="shared" si="1210"/>
        <v>0</v>
      </c>
      <c r="T452">
        <v>0</v>
      </c>
      <c r="U452">
        <f t="shared" ref="U452" si="1221">T452/T446*100</f>
        <v>0</v>
      </c>
      <c r="V452">
        <v>0</v>
      </c>
      <c r="W452">
        <f t="shared" ref="W452" si="1222">V452/V446*100</f>
        <v>0</v>
      </c>
      <c r="X452">
        <f t="shared" si="1213"/>
        <v>0</v>
      </c>
      <c r="Z452">
        <v>6052</v>
      </c>
      <c r="AA452">
        <f>Z452/Z446*100</f>
        <v>19.989430572070287</v>
      </c>
      <c r="AB452">
        <v>0</v>
      </c>
      <c r="AC452">
        <f>AB452/AB446*100</f>
        <v>0</v>
      </c>
      <c r="AD452">
        <v>0</v>
      </c>
      <c r="AE452">
        <f t="shared" ref="AE452" si="1223">AD452/AD446*100</f>
        <v>0</v>
      </c>
    </row>
    <row r="453" spans="3:60" x14ac:dyDescent="0.25">
      <c r="C453" t="s">
        <v>42</v>
      </c>
      <c r="D453">
        <v>395131</v>
      </c>
      <c r="E453">
        <f t="shared" si="1145"/>
        <v>6.5855166666666669</v>
      </c>
      <c r="F453" t="s">
        <v>53</v>
      </c>
      <c r="M453">
        <v>3780</v>
      </c>
      <c r="N453">
        <f>M453/M446*100</f>
        <v>24.985127900059489</v>
      </c>
      <c r="O453">
        <v>0.15</v>
      </c>
      <c r="P453">
        <f>O453/O446*100</f>
        <v>9.914733293674401E-4</v>
      </c>
      <c r="Q453">
        <v>0</v>
      </c>
      <c r="R453">
        <f>Q453/Q446*100</f>
        <v>0</v>
      </c>
      <c r="S453">
        <f t="shared" si="1210"/>
        <v>9.914733293674401E-4</v>
      </c>
      <c r="T453">
        <v>0</v>
      </c>
      <c r="U453">
        <f t="shared" ref="U453" si="1224">T453/T446*100</f>
        <v>0</v>
      </c>
      <c r="V453">
        <v>0</v>
      </c>
      <c r="W453">
        <f t="shared" ref="W453" si="1225">V453/V446*100</f>
        <v>0</v>
      </c>
      <c r="X453">
        <f t="shared" si="1213"/>
        <v>0</v>
      </c>
      <c r="Z453">
        <v>7565</v>
      </c>
      <c r="AA453">
        <f>Z453/Z446*100</f>
        <v>24.986788215087856</v>
      </c>
      <c r="AB453">
        <v>0.09</v>
      </c>
      <c r="AC453">
        <f>AB453/AB446*100</f>
        <v>2.9726516052318666E-4</v>
      </c>
      <c r="AD453">
        <v>0</v>
      </c>
      <c r="AE453">
        <f t="shared" ref="AE453" si="1226">AD453/AD446*100</f>
        <v>0</v>
      </c>
    </row>
    <row r="454" spans="3:60" x14ac:dyDescent="0.25">
      <c r="M454">
        <v>4536</v>
      </c>
      <c r="N454">
        <f>M454/M446*100</f>
        <v>29.982153480071389</v>
      </c>
      <c r="O454">
        <v>0</v>
      </c>
      <c r="P454">
        <f>O454/O446*100</f>
        <v>0</v>
      </c>
      <c r="Q454">
        <v>0</v>
      </c>
      <c r="R454">
        <f>Q454/Q446*100</f>
        <v>0</v>
      </c>
      <c r="S454">
        <f t="shared" si="1210"/>
        <v>0</v>
      </c>
      <c r="T454">
        <v>0</v>
      </c>
      <c r="U454">
        <f t="shared" ref="U454" si="1227">T454/T446*100</f>
        <v>0</v>
      </c>
      <c r="V454">
        <v>0</v>
      </c>
      <c r="W454">
        <f t="shared" ref="W454" si="1228">V454/V446*100</f>
        <v>0</v>
      </c>
      <c r="X454">
        <f t="shared" si="1213"/>
        <v>0</v>
      </c>
      <c r="Z454">
        <v>9078</v>
      </c>
      <c r="AA454">
        <f>Z454/Z446*100</f>
        <v>29.984145858105432</v>
      </c>
      <c r="AB454">
        <v>0</v>
      </c>
      <c r="AC454">
        <f>AB454/AB446*100</f>
        <v>0</v>
      </c>
      <c r="AD454">
        <v>0</v>
      </c>
      <c r="AE454">
        <f t="shared" ref="AE454" si="1229">AD454/AD446*100</f>
        <v>0</v>
      </c>
    </row>
    <row r="455" spans="3:60" x14ac:dyDescent="0.25">
      <c r="C455" t="s">
        <v>33</v>
      </c>
      <c r="D455">
        <v>1565006</v>
      </c>
      <c r="E455">
        <f t="shared" si="1145"/>
        <v>26.083433333333332</v>
      </c>
      <c r="F455" t="s">
        <v>53</v>
      </c>
      <c r="M455">
        <v>5292</v>
      </c>
      <c r="N455">
        <f>M455/M446*100</f>
        <v>34.979179060083283</v>
      </c>
      <c r="O455">
        <v>0.12</v>
      </c>
      <c r="P455">
        <f>O455/O446*100</f>
        <v>7.9317866349395201E-4</v>
      </c>
      <c r="Q455">
        <v>0</v>
      </c>
      <c r="R455">
        <f>Q455/Q446*100</f>
        <v>0</v>
      </c>
      <c r="S455">
        <f t="shared" si="1210"/>
        <v>7.9317866349395201E-4</v>
      </c>
      <c r="T455">
        <v>0</v>
      </c>
      <c r="U455">
        <f t="shared" ref="U455" si="1230">T455/T446*100</f>
        <v>0</v>
      </c>
      <c r="V455">
        <v>0</v>
      </c>
      <c r="W455">
        <f t="shared" ref="W455" si="1231">V455/V446*100</f>
        <v>0</v>
      </c>
      <c r="X455">
        <f t="shared" si="1213"/>
        <v>0</v>
      </c>
      <c r="Z455">
        <v>10591</v>
      </c>
      <c r="AA455">
        <f>Z455/Z446*100</f>
        <v>34.981503501123001</v>
      </c>
      <c r="AB455">
        <v>0.09</v>
      </c>
      <c r="AC455">
        <f>AB455/AB446*100</f>
        <v>2.9726516052318666E-4</v>
      </c>
      <c r="AD455">
        <v>0</v>
      </c>
      <c r="AE455">
        <f t="shared" ref="AE455" si="1232">AD455/AD446*100</f>
        <v>0</v>
      </c>
    </row>
    <row r="456" spans="3:60" x14ac:dyDescent="0.25">
      <c r="C456" t="s">
        <v>43</v>
      </c>
      <c r="M456">
        <v>6048</v>
      </c>
      <c r="N456">
        <f>M456/M446*100</f>
        <v>39.976204640095183</v>
      </c>
      <c r="O456">
        <v>0</v>
      </c>
      <c r="P456">
        <f>O456/O446*100</f>
        <v>0</v>
      </c>
      <c r="Q456">
        <v>0</v>
      </c>
      <c r="R456">
        <f>Q456/Q446*100</f>
        <v>0</v>
      </c>
      <c r="S456">
        <f t="shared" si="1210"/>
        <v>0</v>
      </c>
      <c r="T456">
        <v>0</v>
      </c>
      <c r="U456">
        <f t="shared" ref="U456" si="1233">T456/T446*100</f>
        <v>0</v>
      </c>
      <c r="V456">
        <v>0</v>
      </c>
      <c r="W456">
        <f t="shared" ref="W456" si="1234">V456/V446*100</f>
        <v>0</v>
      </c>
      <c r="X456">
        <f t="shared" si="1213"/>
        <v>0</v>
      </c>
      <c r="Z456">
        <v>12104</v>
      </c>
      <c r="AA456">
        <f>Z456/Z446*100</f>
        <v>39.978861144140573</v>
      </c>
      <c r="AB456">
        <v>0.15</v>
      </c>
      <c r="AC456">
        <f>AB456/AB446*100</f>
        <v>4.9544193420531109E-4</v>
      </c>
      <c r="AD456">
        <v>0</v>
      </c>
      <c r="AE456">
        <f t="shared" ref="AE456" si="1235">AD456/AD446*100</f>
        <v>0</v>
      </c>
    </row>
    <row r="457" spans="3:60" x14ac:dyDescent="0.25">
      <c r="C457" t="s">
        <v>38</v>
      </c>
      <c r="D457">
        <v>2134747</v>
      </c>
      <c r="E457">
        <f t="shared" si="1145"/>
        <v>35.579116666666664</v>
      </c>
      <c r="F457" t="s">
        <v>53</v>
      </c>
      <c r="M457">
        <v>6804</v>
      </c>
      <c r="N457">
        <f>M457/M446*100</f>
        <v>44.973230220107077</v>
      </c>
      <c r="O457">
        <v>0.12</v>
      </c>
      <c r="P457">
        <f>O457/O446*100</f>
        <v>7.9317866349395201E-4</v>
      </c>
      <c r="Q457">
        <v>0</v>
      </c>
      <c r="R457">
        <f>Q457/Q446*100</f>
        <v>0</v>
      </c>
      <c r="S457">
        <f t="shared" si="1210"/>
        <v>7.9317866349395201E-4</v>
      </c>
      <c r="T457">
        <v>0</v>
      </c>
      <c r="U457">
        <f t="shared" ref="U457" si="1236">T457/T446*100</f>
        <v>0</v>
      </c>
      <c r="V457">
        <v>0</v>
      </c>
      <c r="W457">
        <f t="shared" ref="W457" si="1237">V457/V446*100</f>
        <v>0</v>
      </c>
      <c r="X457">
        <f t="shared" si="1213"/>
        <v>0</v>
      </c>
      <c r="Z457">
        <v>13617</v>
      </c>
      <c r="AA457">
        <f>Z457/Z446*100</f>
        <v>44.976218787158146</v>
      </c>
      <c r="AB457">
        <v>0.09</v>
      </c>
      <c r="AC457">
        <f>AB457/AB446*100</f>
        <v>2.9726516052318666E-4</v>
      </c>
      <c r="AD457">
        <v>0</v>
      </c>
      <c r="AE457">
        <f t="shared" ref="AE457" si="1238">AD457/AD446*100</f>
        <v>0</v>
      </c>
    </row>
    <row r="458" spans="3:60" x14ac:dyDescent="0.25">
      <c r="C458" t="s">
        <v>44</v>
      </c>
      <c r="M458">
        <v>7560</v>
      </c>
      <c r="N458">
        <f>M458/M446*100</f>
        <v>49.970255800118977</v>
      </c>
      <c r="O458">
        <v>0</v>
      </c>
      <c r="P458">
        <f>O458/O446*100</f>
        <v>0</v>
      </c>
      <c r="Q458">
        <v>0.09</v>
      </c>
      <c r="R458">
        <f>Q458/Q446*100</f>
        <v>5.9488399762046393E-4</v>
      </c>
      <c r="S458">
        <f t="shared" si="1210"/>
        <v>5.9488399762046393E-4</v>
      </c>
      <c r="T458">
        <v>0</v>
      </c>
      <c r="U458">
        <f t="shared" ref="U458" si="1239">T458/T446*100</f>
        <v>0</v>
      </c>
      <c r="V458">
        <v>0</v>
      </c>
      <c r="W458">
        <f t="shared" ref="W458" si="1240">V458/V446*100</f>
        <v>0</v>
      </c>
      <c r="X458">
        <f t="shared" si="1213"/>
        <v>0</v>
      </c>
      <c r="Z458">
        <v>15130</v>
      </c>
      <c r="AA458">
        <f>Z458/Z446*100</f>
        <v>49.973576430175711</v>
      </c>
      <c r="AB458">
        <v>0.3</v>
      </c>
      <c r="AC458">
        <f>AB458/AB446*100</f>
        <v>9.9088386841062219E-4</v>
      </c>
      <c r="AD458">
        <v>0</v>
      </c>
      <c r="AE458">
        <f t="shared" ref="AE458" si="1241">AD458/AD446*100</f>
        <v>0</v>
      </c>
    </row>
    <row r="459" spans="3:60" x14ac:dyDescent="0.25">
      <c r="M459">
        <v>8316</v>
      </c>
      <c r="N459">
        <f>M459/M446*100</f>
        <v>54.967281380130871</v>
      </c>
      <c r="O459">
        <v>0.09</v>
      </c>
      <c r="P459">
        <f>O459/O446*100</f>
        <v>5.9488399762046393E-4</v>
      </c>
      <c r="Q459">
        <v>0.18</v>
      </c>
      <c r="R459">
        <f>Q459/Q446*100</f>
        <v>1.1897679952409279E-3</v>
      </c>
      <c r="S459">
        <f t="shared" si="1210"/>
        <v>5.9488399762046393E-4</v>
      </c>
      <c r="T459">
        <v>0</v>
      </c>
      <c r="U459">
        <f t="shared" ref="U459" si="1242">T459/T446*100</f>
        <v>0</v>
      </c>
      <c r="V459">
        <v>0</v>
      </c>
      <c r="W459">
        <f t="shared" ref="W459" si="1243">V459/V446*100</f>
        <v>0</v>
      </c>
      <c r="X459">
        <f t="shared" si="1213"/>
        <v>0</v>
      </c>
      <c r="Z459">
        <v>16643</v>
      </c>
      <c r="AA459">
        <f>Z459/Z446*100</f>
        <v>54.970934073193291</v>
      </c>
      <c r="AB459">
        <v>0</v>
      </c>
      <c r="AC459">
        <f>AB459/AB446*100</f>
        <v>0</v>
      </c>
      <c r="AD459">
        <v>0</v>
      </c>
      <c r="AE459">
        <f t="shared" ref="AE459" si="1244">AD459/AD446*100</f>
        <v>0</v>
      </c>
    </row>
    <row r="460" spans="3:60" x14ac:dyDescent="0.25">
      <c r="C460" t="s">
        <v>34</v>
      </c>
      <c r="M460">
        <v>9072</v>
      </c>
      <c r="N460">
        <f>M460/M446*100</f>
        <v>59.964306960142778</v>
      </c>
      <c r="O460">
        <v>0</v>
      </c>
      <c r="P460">
        <f>O460/O446*100</f>
        <v>0</v>
      </c>
      <c r="Q460">
        <v>0.09</v>
      </c>
      <c r="R460">
        <f>Q460/Q446*100</f>
        <v>5.9488399762046393E-4</v>
      </c>
      <c r="S460">
        <f t="shared" si="1210"/>
        <v>5.9488399762046393E-4</v>
      </c>
      <c r="T460">
        <v>0</v>
      </c>
      <c r="U460">
        <f t="shared" ref="U460" si="1245">T460/T446*100</f>
        <v>0</v>
      </c>
      <c r="V460">
        <v>0</v>
      </c>
      <c r="W460">
        <f t="shared" ref="W460" si="1246">V460/V446*100</f>
        <v>0</v>
      </c>
      <c r="X460">
        <f t="shared" si="1213"/>
        <v>0</v>
      </c>
      <c r="Z460">
        <v>18156</v>
      </c>
      <c r="AA460">
        <f>Z460/Z446*100</f>
        <v>59.968291716210864</v>
      </c>
      <c r="AB460">
        <v>0</v>
      </c>
      <c r="AC460">
        <f>AB460/AB446*100</f>
        <v>0</v>
      </c>
      <c r="AD460">
        <v>0</v>
      </c>
      <c r="AE460">
        <f t="shared" ref="AE460" si="1247">AD460/AD446*100</f>
        <v>0</v>
      </c>
    </row>
    <row r="461" spans="3:60" x14ac:dyDescent="0.25">
      <c r="C461" t="s">
        <v>45</v>
      </c>
      <c r="M461">
        <v>9828</v>
      </c>
      <c r="N461">
        <f>M461/M446*100</f>
        <v>64.961332540154672</v>
      </c>
      <c r="O461">
        <v>0.09</v>
      </c>
      <c r="P461">
        <f>O461/O446*100</f>
        <v>5.9488399762046393E-4</v>
      </c>
      <c r="Q461">
        <v>0</v>
      </c>
      <c r="R461">
        <f>Q461/Q446*100</f>
        <v>0</v>
      </c>
      <c r="S461">
        <f t="shared" si="1210"/>
        <v>5.9488399762046393E-4</v>
      </c>
      <c r="T461">
        <v>0</v>
      </c>
      <c r="U461">
        <f t="shared" ref="U461" si="1248">T461/T446*100</f>
        <v>0</v>
      </c>
      <c r="V461">
        <v>0</v>
      </c>
      <c r="W461">
        <f t="shared" ref="W461" si="1249">V461/V446*100</f>
        <v>0</v>
      </c>
      <c r="X461">
        <f t="shared" si="1213"/>
        <v>0</v>
      </c>
      <c r="Z461">
        <v>19669</v>
      </c>
      <c r="AA461">
        <f>Z461/Z446*100</f>
        <v>64.965649359228422</v>
      </c>
      <c r="AB461">
        <v>0</v>
      </c>
      <c r="AC461">
        <f>AB461/AB446*100</f>
        <v>0</v>
      </c>
      <c r="AD461">
        <v>0</v>
      </c>
      <c r="AE461">
        <f t="shared" ref="AE461" si="1250">AD461/AD446*100</f>
        <v>0</v>
      </c>
    </row>
    <row r="462" spans="3:60" x14ac:dyDescent="0.25">
      <c r="C462" t="s">
        <v>35</v>
      </c>
      <c r="M462">
        <v>10584</v>
      </c>
      <c r="N462">
        <f>M462/M446*100</f>
        <v>69.958358120166565</v>
      </c>
      <c r="O462">
        <v>0</v>
      </c>
      <c r="P462">
        <f>O462/O446*100</f>
        <v>0</v>
      </c>
      <c r="Q462">
        <v>0</v>
      </c>
      <c r="R462">
        <f>Q462/Q446*100</f>
        <v>0</v>
      </c>
      <c r="S462">
        <f t="shared" si="1210"/>
        <v>0</v>
      </c>
      <c r="T462">
        <v>0</v>
      </c>
      <c r="U462">
        <f t="shared" ref="U462" si="1251">T462/T446*100</f>
        <v>0</v>
      </c>
      <c r="V462">
        <v>0</v>
      </c>
      <c r="W462">
        <f t="shared" ref="W462" si="1252">V462/V446*100</f>
        <v>0</v>
      </c>
      <c r="X462">
        <f t="shared" si="1213"/>
        <v>0</v>
      </c>
      <c r="Z462">
        <v>21182</v>
      </c>
      <c r="AA462">
        <f>Z462/Z446*100</f>
        <v>69.963007002246002</v>
      </c>
      <c r="AB462">
        <v>0</v>
      </c>
      <c r="AC462">
        <f>AB462/AB446*100</f>
        <v>0</v>
      </c>
      <c r="AD462">
        <v>0</v>
      </c>
      <c r="AE462">
        <f t="shared" ref="AE462" si="1253">AD462/AD446*100</f>
        <v>0</v>
      </c>
    </row>
    <row r="463" spans="3:60" x14ac:dyDescent="0.25">
      <c r="C463" t="s">
        <v>46</v>
      </c>
      <c r="M463">
        <v>11340</v>
      </c>
      <c r="N463">
        <f>M463/M446*100</f>
        <v>74.955383700178473</v>
      </c>
      <c r="O463">
        <v>0</v>
      </c>
      <c r="P463">
        <f>O463/O446*100</f>
        <v>0</v>
      </c>
      <c r="Q463">
        <v>0</v>
      </c>
      <c r="R463">
        <f>Q463/Q446*100</f>
        <v>0</v>
      </c>
      <c r="S463">
        <f t="shared" si="1210"/>
        <v>0</v>
      </c>
      <c r="T463">
        <v>0</v>
      </c>
      <c r="U463">
        <f t="shared" ref="U463" si="1254">T463/T446*100</f>
        <v>0</v>
      </c>
      <c r="V463">
        <v>0</v>
      </c>
      <c r="W463">
        <f t="shared" ref="W463" si="1255">V463/V446*100</f>
        <v>0</v>
      </c>
      <c r="X463">
        <f t="shared" si="1213"/>
        <v>0</v>
      </c>
      <c r="Z463">
        <v>22695</v>
      </c>
      <c r="AA463">
        <f>Z463/Z446*100</f>
        <v>74.960364645263581</v>
      </c>
      <c r="AB463">
        <v>0</v>
      </c>
      <c r="AC463">
        <f>AB463/AB446*100</f>
        <v>0</v>
      </c>
      <c r="AD463">
        <v>0</v>
      </c>
      <c r="AE463">
        <f t="shared" ref="AE463" si="1256">AD463/AD446*100</f>
        <v>0</v>
      </c>
    </row>
    <row r="464" spans="3:60" x14ac:dyDescent="0.25">
      <c r="M464">
        <v>12096</v>
      </c>
      <c r="N464">
        <f>M464/M446*100</f>
        <v>79.952409280190366</v>
      </c>
      <c r="O464">
        <v>0</v>
      </c>
      <c r="P464">
        <f>O464/O446*100</f>
        <v>0</v>
      </c>
      <c r="Q464">
        <v>0</v>
      </c>
      <c r="R464">
        <f>Q464/Q446*100</f>
        <v>0</v>
      </c>
      <c r="S464">
        <f t="shared" si="1210"/>
        <v>0</v>
      </c>
      <c r="T464">
        <v>0</v>
      </c>
      <c r="U464">
        <f t="shared" ref="U464" si="1257">T464/T446*100</f>
        <v>0</v>
      </c>
      <c r="V464">
        <v>0</v>
      </c>
      <c r="W464">
        <f t="shared" ref="W464" si="1258">V464/V446*100</f>
        <v>0</v>
      </c>
      <c r="X464">
        <f t="shared" si="1213"/>
        <v>0</v>
      </c>
      <c r="Z464">
        <v>24208</v>
      </c>
      <c r="AA464">
        <f>Z464/Z446*100</f>
        <v>79.957722288281147</v>
      </c>
      <c r="AB464">
        <v>0</v>
      </c>
      <c r="AC464">
        <f>AB464/AB446*100</f>
        <v>0</v>
      </c>
      <c r="AD464">
        <v>0</v>
      </c>
      <c r="AE464">
        <f t="shared" ref="AE464" si="1259">AD464/AD446*100</f>
        <v>0</v>
      </c>
    </row>
    <row r="465" spans="2:60" x14ac:dyDescent="0.25">
      <c r="C465" t="s">
        <v>36</v>
      </c>
      <c r="M465">
        <v>12852</v>
      </c>
      <c r="N465">
        <f>M465/M446*100</f>
        <v>84.94943486020226</v>
      </c>
      <c r="O465">
        <v>0</v>
      </c>
      <c r="P465">
        <f>O465/O446*100</f>
        <v>0</v>
      </c>
      <c r="Q465">
        <v>0</v>
      </c>
      <c r="R465">
        <f>Q465/Q446*100</f>
        <v>0</v>
      </c>
      <c r="S465">
        <f t="shared" si="1210"/>
        <v>0</v>
      </c>
      <c r="T465">
        <v>0</v>
      </c>
      <c r="U465">
        <f t="shared" ref="U465" si="1260">T465/T446*100</f>
        <v>0</v>
      </c>
      <c r="V465">
        <v>0</v>
      </c>
      <c r="W465">
        <f t="shared" ref="W465" si="1261">V465/V446*100</f>
        <v>0</v>
      </c>
      <c r="X465">
        <f t="shared" si="1213"/>
        <v>0</v>
      </c>
      <c r="Z465">
        <v>25721</v>
      </c>
      <c r="AA465">
        <f>Z465/Z446*100</f>
        <v>84.955079931298712</v>
      </c>
      <c r="AB465">
        <v>0</v>
      </c>
      <c r="AC465">
        <f>AB465/AB446*100</f>
        <v>0</v>
      </c>
      <c r="AD465">
        <v>0</v>
      </c>
      <c r="AE465">
        <f t="shared" ref="AE465" si="1262">AD465/AD446*100</f>
        <v>0</v>
      </c>
    </row>
    <row r="466" spans="2:60" x14ac:dyDescent="0.25">
      <c r="C466" t="s">
        <v>47</v>
      </c>
      <c r="M466">
        <v>13608</v>
      </c>
      <c r="N466">
        <f>M466/M446*100</f>
        <v>89.946460440214153</v>
      </c>
      <c r="O466">
        <v>0</v>
      </c>
      <c r="P466">
        <f>O466/O446*100</f>
        <v>0</v>
      </c>
      <c r="Q466">
        <v>0</v>
      </c>
      <c r="R466">
        <f>Q466/Q446*100</f>
        <v>0</v>
      </c>
      <c r="S466">
        <f t="shared" si="1210"/>
        <v>0</v>
      </c>
      <c r="T466">
        <v>0</v>
      </c>
      <c r="U466">
        <f t="shared" ref="U466" si="1263">T466/T446*100</f>
        <v>0</v>
      </c>
      <c r="V466">
        <v>0</v>
      </c>
      <c r="W466">
        <f t="shared" ref="W466" si="1264">V466/V446*100</f>
        <v>0</v>
      </c>
      <c r="X466">
        <f t="shared" si="1213"/>
        <v>0</v>
      </c>
      <c r="Z466">
        <v>27234</v>
      </c>
      <c r="AA466">
        <f>Z466/Z446*100</f>
        <v>89.952437574316292</v>
      </c>
      <c r="AB466">
        <v>0</v>
      </c>
      <c r="AC466">
        <f>AB466/AB446*100</f>
        <v>0</v>
      </c>
      <c r="AD466">
        <v>0</v>
      </c>
      <c r="AE466">
        <f t="shared" ref="AE466" si="1265">AD466/AD446*100</f>
        <v>0</v>
      </c>
    </row>
    <row r="467" spans="2:60" x14ac:dyDescent="0.25">
      <c r="C467" t="s">
        <v>37</v>
      </c>
      <c r="M467">
        <v>14364</v>
      </c>
      <c r="N467">
        <f>M467/M446*100</f>
        <v>94.943486020226047</v>
      </c>
      <c r="O467">
        <v>0</v>
      </c>
      <c r="P467">
        <f>O467/O446*100</f>
        <v>0</v>
      </c>
      <c r="Q467">
        <v>0</v>
      </c>
      <c r="R467">
        <f>Q467/Q446*100</f>
        <v>0</v>
      </c>
      <c r="S467">
        <f t="shared" si="1210"/>
        <v>0</v>
      </c>
      <c r="T467">
        <v>0</v>
      </c>
      <c r="U467">
        <f t="shared" ref="U467" si="1266">T467/T446*100</f>
        <v>0</v>
      </c>
      <c r="V467">
        <v>0</v>
      </c>
      <c r="W467">
        <f t="shared" ref="W467" si="1267">V467/V446*100</f>
        <v>0</v>
      </c>
      <c r="X467">
        <f t="shared" si="1213"/>
        <v>0</v>
      </c>
      <c r="Z467">
        <v>28747</v>
      </c>
      <c r="AA467">
        <f>Z467/Z446*100</f>
        <v>94.949795217333872</v>
      </c>
      <c r="AB467">
        <v>0</v>
      </c>
      <c r="AC467">
        <f>AB467/AB446*100</f>
        <v>0</v>
      </c>
      <c r="AD467">
        <v>0</v>
      </c>
      <c r="AE467">
        <f t="shared" ref="AE467" si="1268">AD467/AD446*100</f>
        <v>0</v>
      </c>
    </row>
    <row r="468" spans="2:60" x14ac:dyDescent="0.25">
      <c r="C468" t="s">
        <v>48</v>
      </c>
      <c r="M468">
        <v>15120</v>
      </c>
      <c r="N468">
        <f>M468/M446*100</f>
        <v>99.940511600237954</v>
      </c>
      <c r="O468">
        <v>0</v>
      </c>
      <c r="P468">
        <f>O468/O446*100</f>
        <v>0</v>
      </c>
      <c r="Q468">
        <v>0</v>
      </c>
      <c r="R468">
        <f>Q468/Q446*100</f>
        <v>0</v>
      </c>
      <c r="S468">
        <f t="shared" si="1210"/>
        <v>0</v>
      </c>
      <c r="T468">
        <v>0</v>
      </c>
      <c r="U468">
        <f t="shared" ref="U468" si="1269">T468/T446*100</f>
        <v>0</v>
      </c>
      <c r="V468">
        <v>0</v>
      </c>
      <c r="W468">
        <f t="shared" ref="W468" si="1270">V468/V446*100</f>
        <v>0</v>
      </c>
      <c r="X468">
        <f t="shared" si="1213"/>
        <v>0</v>
      </c>
      <c r="Z468">
        <v>30260</v>
      </c>
      <c r="AA468">
        <f>Z468/Z446*100</f>
        <v>99.947152860351423</v>
      </c>
      <c r="AB468">
        <v>0</v>
      </c>
      <c r="AC468">
        <f>AB468/AB446*100</f>
        <v>0</v>
      </c>
      <c r="AD468">
        <v>0</v>
      </c>
      <c r="AE468">
        <f t="shared" ref="AE468" si="1271">AD468/AD446*100</f>
        <v>0</v>
      </c>
    </row>
    <row r="469" spans="2:60" x14ac:dyDescent="0.25">
      <c r="O469" t="s">
        <v>76</v>
      </c>
      <c r="P469">
        <f>SUM(P449:P468)</f>
        <v>3.7675986515962713E-3</v>
      </c>
      <c r="Q469" t="s">
        <v>76</v>
      </c>
      <c r="R469">
        <f>SUM(R449:R468)</f>
        <v>2.3795359904818557E-3</v>
      </c>
      <c r="S469">
        <f>SUM(S449:S468)</f>
        <v>4.9573666468371988E-3</v>
      </c>
      <c r="T469" t="s">
        <v>76</v>
      </c>
      <c r="U469">
        <f t="shared" ref="U469" si="1272">SUM(U449:U468)</f>
        <v>0</v>
      </c>
      <c r="V469" t="s">
        <v>76</v>
      </c>
      <c r="W469">
        <f t="shared" ref="W469" si="1273">SUM(W449:W468)</f>
        <v>0</v>
      </c>
      <c r="X469">
        <f>SUM(X449:X468)</f>
        <v>0</v>
      </c>
      <c r="AB469" t="s">
        <v>76</v>
      </c>
      <c r="AC469">
        <f t="shared" ref="AC469" si="1274">SUM(AC449:AC468)</f>
        <v>5.0535077288941729E-3</v>
      </c>
      <c r="AD469" t="s">
        <v>76</v>
      </c>
      <c r="AE469">
        <f t="shared" ref="AE469" si="1275">SUM(AE449:AE468)</f>
        <v>0</v>
      </c>
    </row>
    <row r="470" spans="2:60" x14ac:dyDescent="0.25">
      <c r="B470">
        <v>19</v>
      </c>
      <c r="C470" t="s">
        <v>23</v>
      </c>
      <c r="G470">
        <v>5</v>
      </c>
      <c r="H470">
        <v>3</v>
      </c>
      <c r="I470">
        <v>2</v>
      </c>
      <c r="J470">
        <v>0</v>
      </c>
    </row>
    <row r="471" spans="2:60" x14ac:dyDescent="0.25">
      <c r="C471" t="s">
        <v>29</v>
      </c>
      <c r="M471" t="s">
        <v>55</v>
      </c>
      <c r="O471" t="s">
        <v>72</v>
      </c>
      <c r="Q471" t="s">
        <v>103</v>
      </c>
      <c r="S471" t="s">
        <v>144</v>
      </c>
      <c r="T471" t="s">
        <v>73</v>
      </c>
      <c r="V471" t="s">
        <v>104</v>
      </c>
      <c r="X471" t="s">
        <v>144</v>
      </c>
      <c r="Z471" t="s">
        <v>55</v>
      </c>
      <c r="AB471" t="s">
        <v>74</v>
      </c>
      <c r="AD471" t="s">
        <v>75</v>
      </c>
    </row>
    <row r="472" spans="2:60" x14ac:dyDescent="0.25">
      <c r="C472" t="s">
        <v>30</v>
      </c>
      <c r="M472">
        <v>15129</v>
      </c>
      <c r="O472">
        <v>15129</v>
      </c>
      <c r="Q472">
        <v>15129</v>
      </c>
      <c r="T472">
        <v>15129</v>
      </c>
      <c r="V472">
        <v>15129</v>
      </c>
      <c r="Z472">
        <v>30276</v>
      </c>
      <c r="AB472">
        <v>30276</v>
      </c>
      <c r="AD472">
        <v>30276</v>
      </c>
    </row>
    <row r="473" spans="2:60" x14ac:dyDescent="0.25">
      <c r="C473" t="s">
        <v>31</v>
      </c>
      <c r="M473" t="s">
        <v>57</v>
      </c>
      <c r="N473" t="s">
        <v>56</v>
      </c>
      <c r="O473" t="s">
        <v>60</v>
      </c>
      <c r="P473" t="s">
        <v>56</v>
      </c>
      <c r="Q473" t="s">
        <v>60</v>
      </c>
      <c r="R473" t="s">
        <v>56</v>
      </c>
      <c r="T473" t="s">
        <v>60</v>
      </c>
      <c r="U473" t="s">
        <v>56</v>
      </c>
      <c r="V473" t="s">
        <v>60</v>
      </c>
      <c r="W473" t="s">
        <v>56</v>
      </c>
      <c r="Z473" t="s">
        <v>57</v>
      </c>
      <c r="AA473" t="s">
        <v>56</v>
      </c>
      <c r="AB473" t="s">
        <v>60</v>
      </c>
      <c r="AC473" t="s">
        <v>56</v>
      </c>
      <c r="AD473" t="s">
        <v>60</v>
      </c>
      <c r="AE473" t="s">
        <v>56</v>
      </c>
    </row>
    <row r="474" spans="2:60" x14ac:dyDescent="0.25">
      <c r="C474" t="s">
        <v>40</v>
      </c>
      <c r="M474">
        <v>0</v>
      </c>
      <c r="N474">
        <f>M474/M472*100</f>
        <v>0</v>
      </c>
      <c r="O474">
        <v>15129</v>
      </c>
      <c r="P474">
        <f>O474/O472*100</f>
        <v>100</v>
      </c>
      <c r="Q474">
        <v>15129</v>
      </c>
      <c r="R474">
        <f>Q474/Q472*100</f>
        <v>100</v>
      </c>
      <c r="S474">
        <f>IF(P474&gt;R474,P474-R474,R474-P474)</f>
        <v>0</v>
      </c>
      <c r="T474">
        <v>15129</v>
      </c>
      <c r="U474">
        <f t="shared" ref="U474" si="1276">T474/T472*100</f>
        <v>100</v>
      </c>
      <c r="V474">
        <v>15129</v>
      </c>
      <c r="W474">
        <f t="shared" ref="W474" si="1277">V474/V472*100</f>
        <v>100</v>
      </c>
      <c r="X474">
        <f>IF(U474&gt;W474,U474-W474,W474-U474)</f>
        <v>0</v>
      </c>
      <c r="Z474">
        <v>0</v>
      </c>
      <c r="AA474">
        <f>Z474/Z472*100</f>
        <v>0</v>
      </c>
      <c r="AB474">
        <v>30276</v>
      </c>
      <c r="AC474">
        <f>AB474/AB472*100</f>
        <v>100</v>
      </c>
      <c r="AD474">
        <v>30276</v>
      </c>
      <c r="AE474">
        <f t="shared" ref="AE474" si="1278">AD474/AD472*100</f>
        <v>100</v>
      </c>
      <c r="BH474" t="s">
        <v>105</v>
      </c>
    </row>
    <row r="475" spans="2:60" x14ac:dyDescent="0.25">
      <c r="M475">
        <v>756</v>
      </c>
      <c r="N475">
        <f>M475/M472*100</f>
        <v>4.9970255800118979</v>
      </c>
      <c r="O475">
        <v>0</v>
      </c>
      <c r="P475">
        <f>O475/O472*100</f>
        <v>0</v>
      </c>
      <c r="Q475">
        <v>0.27</v>
      </c>
      <c r="R475">
        <f>Q475/Q472*100</f>
        <v>1.784651992861392E-3</v>
      </c>
      <c r="S475">
        <f t="shared" ref="S475:S494" si="1279">IF(P475&gt;R475,P475-R475,R475-P475)</f>
        <v>1.784651992861392E-3</v>
      </c>
      <c r="T475">
        <v>0</v>
      </c>
      <c r="U475">
        <f t="shared" ref="U475" si="1280">T475/T472*100</f>
        <v>0</v>
      </c>
      <c r="V475">
        <v>0</v>
      </c>
      <c r="W475">
        <f t="shared" ref="W475" si="1281">V475/V472*100</f>
        <v>0</v>
      </c>
      <c r="X475">
        <f t="shared" ref="X475:X494" si="1282">IF(U475&gt;W475,U475-W475,W475-U475)</f>
        <v>0</v>
      </c>
      <c r="Z475">
        <v>1513</v>
      </c>
      <c r="AA475">
        <f>Z475/Z472*100</f>
        <v>4.9973576430175717</v>
      </c>
      <c r="AB475">
        <v>0</v>
      </c>
      <c r="AC475">
        <f>AB475/AB472*100</f>
        <v>0</v>
      </c>
      <c r="AD475">
        <v>0</v>
      </c>
      <c r="AE475">
        <f t="shared" ref="AE475" si="1283">AD475/AD472*100</f>
        <v>0</v>
      </c>
      <c r="BH475" t="s">
        <v>108</v>
      </c>
    </row>
    <row r="476" spans="2:60" x14ac:dyDescent="0.25">
      <c r="C476" t="s">
        <v>32</v>
      </c>
      <c r="D476">
        <v>431446</v>
      </c>
      <c r="E476">
        <f t="shared" si="1145"/>
        <v>7.1907666666666668</v>
      </c>
      <c r="F476" t="s">
        <v>53</v>
      </c>
      <c r="M476">
        <v>1512</v>
      </c>
      <c r="N476">
        <f>M476/M472*100</f>
        <v>9.9940511600237958</v>
      </c>
      <c r="O476">
        <v>0</v>
      </c>
      <c r="P476">
        <f>O476/O472*100</f>
        <v>0</v>
      </c>
      <c r="Q476">
        <v>0</v>
      </c>
      <c r="R476">
        <f>Q476/Q472*100</f>
        <v>0</v>
      </c>
      <c r="S476">
        <f t="shared" si="1279"/>
        <v>0</v>
      </c>
      <c r="T476">
        <v>0</v>
      </c>
      <c r="U476">
        <f t="shared" ref="U476" si="1284">T476/T472*100</f>
        <v>0</v>
      </c>
      <c r="V476">
        <v>0</v>
      </c>
      <c r="W476">
        <f t="shared" ref="W476" si="1285">V476/V472*100</f>
        <v>0</v>
      </c>
      <c r="X476">
        <f t="shared" si="1282"/>
        <v>0</v>
      </c>
      <c r="Z476">
        <v>3026</v>
      </c>
      <c r="AA476">
        <f>Z476/Z472*100</f>
        <v>9.9947152860351434</v>
      </c>
      <c r="AB476">
        <v>0.18</v>
      </c>
      <c r="AC476">
        <f>AB476/AB472*100</f>
        <v>5.9453032104637331E-4</v>
      </c>
      <c r="AD476">
        <v>0</v>
      </c>
      <c r="AE476">
        <f t="shared" ref="AE476" si="1286">AD476/AD472*100</f>
        <v>0</v>
      </c>
      <c r="BH476" t="s">
        <v>106</v>
      </c>
    </row>
    <row r="477" spans="2:60" x14ac:dyDescent="0.25">
      <c r="C477" t="s">
        <v>41</v>
      </c>
      <c r="D477">
        <v>428498</v>
      </c>
      <c r="E477">
        <f t="shared" si="1145"/>
        <v>7.1416333333333331</v>
      </c>
      <c r="F477" t="s">
        <v>53</v>
      </c>
      <c r="M477">
        <v>2268</v>
      </c>
      <c r="N477">
        <f>M477/M472*100</f>
        <v>14.991076740035695</v>
      </c>
      <c r="O477">
        <v>0.15</v>
      </c>
      <c r="P477">
        <f>O477/O472*100</f>
        <v>9.914733293674401E-4</v>
      </c>
      <c r="Q477">
        <v>0</v>
      </c>
      <c r="R477">
        <f>Q477/Q472*100</f>
        <v>0</v>
      </c>
      <c r="S477">
        <f t="shared" si="1279"/>
        <v>9.914733293674401E-4</v>
      </c>
      <c r="T477">
        <v>0</v>
      </c>
      <c r="U477">
        <f t="shared" ref="U477" si="1287">T477/T472*100</f>
        <v>0</v>
      </c>
      <c r="V477">
        <v>0</v>
      </c>
      <c r="W477">
        <f t="shared" ref="W477" si="1288">V477/V472*100</f>
        <v>0</v>
      </c>
      <c r="X477">
        <f t="shared" si="1282"/>
        <v>0</v>
      </c>
      <c r="Z477">
        <v>4539</v>
      </c>
      <c r="AA477">
        <f>Z477/Z472*100</f>
        <v>14.992072929052716</v>
      </c>
      <c r="AB477">
        <v>0.12</v>
      </c>
      <c r="AC477">
        <f>AB477/AB472*100</f>
        <v>3.9635354736424887E-4</v>
      </c>
      <c r="AD477">
        <v>0</v>
      </c>
      <c r="AE477">
        <f t="shared" ref="AE477" si="1289">AD477/AD472*100</f>
        <v>0</v>
      </c>
    </row>
    <row r="478" spans="2:60" x14ac:dyDescent="0.25">
      <c r="C478" t="s">
        <v>39</v>
      </c>
      <c r="D478">
        <v>444423</v>
      </c>
      <c r="E478">
        <f t="shared" si="1145"/>
        <v>7.4070499999999999</v>
      </c>
      <c r="F478" t="s">
        <v>53</v>
      </c>
      <c r="M478">
        <v>3024</v>
      </c>
      <c r="N478">
        <f>M478/M472*100</f>
        <v>19.988102320047592</v>
      </c>
      <c r="O478">
        <v>0</v>
      </c>
      <c r="P478">
        <f>O478/O472*100</f>
        <v>0</v>
      </c>
      <c r="Q478">
        <v>0.09</v>
      </c>
      <c r="R478">
        <f>Q478/Q472*100</f>
        <v>5.9488399762046393E-4</v>
      </c>
      <c r="S478">
        <f t="shared" si="1279"/>
        <v>5.9488399762046393E-4</v>
      </c>
      <c r="T478">
        <v>0</v>
      </c>
      <c r="U478">
        <f t="shared" ref="U478" si="1290">T478/T472*100</f>
        <v>0</v>
      </c>
      <c r="V478">
        <v>0</v>
      </c>
      <c r="W478">
        <f t="shared" ref="W478" si="1291">V478/V472*100</f>
        <v>0</v>
      </c>
      <c r="X478">
        <f t="shared" si="1282"/>
        <v>0</v>
      </c>
      <c r="Z478">
        <v>6052</v>
      </c>
      <c r="AA478">
        <f>Z478/Z472*100</f>
        <v>19.989430572070287</v>
      </c>
      <c r="AB478">
        <v>0.18</v>
      </c>
      <c r="AC478">
        <f>AB478/AB472*100</f>
        <v>5.9453032104637331E-4</v>
      </c>
      <c r="AD478">
        <v>0</v>
      </c>
      <c r="AE478">
        <f t="shared" ref="AE478" si="1292">AD478/AD472*100</f>
        <v>0</v>
      </c>
    </row>
    <row r="479" spans="2:60" x14ac:dyDescent="0.25">
      <c r="C479" t="s">
        <v>42</v>
      </c>
      <c r="D479">
        <v>410156</v>
      </c>
      <c r="E479">
        <f t="shared" si="1145"/>
        <v>6.8359333333333332</v>
      </c>
      <c r="F479" t="s">
        <v>53</v>
      </c>
      <c r="M479">
        <v>3780</v>
      </c>
      <c r="N479">
        <f>M479/M472*100</f>
        <v>24.985127900059489</v>
      </c>
      <c r="O479">
        <v>0</v>
      </c>
      <c r="P479">
        <f>O479/O472*100</f>
        <v>0</v>
      </c>
      <c r="Q479">
        <v>0</v>
      </c>
      <c r="R479">
        <f>Q479/Q472*100</f>
        <v>0</v>
      </c>
      <c r="S479">
        <f t="shared" si="1279"/>
        <v>0</v>
      </c>
      <c r="T479">
        <v>0</v>
      </c>
      <c r="U479">
        <f t="shared" ref="U479" si="1293">T479/T472*100</f>
        <v>0</v>
      </c>
      <c r="V479">
        <v>0</v>
      </c>
      <c r="W479">
        <f t="shared" ref="W479" si="1294">V479/V472*100</f>
        <v>0</v>
      </c>
      <c r="X479">
        <f t="shared" si="1282"/>
        <v>0</v>
      </c>
      <c r="Z479">
        <v>7565</v>
      </c>
      <c r="AA479">
        <f>Z479/Z472*100</f>
        <v>24.986788215087856</v>
      </c>
      <c r="AB479">
        <v>0</v>
      </c>
      <c r="AC479">
        <f>AB479/AB472*100</f>
        <v>0</v>
      </c>
      <c r="AD479">
        <v>0</v>
      </c>
      <c r="AE479">
        <f t="shared" ref="AE479" si="1295">AD479/AD472*100</f>
        <v>0</v>
      </c>
    </row>
    <row r="480" spans="2:60" x14ac:dyDescent="0.25">
      <c r="M480">
        <v>4536</v>
      </c>
      <c r="N480">
        <f>M480/M472*100</f>
        <v>29.982153480071389</v>
      </c>
      <c r="O480">
        <v>0.12</v>
      </c>
      <c r="P480">
        <f>O480/O472*100</f>
        <v>7.9317866349395201E-4</v>
      </c>
      <c r="Q480">
        <v>0</v>
      </c>
      <c r="R480">
        <f>Q480/Q472*100</f>
        <v>0</v>
      </c>
      <c r="S480">
        <f t="shared" si="1279"/>
        <v>7.9317866349395201E-4</v>
      </c>
      <c r="T480">
        <v>0</v>
      </c>
      <c r="U480">
        <f t="shared" ref="U480" si="1296">T480/T472*100</f>
        <v>0</v>
      </c>
      <c r="V480">
        <v>0</v>
      </c>
      <c r="W480">
        <f t="shared" ref="W480" si="1297">V480/V472*100</f>
        <v>0</v>
      </c>
      <c r="X480">
        <f t="shared" si="1282"/>
        <v>0</v>
      </c>
      <c r="Z480">
        <v>9078</v>
      </c>
      <c r="AA480">
        <f>Z480/Z472*100</f>
        <v>29.984145858105432</v>
      </c>
      <c r="AB480">
        <v>0.09</v>
      </c>
      <c r="AC480">
        <f>AB480/AB472*100</f>
        <v>2.9726516052318666E-4</v>
      </c>
      <c r="AD480">
        <v>0</v>
      </c>
      <c r="AE480">
        <f t="shared" ref="AE480" si="1298">AD480/AD472*100</f>
        <v>0</v>
      </c>
    </row>
    <row r="481" spans="2:31" x14ac:dyDescent="0.25">
      <c r="C481" t="s">
        <v>33</v>
      </c>
      <c r="D481">
        <v>1579650</v>
      </c>
      <c r="E481">
        <f t="shared" si="1145"/>
        <v>26.327500000000001</v>
      </c>
      <c r="F481" t="s">
        <v>53</v>
      </c>
      <c r="M481">
        <v>5292</v>
      </c>
      <c r="N481">
        <f>M481/M472*100</f>
        <v>34.979179060083283</v>
      </c>
      <c r="O481">
        <v>0</v>
      </c>
      <c r="P481">
        <f>O481/O472*100</f>
        <v>0</v>
      </c>
      <c r="Q481">
        <v>0.09</v>
      </c>
      <c r="R481">
        <f>Q481/Q472*100</f>
        <v>5.9488399762046393E-4</v>
      </c>
      <c r="S481">
        <f t="shared" si="1279"/>
        <v>5.9488399762046393E-4</v>
      </c>
      <c r="T481">
        <v>0</v>
      </c>
      <c r="U481">
        <f t="shared" ref="U481" si="1299">T481/T472*100</f>
        <v>0</v>
      </c>
      <c r="V481">
        <v>0</v>
      </c>
      <c r="W481">
        <f t="shared" ref="W481" si="1300">V481/V472*100</f>
        <v>0</v>
      </c>
      <c r="X481">
        <f t="shared" si="1282"/>
        <v>0</v>
      </c>
      <c r="Z481">
        <v>10591</v>
      </c>
      <c r="AA481">
        <f>Z481/Z472*100</f>
        <v>34.981503501123001</v>
      </c>
      <c r="AB481">
        <v>0.21</v>
      </c>
      <c r="AC481">
        <f>AB481/AB472*100</f>
        <v>6.9361870788743553E-4</v>
      </c>
      <c r="AD481">
        <v>0</v>
      </c>
      <c r="AE481">
        <f t="shared" ref="AE481" si="1301">AD481/AD472*100</f>
        <v>0</v>
      </c>
    </row>
    <row r="482" spans="2:31" x14ac:dyDescent="0.25">
      <c r="C482" t="s">
        <v>43</v>
      </c>
      <c r="M482">
        <v>6048</v>
      </c>
      <c r="N482">
        <f>M482/M472*100</f>
        <v>39.976204640095183</v>
      </c>
      <c r="O482">
        <v>0</v>
      </c>
      <c r="P482">
        <f>O482/O472*100</f>
        <v>0</v>
      </c>
      <c r="Q482">
        <v>0</v>
      </c>
      <c r="R482">
        <f>Q482/Q472*100</f>
        <v>0</v>
      </c>
      <c r="S482">
        <f t="shared" si="1279"/>
        <v>0</v>
      </c>
      <c r="T482">
        <v>0</v>
      </c>
      <c r="U482">
        <f t="shared" ref="U482" si="1302">T482/T472*100</f>
        <v>0</v>
      </c>
      <c r="V482">
        <v>0</v>
      </c>
      <c r="W482">
        <f t="shared" ref="W482" si="1303">V482/V472*100</f>
        <v>0</v>
      </c>
      <c r="X482">
        <f t="shared" si="1282"/>
        <v>0</v>
      </c>
      <c r="Z482">
        <v>12104</v>
      </c>
      <c r="AA482">
        <f>Z482/Z472*100</f>
        <v>39.978861144140573</v>
      </c>
      <c r="AB482">
        <v>0.3</v>
      </c>
      <c r="AC482">
        <f>AB482/AB472*100</f>
        <v>9.9088386841062219E-4</v>
      </c>
      <c r="AD482">
        <v>0</v>
      </c>
      <c r="AE482">
        <f t="shared" ref="AE482" si="1304">AD482/AD472*100</f>
        <v>0</v>
      </c>
    </row>
    <row r="483" spans="2:31" x14ac:dyDescent="0.25">
      <c r="C483" t="s">
        <v>38</v>
      </c>
      <c r="D483">
        <v>2512116</v>
      </c>
      <c r="E483">
        <f t="shared" si="1145"/>
        <v>41.868600000000001</v>
      </c>
      <c r="F483" t="s">
        <v>53</v>
      </c>
      <c r="M483">
        <v>6804</v>
      </c>
      <c r="N483">
        <f>M483/M472*100</f>
        <v>44.973230220107077</v>
      </c>
      <c r="O483">
        <v>0</v>
      </c>
      <c r="P483">
        <f>O483/O472*100</f>
        <v>0</v>
      </c>
      <c r="Q483">
        <v>0</v>
      </c>
      <c r="R483">
        <f>Q483/Q472*100</f>
        <v>0</v>
      </c>
      <c r="S483">
        <f t="shared" si="1279"/>
        <v>0</v>
      </c>
      <c r="T483">
        <v>0</v>
      </c>
      <c r="U483">
        <f t="shared" ref="U483" si="1305">T483/T472*100</f>
        <v>0</v>
      </c>
      <c r="V483">
        <v>0</v>
      </c>
      <c r="W483">
        <f t="shared" ref="W483" si="1306">V483/V472*100</f>
        <v>0</v>
      </c>
      <c r="X483">
        <f t="shared" si="1282"/>
        <v>0</v>
      </c>
      <c r="Z483">
        <v>13617</v>
      </c>
      <c r="AA483">
        <f>Z483/Z472*100</f>
        <v>44.976218787158146</v>
      </c>
      <c r="AB483">
        <v>0</v>
      </c>
      <c r="AC483">
        <f>AB483/AB472*100</f>
        <v>0</v>
      </c>
      <c r="AD483">
        <v>0</v>
      </c>
      <c r="AE483">
        <f t="shared" ref="AE483" si="1307">AD483/AD472*100</f>
        <v>0</v>
      </c>
    </row>
    <row r="484" spans="2:31" x14ac:dyDescent="0.25">
      <c r="C484" t="s">
        <v>44</v>
      </c>
      <c r="M484">
        <v>7560</v>
      </c>
      <c r="N484">
        <f>M484/M472*100</f>
        <v>49.970255800118977</v>
      </c>
      <c r="O484">
        <v>0</v>
      </c>
      <c r="P484">
        <f>O484/O472*100</f>
        <v>0</v>
      </c>
      <c r="Q484">
        <v>0.21</v>
      </c>
      <c r="R484">
        <f>Q484/Q472*100</f>
        <v>1.3880626611144161E-3</v>
      </c>
      <c r="S484">
        <f t="shared" si="1279"/>
        <v>1.3880626611144161E-3</v>
      </c>
      <c r="T484">
        <v>0</v>
      </c>
      <c r="U484">
        <f t="shared" ref="U484" si="1308">T484/T472*100</f>
        <v>0</v>
      </c>
      <c r="V484">
        <v>0</v>
      </c>
      <c r="W484">
        <f t="shared" ref="W484" si="1309">V484/V472*100</f>
        <v>0</v>
      </c>
      <c r="X484">
        <f t="shared" si="1282"/>
        <v>0</v>
      </c>
      <c r="Z484">
        <v>15130</v>
      </c>
      <c r="AA484">
        <f>Z484/Z472*100</f>
        <v>49.973576430175711</v>
      </c>
      <c r="AB484">
        <v>0</v>
      </c>
      <c r="AC484">
        <f>AB484/AB472*100</f>
        <v>0</v>
      </c>
      <c r="AD484">
        <v>0</v>
      </c>
      <c r="AE484">
        <f t="shared" ref="AE484" si="1310">AD484/AD472*100</f>
        <v>0</v>
      </c>
    </row>
    <row r="485" spans="2:31" x14ac:dyDescent="0.25">
      <c r="M485">
        <v>8316</v>
      </c>
      <c r="N485">
        <f>M485/M472*100</f>
        <v>54.967281380130871</v>
      </c>
      <c r="O485">
        <v>0</v>
      </c>
      <c r="P485">
        <f>O485/O472*100</f>
        <v>0</v>
      </c>
      <c r="Q485">
        <v>0.09</v>
      </c>
      <c r="R485">
        <f>Q485/Q472*100</f>
        <v>5.9488399762046393E-4</v>
      </c>
      <c r="S485">
        <f t="shared" si="1279"/>
        <v>5.9488399762046393E-4</v>
      </c>
      <c r="T485">
        <v>0</v>
      </c>
      <c r="U485">
        <f t="shared" ref="U485" si="1311">T485/T472*100</f>
        <v>0</v>
      </c>
      <c r="V485">
        <v>0</v>
      </c>
      <c r="W485">
        <f t="shared" ref="W485" si="1312">V485/V472*100</f>
        <v>0</v>
      </c>
      <c r="X485">
        <f t="shared" si="1282"/>
        <v>0</v>
      </c>
      <c r="Z485">
        <v>16643</v>
      </c>
      <c r="AA485">
        <f>Z485/Z472*100</f>
        <v>54.970934073193291</v>
      </c>
      <c r="AB485">
        <v>0</v>
      </c>
      <c r="AC485">
        <f>AB485/AB472*100</f>
        <v>0</v>
      </c>
      <c r="AD485">
        <v>0</v>
      </c>
      <c r="AE485">
        <f t="shared" ref="AE485" si="1313">AD485/AD472*100</f>
        <v>0</v>
      </c>
    </row>
    <row r="486" spans="2:31" x14ac:dyDescent="0.25">
      <c r="C486" t="s">
        <v>34</v>
      </c>
      <c r="M486">
        <v>9072</v>
      </c>
      <c r="N486">
        <f>M486/M472*100</f>
        <v>59.964306960142778</v>
      </c>
      <c r="O486">
        <v>0</v>
      </c>
      <c r="P486">
        <f>O486/O472*100</f>
        <v>0</v>
      </c>
      <c r="Q486">
        <v>0.09</v>
      </c>
      <c r="R486">
        <f>Q486/Q472*100</f>
        <v>5.9488399762046393E-4</v>
      </c>
      <c r="S486">
        <f t="shared" si="1279"/>
        <v>5.9488399762046393E-4</v>
      </c>
      <c r="T486">
        <v>0</v>
      </c>
      <c r="U486">
        <f t="shared" ref="U486" si="1314">T486/T472*100</f>
        <v>0</v>
      </c>
      <c r="V486">
        <v>0</v>
      </c>
      <c r="W486">
        <f t="shared" ref="W486" si="1315">V486/V472*100</f>
        <v>0</v>
      </c>
      <c r="X486">
        <f t="shared" si="1282"/>
        <v>0</v>
      </c>
      <c r="Z486">
        <v>18156</v>
      </c>
      <c r="AA486">
        <f>Z486/Z472*100</f>
        <v>59.968291716210864</v>
      </c>
      <c r="AB486">
        <v>0</v>
      </c>
      <c r="AC486">
        <f>AB486/AB472*100</f>
        <v>0</v>
      </c>
      <c r="AD486">
        <v>0</v>
      </c>
      <c r="AE486">
        <f t="shared" ref="AE486" si="1316">AD486/AD472*100</f>
        <v>0</v>
      </c>
    </row>
    <row r="487" spans="2:31" x14ac:dyDescent="0.25">
      <c r="C487" t="s">
        <v>45</v>
      </c>
      <c r="M487">
        <v>9828</v>
      </c>
      <c r="N487">
        <f>M487/M472*100</f>
        <v>64.961332540154672</v>
      </c>
      <c r="O487">
        <v>0</v>
      </c>
      <c r="P487">
        <f>O487/O472*100</f>
        <v>0</v>
      </c>
      <c r="Q487">
        <v>0</v>
      </c>
      <c r="R487">
        <f>Q487/Q472*100</f>
        <v>0</v>
      </c>
      <c r="S487">
        <f t="shared" si="1279"/>
        <v>0</v>
      </c>
      <c r="T487">
        <v>0</v>
      </c>
      <c r="U487">
        <f t="shared" ref="U487" si="1317">T487/T472*100</f>
        <v>0</v>
      </c>
      <c r="V487">
        <v>0</v>
      </c>
      <c r="W487">
        <f t="shared" ref="W487" si="1318">V487/V472*100</f>
        <v>0</v>
      </c>
      <c r="X487">
        <f t="shared" si="1282"/>
        <v>0</v>
      </c>
      <c r="Z487">
        <v>19669</v>
      </c>
      <c r="AA487">
        <f>Z487/Z472*100</f>
        <v>64.965649359228422</v>
      </c>
      <c r="AB487">
        <v>0.09</v>
      </c>
      <c r="AC487">
        <f>AB487/AB472*100</f>
        <v>2.9726516052318666E-4</v>
      </c>
      <c r="AD487">
        <v>0</v>
      </c>
      <c r="AE487">
        <f t="shared" ref="AE487" si="1319">AD487/AD472*100</f>
        <v>0</v>
      </c>
    </row>
    <row r="488" spans="2:31" x14ac:dyDescent="0.25">
      <c r="C488" t="s">
        <v>35</v>
      </c>
      <c r="M488">
        <v>10584</v>
      </c>
      <c r="N488">
        <f>M488/M472*100</f>
        <v>69.958358120166565</v>
      </c>
      <c r="O488">
        <v>0</v>
      </c>
      <c r="P488">
        <f>O488/O472*100</f>
        <v>0</v>
      </c>
      <c r="Q488">
        <v>0</v>
      </c>
      <c r="R488">
        <f>Q488/Q472*100</f>
        <v>0</v>
      </c>
      <c r="S488">
        <f t="shared" si="1279"/>
        <v>0</v>
      </c>
      <c r="T488">
        <v>0</v>
      </c>
      <c r="U488">
        <f t="shared" ref="U488" si="1320">T488/T472*100</f>
        <v>0</v>
      </c>
      <c r="V488">
        <v>0</v>
      </c>
      <c r="W488">
        <f t="shared" ref="W488" si="1321">V488/V472*100</f>
        <v>0</v>
      </c>
      <c r="X488">
        <f t="shared" si="1282"/>
        <v>0</v>
      </c>
      <c r="Z488">
        <v>21182</v>
      </c>
      <c r="AA488">
        <f>Z488/Z472*100</f>
        <v>69.963007002246002</v>
      </c>
      <c r="AB488">
        <v>0</v>
      </c>
      <c r="AC488">
        <f>AB488/AB472*100</f>
        <v>0</v>
      </c>
      <c r="AD488">
        <v>0</v>
      </c>
      <c r="AE488">
        <f t="shared" ref="AE488" si="1322">AD488/AD472*100</f>
        <v>0</v>
      </c>
    </row>
    <row r="489" spans="2:31" x14ac:dyDescent="0.25">
      <c r="C489" t="s">
        <v>46</v>
      </c>
      <c r="M489">
        <v>11340</v>
      </c>
      <c r="N489">
        <f>M489/M472*100</f>
        <v>74.955383700178473</v>
      </c>
      <c r="O489">
        <v>0</v>
      </c>
      <c r="P489">
        <f>O489/O472*100</f>
        <v>0</v>
      </c>
      <c r="Q489">
        <v>0</v>
      </c>
      <c r="R489">
        <f>Q489/Q472*100</f>
        <v>0</v>
      </c>
      <c r="S489">
        <f t="shared" si="1279"/>
        <v>0</v>
      </c>
      <c r="T489">
        <v>0</v>
      </c>
      <c r="U489">
        <f t="shared" ref="U489" si="1323">T489/T472*100</f>
        <v>0</v>
      </c>
      <c r="V489">
        <v>0</v>
      </c>
      <c r="W489">
        <f t="shared" ref="W489" si="1324">V489/V472*100</f>
        <v>0</v>
      </c>
      <c r="X489">
        <f t="shared" si="1282"/>
        <v>0</v>
      </c>
      <c r="Z489">
        <v>22695</v>
      </c>
      <c r="AA489">
        <f>Z489/Z472*100</f>
        <v>74.960364645263581</v>
      </c>
      <c r="AB489">
        <v>0.12</v>
      </c>
      <c r="AC489">
        <f>AB489/AB472*100</f>
        <v>3.9635354736424887E-4</v>
      </c>
      <c r="AD489">
        <v>0</v>
      </c>
      <c r="AE489">
        <f t="shared" ref="AE489" si="1325">AD489/AD472*100</f>
        <v>0</v>
      </c>
    </row>
    <row r="490" spans="2:31" x14ac:dyDescent="0.25">
      <c r="M490">
        <v>12096</v>
      </c>
      <c r="N490">
        <f>M490/M472*100</f>
        <v>79.952409280190366</v>
      </c>
      <c r="O490">
        <v>0</v>
      </c>
      <c r="P490">
        <f>O490/O472*100</f>
        <v>0</v>
      </c>
      <c r="Q490">
        <v>0</v>
      </c>
      <c r="R490">
        <f>Q490/Q472*100</f>
        <v>0</v>
      </c>
      <c r="S490">
        <f t="shared" si="1279"/>
        <v>0</v>
      </c>
      <c r="T490">
        <v>0</v>
      </c>
      <c r="U490">
        <f t="shared" ref="U490" si="1326">T490/T472*100</f>
        <v>0</v>
      </c>
      <c r="V490">
        <v>0</v>
      </c>
      <c r="W490">
        <f t="shared" ref="W490" si="1327">V490/V472*100</f>
        <v>0</v>
      </c>
      <c r="X490">
        <f t="shared" si="1282"/>
        <v>0</v>
      </c>
      <c r="Z490">
        <v>24208</v>
      </c>
      <c r="AA490">
        <f>Z490/Z472*100</f>
        <v>79.957722288281147</v>
      </c>
      <c r="AB490">
        <v>0</v>
      </c>
      <c r="AC490">
        <f>AB490/AB472*100</f>
        <v>0</v>
      </c>
      <c r="AD490">
        <v>0</v>
      </c>
      <c r="AE490">
        <f t="shared" ref="AE490" si="1328">AD490/AD472*100</f>
        <v>0</v>
      </c>
    </row>
    <row r="491" spans="2:31" x14ac:dyDescent="0.25">
      <c r="C491" t="s">
        <v>36</v>
      </c>
      <c r="M491">
        <v>12852</v>
      </c>
      <c r="N491">
        <f>M491/M472*100</f>
        <v>84.94943486020226</v>
      </c>
      <c r="O491">
        <v>0</v>
      </c>
      <c r="P491">
        <f>O491/O472*100</f>
        <v>0</v>
      </c>
      <c r="Q491">
        <v>0</v>
      </c>
      <c r="R491">
        <f>Q491/Q472*100</f>
        <v>0</v>
      </c>
      <c r="S491">
        <f t="shared" si="1279"/>
        <v>0</v>
      </c>
      <c r="T491">
        <v>0</v>
      </c>
      <c r="U491">
        <f t="shared" ref="U491" si="1329">T491/T472*100</f>
        <v>0</v>
      </c>
      <c r="V491">
        <v>0</v>
      </c>
      <c r="W491">
        <f t="shared" ref="W491" si="1330">V491/V472*100</f>
        <v>0</v>
      </c>
      <c r="X491">
        <f t="shared" si="1282"/>
        <v>0</v>
      </c>
      <c r="Z491">
        <v>25721</v>
      </c>
      <c r="AA491">
        <f>Z491/Z472*100</f>
        <v>84.955079931298712</v>
      </c>
      <c r="AB491">
        <v>0</v>
      </c>
      <c r="AC491">
        <f>AB491/AB472*100</f>
        <v>0</v>
      </c>
      <c r="AD491">
        <v>0</v>
      </c>
      <c r="AE491">
        <f t="shared" ref="AE491" si="1331">AD491/AD472*100</f>
        <v>0</v>
      </c>
    </row>
    <row r="492" spans="2:31" x14ac:dyDescent="0.25">
      <c r="C492" t="s">
        <v>47</v>
      </c>
      <c r="M492">
        <v>13608</v>
      </c>
      <c r="N492">
        <f>M492/M472*100</f>
        <v>89.946460440214153</v>
      </c>
      <c r="O492">
        <v>0</v>
      </c>
      <c r="P492">
        <f>O492/O472*100</f>
        <v>0</v>
      </c>
      <c r="Q492">
        <v>0</v>
      </c>
      <c r="R492">
        <f>Q492/Q472*100</f>
        <v>0</v>
      </c>
      <c r="S492">
        <f t="shared" si="1279"/>
        <v>0</v>
      </c>
      <c r="T492">
        <v>0</v>
      </c>
      <c r="U492">
        <f t="shared" ref="U492" si="1332">T492/T472*100</f>
        <v>0</v>
      </c>
      <c r="V492">
        <v>0</v>
      </c>
      <c r="W492">
        <f t="shared" ref="W492" si="1333">V492/V472*100</f>
        <v>0</v>
      </c>
      <c r="X492">
        <f t="shared" si="1282"/>
        <v>0</v>
      </c>
      <c r="Z492">
        <v>27234</v>
      </c>
      <c r="AA492">
        <f>Z492/Z472*100</f>
        <v>89.952437574316292</v>
      </c>
      <c r="AB492">
        <v>0</v>
      </c>
      <c r="AC492">
        <f>AB492/AB472*100</f>
        <v>0</v>
      </c>
      <c r="AD492">
        <v>0</v>
      </c>
      <c r="AE492">
        <f t="shared" ref="AE492" si="1334">AD492/AD472*100</f>
        <v>0</v>
      </c>
    </row>
    <row r="493" spans="2:31" x14ac:dyDescent="0.25">
      <c r="C493" t="s">
        <v>37</v>
      </c>
      <c r="M493">
        <v>14364</v>
      </c>
      <c r="N493">
        <f>M493/M472*100</f>
        <v>94.943486020226047</v>
      </c>
      <c r="O493">
        <v>0</v>
      </c>
      <c r="P493">
        <f>O493/O472*100</f>
        <v>0</v>
      </c>
      <c r="Q493">
        <v>0</v>
      </c>
      <c r="R493">
        <f>Q493/Q472*100</f>
        <v>0</v>
      </c>
      <c r="S493">
        <f t="shared" si="1279"/>
        <v>0</v>
      </c>
      <c r="T493">
        <v>0</v>
      </c>
      <c r="U493">
        <f t="shared" ref="U493" si="1335">T493/T472*100</f>
        <v>0</v>
      </c>
      <c r="V493">
        <v>0</v>
      </c>
      <c r="W493">
        <f t="shared" ref="W493" si="1336">V493/V472*100</f>
        <v>0</v>
      </c>
      <c r="X493">
        <f t="shared" si="1282"/>
        <v>0</v>
      </c>
      <c r="Z493">
        <v>28747</v>
      </c>
      <c r="AA493">
        <f>Z493/Z472*100</f>
        <v>94.949795217333872</v>
      </c>
      <c r="AB493">
        <v>0</v>
      </c>
      <c r="AC493">
        <f>AB493/AB472*100</f>
        <v>0</v>
      </c>
      <c r="AD493">
        <v>0</v>
      </c>
      <c r="AE493">
        <f t="shared" ref="AE493" si="1337">AD493/AD472*100</f>
        <v>0</v>
      </c>
    </row>
    <row r="494" spans="2:31" x14ac:dyDescent="0.25">
      <c r="C494" t="s">
        <v>48</v>
      </c>
      <c r="M494">
        <v>15120</v>
      </c>
      <c r="N494">
        <f>M494/M472*100</f>
        <v>99.940511600237954</v>
      </c>
      <c r="O494">
        <v>0</v>
      </c>
      <c r="P494">
        <f>O494/O472*100</f>
        <v>0</v>
      </c>
      <c r="Q494">
        <v>0</v>
      </c>
      <c r="R494">
        <f>Q494/Q472*100</f>
        <v>0</v>
      </c>
      <c r="S494">
        <f t="shared" si="1279"/>
        <v>0</v>
      </c>
      <c r="T494">
        <v>0</v>
      </c>
      <c r="U494">
        <f t="shared" ref="U494" si="1338">T494/T472*100</f>
        <v>0</v>
      </c>
      <c r="V494">
        <v>0</v>
      </c>
      <c r="W494">
        <f t="shared" ref="W494" si="1339">V494/V472*100</f>
        <v>0</v>
      </c>
      <c r="X494">
        <f t="shared" si="1282"/>
        <v>0</v>
      </c>
      <c r="Z494">
        <v>30260</v>
      </c>
      <c r="AA494">
        <f>Z494/Z472*100</f>
        <v>99.947152860351423</v>
      </c>
      <c r="AB494">
        <v>0</v>
      </c>
      <c r="AC494">
        <f>AB494/AB472*100</f>
        <v>0</v>
      </c>
      <c r="AD494">
        <v>0</v>
      </c>
      <c r="AE494">
        <f t="shared" ref="AE494" si="1340">AD494/AD472*100</f>
        <v>0</v>
      </c>
    </row>
    <row r="495" spans="2:31" x14ac:dyDescent="0.25">
      <c r="O495" t="s">
        <v>76</v>
      </c>
      <c r="P495">
        <f>SUM(P475:P494)</f>
        <v>1.784651992861392E-3</v>
      </c>
      <c r="Q495" t="s">
        <v>76</v>
      </c>
      <c r="R495">
        <f>SUM(R475:R494)</f>
        <v>5.5522506444576625E-3</v>
      </c>
      <c r="S495">
        <f>SUM(S475:S494)</f>
        <v>7.3369026373190545E-3</v>
      </c>
      <c r="T495" t="s">
        <v>76</v>
      </c>
      <c r="U495">
        <f t="shared" ref="U495" si="1341">SUM(U475:U494)</f>
        <v>0</v>
      </c>
      <c r="V495" t="s">
        <v>76</v>
      </c>
      <c r="W495">
        <f t="shared" ref="W495" si="1342">SUM(W475:W494)</f>
        <v>0</v>
      </c>
      <c r="X495">
        <f>SUM(X475:X494)</f>
        <v>0</v>
      </c>
      <c r="AB495" t="s">
        <v>76</v>
      </c>
      <c r="AC495">
        <f t="shared" ref="AC495" si="1343">SUM(AC475:AC494)</f>
        <v>4.2608006341656752E-3</v>
      </c>
      <c r="AD495" t="s">
        <v>76</v>
      </c>
      <c r="AE495">
        <f t="shared" ref="AE495" si="1344">SUM(AE475:AE494)</f>
        <v>0</v>
      </c>
    </row>
    <row r="496" spans="2:31" x14ac:dyDescent="0.25">
      <c r="B496">
        <v>20</v>
      </c>
      <c r="C496" t="s">
        <v>24</v>
      </c>
      <c r="G496">
        <v>7</v>
      </c>
      <c r="H496">
        <v>5</v>
      </c>
      <c r="I496">
        <v>4</v>
      </c>
      <c r="J496">
        <v>0</v>
      </c>
    </row>
    <row r="497" spans="3:60" x14ac:dyDescent="0.25">
      <c r="C497" t="s">
        <v>29</v>
      </c>
      <c r="M497" t="s">
        <v>55</v>
      </c>
      <c r="O497" t="s">
        <v>72</v>
      </c>
      <c r="Q497" t="s">
        <v>103</v>
      </c>
      <c r="S497" t="s">
        <v>144</v>
      </c>
      <c r="T497" t="s">
        <v>73</v>
      </c>
      <c r="V497" t="s">
        <v>104</v>
      </c>
      <c r="X497" t="s">
        <v>144</v>
      </c>
      <c r="Z497" t="s">
        <v>55</v>
      </c>
      <c r="AB497" t="s">
        <v>74</v>
      </c>
      <c r="AD497" t="s">
        <v>75</v>
      </c>
    </row>
    <row r="498" spans="3:60" x14ac:dyDescent="0.25">
      <c r="C498" t="s">
        <v>30</v>
      </c>
      <c r="M498">
        <v>15129</v>
      </c>
      <c r="O498">
        <v>15129</v>
      </c>
      <c r="Q498">
        <v>15129</v>
      </c>
      <c r="T498">
        <v>15129</v>
      </c>
      <c r="V498">
        <v>15129</v>
      </c>
      <c r="Z498">
        <v>30276</v>
      </c>
      <c r="AB498">
        <v>30276</v>
      </c>
      <c r="AD498">
        <v>30276</v>
      </c>
    </row>
    <row r="499" spans="3:60" x14ac:dyDescent="0.25">
      <c r="C499" t="s">
        <v>31</v>
      </c>
      <c r="M499" t="s">
        <v>57</v>
      </c>
      <c r="N499" t="s">
        <v>56</v>
      </c>
      <c r="O499" t="s">
        <v>60</v>
      </c>
      <c r="P499" t="s">
        <v>56</v>
      </c>
      <c r="Q499" t="s">
        <v>60</v>
      </c>
      <c r="R499" t="s">
        <v>56</v>
      </c>
      <c r="T499" t="s">
        <v>60</v>
      </c>
      <c r="U499" t="s">
        <v>56</v>
      </c>
      <c r="V499" t="s">
        <v>60</v>
      </c>
      <c r="W499" t="s">
        <v>56</v>
      </c>
      <c r="Z499" t="s">
        <v>57</v>
      </c>
      <c r="AA499" t="s">
        <v>56</v>
      </c>
      <c r="AB499" t="s">
        <v>60</v>
      </c>
      <c r="AC499" t="s">
        <v>56</v>
      </c>
      <c r="AD499" t="s">
        <v>60</v>
      </c>
      <c r="AE499" t="s">
        <v>56</v>
      </c>
      <c r="BH499" t="s">
        <v>105</v>
      </c>
    </row>
    <row r="500" spans="3:60" x14ac:dyDescent="0.25">
      <c r="C500" t="s">
        <v>40</v>
      </c>
      <c r="M500">
        <v>0</v>
      </c>
      <c r="N500">
        <f>M500/M498*100</f>
        <v>0</v>
      </c>
      <c r="O500">
        <v>15129</v>
      </c>
      <c r="P500">
        <f>O500/O498*100</f>
        <v>100</v>
      </c>
      <c r="Q500">
        <v>15129</v>
      </c>
      <c r="R500">
        <f>Q500/Q498*100</f>
        <v>100</v>
      </c>
      <c r="S500">
        <f>IF(P500&gt;R500,P500-R500,R500-P500)</f>
        <v>0</v>
      </c>
      <c r="T500">
        <v>15129</v>
      </c>
      <c r="U500">
        <f t="shared" ref="U500" si="1345">T500/T498*100</f>
        <v>100</v>
      </c>
      <c r="V500">
        <v>15129</v>
      </c>
      <c r="W500">
        <f t="shared" ref="W500" si="1346">V500/V498*100</f>
        <v>100</v>
      </c>
      <c r="X500">
        <f>IF(U500&gt;W500,U500-W500,W500-U500)</f>
        <v>0</v>
      </c>
      <c r="Z500">
        <v>0</v>
      </c>
      <c r="AA500">
        <f>Z500/Z498*100</f>
        <v>0</v>
      </c>
      <c r="AB500">
        <v>30276</v>
      </c>
      <c r="AC500">
        <f>AB500/AB498*100</f>
        <v>100</v>
      </c>
      <c r="AD500">
        <v>30276</v>
      </c>
      <c r="AE500">
        <f t="shared" ref="AE500" si="1347">AD500/AD498*100</f>
        <v>100</v>
      </c>
      <c r="BH500" t="s">
        <v>108</v>
      </c>
    </row>
    <row r="501" spans="3:60" x14ac:dyDescent="0.25">
      <c r="M501">
        <v>756</v>
      </c>
      <c r="N501">
        <f>M501/M498*100</f>
        <v>4.9970255800118979</v>
      </c>
      <c r="O501">
        <v>0</v>
      </c>
      <c r="P501">
        <f>O501/O498*100</f>
        <v>0</v>
      </c>
      <c r="Q501">
        <v>0</v>
      </c>
      <c r="R501">
        <f>Q501/Q498*100</f>
        <v>0</v>
      </c>
      <c r="S501">
        <f t="shared" ref="S501:S520" si="1348">IF(P501&gt;R501,P501-R501,R501-P501)</f>
        <v>0</v>
      </c>
      <c r="T501">
        <v>0</v>
      </c>
      <c r="U501">
        <f t="shared" ref="U501" si="1349">T501/T498*100</f>
        <v>0</v>
      </c>
      <c r="V501">
        <v>0</v>
      </c>
      <c r="W501">
        <f t="shared" ref="W501" si="1350">V501/V498*100</f>
        <v>0</v>
      </c>
      <c r="X501">
        <f t="shared" ref="X501:X520" si="1351">IF(U501&gt;W501,U501-W501,W501-U501)</f>
        <v>0</v>
      </c>
      <c r="Z501">
        <v>1513</v>
      </c>
      <c r="AA501">
        <f>Z501/Z498*100</f>
        <v>4.9973576430175717</v>
      </c>
      <c r="AB501">
        <v>0</v>
      </c>
      <c r="AC501">
        <f>AB501/AB498*100</f>
        <v>0</v>
      </c>
      <c r="AD501">
        <v>0</v>
      </c>
      <c r="AE501">
        <f t="shared" ref="AE501" si="1352">AD501/AD498*100</f>
        <v>0</v>
      </c>
      <c r="BH501" t="s">
        <v>106</v>
      </c>
    </row>
    <row r="502" spans="3:60" x14ac:dyDescent="0.25">
      <c r="C502" t="s">
        <v>32</v>
      </c>
      <c r="D502">
        <v>466652</v>
      </c>
      <c r="E502">
        <f t="shared" ref="E502:E535" si="1353">D502/(1000*60)</f>
        <v>7.7775333333333334</v>
      </c>
      <c r="F502" t="s">
        <v>53</v>
      </c>
      <c r="M502">
        <v>1512</v>
      </c>
      <c r="N502">
        <f>M502/M498*100</f>
        <v>9.9940511600237958</v>
      </c>
      <c r="O502">
        <v>0</v>
      </c>
      <c r="P502">
        <f>O502/O498*100</f>
        <v>0</v>
      </c>
      <c r="Q502">
        <v>0</v>
      </c>
      <c r="R502">
        <f>Q502/Q498*100</f>
        <v>0</v>
      </c>
      <c r="S502">
        <f t="shared" si="1348"/>
        <v>0</v>
      </c>
      <c r="T502">
        <v>0</v>
      </c>
      <c r="U502">
        <f t="shared" ref="U502" si="1354">T502/T498*100</f>
        <v>0</v>
      </c>
      <c r="V502">
        <v>0</v>
      </c>
      <c r="W502">
        <f t="shared" ref="W502" si="1355">V502/V498*100</f>
        <v>0</v>
      </c>
      <c r="X502">
        <f t="shared" si="1351"/>
        <v>0</v>
      </c>
      <c r="Z502">
        <v>3026</v>
      </c>
      <c r="AA502">
        <f>Z502/Z498*100</f>
        <v>9.9947152860351434</v>
      </c>
      <c r="AB502">
        <v>0.24</v>
      </c>
      <c r="AC502">
        <f>AB502/AB498*100</f>
        <v>7.9270709472849775E-4</v>
      </c>
      <c r="AD502">
        <v>0</v>
      </c>
      <c r="AE502">
        <f t="shared" ref="AE502" si="1356">AD502/AD498*100</f>
        <v>0</v>
      </c>
    </row>
    <row r="503" spans="3:60" x14ac:dyDescent="0.25">
      <c r="C503" t="s">
        <v>41</v>
      </c>
      <c r="D503">
        <v>430766</v>
      </c>
      <c r="E503">
        <f t="shared" si="1353"/>
        <v>7.1794333333333329</v>
      </c>
      <c r="F503" t="s">
        <v>53</v>
      </c>
      <c r="M503">
        <v>2268</v>
      </c>
      <c r="N503">
        <f>M503/M498*100</f>
        <v>14.991076740035695</v>
      </c>
      <c r="O503">
        <v>0</v>
      </c>
      <c r="P503">
        <f>O503/O498*100</f>
        <v>0</v>
      </c>
      <c r="Q503">
        <v>0</v>
      </c>
      <c r="R503">
        <f>Q503/Q498*100</f>
        <v>0</v>
      </c>
      <c r="S503">
        <f t="shared" si="1348"/>
        <v>0</v>
      </c>
      <c r="T503">
        <v>0</v>
      </c>
      <c r="U503">
        <f t="shared" ref="U503" si="1357">T503/T498*100</f>
        <v>0</v>
      </c>
      <c r="V503">
        <v>0</v>
      </c>
      <c r="W503">
        <f t="shared" ref="W503" si="1358">V503/V498*100</f>
        <v>0</v>
      </c>
      <c r="X503">
        <f t="shared" si="1351"/>
        <v>0</v>
      </c>
      <c r="Z503">
        <v>4539</v>
      </c>
      <c r="AA503">
        <f>Z503/Z498*100</f>
        <v>14.992072929052716</v>
      </c>
      <c r="AB503">
        <v>0.12</v>
      </c>
      <c r="AC503">
        <f>AB503/AB498*100</f>
        <v>3.9635354736424887E-4</v>
      </c>
      <c r="AD503">
        <v>0</v>
      </c>
      <c r="AE503">
        <f t="shared" ref="AE503" si="1359">AD503/AD498*100</f>
        <v>0</v>
      </c>
    </row>
    <row r="504" spans="3:60" x14ac:dyDescent="0.25">
      <c r="C504" t="s">
        <v>39</v>
      </c>
      <c r="D504">
        <v>461508</v>
      </c>
      <c r="E504">
        <f t="shared" si="1353"/>
        <v>7.6917999999999997</v>
      </c>
      <c r="F504" t="s">
        <v>53</v>
      </c>
      <c r="M504">
        <v>3024</v>
      </c>
      <c r="N504">
        <f>M504/M498*100</f>
        <v>19.988102320047592</v>
      </c>
      <c r="O504">
        <v>0.12</v>
      </c>
      <c r="P504">
        <f>O504/O498*100</f>
        <v>7.9317866349395201E-4</v>
      </c>
      <c r="Q504">
        <v>0.09</v>
      </c>
      <c r="R504">
        <f>Q504/Q498*100</f>
        <v>5.9488399762046393E-4</v>
      </c>
      <c r="S504">
        <f t="shared" si="1348"/>
        <v>1.9829466587348808E-4</v>
      </c>
      <c r="T504">
        <v>0</v>
      </c>
      <c r="U504">
        <v>0</v>
      </c>
      <c r="V504">
        <v>0</v>
      </c>
      <c r="W504">
        <f t="shared" ref="W504" si="1360">V504/V498*100</f>
        <v>0</v>
      </c>
      <c r="X504">
        <f t="shared" si="1351"/>
        <v>0</v>
      </c>
      <c r="Z504">
        <v>6052</v>
      </c>
      <c r="AA504">
        <f>Z504/Z498*100</f>
        <v>19.989430572070287</v>
      </c>
      <c r="AB504">
        <v>0.12</v>
      </c>
      <c r="AC504">
        <f>AB504/AB498*100</f>
        <v>3.9635354736424887E-4</v>
      </c>
      <c r="AD504">
        <v>0</v>
      </c>
      <c r="AE504">
        <f t="shared" ref="AE504" si="1361">AD504/AD498*100</f>
        <v>0</v>
      </c>
    </row>
    <row r="505" spans="3:60" x14ac:dyDescent="0.25">
      <c r="C505" t="s">
        <v>42</v>
      </c>
      <c r="D505">
        <v>420902</v>
      </c>
      <c r="E505">
        <f t="shared" si="1353"/>
        <v>7.0150333333333332</v>
      </c>
      <c r="F505" t="s">
        <v>53</v>
      </c>
      <c r="M505">
        <v>3780</v>
      </c>
      <c r="N505">
        <f>M505/M498*100</f>
        <v>24.985127900059489</v>
      </c>
      <c r="O505">
        <v>0</v>
      </c>
      <c r="P505">
        <f>O505/O498*100</f>
        <v>0</v>
      </c>
      <c r="Q505">
        <v>0.09</v>
      </c>
      <c r="R505">
        <f>Q505/Q498*100</f>
        <v>5.9488399762046393E-4</v>
      </c>
      <c r="S505">
        <f t="shared" si="1348"/>
        <v>5.9488399762046393E-4</v>
      </c>
      <c r="T505">
        <v>0</v>
      </c>
      <c r="U505">
        <f t="shared" ref="U505" si="1362">T505/T498*100</f>
        <v>0</v>
      </c>
      <c r="V505">
        <v>0</v>
      </c>
      <c r="W505">
        <f t="shared" ref="W505" si="1363">V505/V498*100</f>
        <v>0</v>
      </c>
      <c r="X505">
        <f t="shared" si="1351"/>
        <v>0</v>
      </c>
      <c r="Z505">
        <v>7565</v>
      </c>
      <c r="AA505">
        <f>Z505/Z498*100</f>
        <v>24.986788215087856</v>
      </c>
      <c r="AB505">
        <v>0</v>
      </c>
      <c r="AC505">
        <f>AB505/AB498*100</f>
        <v>0</v>
      </c>
      <c r="AD505">
        <v>0</v>
      </c>
      <c r="AE505">
        <f t="shared" ref="AE505" si="1364">AD505/AD498*100</f>
        <v>0</v>
      </c>
    </row>
    <row r="506" spans="3:60" x14ac:dyDescent="0.25">
      <c r="M506">
        <v>4536</v>
      </c>
      <c r="N506">
        <f>M506/M498*100</f>
        <v>29.982153480071389</v>
      </c>
      <c r="O506">
        <v>0.21</v>
      </c>
      <c r="P506">
        <f>O506/O498*100</f>
        <v>1.3880626611144161E-3</v>
      </c>
      <c r="Q506">
        <v>0</v>
      </c>
      <c r="R506">
        <f>Q506/Q498*100</f>
        <v>0</v>
      </c>
      <c r="S506">
        <f t="shared" si="1348"/>
        <v>1.3880626611144161E-3</v>
      </c>
      <c r="T506">
        <v>0</v>
      </c>
      <c r="U506">
        <f t="shared" ref="U506" si="1365">T506/T498*100</f>
        <v>0</v>
      </c>
      <c r="V506">
        <v>0</v>
      </c>
      <c r="W506">
        <f t="shared" ref="W506" si="1366">V506/V498*100</f>
        <v>0</v>
      </c>
      <c r="X506">
        <f t="shared" si="1351"/>
        <v>0</v>
      </c>
      <c r="Z506">
        <v>9078</v>
      </c>
      <c r="AA506">
        <f>Z506/Z498*100</f>
        <v>29.984145858105432</v>
      </c>
      <c r="AB506">
        <v>0.12</v>
      </c>
      <c r="AC506">
        <f>AB506/AB498*100</f>
        <v>3.9635354736424887E-4</v>
      </c>
      <c r="AD506">
        <v>0</v>
      </c>
      <c r="AE506">
        <f t="shared" ref="AE506" si="1367">AD506/AD498*100</f>
        <v>0</v>
      </c>
    </row>
    <row r="507" spans="3:60" x14ac:dyDescent="0.25">
      <c r="C507" t="s">
        <v>33</v>
      </c>
      <c r="D507">
        <v>2390760</v>
      </c>
      <c r="E507">
        <f t="shared" si="1353"/>
        <v>39.845999999999997</v>
      </c>
      <c r="F507" t="s">
        <v>53</v>
      </c>
      <c r="M507">
        <v>5292</v>
      </c>
      <c r="N507">
        <f>M507/M498*100</f>
        <v>34.979179060083283</v>
      </c>
      <c r="O507">
        <v>0</v>
      </c>
      <c r="P507">
        <f>O507/O498*100</f>
        <v>0</v>
      </c>
      <c r="Q507">
        <v>0</v>
      </c>
      <c r="R507">
        <f>Q507/Q498*100</f>
        <v>0</v>
      </c>
      <c r="S507">
        <f t="shared" si="1348"/>
        <v>0</v>
      </c>
      <c r="T507">
        <v>0</v>
      </c>
      <c r="U507">
        <f t="shared" ref="U507" si="1368">T507/T498*100</f>
        <v>0</v>
      </c>
      <c r="V507">
        <v>0</v>
      </c>
      <c r="W507">
        <f t="shared" ref="W507" si="1369">V507/V498*100</f>
        <v>0</v>
      </c>
      <c r="X507">
        <f t="shared" si="1351"/>
        <v>0</v>
      </c>
      <c r="Z507">
        <v>10591</v>
      </c>
      <c r="AA507">
        <f>Z507/Z498*100</f>
        <v>34.981503501123001</v>
      </c>
      <c r="AB507">
        <v>0</v>
      </c>
      <c r="AC507">
        <f>AB507/AB498*100</f>
        <v>0</v>
      </c>
      <c r="AD507">
        <v>0</v>
      </c>
      <c r="AE507">
        <f t="shared" ref="AE507" si="1370">AD507/AD498*100</f>
        <v>0</v>
      </c>
    </row>
    <row r="508" spans="3:60" x14ac:dyDescent="0.25">
      <c r="C508" t="s">
        <v>43</v>
      </c>
      <c r="M508">
        <v>6048</v>
      </c>
      <c r="N508">
        <f>M508/M498*100</f>
        <v>39.976204640095183</v>
      </c>
      <c r="O508">
        <v>0</v>
      </c>
      <c r="P508">
        <f>O508/O498*100</f>
        <v>0</v>
      </c>
      <c r="Q508">
        <v>0.09</v>
      </c>
      <c r="R508">
        <f>Q508/Q498*100</f>
        <v>5.9488399762046393E-4</v>
      </c>
      <c r="S508">
        <f t="shared" si="1348"/>
        <v>5.9488399762046393E-4</v>
      </c>
      <c r="T508">
        <v>0</v>
      </c>
      <c r="U508">
        <f t="shared" ref="U508" si="1371">T508/T498*100</f>
        <v>0</v>
      </c>
      <c r="V508">
        <v>0</v>
      </c>
      <c r="W508">
        <f t="shared" ref="W508" si="1372">V508/V498*100</f>
        <v>0</v>
      </c>
      <c r="X508">
        <f t="shared" si="1351"/>
        <v>0</v>
      </c>
      <c r="Z508">
        <v>12104</v>
      </c>
      <c r="AA508">
        <f>Z508/Z498*100</f>
        <v>39.978861144140573</v>
      </c>
      <c r="AB508">
        <v>0.09</v>
      </c>
      <c r="AC508">
        <f>AB508/AB498*100</f>
        <v>2.9726516052318666E-4</v>
      </c>
      <c r="AD508">
        <v>0</v>
      </c>
      <c r="AE508">
        <f t="shared" ref="AE508" si="1373">AD508/AD498*100</f>
        <v>0</v>
      </c>
    </row>
    <row r="509" spans="3:60" x14ac:dyDescent="0.25">
      <c r="C509" t="s">
        <v>38</v>
      </c>
      <c r="D509">
        <v>4405374</v>
      </c>
      <c r="E509">
        <f t="shared" si="1353"/>
        <v>73.422899999999998</v>
      </c>
      <c r="F509" t="s">
        <v>115</v>
      </c>
      <c r="M509">
        <v>6804</v>
      </c>
      <c r="N509">
        <f>M509/M498*100</f>
        <v>44.973230220107077</v>
      </c>
      <c r="O509">
        <v>0.09</v>
      </c>
      <c r="P509">
        <f>O509/O498*100</f>
        <v>5.9488399762046393E-4</v>
      </c>
      <c r="Q509">
        <v>0</v>
      </c>
      <c r="R509">
        <f>Q509/Q498*100</f>
        <v>0</v>
      </c>
      <c r="S509">
        <f t="shared" si="1348"/>
        <v>5.9488399762046393E-4</v>
      </c>
      <c r="T509">
        <v>0</v>
      </c>
      <c r="U509">
        <f t="shared" ref="U509" si="1374">T509/T498*100</f>
        <v>0</v>
      </c>
      <c r="V509">
        <v>0</v>
      </c>
      <c r="W509">
        <f t="shared" ref="W509" si="1375">V509/V498*100</f>
        <v>0</v>
      </c>
      <c r="X509">
        <f t="shared" si="1351"/>
        <v>0</v>
      </c>
      <c r="Z509">
        <v>13617</v>
      </c>
      <c r="AA509">
        <f>Z509/Z498*100</f>
        <v>44.976218787158146</v>
      </c>
      <c r="AB509">
        <v>0.09</v>
      </c>
      <c r="AC509">
        <f>AB509/AB498*100</f>
        <v>2.9726516052318666E-4</v>
      </c>
      <c r="AD509">
        <v>0</v>
      </c>
      <c r="AE509">
        <f t="shared" ref="AE509" si="1376">AD509/AD498*100</f>
        <v>0</v>
      </c>
    </row>
    <row r="510" spans="3:60" x14ac:dyDescent="0.25">
      <c r="C510" t="s">
        <v>44</v>
      </c>
      <c r="M510">
        <v>7560</v>
      </c>
      <c r="N510">
        <f>M510/M498*100</f>
        <v>49.970255800118977</v>
      </c>
      <c r="O510">
        <v>0</v>
      </c>
      <c r="P510">
        <f>O510/O498*100</f>
        <v>0</v>
      </c>
      <c r="Q510">
        <v>0</v>
      </c>
      <c r="R510">
        <f>Q510/Q498*100</f>
        <v>0</v>
      </c>
      <c r="S510">
        <f t="shared" si="1348"/>
        <v>0</v>
      </c>
      <c r="T510">
        <v>0</v>
      </c>
      <c r="U510">
        <f t="shared" ref="U510" si="1377">T510/T498*100</f>
        <v>0</v>
      </c>
      <c r="V510">
        <v>0</v>
      </c>
      <c r="W510">
        <f t="shared" ref="W510" si="1378">V510/V498*100</f>
        <v>0</v>
      </c>
      <c r="X510">
        <f t="shared" si="1351"/>
        <v>0</v>
      </c>
      <c r="Z510">
        <v>15130</v>
      </c>
      <c r="AA510">
        <f>Z510/Z498*100</f>
        <v>49.973576430175711</v>
      </c>
      <c r="AB510">
        <v>0.09</v>
      </c>
      <c r="AC510">
        <f>AB510/AB498*100</f>
        <v>2.9726516052318666E-4</v>
      </c>
      <c r="AD510">
        <v>0</v>
      </c>
      <c r="AE510">
        <f t="shared" ref="AE510" si="1379">AD510/AD498*100</f>
        <v>0</v>
      </c>
    </row>
    <row r="511" spans="3:60" x14ac:dyDescent="0.25">
      <c r="M511">
        <v>8316</v>
      </c>
      <c r="N511">
        <f>M511/M498*100</f>
        <v>54.967281380130871</v>
      </c>
      <c r="O511">
        <v>0.09</v>
      </c>
      <c r="P511">
        <f>O511/O498*100</f>
        <v>5.9488399762046393E-4</v>
      </c>
      <c r="Q511">
        <v>0</v>
      </c>
      <c r="R511">
        <f>Q511/Q498*100</f>
        <v>0</v>
      </c>
      <c r="S511">
        <f t="shared" si="1348"/>
        <v>5.9488399762046393E-4</v>
      </c>
      <c r="T511">
        <v>0</v>
      </c>
      <c r="U511">
        <f t="shared" ref="U511" si="1380">T511/T498*100</f>
        <v>0</v>
      </c>
      <c r="V511">
        <v>0</v>
      </c>
      <c r="W511">
        <f t="shared" ref="W511" si="1381">V511/V498*100</f>
        <v>0</v>
      </c>
      <c r="X511">
        <f t="shared" si="1351"/>
        <v>0</v>
      </c>
      <c r="Z511">
        <v>16643</v>
      </c>
      <c r="AA511">
        <f>Z511/Z498*100</f>
        <v>54.970934073193291</v>
      </c>
      <c r="AB511">
        <v>0</v>
      </c>
      <c r="AC511">
        <f>AB511/AB498*100</f>
        <v>0</v>
      </c>
      <c r="AD511">
        <v>0</v>
      </c>
      <c r="AE511">
        <f t="shared" ref="AE511" si="1382">AD511/AD498*100</f>
        <v>0</v>
      </c>
    </row>
    <row r="512" spans="3:60" x14ac:dyDescent="0.25">
      <c r="C512" t="s">
        <v>34</v>
      </c>
      <c r="M512">
        <v>9072</v>
      </c>
      <c r="N512">
        <f>M512/M498*100</f>
        <v>59.964306960142778</v>
      </c>
      <c r="O512">
        <v>0</v>
      </c>
      <c r="P512">
        <f>O512/O498*100</f>
        <v>0</v>
      </c>
      <c r="Q512">
        <v>0.09</v>
      </c>
      <c r="R512">
        <f>Q512/Q498*100</f>
        <v>5.9488399762046393E-4</v>
      </c>
      <c r="S512">
        <f t="shared" si="1348"/>
        <v>5.9488399762046393E-4</v>
      </c>
      <c r="T512">
        <v>0</v>
      </c>
      <c r="U512">
        <f t="shared" ref="U512" si="1383">T512/T498*100</f>
        <v>0</v>
      </c>
      <c r="V512">
        <v>0</v>
      </c>
      <c r="W512">
        <f t="shared" ref="W512" si="1384">V512/V498*100</f>
        <v>0</v>
      </c>
      <c r="X512">
        <f t="shared" si="1351"/>
        <v>0</v>
      </c>
      <c r="Z512">
        <v>18156</v>
      </c>
      <c r="AA512">
        <f>Z512/Z498*100</f>
        <v>59.968291716210864</v>
      </c>
      <c r="AB512">
        <v>0.09</v>
      </c>
      <c r="AC512">
        <f>AB512/AB498*100</f>
        <v>2.9726516052318666E-4</v>
      </c>
      <c r="AD512">
        <v>0</v>
      </c>
      <c r="AE512">
        <f t="shared" ref="AE512" si="1385">AD512/AD498*100</f>
        <v>0</v>
      </c>
    </row>
    <row r="513" spans="2:31" x14ac:dyDescent="0.25">
      <c r="C513" t="s">
        <v>45</v>
      </c>
      <c r="M513">
        <v>9828</v>
      </c>
      <c r="N513">
        <f>M513/M498*100</f>
        <v>64.961332540154672</v>
      </c>
      <c r="O513">
        <v>0</v>
      </c>
      <c r="P513">
        <f>O513/O498*100</f>
        <v>0</v>
      </c>
      <c r="Q513">
        <v>0.09</v>
      </c>
      <c r="R513">
        <f>Q513/Q498*100</f>
        <v>5.9488399762046393E-4</v>
      </c>
      <c r="S513">
        <f t="shared" si="1348"/>
        <v>5.9488399762046393E-4</v>
      </c>
      <c r="T513">
        <v>0</v>
      </c>
      <c r="U513">
        <f t="shared" ref="U513" si="1386">T513/T498*100</f>
        <v>0</v>
      </c>
      <c r="V513">
        <v>0</v>
      </c>
      <c r="W513">
        <f t="shared" ref="W513" si="1387">V513/V498*100</f>
        <v>0</v>
      </c>
      <c r="X513">
        <f t="shared" si="1351"/>
        <v>0</v>
      </c>
      <c r="Z513">
        <v>19669</v>
      </c>
      <c r="AA513">
        <f>Z513/Z498*100</f>
        <v>64.965649359228422</v>
      </c>
      <c r="AB513">
        <v>0</v>
      </c>
      <c r="AC513">
        <f>AB513/AB498*100</f>
        <v>0</v>
      </c>
      <c r="AD513">
        <v>0</v>
      </c>
      <c r="AE513">
        <f t="shared" ref="AE513" si="1388">AD513/AD498*100</f>
        <v>0</v>
      </c>
    </row>
    <row r="514" spans="2:31" x14ac:dyDescent="0.25">
      <c r="C514" t="s">
        <v>35</v>
      </c>
      <c r="M514">
        <v>10584</v>
      </c>
      <c r="N514">
        <f>M514/M498*100</f>
        <v>69.958358120166565</v>
      </c>
      <c r="O514">
        <v>0.09</v>
      </c>
      <c r="P514">
        <f>O514/O498*100</f>
        <v>5.9488399762046393E-4</v>
      </c>
      <c r="Q514">
        <v>0</v>
      </c>
      <c r="R514">
        <f>Q514/Q498*100</f>
        <v>0</v>
      </c>
      <c r="S514">
        <f t="shared" si="1348"/>
        <v>5.9488399762046393E-4</v>
      </c>
      <c r="T514">
        <v>0</v>
      </c>
      <c r="U514">
        <f t="shared" ref="U514" si="1389">T514/T498*100</f>
        <v>0</v>
      </c>
      <c r="V514">
        <v>0</v>
      </c>
      <c r="W514">
        <f t="shared" ref="W514" si="1390">V514/V498*100</f>
        <v>0</v>
      </c>
      <c r="X514">
        <f t="shared" si="1351"/>
        <v>0</v>
      </c>
      <c r="Z514">
        <v>21182</v>
      </c>
      <c r="AA514">
        <f>Z514/Z498*100</f>
        <v>69.963007002246002</v>
      </c>
      <c r="AB514">
        <v>0.09</v>
      </c>
      <c r="AC514">
        <f>AB514/AB498*100</f>
        <v>2.9726516052318666E-4</v>
      </c>
      <c r="AD514">
        <v>0</v>
      </c>
      <c r="AE514">
        <f t="shared" ref="AE514" si="1391">AD514/AD498*100</f>
        <v>0</v>
      </c>
    </row>
    <row r="515" spans="2:31" x14ac:dyDescent="0.25">
      <c r="C515" t="s">
        <v>46</v>
      </c>
      <c r="M515">
        <v>11340</v>
      </c>
      <c r="N515">
        <f>M515/M498*100</f>
        <v>74.955383700178473</v>
      </c>
      <c r="O515">
        <v>0</v>
      </c>
      <c r="P515">
        <f>O515/O498*100</f>
        <v>0</v>
      </c>
      <c r="Q515">
        <v>0</v>
      </c>
      <c r="R515">
        <f>Q515/Q498*100</f>
        <v>0</v>
      </c>
      <c r="S515">
        <f t="shared" si="1348"/>
        <v>0</v>
      </c>
      <c r="T515">
        <v>0</v>
      </c>
      <c r="U515">
        <f t="shared" ref="U515" si="1392">T515/T498*100</f>
        <v>0</v>
      </c>
      <c r="V515">
        <v>0</v>
      </c>
      <c r="W515">
        <f t="shared" ref="W515" si="1393">V515/V498*100</f>
        <v>0</v>
      </c>
      <c r="X515">
        <f t="shared" si="1351"/>
        <v>0</v>
      </c>
      <c r="Z515">
        <v>22695</v>
      </c>
      <c r="AA515">
        <f>Z515/Z498*100</f>
        <v>74.960364645263581</v>
      </c>
      <c r="AB515">
        <v>0</v>
      </c>
      <c r="AC515">
        <f>AB515/AB498*100</f>
        <v>0</v>
      </c>
      <c r="AD515">
        <v>0</v>
      </c>
      <c r="AE515">
        <f t="shared" ref="AE515" si="1394">AD515/AD498*100</f>
        <v>0</v>
      </c>
    </row>
    <row r="516" spans="2:31" x14ac:dyDescent="0.25">
      <c r="M516">
        <v>12096</v>
      </c>
      <c r="N516">
        <f>M516/M498*100</f>
        <v>79.952409280190366</v>
      </c>
      <c r="O516">
        <v>0</v>
      </c>
      <c r="P516">
        <f>O516/O498*100</f>
        <v>0</v>
      </c>
      <c r="Q516">
        <v>0</v>
      </c>
      <c r="R516">
        <f>Q516/Q498*100</f>
        <v>0</v>
      </c>
      <c r="S516">
        <f t="shared" si="1348"/>
        <v>0</v>
      </c>
      <c r="T516">
        <v>0</v>
      </c>
      <c r="U516">
        <f t="shared" ref="U516" si="1395">T516/T498*100</f>
        <v>0</v>
      </c>
      <c r="V516">
        <v>0</v>
      </c>
      <c r="W516">
        <f t="shared" ref="W516" si="1396">V516/V498*100</f>
        <v>0</v>
      </c>
      <c r="X516">
        <f t="shared" si="1351"/>
        <v>0</v>
      </c>
      <c r="Z516">
        <v>24208</v>
      </c>
      <c r="AA516">
        <f>Z516/Z498*100</f>
        <v>79.957722288281147</v>
      </c>
      <c r="AB516">
        <v>0</v>
      </c>
      <c r="AC516">
        <f>AB516/AB498*100</f>
        <v>0</v>
      </c>
      <c r="AD516">
        <v>0</v>
      </c>
      <c r="AE516">
        <f t="shared" ref="AE516" si="1397">AD516/AD498*100</f>
        <v>0</v>
      </c>
    </row>
    <row r="517" spans="2:31" x14ac:dyDescent="0.25">
      <c r="C517" t="s">
        <v>36</v>
      </c>
      <c r="M517">
        <v>12852</v>
      </c>
      <c r="N517">
        <f>M517/M498*100</f>
        <v>84.94943486020226</v>
      </c>
      <c r="O517">
        <v>0</v>
      </c>
      <c r="P517">
        <f>O517/O498*100</f>
        <v>0</v>
      </c>
      <c r="Q517">
        <v>0</v>
      </c>
      <c r="R517">
        <f>Q517/Q498*100</f>
        <v>0</v>
      </c>
      <c r="S517">
        <f t="shared" si="1348"/>
        <v>0</v>
      </c>
      <c r="T517">
        <v>0</v>
      </c>
      <c r="U517">
        <f t="shared" ref="U517" si="1398">T517/T498*100</f>
        <v>0</v>
      </c>
      <c r="V517">
        <v>0</v>
      </c>
      <c r="W517">
        <f t="shared" ref="W517" si="1399">V517/V498*100</f>
        <v>0</v>
      </c>
      <c r="X517">
        <f t="shared" si="1351"/>
        <v>0</v>
      </c>
      <c r="Z517">
        <v>25721</v>
      </c>
      <c r="AA517">
        <f>Z517/Z498*100</f>
        <v>84.955079931298712</v>
      </c>
      <c r="AB517">
        <v>0</v>
      </c>
      <c r="AC517">
        <f>AB517/AB498*100</f>
        <v>0</v>
      </c>
      <c r="AD517">
        <v>0</v>
      </c>
      <c r="AE517">
        <f t="shared" ref="AE517" si="1400">AD517/AD498*100</f>
        <v>0</v>
      </c>
    </row>
    <row r="518" spans="2:31" x14ac:dyDescent="0.25">
      <c r="C518" t="s">
        <v>47</v>
      </c>
      <c r="M518">
        <v>13608</v>
      </c>
      <c r="N518">
        <f>M518/M498*100</f>
        <v>89.946460440214153</v>
      </c>
      <c r="O518">
        <v>0</v>
      </c>
      <c r="P518">
        <f>O518/O498*100</f>
        <v>0</v>
      </c>
      <c r="Q518">
        <v>0</v>
      </c>
      <c r="R518">
        <f>Q518/Q498*100</f>
        <v>0</v>
      </c>
      <c r="S518">
        <f t="shared" si="1348"/>
        <v>0</v>
      </c>
      <c r="T518">
        <v>0</v>
      </c>
      <c r="U518">
        <f t="shared" ref="U518" si="1401">T518/T498*100</f>
        <v>0</v>
      </c>
      <c r="V518">
        <v>0</v>
      </c>
      <c r="W518">
        <f t="shared" ref="W518" si="1402">V518/V498*100</f>
        <v>0</v>
      </c>
      <c r="X518">
        <f t="shared" si="1351"/>
        <v>0</v>
      </c>
      <c r="Z518">
        <v>27234</v>
      </c>
      <c r="AA518">
        <f>Z518/Z498*100</f>
        <v>89.952437574316292</v>
      </c>
      <c r="AB518">
        <v>0</v>
      </c>
      <c r="AC518">
        <f>AB518/AB498*100</f>
        <v>0</v>
      </c>
      <c r="AD518">
        <v>0</v>
      </c>
      <c r="AE518">
        <f t="shared" ref="AE518" si="1403">AD518/AD498*100</f>
        <v>0</v>
      </c>
    </row>
    <row r="519" spans="2:31" x14ac:dyDescent="0.25">
      <c r="C519" t="s">
        <v>37</v>
      </c>
      <c r="M519">
        <v>14364</v>
      </c>
      <c r="N519">
        <f>M519/M498*100</f>
        <v>94.943486020226047</v>
      </c>
      <c r="O519">
        <v>0</v>
      </c>
      <c r="P519">
        <f>O519/O498*100</f>
        <v>0</v>
      </c>
      <c r="Q519">
        <v>0</v>
      </c>
      <c r="R519">
        <f>Q519/Q498*100</f>
        <v>0</v>
      </c>
      <c r="S519">
        <f t="shared" si="1348"/>
        <v>0</v>
      </c>
      <c r="T519">
        <v>0</v>
      </c>
      <c r="U519">
        <f t="shared" ref="U519" si="1404">T519/T498*100</f>
        <v>0</v>
      </c>
      <c r="V519">
        <v>0</v>
      </c>
      <c r="W519">
        <f t="shared" ref="W519" si="1405">V519/V498*100</f>
        <v>0</v>
      </c>
      <c r="X519">
        <f t="shared" si="1351"/>
        <v>0</v>
      </c>
      <c r="Z519">
        <v>28747</v>
      </c>
      <c r="AA519">
        <f>Z519/Z498*100</f>
        <v>94.949795217333872</v>
      </c>
      <c r="AB519">
        <v>0</v>
      </c>
      <c r="AC519">
        <f>AB519/AB498*100</f>
        <v>0</v>
      </c>
      <c r="AD519">
        <v>0</v>
      </c>
      <c r="AE519">
        <f t="shared" ref="AE519" si="1406">AD519/AD498*100</f>
        <v>0</v>
      </c>
    </row>
    <row r="520" spans="2:31" x14ac:dyDescent="0.25">
      <c r="C520" t="s">
        <v>48</v>
      </c>
      <c r="M520">
        <v>15120</v>
      </c>
      <c r="N520">
        <f>M520/M498*100</f>
        <v>99.940511600237954</v>
      </c>
      <c r="O520">
        <v>0</v>
      </c>
      <c r="P520">
        <f>O520/O498*100</f>
        <v>0</v>
      </c>
      <c r="Q520">
        <v>0</v>
      </c>
      <c r="R520">
        <f>Q520/Q498*100</f>
        <v>0</v>
      </c>
      <c r="S520">
        <f t="shared" si="1348"/>
        <v>0</v>
      </c>
      <c r="T520">
        <v>0</v>
      </c>
      <c r="U520">
        <f t="shared" ref="U520" si="1407">T520/T498*100</f>
        <v>0</v>
      </c>
      <c r="V520">
        <v>0</v>
      </c>
      <c r="W520">
        <f t="shared" ref="W520" si="1408">V520/V498*100</f>
        <v>0</v>
      </c>
      <c r="X520">
        <f t="shared" si="1351"/>
        <v>0</v>
      </c>
      <c r="Z520">
        <v>30260</v>
      </c>
      <c r="AA520">
        <f>Z520/Z498*100</f>
        <v>99.947152860351423</v>
      </c>
      <c r="AB520">
        <v>0</v>
      </c>
      <c r="AC520">
        <f>AB520/AB498*100</f>
        <v>0</v>
      </c>
      <c r="AD520">
        <v>0</v>
      </c>
      <c r="AE520">
        <f t="shared" ref="AE520" si="1409">AD520/AD498*100</f>
        <v>0</v>
      </c>
    </row>
    <row r="521" spans="2:31" x14ac:dyDescent="0.25">
      <c r="O521" t="s">
        <v>76</v>
      </c>
      <c r="P521">
        <f>SUM(P501:P520)</f>
        <v>3.9658933174697595E-3</v>
      </c>
      <c r="Q521" t="s">
        <v>76</v>
      </c>
      <c r="R521">
        <f>SUM(R501:R520)</f>
        <v>2.9744199881023194E-3</v>
      </c>
      <c r="S521">
        <f>SUM(S501:S520)</f>
        <v>5.7505453103311507E-3</v>
      </c>
      <c r="T521" t="s">
        <v>76</v>
      </c>
      <c r="U521">
        <f t="shared" ref="U521" si="1410">SUM(U501:U520)</f>
        <v>0</v>
      </c>
      <c r="V521" t="s">
        <v>76</v>
      </c>
      <c r="W521">
        <f t="shared" ref="W521" si="1411">SUM(W501:W520)</f>
        <v>0</v>
      </c>
      <c r="X521">
        <f>SUM(X501:X520)</f>
        <v>0</v>
      </c>
      <c r="AB521" t="s">
        <v>76</v>
      </c>
      <c r="AC521">
        <f t="shared" ref="AC521" si="1412">SUM(AC501:AC520)</f>
        <v>3.4680935394371766E-3</v>
      </c>
      <c r="AD521" t="s">
        <v>76</v>
      </c>
      <c r="AE521">
        <f t="shared" ref="AE521" si="1413">SUM(AE501:AE520)</f>
        <v>0</v>
      </c>
    </row>
    <row r="522" spans="2:31" x14ac:dyDescent="0.25">
      <c r="B522">
        <v>21</v>
      </c>
      <c r="C522" t="s">
        <v>25</v>
      </c>
      <c r="G522">
        <v>18</v>
      </c>
      <c r="H522">
        <v>5</v>
      </c>
      <c r="I522">
        <v>1</v>
      </c>
      <c r="J522">
        <v>0</v>
      </c>
    </row>
    <row r="523" spans="2:31" x14ac:dyDescent="0.25">
      <c r="C523" t="s">
        <v>29</v>
      </c>
      <c r="M523" t="s">
        <v>55</v>
      </c>
      <c r="O523" t="s">
        <v>72</v>
      </c>
      <c r="Q523" t="s">
        <v>73</v>
      </c>
      <c r="Z523" t="s">
        <v>55</v>
      </c>
      <c r="AB523" t="s">
        <v>74</v>
      </c>
      <c r="AD523" t="s">
        <v>75</v>
      </c>
    </row>
    <row r="524" spans="2:31" x14ac:dyDescent="0.25">
      <c r="C524" t="s">
        <v>30</v>
      </c>
      <c r="M524">
        <v>15129</v>
      </c>
      <c r="O524">
        <v>15129</v>
      </c>
      <c r="Q524">
        <v>15129</v>
      </c>
      <c r="Z524">
        <v>30276</v>
      </c>
      <c r="AB524">
        <v>30276</v>
      </c>
      <c r="AD524">
        <v>30276</v>
      </c>
    </row>
    <row r="525" spans="2:31" x14ac:dyDescent="0.25">
      <c r="C525" t="s">
        <v>31</v>
      </c>
      <c r="M525" t="s">
        <v>57</v>
      </c>
      <c r="N525" t="s">
        <v>56</v>
      </c>
      <c r="O525" t="s">
        <v>60</v>
      </c>
      <c r="P525" t="s">
        <v>56</v>
      </c>
      <c r="Q525" t="s">
        <v>60</v>
      </c>
      <c r="R525" t="s">
        <v>56</v>
      </c>
      <c r="Z525" t="s">
        <v>57</v>
      </c>
      <c r="AA525" t="s">
        <v>56</v>
      </c>
      <c r="AB525" t="s">
        <v>60</v>
      </c>
      <c r="AC525" t="s">
        <v>56</v>
      </c>
      <c r="AD525" t="s">
        <v>60</v>
      </c>
      <c r="AE525" t="s">
        <v>56</v>
      </c>
    </row>
    <row r="526" spans="2:31" x14ac:dyDescent="0.25">
      <c r="C526" t="s">
        <v>40</v>
      </c>
      <c r="M526">
        <v>0</v>
      </c>
      <c r="N526">
        <f>M526/M524*100</f>
        <v>0</v>
      </c>
      <c r="O526">
        <v>15129</v>
      </c>
      <c r="P526">
        <f>O526/O524*100</f>
        <v>100</v>
      </c>
      <c r="Q526">
        <v>15129</v>
      </c>
      <c r="R526">
        <f t="shared" ref="R526" si="1414">Q526/Q524*100</f>
        <v>100</v>
      </c>
      <c r="Z526">
        <v>0</v>
      </c>
      <c r="AA526">
        <f>Z526/Z524*100</f>
        <v>0</v>
      </c>
      <c r="AB526">
        <v>30276</v>
      </c>
      <c r="AC526">
        <f>AB526/AB524*100</f>
        <v>100</v>
      </c>
      <c r="AD526">
        <v>30276</v>
      </c>
      <c r="AE526">
        <f t="shared" ref="AE526" si="1415">AD526/AD524*100</f>
        <v>100</v>
      </c>
    </row>
    <row r="527" spans="2:31" x14ac:dyDescent="0.25">
      <c r="M527">
        <v>756</v>
      </c>
      <c r="N527">
        <f>M527/M524*100</f>
        <v>4.9970255800118979</v>
      </c>
      <c r="O527">
        <v>0</v>
      </c>
      <c r="P527">
        <f>O527/O524*100</f>
        <v>0</v>
      </c>
      <c r="Q527">
        <v>0</v>
      </c>
      <c r="R527">
        <f t="shared" ref="R527" si="1416">Q527/Q524*100</f>
        <v>0</v>
      </c>
      <c r="Z527">
        <v>1513</v>
      </c>
      <c r="AA527">
        <f>Z527/Z524*100</f>
        <v>4.9973576430175717</v>
      </c>
      <c r="AB527">
        <v>0</v>
      </c>
      <c r="AC527">
        <f>AB527/AB524*100</f>
        <v>0</v>
      </c>
      <c r="AD527">
        <v>0</v>
      </c>
      <c r="AE527">
        <f t="shared" ref="AE527" si="1417">AD527/AD524*100</f>
        <v>0</v>
      </c>
    </row>
    <row r="528" spans="2:31" x14ac:dyDescent="0.25">
      <c r="C528" t="s">
        <v>32</v>
      </c>
      <c r="D528">
        <v>442093</v>
      </c>
      <c r="E528">
        <f t="shared" si="1353"/>
        <v>7.3682166666666671</v>
      </c>
      <c r="F528" t="s">
        <v>53</v>
      </c>
      <c r="M528">
        <v>1512</v>
      </c>
      <c r="N528">
        <f>M528/M524*100</f>
        <v>9.9940511600237958</v>
      </c>
      <c r="O528">
        <v>0</v>
      </c>
      <c r="P528">
        <f>O528/O524*100</f>
        <v>0</v>
      </c>
      <c r="Q528">
        <v>0</v>
      </c>
      <c r="R528">
        <f t="shared" ref="R528" si="1418">Q528/Q524*100</f>
        <v>0</v>
      </c>
      <c r="Z528">
        <v>3026</v>
      </c>
      <c r="AA528">
        <f>Z528/Z524*100</f>
        <v>9.9947152860351434</v>
      </c>
      <c r="AB528">
        <v>0</v>
      </c>
      <c r="AC528">
        <f>AB528/AB524*100</f>
        <v>0</v>
      </c>
      <c r="AD528">
        <v>0</v>
      </c>
      <c r="AE528">
        <f t="shared" ref="AE528" si="1419">AD528/AD524*100</f>
        <v>0</v>
      </c>
    </row>
    <row r="529" spans="3:60" x14ac:dyDescent="0.25">
      <c r="C529" t="s">
        <v>41</v>
      </c>
      <c r="D529" t="s">
        <v>102</v>
      </c>
      <c r="M529">
        <v>2268</v>
      </c>
      <c r="N529">
        <f>M529/M524*100</f>
        <v>14.991076740035695</v>
      </c>
      <c r="O529">
        <v>0</v>
      </c>
      <c r="P529">
        <f>O529/O524*100</f>
        <v>0</v>
      </c>
      <c r="Q529">
        <v>0</v>
      </c>
      <c r="R529">
        <f t="shared" ref="R529" si="1420">Q529/Q524*100</f>
        <v>0</v>
      </c>
      <c r="Z529">
        <v>4539</v>
      </c>
      <c r="AA529">
        <f>Z529/Z524*100</f>
        <v>14.992072929052716</v>
      </c>
      <c r="AB529">
        <v>0</v>
      </c>
      <c r="AC529">
        <f>AB529/AB524*100</f>
        <v>0</v>
      </c>
      <c r="AD529">
        <v>0</v>
      </c>
      <c r="AE529">
        <f t="shared" ref="AE529" si="1421">AD529/AD524*100</f>
        <v>0</v>
      </c>
    </row>
    <row r="530" spans="3:60" x14ac:dyDescent="0.25">
      <c r="C530" t="s">
        <v>39</v>
      </c>
      <c r="D530">
        <v>485838</v>
      </c>
      <c r="E530">
        <f t="shared" si="1353"/>
        <v>8.0973000000000006</v>
      </c>
      <c r="F530" t="s">
        <v>53</v>
      </c>
      <c r="M530">
        <v>3024</v>
      </c>
      <c r="N530">
        <f>M530/M524*100</f>
        <v>19.988102320047592</v>
      </c>
      <c r="O530">
        <v>0</v>
      </c>
      <c r="P530">
        <f>O530/O524*100</f>
        <v>0</v>
      </c>
      <c r="Q530">
        <v>0</v>
      </c>
      <c r="R530">
        <v>0</v>
      </c>
      <c r="Z530">
        <v>6052</v>
      </c>
      <c r="AA530">
        <f>Z530/Z524*100</f>
        <v>19.989430572070287</v>
      </c>
      <c r="AB530">
        <v>0</v>
      </c>
      <c r="AC530">
        <f>AB530/AB524*100</f>
        <v>0</v>
      </c>
      <c r="AD530">
        <v>0</v>
      </c>
      <c r="AE530">
        <f t="shared" ref="AE530" si="1422">AD530/AD524*100</f>
        <v>0</v>
      </c>
    </row>
    <row r="531" spans="3:60" x14ac:dyDescent="0.25">
      <c r="C531" t="s">
        <v>42</v>
      </c>
      <c r="D531" t="s">
        <v>102</v>
      </c>
      <c r="M531">
        <v>3780</v>
      </c>
      <c r="N531">
        <f>M531/M524*100</f>
        <v>24.985127900059489</v>
      </c>
      <c r="O531">
        <v>0</v>
      </c>
      <c r="P531">
        <f>O531/O524*100</f>
        <v>0</v>
      </c>
      <c r="Q531">
        <v>0</v>
      </c>
      <c r="R531">
        <f t="shared" ref="R531" si="1423">Q531/Q524*100</f>
        <v>0</v>
      </c>
      <c r="Z531">
        <v>7565</v>
      </c>
      <c r="AA531">
        <f>Z531/Z524*100</f>
        <v>24.986788215087856</v>
      </c>
      <c r="AB531">
        <v>0</v>
      </c>
      <c r="AC531">
        <f>AB531/AB524*100</f>
        <v>0</v>
      </c>
      <c r="AD531">
        <v>0</v>
      </c>
      <c r="AE531">
        <f t="shared" ref="AE531" si="1424">AD531/AD524*100</f>
        <v>0</v>
      </c>
    </row>
    <row r="532" spans="3:60" x14ac:dyDescent="0.25">
      <c r="M532">
        <v>4536</v>
      </c>
      <c r="N532">
        <f>M532/M524*100</f>
        <v>29.982153480071389</v>
      </c>
      <c r="O532">
        <v>0</v>
      </c>
      <c r="P532">
        <f>O532/O524*100</f>
        <v>0</v>
      </c>
      <c r="Q532">
        <v>0</v>
      </c>
      <c r="R532">
        <f t="shared" ref="R532" si="1425">Q532/Q524*100</f>
        <v>0</v>
      </c>
      <c r="Z532">
        <v>9078</v>
      </c>
      <c r="AA532">
        <f>Z532/Z524*100</f>
        <v>29.984145858105432</v>
      </c>
      <c r="AB532">
        <v>0</v>
      </c>
      <c r="AC532">
        <f>AB532/AB524*100</f>
        <v>0</v>
      </c>
      <c r="AD532">
        <v>0</v>
      </c>
      <c r="AE532">
        <f t="shared" ref="AE532" si="1426">AD532/AD524*100</f>
        <v>0</v>
      </c>
      <c r="BH532" t="s">
        <v>116</v>
      </c>
    </row>
    <row r="533" spans="3:60" x14ac:dyDescent="0.25">
      <c r="C533" t="s">
        <v>33</v>
      </c>
      <c r="D533">
        <v>2510403</v>
      </c>
      <c r="E533">
        <f t="shared" si="1353"/>
        <v>41.840049999999998</v>
      </c>
      <c r="F533" t="s">
        <v>53</v>
      </c>
      <c r="M533">
        <v>5292</v>
      </c>
      <c r="N533">
        <f>M533/M524*100</f>
        <v>34.979179060083283</v>
      </c>
      <c r="O533">
        <v>0</v>
      </c>
      <c r="P533">
        <f>O533/O524*100</f>
        <v>0</v>
      </c>
      <c r="Q533">
        <v>0</v>
      </c>
      <c r="R533">
        <f t="shared" ref="R533" si="1427">Q533/Q524*100</f>
        <v>0</v>
      </c>
      <c r="Z533">
        <v>10591</v>
      </c>
      <c r="AA533">
        <f>Z533/Z524*100</f>
        <v>34.981503501123001</v>
      </c>
      <c r="AB533">
        <v>0</v>
      </c>
      <c r="AC533">
        <f>AB533/AB524*100</f>
        <v>0</v>
      </c>
      <c r="AD533">
        <v>0</v>
      </c>
      <c r="AE533">
        <f t="shared" ref="AE533" si="1428">AD533/AD524*100</f>
        <v>0</v>
      </c>
    </row>
    <row r="534" spans="3:60" x14ac:dyDescent="0.25">
      <c r="C534" t="s">
        <v>43</v>
      </c>
      <c r="D534" t="s">
        <v>102</v>
      </c>
      <c r="M534">
        <v>6048</v>
      </c>
      <c r="N534">
        <f>M534/M524*100</f>
        <v>39.976204640095183</v>
      </c>
      <c r="O534">
        <v>0</v>
      </c>
      <c r="P534">
        <f>O534/O524*100</f>
        <v>0</v>
      </c>
      <c r="Q534">
        <v>0</v>
      </c>
      <c r="R534">
        <v>0</v>
      </c>
      <c r="Z534">
        <v>12104</v>
      </c>
      <c r="AA534">
        <f>Z534/Z524*100</f>
        <v>39.978861144140573</v>
      </c>
      <c r="AB534">
        <v>0</v>
      </c>
      <c r="AC534">
        <f>AB534/AB524*100</f>
        <v>0</v>
      </c>
      <c r="AD534">
        <v>0</v>
      </c>
      <c r="AE534">
        <f t="shared" ref="AE534" si="1429">AD534/AD524*100</f>
        <v>0</v>
      </c>
    </row>
    <row r="535" spans="3:60" x14ac:dyDescent="0.25">
      <c r="C535" t="s">
        <v>38</v>
      </c>
      <c r="D535">
        <v>2615582</v>
      </c>
      <c r="E535">
        <f t="shared" si="1353"/>
        <v>43.593033333333331</v>
      </c>
      <c r="F535" t="s">
        <v>53</v>
      </c>
      <c r="M535">
        <v>6804</v>
      </c>
      <c r="N535">
        <f>M535/M524*100</f>
        <v>44.973230220107077</v>
      </c>
      <c r="O535">
        <v>0</v>
      </c>
      <c r="P535">
        <f>O535/O524*100</f>
        <v>0</v>
      </c>
      <c r="Q535">
        <v>0</v>
      </c>
      <c r="R535">
        <f t="shared" ref="R535" si="1430">Q535/Q524*100</f>
        <v>0</v>
      </c>
      <c r="Z535">
        <v>13617</v>
      </c>
      <c r="AA535">
        <f>Z535/Z524*100</f>
        <v>44.976218787158146</v>
      </c>
      <c r="AB535">
        <v>0</v>
      </c>
      <c r="AC535">
        <f>AB535/AB524*100</f>
        <v>0</v>
      </c>
      <c r="AD535">
        <v>0</v>
      </c>
      <c r="AE535">
        <f t="shared" ref="AE535" si="1431">AD535/AD524*100</f>
        <v>0</v>
      </c>
    </row>
    <row r="536" spans="3:60" x14ac:dyDescent="0.25">
      <c r="C536" t="s">
        <v>44</v>
      </c>
      <c r="D536" t="s">
        <v>102</v>
      </c>
      <c r="M536">
        <v>7560</v>
      </c>
      <c r="N536">
        <f>M536/M524*100</f>
        <v>49.970255800118977</v>
      </c>
      <c r="O536">
        <v>0</v>
      </c>
      <c r="P536">
        <f>O536/O524*100</f>
        <v>0</v>
      </c>
      <c r="Q536">
        <v>0</v>
      </c>
      <c r="R536">
        <f t="shared" ref="R536" si="1432">Q536/Q524*100</f>
        <v>0</v>
      </c>
      <c r="Z536">
        <v>15130</v>
      </c>
      <c r="AA536">
        <f>Z536/Z524*100</f>
        <v>49.973576430175711</v>
      </c>
      <c r="AB536">
        <v>0</v>
      </c>
      <c r="AC536">
        <f>AB536/AB524*100</f>
        <v>0</v>
      </c>
      <c r="AD536">
        <v>0</v>
      </c>
      <c r="AE536">
        <f t="shared" ref="AE536" si="1433">AD536/AD524*100</f>
        <v>0</v>
      </c>
    </row>
    <row r="537" spans="3:60" x14ac:dyDescent="0.25">
      <c r="M537">
        <v>8316</v>
      </c>
      <c r="N537">
        <f>M537/M524*100</f>
        <v>54.967281380130871</v>
      </c>
      <c r="O537">
        <v>0</v>
      </c>
      <c r="P537">
        <f>O537/O524*100</f>
        <v>0</v>
      </c>
      <c r="Q537">
        <v>0</v>
      </c>
      <c r="R537">
        <f t="shared" ref="R537" si="1434">Q537/Q524*100</f>
        <v>0</v>
      </c>
      <c r="Z537">
        <v>16643</v>
      </c>
      <c r="AA537">
        <f>Z537/Z524*100</f>
        <v>54.970934073193291</v>
      </c>
      <c r="AB537">
        <v>0</v>
      </c>
      <c r="AC537">
        <f>AB537/AB524*100</f>
        <v>0</v>
      </c>
      <c r="AD537">
        <v>0</v>
      </c>
      <c r="AE537">
        <f t="shared" ref="AE537" si="1435">AD537/AD524*100</f>
        <v>0</v>
      </c>
    </row>
    <row r="538" spans="3:60" x14ac:dyDescent="0.25">
      <c r="C538" t="s">
        <v>34</v>
      </c>
      <c r="M538">
        <v>9072</v>
      </c>
      <c r="N538">
        <f>M538/M524*100</f>
        <v>59.964306960142778</v>
      </c>
      <c r="O538">
        <v>0</v>
      </c>
      <c r="P538">
        <f>O538/O524*100</f>
        <v>0</v>
      </c>
      <c r="Q538">
        <v>0</v>
      </c>
      <c r="R538">
        <f t="shared" ref="R538" si="1436">Q538/Q524*100</f>
        <v>0</v>
      </c>
      <c r="Z538">
        <v>18156</v>
      </c>
      <c r="AA538">
        <f>Z538/Z524*100</f>
        <v>59.968291716210864</v>
      </c>
      <c r="AB538">
        <v>0</v>
      </c>
      <c r="AC538">
        <f>AB538/AB524*100</f>
        <v>0</v>
      </c>
      <c r="AD538">
        <v>0</v>
      </c>
      <c r="AE538">
        <f t="shared" ref="AE538" si="1437">AD538/AD524*100</f>
        <v>0</v>
      </c>
    </row>
    <row r="539" spans="3:60" x14ac:dyDescent="0.25">
      <c r="C539" t="s">
        <v>45</v>
      </c>
      <c r="M539">
        <v>9828</v>
      </c>
      <c r="N539">
        <f>M539/M524*100</f>
        <v>64.961332540154672</v>
      </c>
      <c r="O539">
        <v>0</v>
      </c>
      <c r="P539">
        <f>O539/O524*100</f>
        <v>0</v>
      </c>
      <c r="Q539">
        <v>0</v>
      </c>
      <c r="R539">
        <f t="shared" ref="R539" si="1438">Q539/Q524*100</f>
        <v>0</v>
      </c>
      <c r="Z539">
        <v>19669</v>
      </c>
      <c r="AA539">
        <f>Z539/Z524*100</f>
        <v>64.965649359228422</v>
      </c>
      <c r="AB539">
        <v>0</v>
      </c>
      <c r="AC539">
        <f>AB539/AB524*100</f>
        <v>0</v>
      </c>
      <c r="AD539">
        <v>0</v>
      </c>
      <c r="AE539">
        <f t="shared" ref="AE539" si="1439">AD539/AD524*100</f>
        <v>0</v>
      </c>
    </row>
    <row r="540" spans="3:60" x14ac:dyDescent="0.25">
      <c r="C540" t="s">
        <v>35</v>
      </c>
      <c r="M540">
        <v>10584</v>
      </c>
      <c r="N540">
        <f>M540/M524*100</f>
        <v>69.958358120166565</v>
      </c>
      <c r="O540">
        <v>0</v>
      </c>
      <c r="P540">
        <f>O540/O524*100</f>
        <v>0</v>
      </c>
      <c r="Q540">
        <v>0</v>
      </c>
      <c r="R540">
        <f t="shared" ref="R540" si="1440">Q540/Q524*100</f>
        <v>0</v>
      </c>
      <c r="Z540">
        <v>21182</v>
      </c>
      <c r="AA540">
        <f>Z540/Z524*100</f>
        <v>69.963007002246002</v>
      </c>
      <c r="AB540">
        <v>0</v>
      </c>
      <c r="AC540">
        <f>AB540/AB524*100</f>
        <v>0</v>
      </c>
      <c r="AD540">
        <v>0</v>
      </c>
      <c r="AE540">
        <f t="shared" ref="AE540" si="1441">AD540/AD524*100</f>
        <v>0</v>
      </c>
    </row>
    <row r="541" spans="3:60" x14ac:dyDescent="0.25">
      <c r="C541" t="s">
        <v>46</v>
      </c>
      <c r="M541">
        <v>11340</v>
      </c>
      <c r="N541">
        <f>M541/M524*100</f>
        <v>74.955383700178473</v>
      </c>
      <c r="O541">
        <v>0</v>
      </c>
      <c r="P541">
        <f>O541/O524*100</f>
        <v>0</v>
      </c>
      <c r="Q541">
        <v>0</v>
      </c>
      <c r="R541">
        <f t="shared" ref="R541" si="1442">Q541/Q524*100</f>
        <v>0</v>
      </c>
      <c r="Z541">
        <v>22695</v>
      </c>
      <c r="AA541">
        <f>Z541/Z524*100</f>
        <v>74.960364645263581</v>
      </c>
      <c r="AB541">
        <v>0</v>
      </c>
      <c r="AC541">
        <f>AB541/AB524*100</f>
        <v>0</v>
      </c>
      <c r="AD541">
        <v>0</v>
      </c>
      <c r="AE541">
        <f t="shared" ref="AE541" si="1443">AD541/AD524*100</f>
        <v>0</v>
      </c>
    </row>
    <row r="542" spans="3:60" x14ac:dyDescent="0.25">
      <c r="M542">
        <v>12096</v>
      </c>
      <c r="N542">
        <f>M542/M524*100</f>
        <v>79.952409280190366</v>
      </c>
      <c r="O542">
        <v>0</v>
      </c>
      <c r="P542">
        <f>O542/O524*100</f>
        <v>0</v>
      </c>
      <c r="Q542">
        <v>0</v>
      </c>
      <c r="R542">
        <f t="shared" ref="R542" si="1444">Q542/Q524*100</f>
        <v>0</v>
      </c>
      <c r="Z542">
        <v>24208</v>
      </c>
      <c r="AA542">
        <f>Z542/Z524*100</f>
        <v>79.957722288281147</v>
      </c>
      <c r="AB542">
        <v>0</v>
      </c>
      <c r="AC542">
        <f>AB542/AB524*100</f>
        <v>0</v>
      </c>
      <c r="AD542">
        <v>0</v>
      </c>
      <c r="AE542">
        <f t="shared" ref="AE542" si="1445">AD542/AD524*100</f>
        <v>0</v>
      </c>
    </row>
    <row r="543" spans="3:60" x14ac:dyDescent="0.25">
      <c r="C543" t="s">
        <v>36</v>
      </c>
      <c r="M543">
        <v>12852</v>
      </c>
      <c r="N543">
        <f>M543/M524*100</f>
        <v>84.94943486020226</v>
      </c>
      <c r="O543">
        <v>0</v>
      </c>
      <c r="P543">
        <f>O543/O524*100</f>
        <v>0</v>
      </c>
      <c r="Q543">
        <v>0</v>
      </c>
      <c r="R543">
        <f t="shared" ref="R543" si="1446">Q543/Q524*100</f>
        <v>0</v>
      </c>
      <c r="Z543">
        <v>25721</v>
      </c>
      <c r="AA543">
        <f>Z543/Z524*100</f>
        <v>84.955079931298712</v>
      </c>
      <c r="AB543">
        <v>0</v>
      </c>
      <c r="AC543">
        <f>AB543/AB524*100</f>
        <v>0</v>
      </c>
      <c r="AD543">
        <v>0</v>
      </c>
      <c r="AE543">
        <f t="shared" ref="AE543" si="1447">AD543/AD524*100</f>
        <v>0</v>
      </c>
    </row>
    <row r="544" spans="3:60" x14ac:dyDescent="0.25">
      <c r="C544" t="s">
        <v>47</v>
      </c>
      <c r="M544">
        <v>13608</v>
      </c>
      <c r="N544">
        <f>M544/M524*100</f>
        <v>89.946460440214153</v>
      </c>
      <c r="O544">
        <v>0</v>
      </c>
      <c r="P544">
        <f>O544/O524*100</f>
        <v>0</v>
      </c>
      <c r="Q544">
        <v>0</v>
      </c>
      <c r="R544">
        <f t="shared" ref="R544" si="1448">Q544/Q524*100</f>
        <v>0</v>
      </c>
      <c r="Z544">
        <v>27234</v>
      </c>
      <c r="AA544">
        <f>Z544/Z524*100</f>
        <v>89.952437574316292</v>
      </c>
      <c r="AB544">
        <v>0</v>
      </c>
      <c r="AC544">
        <f>AB544/AB524*100</f>
        <v>0</v>
      </c>
      <c r="AD544">
        <v>0</v>
      </c>
      <c r="AE544">
        <f t="shared" ref="AE544" si="1449">AD544/AD524*100</f>
        <v>0</v>
      </c>
    </row>
    <row r="545" spans="2:31" x14ac:dyDescent="0.25">
      <c r="C545" t="s">
        <v>37</v>
      </c>
      <c r="M545">
        <v>14364</v>
      </c>
      <c r="N545">
        <f>M545/M524*100</f>
        <v>94.943486020226047</v>
      </c>
      <c r="O545">
        <v>0</v>
      </c>
      <c r="P545">
        <f>O545/O524*100</f>
        <v>0</v>
      </c>
      <c r="Q545">
        <v>0</v>
      </c>
      <c r="R545">
        <f t="shared" ref="R545" si="1450">Q545/Q524*100</f>
        <v>0</v>
      </c>
      <c r="Z545">
        <v>28747</v>
      </c>
      <c r="AA545">
        <f>Z545/Z524*100</f>
        <v>94.949795217333872</v>
      </c>
      <c r="AB545">
        <v>0</v>
      </c>
      <c r="AC545">
        <f>AB545/AB524*100</f>
        <v>0</v>
      </c>
      <c r="AD545">
        <v>0</v>
      </c>
      <c r="AE545">
        <f t="shared" ref="AE545" si="1451">AD545/AD524*100</f>
        <v>0</v>
      </c>
    </row>
    <row r="546" spans="2:31" x14ac:dyDescent="0.25">
      <c r="C546" t="s">
        <v>48</v>
      </c>
      <c r="M546">
        <v>15120</v>
      </c>
      <c r="N546">
        <f>M546/M524*100</f>
        <v>99.940511600237954</v>
      </c>
      <c r="O546">
        <v>0</v>
      </c>
      <c r="P546">
        <f>O546/O524*100</f>
        <v>0</v>
      </c>
      <c r="Q546">
        <v>0</v>
      </c>
      <c r="R546">
        <f t="shared" ref="R546" si="1452">Q546/Q524*100</f>
        <v>0</v>
      </c>
      <c r="Z546">
        <v>30260</v>
      </c>
      <c r="AA546">
        <f>Z546/Z524*100</f>
        <v>99.947152860351423</v>
      </c>
      <c r="AB546">
        <v>0</v>
      </c>
      <c r="AC546">
        <f>AB546/AB524*100</f>
        <v>0</v>
      </c>
      <c r="AD546">
        <v>0</v>
      </c>
      <c r="AE546">
        <f t="shared" ref="AE546" si="1453">AD546/AD524*100</f>
        <v>0</v>
      </c>
    </row>
    <row r="547" spans="2:31" x14ac:dyDescent="0.25">
      <c r="O547" t="s">
        <v>76</v>
      </c>
      <c r="P547">
        <f>SUM(P527:P546)</f>
        <v>0</v>
      </c>
      <c r="Q547" t="s">
        <v>76</v>
      </c>
      <c r="R547">
        <f t="shared" ref="R547" si="1454">SUM(R527:R546)</f>
        <v>0</v>
      </c>
      <c r="AB547" t="s">
        <v>76</v>
      </c>
      <c r="AC547">
        <f t="shared" ref="AC547" si="1455">SUM(AC527:AC546)</f>
        <v>0</v>
      </c>
      <c r="AD547" t="s">
        <v>76</v>
      </c>
      <c r="AE547">
        <f t="shared" ref="AE547" si="1456">SUM(AE527:AE546)</f>
        <v>0</v>
      </c>
    </row>
    <row r="548" spans="2:31" x14ac:dyDescent="0.25">
      <c r="B548">
        <v>22</v>
      </c>
      <c r="C548" t="s">
        <v>26</v>
      </c>
      <c r="G548">
        <v>10</v>
      </c>
      <c r="H548">
        <v>3</v>
      </c>
      <c r="I548">
        <v>1</v>
      </c>
      <c r="J548">
        <v>0</v>
      </c>
    </row>
    <row r="549" spans="2:31" x14ac:dyDescent="0.25">
      <c r="C549" t="s">
        <v>29</v>
      </c>
      <c r="M549" t="s">
        <v>55</v>
      </c>
      <c r="O549" t="s">
        <v>72</v>
      </c>
      <c r="Q549" t="s">
        <v>73</v>
      </c>
      <c r="Z549" t="s">
        <v>55</v>
      </c>
      <c r="AB549" t="s">
        <v>74</v>
      </c>
      <c r="AD549" t="s">
        <v>75</v>
      </c>
    </row>
    <row r="550" spans="2:31" x14ac:dyDescent="0.25">
      <c r="C550" t="s">
        <v>30</v>
      </c>
      <c r="M550">
        <v>15129</v>
      </c>
      <c r="O550">
        <v>15129</v>
      </c>
      <c r="Q550">
        <v>15129</v>
      </c>
      <c r="Z550">
        <v>30276</v>
      </c>
      <c r="AB550">
        <v>30276</v>
      </c>
      <c r="AD550">
        <v>30276</v>
      </c>
    </row>
    <row r="551" spans="2:31" x14ac:dyDescent="0.25">
      <c r="C551" t="s">
        <v>31</v>
      </c>
      <c r="M551" t="s">
        <v>57</v>
      </c>
      <c r="N551" t="s">
        <v>56</v>
      </c>
      <c r="O551" t="s">
        <v>60</v>
      </c>
      <c r="P551" t="s">
        <v>56</v>
      </c>
      <c r="Q551" t="s">
        <v>60</v>
      </c>
      <c r="R551" t="s">
        <v>56</v>
      </c>
      <c r="Z551" t="s">
        <v>57</v>
      </c>
      <c r="AA551" t="s">
        <v>56</v>
      </c>
      <c r="AB551" t="s">
        <v>60</v>
      </c>
      <c r="AC551" t="s">
        <v>56</v>
      </c>
      <c r="AD551" t="s">
        <v>60</v>
      </c>
      <c r="AE551" t="s">
        <v>56</v>
      </c>
    </row>
    <row r="552" spans="2:31" x14ac:dyDescent="0.25">
      <c r="C552" t="s">
        <v>40</v>
      </c>
      <c r="M552">
        <v>0</v>
      </c>
      <c r="N552">
        <f>M552/M550*100</f>
        <v>0</v>
      </c>
      <c r="O552">
        <v>15129</v>
      </c>
      <c r="P552">
        <f>O552/O550*100</f>
        <v>100</v>
      </c>
      <c r="Q552">
        <v>15129</v>
      </c>
      <c r="R552">
        <f t="shared" ref="R552" si="1457">Q552/Q550*100</f>
        <v>100</v>
      </c>
      <c r="Z552">
        <v>0</v>
      </c>
      <c r="AA552">
        <f>Z552/Z550*100</f>
        <v>0</v>
      </c>
      <c r="AB552">
        <v>30276</v>
      </c>
      <c r="AC552">
        <f>AB552/AB550*100</f>
        <v>100</v>
      </c>
      <c r="AD552">
        <v>30276</v>
      </c>
      <c r="AE552">
        <f t="shared" ref="AE552" si="1458">AD552/AD550*100</f>
        <v>100</v>
      </c>
    </row>
    <row r="553" spans="2:31" x14ac:dyDescent="0.25">
      <c r="M553">
        <v>756</v>
      </c>
      <c r="N553">
        <f>M553/M550*100</f>
        <v>4.9970255800118979</v>
      </c>
      <c r="O553">
        <v>0</v>
      </c>
      <c r="P553">
        <f>O553/O550*100</f>
        <v>0</v>
      </c>
      <c r="Q553">
        <v>0</v>
      </c>
      <c r="R553">
        <f t="shared" ref="R553" si="1459">Q553/Q550*100</f>
        <v>0</v>
      </c>
      <c r="Z553">
        <v>1513</v>
      </c>
      <c r="AA553">
        <f>Z553/Z550*100</f>
        <v>4.9973576430175717</v>
      </c>
      <c r="AB553">
        <v>0</v>
      </c>
      <c r="AC553">
        <f>AB553/AB550*100</f>
        <v>0</v>
      </c>
      <c r="AD553">
        <v>0</v>
      </c>
      <c r="AE553">
        <f t="shared" ref="AE553" si="1460">AD553/AD550*100</f>
        <v>0</v>
      </c>
    </row>
    <row r="554" spans="2:31" x14ac:dyDescent="0.25">
      <c r="C554" t="s">
        <v>32</v>
      </c>
      <c r="D554">
        <v>492228</v>
      </c>
      <c r="E554">
        <f t="shared" ref="E554:E561" si="1461">D554/(1000*60)</f>
        <v>8.2037999999999993</v>
      </c>
      <c r="F554" t="s">
        <v>53</v>
      </c>
      <c r="M554">
        <v>1512</v>
      </c>
      <c r="N554">
        <f>M554/M550*100</f>
        <v>9.9940511600237958</v>
      </c>
      <c r="O554">
        <v>0</v>
      </c>
      <c r="P554">
        <f>O554/O550*100</f>
        <v>0</v>
      </c>
      <c r="Q554">
        <v>0</v>
      </c>
      <c r="R554">
        <f t="shared" ref="R554" si="1462">Q554/Q550*100</f>
        <v>0</v>
      </c>
      <c r="Z554">
        <v>3026</v>
      </c>
      <c r="AA554">
        <f>Z554/Z550*100</f>
        <v>9.9947152860351434</v>
      </c>
      <c r="AB554">
        <v>0</v>
      </c>
      <c r="AC554">
        <f>AB554/AB550*100</f>
        <v>0</v>
      </c>
      <c r="AD554">
        <v>0</v>
      </c>
      <c r="AE554">
        <f t="shared" ref="AE554" si="1463">AD554/AD550*100</f>
        <v>0</v>
      </c>
    </row>
    <row r="555" spans="2:31" x14ac:dyDescent="0.25">
      <c r="C555" t="s">
        <v>41</v>
      </c>
      <c r="D555" t="s">
        <v>102</v>
      </c>
      <c r="M555">
        <v>2268</v>
      </c>
      <c r="N555">
        <f>M555/M550*100</f>
        <v>14.991076740035695</v>
      </c>
      <c r="O555">
        <v>0</v>
      </c>
      <c r="P555">
        <f>O555/O550*100</f>
        <v>0</v>
      </c>
      <c r="Q555">
        <v>0</v>
      </c>
      <c r="R555">
        <f t="shared" ref="R555" si="1464">Q555/Q550*100</f>
        <v>0</v>
      </c>
      <c r="Z555">
        <v>4539</v>
      </c>
      <c r="AA555">
        <f>Z555/Z550*100</f>
        <v>14.992072929052716</v>
      </c>
      <c r="AB555">
        <v>0</v>
      </c>
      <c r="AC555">
        <f>AB555/AB550*100</f>
        <v>0</v>
      </c>
      <c r="AD555">
        <v>0</v>
      </c>
      <c r="AE555">
        <f t="shared" ref="AE555" si="1465">AD555/AD550*100</f>
        <v>0</v>
      </c>
    </row>
    <row r="556" spans="2:31" x14ac:dyDescent="0.25">
      <c r="C556" t="s">
        <v>39</v>
      </c>
      <c r="D556">
        <v>465214</v>
      </c>
      <c r="E556">
        <f t="shared" si="1461"/>
        <v>7.7535666666666669</v>
      </c>
      <c r="F556" t="s">
        <v>53</v>
      </c>
      <c r="M556">
        <v>3024</v>
      </c>
      <c r="N556">
        <f>M556/M550*100</f>
        <v>19.988102320047592</v>
      </c>
      <c r="O556">
        <v>0</v>
      </c>
      <c r="P556">
        <f>O556/O550*100</f>
        <v>0</v>
      </c>
      <c r="Q556">
        <v>0</v>
      </c>
      <c r="R556">
        <v>0</v>
      </c>
      <c r="Z556">
        <v>6052</v>
      </c>
      <c r="AA556">
        <f>Z556/Z550*100</f>
        <v>19.989430572070287</v>
      </c>
      <c r="AB556">
        <v>0</v>
      </c>
      <c r="AC556">
        <f>AB556/AB550*100</f>
        <v>0</v>
      </c>
      <c r="AD556">
        <v>0</v>
      </c>
      <c r="AE556">
        <f t="shared" ref="AE556" si="1466">AD556/AD550*100</f>
        <v>0</v>
      </c>
    </row>
    <row r="557" spans="2:31" x14ac:dyDescent="0.25">
      <c r="C557" t="s">
        <v>42</v>
      </c>
      <c r="D557" t="s">
        <v>102</v>
      </c>
      <c r="M557">
        <v>3780</v>
      </c>
      <c r="N557">
        <f>M557/M550*100</f>
        <v>24.985127900059489</v>
      </c>
      <c r="O557">
        <v>0</v>
      </c>
      <c r="P557">
        <f>O557/O550*100</f>
        <v>0</v>
      </c>
      <c r="Q557">
        <v>0</v>
      </c>
      <c r="R557">
        <f t="shared" ref="R557" si="1467">Q557/Q550*100</f>
        <v>0</v>
      </c>
      <c r="Z557">
        <v>7565</v>
      </c>
      <c r="AA557">
        <f>Z557/Z550*100</f>
        <v>24.986788215087856</v>
      </c>
      <c r="AB557">
        <v>0</v>
      </c>
      <c r="AC557">
        <f>AB557/AB550*100</f>
        <v>0</v>
      </c>
      <c r="AD557">
        <v>0</v>
      </c>
      <c r="AE557">
        <f t="shared" ref="AE557" si="1468">AD557/AD550*100</f>
        <v>0</v>
      </c>
    </row>
    <row r="558" spans="2:31" x14ac:dyDescent="0.25">
      <c r="M558">
        <v>4536</v>
      </c>
      <c r="N558">
        <f>M558/M550*100</f>
        <v>29.982153480071389</v>
      </c>
      <c r="O558">
        <v>0</v>
      </c>
      <c r="P558">
        <f>O558/O550*100</f>
        <v>0</v>
      </c>
      <c r="Q558">
        <v>0</v>
      </c>
      <c r="R558">
        <f t="shared" ref="R558" si="1469">Q558/Q550*100</f>
        <v>0</v>
      </c>
      <c r="Z558">
        <v>9078</v>
      </c>
      <c r="AA558">
        <f>Z558/Z550*100</f>
        <v>29.984145858105432</v>
      </c>
      <c r="AB558">
        <v>0</v>
      </c>
      <c r="AC558">
        <f>AB558/AB550*100</f>
        <v>0</v>
      </c>
      <c r="AD558">
        <v>0</v>
      </c>
      <c r="AE558">
        <f t="shared" ref="AE558" si="1470">AD558/AD550*100</f>
        <v>0</v>
      </c>
    </row>
    <row r="559" spans="2:31" x14ac:dyDescent="0.25">
      <c r="C559" t="s">
        <v>33</v>
      </c>
      <c r="D559">
        <v>2312879</v>
      </c>
      <c r="E559">
        <f t="shared" si="1461"/>
        <v>38.547983333333335</v>
      </c>
      <c r="F559" t="s">
        <v>53</v>
      </c>
      <c r="M559">
        <v>5292</v>
      </c>
      <c r="N559">
        <f>M559/M550*100</f>
        <v>34.979179060083283</v>
      </c>
      <c r="O559">
        <v>0</v>
      </c>
      <c r="P559">
        <f>O559/O550*100</f>
        <v>0</v>
      </c>
      <c r="Q559">
        <v>0</v>
      </c>
      <c r="R559">
        <f t="shared" ref="R559" si="1471">Q559/Q550*100</f>
        <v>0</v>
      </c>
      <c r="Z559">
        <v>10591</v>
      </c>
      <c r="AA559">
        <f>Z559/Z550*100</f>
        <v>34.981503501123001</v>
      </c>
      <c r="AB559">
        <v>0</v>
      </c>
      <c r="AC559">
        <f>AB559/AB550*100</f>
        <v>0</v>
      </c>
      <c r="AD559">
        <v>0</v>
      </c>
      <c r="AE559">
        <f t="shared" ref="AE559" si="1472">AD559/AD550*100</f>
        <v>0</v>
      </c>
    </row>
    <row r="560" spans="2:31" x14ac:dyDescent="0.25">
      <c r="C560" t="s">
        <v>43</v>
      </c>
      <c r="D560" t="s">
        <v>102</v>
      </c>
      <c r="M560">
        <v>6048</v>
      </c>
      <c r="N560">
        <f>M560/M550*100</f>
        <v>39.976204640095183</v>
      </c>
      <c r="O560">
        <v>0</v>
      </c>
      <c r="P560">
        <f>O560/O550*100</f>
        <v>0</v>
      </c>
      <c r="Q560">
        <v>0</v>
      </c>
      <c r="R560">
        <v>0</v>
      </c>
      <c r="Z560">
        <v>12104</v>
      </c>
      <c r="AA560">
        <f>Z560/Z550*100</f>
        <v>39.978861144140573</v>
      </c>
      <c r="AB560">
        <v>0</v>
      </c>
      <c r="AC560">
        <f>AB560/AB550*100</f>
        <v>0</v>
      </c>
      <c r="AD560">
        <v>0</v>
      </c>
      <c r="AE560">
        <f t="shared" ref="AE560" si="1473">AD560/AD550*100</f>
        <v>0</v>
      </c>
    </row>
    <row r="561" spans="2:31" x14ac:dyDescent="0.25">
      <c r="C561" t="s">
        <v>38</v>
      </c>
      <c r="D561">
        <v>1976130</v>
      </c>
      <c r="E561">
        <f t="shared" si="1461"/>
        <v>32.935499999999998</v>
      </c>
      <c r="F561" t="s">
        <v>53</v>
      </c>
      <c r="M561">
        <v>6804</v>
      </c>
      <c r="N561">
        <f>M561/M550*100</f>
        <v>44.973230220107077</v>
      </c>
      <c r="O561">
        <v>0</v>
      </c>
      <c r="P561">
        <f>O561/O550*100</f>
        <v>0</v>
      </c>
      <c r="Q561">
        <v>0</v>
      </c>
      <c r="R561">
        <v>0</v>
      </c>
      <c r="Z561">
        <v>13617</v>
      </c>
      <c r="AA561">
        <f>Z561/Z550*100</f>
        <v>44.976218787158146</v>
      </c>
      <c r="AB561">
        <v>0</v>
      </c>
      <c r="AC561">
        <f>AB561/AB550*100</f>
        <v>0</v>
      </c>
      <c r="AD561">
        <v>0</v>
      </c>
      <c r="AE561">
        <f t="shared" ref="AE561" si="1474">AD561/AD550*100</f>
        <v>0</v>
      </c>
    </row>
    <row r="562" spans="2:31" x14ac:dyDescent="0.25">
      <c r="C562" t="s">
        <v>44</v>
      </c>
      <c r="D562" t="s">
        <v>102</v>
      </c>
      <c r="M562">
        <v>7560</v>
      </c>
      <c r="N562">
        <f>M562/M550*100</f>
        <v>49.970255800118977</v>
      </c>
      <c r="O562">
        <v>0</v>
      </c>
      <c r="P562">
        <f>O562/O550*100</f>
        <v>0</v>
      </c>
      <c r="Q562">
        <v>0</v>
      </c>
      <c r="R562">
        <f t="shared" ref="R562" si="1475">Q562/Q550*100</f>
        <v>0</v>
      </c>
      <c r="Z562">
        <v>15130</v>
      </c>
      <c r="AA562">
        <f>Z562/Z550*100</f>
        <v>49.973576430175711</v>
      </c>
      <c r="AB562">
        <v>0</v>
      </c>
      <c r="AC562">
        <f>AB562/AB550*100</f>
        <v>0</v>
      </c>
      <c r="AD562">
        <v>0</v>
      </c>
      <c r="AE562">
        <f t="shared" ref="AE562" si="1476">AD562/AD550*100</f>
        <v>0</v>
      </c>
    </row>
    <row r="563" spans="2:31" x14ac:dyDescent="0.25">
      <c r="M563">
        <v>8316</v>
      </c>
      <c r="N563">
        <f>M563/M550*100</f>
        <v>54.967281380130871</v>
      </c>
      <c r="O563">
        <v>0</v>
      </c>
      <c r="P563">
        <f>O563/O550*100</f>
        <v>0</v>
      </c>
      <c r="Q563">
        <v>0</v>
      </c>
      <c r="R563">
        <f t="shared" ref="R563" si="1477">Q563/Q550*100</f>
        <v>0</v>
      </c>
      <c r="Z563">
        <v>16643</v>
      </c>
      <c r="AA563">
        <f>Z563/Z550*100</f>
        <v>54.970934073193291</v>
      </c>
      <c r="AB563">
        <v>0</v>
      </c>
      <c r="AC563">
        <f>AB563/AB550*100</f>
        <v>0</v>
      </c>
      <c r="AD563">
        <v>0</v>
      </c>
      <c r="AE563">
        <f t="shared" ref="AE563" si="1478">AD563/AD550*100</f>
        <v>0</v>
      </c>
    </row>
    <row r="564" spans="2:31" x14ac:dyDescent="0.25">
      <c r="C564" t="s">
        <v>34</v>
      </c>
      <c r="M564">
        <v>9072</v>
      </c>
      <c r="N564">
        <f>M564/M550*100</f>
        <v>59.964306960142778</v>
      </c>
      <c r="O564">
        <v>0</v>
      </c>
      <c r="P564">
        <f>O564/O550*100</f>
        <v>0</v>
      </c>
      <c r="Q564">
        <v>0</v>
      </c>
      <c r="R564">
        <f t="shared" ref="R564" si="1479">Q564/Q550*100</f>
        <v>0</v>
      </c>
      <c r="Z564">
        <v>18156</v>
      </c>
      <c r="AA564">
        <f>Z564/Z550*100</f>
        <v>59.968291716210864</v>
      </c>
      <c r="AB564">
        <v>0</v>
      </c>
      <c r="AC564">
        <f>AB564/AB550*100</f>
        <v>0</v>
      </c>
      <c r="AD564">
        <v>0</v>
      </c>
      <c r="AE564">
        <f t="shared" ref="AE564" si="1480">AD564/AD550*100</f>
        <v>0</v>
      </c>
    </row>
    <row r="565" spans="2:31" x14ac:dyDescent="0.25">
      <c r="C565" t="s">
        <v>45</v>
      </c>
      <c r="M565">
        <v>9828</v>
      </c>
      <c r="N565">
        <f>M565/M550*100</f>
        <v>64.961332540154672</v>
      </c>
      <c r="O565">
        <v>0</v>
      </c>
      <c r="P565">
        <f>O565/O550*100</f>
        <v>0</v>
      </c>
      <c r="Q565">
        <v>0</v>
      </c>
      <c r="R565">
        <f t="shared" ref="R565" si="1481">Q565/Q550*100</f>
        <v>0</v>
      </c>
      <c r="Z565">
        <v>19669</v>
      </c>
      <c r="AA565">
        <f>Z565/Z550*100</f>
        <v>64.965649359228422</v>
      </c>
      <c r="AB565">
        <v>0</v>
      </c>
      <c r="AC565">
        <f>AB565/AB550*100</f>
        <v>0</v>
      </c>
      <c r="AD565">
        <v>0</v>
      </c>
      <c r="AE565">
        <f t="shared" ref="AE565" si="1482">AD565/AD550*100</f>
        <v>0</v>
      </c>
    </row>
    <row r="566" spans="2:31" x14ac:dyDescent="0.25">
      <c r="C566" t="s">
        <v>35</v>
      </c>
      <c r="M566">
        <v>10584</v>
      </c>
      <c r="N566">
        <f>M566/M550*100</f>
        <v>69.958358120166565</v>
      </c>
      <c r="O566">
        <v>0</v>
      </c>
      <c r="P566">
        <f>O566/O550*100</f>
        <v>0</v>
      </c>
      <c r="Q566">
        <v>0</v>
      </c>
      <c r="R566">
        <f t="shared" ref="R566" si="1483">Q566/Q550*100</f>
        <v>0</v>
      </c>
      <c r="Z566">
        <v>21182</v>
      </c>
      <c r="AA566">
        <f>Z566/Z550*100</f>
        <v>69.963007002246002</v>
      </c>
      <c r="AB566">
        <v>0</v>
      </c>
      <c r="AC566">
        <f>AB566/AB550*100</f>
        <v>0</v>
      </c>
      <c r="AD566">
        <v>0</v>
      </c>
      <c r="AE566">
        <f t="shared" ref="AE566" si="1484">AD566/AD550*100</f>
        <v>0</v>
      </c>
    </row>
    <row r="567" spans="2:31" x14ac:dyDescent="0.25">
      <c r="C567" t="s">
        <v>46</v>
      </c>
      <c r="M567">
        <v>11340</v>
      </c>
      <c r="N567">
        <f>M567/M550*100</f>
        <v>74.955383700178473</v>
      </c>
      <c r="O567">
        <v>0</v>
      </c>
      <c r="P567">
        <f>O567/O550*100</f>
        <v>0</v>
      </c>
      <c r="Q567">
        <v>0</v>
      </c>
      <c r="R567">
        <f t="shared" ref="R567" si="1485">Q567/Q550*100</f>
        <v>0</v>
      </c>
      <c r="Z567">
        <v>22695</v>
      </c>
      <c r="AA567">
        <f>Z567/Z550*100</f>
        <v>74.960364645263581</v>
      </c>
      <c r="AB567">
        <v>0</v>
      </c>
      <c r="AC567">
        <f>AB567/AB550*100</f>
        <v>0</v>
      </c>
      <c r="AD567">
        <v>0</v>
      </c>
      <c r="AE567">
        <f t="shared" ref="AE567" si="1486">AD567/AD550*100</f>
        <v>0</v>
      </c>
    </row>
    <row r="568" spans="2:31" x14ac:dyDescent="0.25">
      <c r="M568">
        <v>12096</v>
      </c>
      <c r="N568">
        <f>M568/M550*100</f>
        <v>79.952409280190366</v>
      </c>
      <c r="O568">
        <v>0</v>
      </c>
      <c r="P568">
        <f>O568/O550*100</f>
        <v>0</v>
      </c>
      <c r="Q568">
        <v>0</v>
      </c>
      <c r="R568">
        <f t="shared" ref="R568" si="1487">Q568/Q550*100</f>
        <v>0</v>
      </c>
      <c r="Z568">
        <v>24208</v>
      </c>
      <c r="AA568">
        <f>Z568/Z550*100</f>
        <v>79.957722288281147</v>
      </c>
      <c r="AB568">
        <v>0</v>
      </c>
      <c r="AC568">
        <f>AB568/AB550*100</f>
        <v>0</v>
      </c>
      <c r="AD568">
        <v>0</v>
      </c>
      <c r="AE568">
        <f t="shared" ref="AE568" si="1488">AD568/AD550*100</f>
        <v>0</v>
      </c>
    </row>
    <row r="569" spans="2:31" x14ac:dyDescent="0.25">
      <c r="C569" t="s">
        <v>36</v>
      </c>
      <c r="M569">
        <v>12852</v>
      </c>
      <c r="N569">
        <f>M569/M550*100</f>
        <v>84.94943486020226</v>
      </c>
      <c r="O569">
        <v>0</v>
      </c>
      <c r="P569">
        <f>O569/O550*100</f>
        <v>0</v>
      </c>
      <c r="Q569">
        <v>0</v>
      </c>
      <c r="R569">
        <f t="shared" ref="R569" si="1489">Q569/Q550*100</f>
        <v>0</v>
      </c>
      <c r="Z569">
        <v>25721</v>
      </c>
      <c r="AA569">
        <f>Z569/Z550*100</f>
        <v>84.955079931298712</v>
      </c>
      <c r="AB569">
        <v>0</v>
      </c>
      <c r="AC569">
        <f>AB569/AB550*100</f>
        <v>0</v>
      </c>
      <c r="AD569">
        <v>0</v>
      </c>
      <c r="AE569">
        <f t="shared" ref="AE569" si="1490">AD569/AD550*100</f>
        <v>0</v>
      </c>
    </row>
    <row r="570" spans="2:31" x14ac:dyDescent="0.25">
      <c r="C570" t="s">
        <v>47</v>
      </c>
      <c r="M570">
        <v>13608</v>
      </c>
      <c r="N570">
        <f>M570/M550*100</f>
        <v>89.946460440214153</v>
      </c>
      <c r="O570">
        <v>0</v>
      </c>
      <c r="P570">
        <f>O570/O550*100</f>
        <v>0</v>
      </c>
      <c r="Q570">
        <v>0</v>
      </c>
      <c r="R570">
        <f t="shared" ref="R570" si="1491">Q570/Q550*100</f>
        <v>0</v>
      </c>
      <c r="Z570">
        <v>27234</v>
      </c>
      <c r="AA570">
        <f>Z570/Z550*100</f>
        <v>89.952437574316292</v>
      </c>
      <c r="AB570">
        <v>0</v>
      </c>
      <c r="AC570">
        <f>AB570/AB550*100</f>
        <v>0</v>
      </c>
      <c r="AD570">
        <v>0</v>
      </c>
      <c r="AE570">
        <f t="shared" ref="AE570" si="1492">AD570/AD550*100</f>
        <v>0</v>
      </c>
    </row>
    <row r="571" spans="2:31" x14ac:dyDescent="0.25">
      <c r="C571" t="s">
        <v>37</v>
      </c>
      <c r="M571">
        <v>14364</v>
      </c>
      <c r="N571">
        <f>M571/M550*100</f>
        <v>94.943486020226047</v>
      </c>
      <c r="O571">
        <v>0</v>
      </c>
      <c r="P571">
        <f>O571/O550*100</f>
        <v>0</v>
      </c>
      <c r="Q571">
        <v>0</v>
      </c>
      <c r="R571">
        <f t="shared" ref="R571" si="1493">Q571/Q550*100</f>
        <v>0</v>
      </c>
      <c r="Z571">
        <v>28747</v>
      </c>
      <c r="AA571">
        <f>Z571/Z550*100</f>
        <v>94.949795217333872</v>
      </c>
      <c r="AB571">
        <v>0</v>
      </c>
      <c r="AC571">
        <f>AB571/AB550*100</f>
        <v>0</v>
      </c>
      <c r="AD571">
        <v>0</v>
      </c>
      <c r="AE571">
        <f t="shared" ref="AE571" si="1494">AD571/AD550*100</f>
        <v>0</v>
      </c>
    </row>
    <row r="572" spans="2:31" x14ac:dyDescent="0.25">
      <c r="C572" t="s">
        <v>48</v>
      </c>
      <c r="M572">
        <v>15120</v>
      </c>
      <c r="N572">
        <f>M572/M550*100</f>
        <v>99.940511600237954</v>
      </c>
      <c r="O572">
        <v>0</v>
      </c>
      <c r="P572">
        <f>O572/O550*100</f>
        <v>0</v>
      </c>
      <c r="Q572">
        <v>0</v>
      </c>
      <c r="R572">
        <f t="shared" ref="R572" si="1495">Q572/Q550*100</f>
        <v>0</v>
      </c>
      <c r="Z572">
        <v>30260</v>
      </c>
      <c r="AA572">
        <f>Z572/Z550*100</f>
        <v>99.947152860351423</v>
      </c>
      <c r="AB572">
        <v>0</v>
      </c>
      <c r="AC572">
        <f>AB572/AB550*100</f>
        <v>0</v>
      </c>
      <c r="AD572">
        <v>0</v>
      </c>
      <c r="AE572">
        <f t="shared" ref="AE572" si="1496">AD572/AD550*100</f>
        <v>0</v>
      </c>
    </row>
    <row r="573" spans="2:31" x14ac:dyDescent="0.25">
      <c r="O573" t="s">
        <v>76</v>
      </c>
      <c r="P573">
        <f>SUM(P553:P572)</f>
        <v>0</v>
      </c>
      <c r="Q573" t="s">
        <v>76</v>
      </c>
      <c r="R573">
        <f t="shared" ref="R573" si="1497">SUM(R553:R572)</f>
        <v>0</v>
      </c>
      <c r="AB573" t="s">
        <v>76</v>
      </c>
      <c r="AC573">
        <f t="shared" ref="AC573" si="1498">SUM(AC553:AC572)</f>
        <v>0</v>
      </c>
      <c r="AD573" t="s">
        <v>76</v>
      </c>
      <c r="AE573">
        <f t="shared" ref="AE573" si="1499">SUM(AE553:AE572)</f>
        <v>0</v>
      </c>
    </row>
    <row r="574" spans="2:31" x14ac:dyDescent="0.25">
      <c r="B574">
        <v>23</v>
      </c>
      <c r="C574" t="s">
        <v>27</v>
      </c>
      <c r="G574">
        <v>7</v>
      </c>
      <c r="H574">
        <v>3</v>
      </c>
      <c r="I574">
        <v>2</v>
      </c>
      <c r="J574">
        <v>0</v>
      </c>
    </row>
    <row r="575" spans="2:31" x14ac:dyDescent="0.25">
      <c r="C575" t="s">
        <v>29</v>
      </c>
      <c r="M575" t="s">
        <v>55</v>
      </c>
      <c r="O575" t="s">
        <v>72</v>
      </c>
      <c r="Q575" t="s">
        <v>73</v>
      </c>
      <c r="Z575" t="s">
        <v>55</v>
      </c>
      <c r="AB575" t="s">
        <v>74</v>
      </c>
      <c r="AD575" t="s">
        <v>75</v>
      </c>
    </row>
    <row r="576" spans="2:31" x14ac:dyDescent="0.25">
      <c r="C576" t="s">
        <v>30</v>
      </c>
      <c r="M576">
        <v>15129</v>
      </c>
      <c r="O576">
        <v>15129</v>
      </c>
      <c r="Q576">
        <v>15129</v>
      </c>
      <c r="Z576">
        <v>30276</v>
      </c>
      <c r="AB576">
        <v>30276</v>
      </c>
      <c r="AD576">
        <v>30276</v>
      </c>
    </row>
    <row r="577" spans="3:31" x14ac:dyDescent="0.25">
      <c r="C577" t="s">
        <v>31</v>
      </c>
      <c r="M577" t="s">
        <v>57</v>
      </c>
      <c r="N577" t="s">
        <v>56</v>
      </c>
      <c r="O577" t="s">
        <v>60</v>
      </c>
      <c r="P577" t="s">
        <v>56</v>
      </c>
      <c r="Q577" t="s">
        <v>60</v>
      </c>
      <c r="R577" t="s">
        <v>56</v>
      </c>
      <c r="Z577" t="s">
        <v>57</v>
      </c>
      <c r="AA577" t="s">
        <v>56</v>
      </c>
      <c r="AB577" t="s">
        <v>60</v>
      </c>
      <c r="AC577" t="s">
        <v>56</v>
      </c>
      <c r="AD577" t="s">
        <v>60</v>
      </c>
      <c r="AE577" t="s">
        <v>56</v>
      </c>
    </row>
    <row r="578" spans="3:31" x14ac:dyDescent="0.25">
      <c r="C578" t="s">
        <v>40</v>
      </c>
      <c r="M578">
        <v>0</v>
      </c>
      <c r="N578">
        <f>M578/M576*100</f>
        <v>0</v>
      </c>
      <c r="O578">
        <v>15129</v>
      </c>
      <c r="P578">
        <f>O578/O576*100</f>
        <v>100</v>
      </c>
      <c r="Q578">
        <v>15129</v>
      </c>
      <c r="R578">
        <f t="shared" ref="R578" si="1500">Q578/Q576*100</f>
        <v>100</v>
      </c>
      <c r="Z578">
        <v>0</v>
      </c>
      <c r="AA578">
        <f>Z578/Z576*100</f>
        <v>0</v>
      </c>
      <c r="AB578">
        <v>30276</v>
      </c>
      <c r="AC578">
        <f>AB578/AB576*100</f>
        <v>100</v>
      </c>
      <c r="AD578">
        <v>30276</v>
      </c>
      <c r="AE578">
        <f t="shared" ref="AE578" si="1501">AD578/AD576*100</f>
        <v>100</v>
      </c>
    </row>
    <row r="579" spans="3:31" x14ac:dyDescent="0.25">
      <c r="M579">
        <v>756</v>
      </c>
      <c r="N579">
        <f>M579/M576*100</f>
        <v>4.9970255800118979</v>
      </c>
      <c r="O579">
        <v>0</v>
      </c>
      <c r="P579">
        <f>O579/O576*100</f>
        <v>0</v>
      </c>
      <c r="Q579">
        <v>0</v>
      </c>
      <c r="R579">
        <f t="shared" ref="R579" si="1502">Q579/Q576*100</f>
        <v>0</v>
      </c>
      <c r="Z579">
        <v>1513</v>
      </c>
      <c r="AA579">
        <f>Z579/Z576*100</f>
        <v>4.9973576430175717</v>
      </c>
      <c r="AB579">
        <v>0</v>
      </c>
      <c r="AC579">
        <f>AB579/AB576*100</f>
        <v>0</v>
      </c>
      <c r="AD579">
        <v>0</v>
      </c>
      <c r="AE579">
        <f t="shared" ref="AE579" si="1503">AD579/AD576*100</f>
        <v>0</v>
      </c>
    </row>
    <row r="580" spans="3:31" x14ac:dyDescent="0.25">
      <c r="C580" t="s">
        <v>32</v>
      </c>
      <c r="D580">
        <v>470900</v>
      </c>
      <c r="E580">
        <f t="shared" ref="E580:E613" si="1504">D580/(1000*60)</f>
        <v>7.8483333333333336</v>
      </c>
      <c r="F580" t="s">
        <v>53</v>
      </c>
      <c r="M580">
        <v>1512</v>
      </c>
      <c r="N580">
        <f>M580/M576*100</f>
        <v>9.9940511600237958</v>
      </c>
      <c r="O580">
        <v>0</v>
      </c>
      <c r="P580">
        <f>O580/O576*100</f>
        <v>0</v>
      </c>
      <c r="Q580">
        <v>0</v>
      </c>
      <c r="R580">
        <f t="shared" ref="R580" si="1505">Q580/Q576*100</f>
        <v>0</v>
      </c>
      <c r="Z580">
        <v>3026</v>
      </c>
      <c r="AA580">
        <f>Z580/Z576*100</f>
        <v>9.9947152860351434</v>
      </c>
      <c r="AB580">
        <v>0</v>
      </c>
      <c r="AC580">
        <f>AB580/AB576*100</f>
        <v>0</v>
      </c>
      <c r="AD580">
        <v>0</v>
      </c>
      <c r="AE580">
        <f t="shared" ref="AE580" si="1506">AD580/AD576*100</f>
        <v>0</v>
      </c>
    </row>
    <row r="581" spans="3:31" x14ac:dyDescent="0.25">
      <c r="C581" t="s">
        <v>41</v>
      </c>
      <c r="D581" t="s">
        <v>102</v>
      </c>
      <c r="M581">
        <v>2268</v>
      </c>
      <c r="N581">
        <f>M581/M576*100</f>
        <v>14.991076740035695</v>
      </c>
      <c r="O581">
        <v>0</v>
      </c>
      <c r="P581">
        <f>O581/O576*100</f>
        <v>0</v>
      </c>
      <c r="Q581">
        <v>0</v>
      </c>
      <c r="R581">
        <f t="shared" ref="R581" si="1507">Q581/Q576*100</f>
        <v>0</v>
      </c>
      <c r="Z581">
        <v>4539</v>
      </c>
      <c r="AA581">
        <f>Z581/Z576*100</f>
        <v>14.992072929052716</v>
      </c>
      <c r="AB581">
        <v>0</v>
      </c>
      <c r="AC581">
        <f>AB581/AB576*100</f>
        <v>0</v>
      </c>
      <c r="AD581">
        <v>0</v>
      </c>
      <c r="AE581">
        <f t="shared" ref="AE581" si="1508">AD581/AD576*100</f>
        <v>0</v>
      </c>
    </row>
    <row r="582" spans="3:31" x14ac:dyDescent="0.25">
      <c r="C582" t="s">
        <v>39</v>
      </c>
      <c r="D582">
        <v>432040</v>
      </c>
      <c r="E582">
        <f t="shared" si="1504"/>
        <v>7.2006666666666668</v>
      </c>
      <c r="F582" t="s">
        <v>53</v>
      </c>
      <c r="M582">
        <v>3024</v>
      </c>
      <c r="N582">
        <f>M582/M576*100</f>
        <v>19.988102320047592</v>
      </c>
      <c r="O582">
        <v>0</v>
      </c>
      <c r="P582">
        <f>O582/O576*100</f>
        <v>0</v>
      </c>
      <c r="Q582">
        <v>0</v>
      </c>
      <c r="R582">
        <v>0</v>
      </c>
      <c r="Z582">
        <v>6052</v>
      </c>
      <c r="AA582">
        <f>Z582/Z576*100</f>
        <v>19.989430572070287</v>
      </c>
      <c r="AB582">
        <v>0</v>
      </c>
      <c r="AC582">
        <f>AB582/AB576*100</f>
        <v>0</v>
      </c>
      <c r="AD582">
        <v>0</v>
      </c>
      <c r="AE582">
        <f t="shared" ref="AE582" si="1509">AD582/AD576*100</f>
        <v>0</v>
      </c>
    </row>
    <row r="583" spans="3:31" x14ac:dyDescent="0.25">
      <c r="C583" t="s">
        <v>42</v>
      </c>
      <c r="D583" t="s">
        <v>102</v>
      </c>
      <c r="M583">
        <v>3780</v>
      </c>
      <c r="N583">
        <f>M583/M576*100</f>
        <v>24.985127900059489</v>
      </c>
      <c r="O583">
        <v>0</v>
      </c>
      <c r="P583">
        <f>O583/O576*100</f>
        <v>0</v>
      </c>
      <c r="Q583">
        <v>0</v>
      </c>
      <c r="R583">
        <v>0</v>
      </c>
      <c r="Z583">
        <v>7565</v>
      </c>
      <c r="AA583">
        <f>Z583/Z576*100</f>
        <v>24.986788215087856</v>
      </c>
      <c r="AB583">
        <v>0</v>
      </c>
      <c r="AC583">
        <f>AB583/AB576*100</f>
        <v>0</v>
      </c>
      <c r="AD583">
        <v>0</v>
      </c>
      <c r="AE583">
        <f t="shared" ref="AE583" si="1510">AD583/AD576*100</f>
        <v>0</v>
      </c>
    </row>
    <row r="584" spans="3:31" x14ac:dyDescent="0.25">
      <c r="M584">
        <v>4536</v>
      </c>
      <c r="N584">
        <f>M584/M576*100</f>
        <v>29.982153480071389</v>
      </c>
      <c r="O584">
        <v>0</v>
      </c>
      <c r="P584">
        <f>O584/O576*100</f>
        <v>0</v>
      </c>
      <c r="Q584">
        <v>0</v>
      </c>
      <c r="R584">
        <f t="shared" ref="R584" si="1511">Q584/Q576*100</f>
        <v>0</v>
      </c>
      <c r="Z584">
        <v>9078</v>
      </c>
      <c r="AA584">
        <f>Z584/Z576*100</f>
        <v>29.984145858105432</v>
      </c>
      <c r="AB584">
        <v>0</v>
      </c>
      <c r="AC584">
        <f>AB584/AB576*100</f>
        <v>0</v>
      </c>
      <c r="AD584">
        <v>0</v>
      </c>
      <c r="AE584">
        <f t="shared" ref="AE584" si="1512">AD584/AD576*100</f>
        <v>0</v>
      </c>
    </row>
    <row r="585" spans="3:31" x14ac:dyDescent="0.25">
      <c r="C585" t="s">
        <v>33</v>
      </c>
      <c r="D585">
        <v>2630336</v>
      </c>
      <c r="E585">
        <f t="shared" si="1504"/>
        <v>43.838933333333337</v>
      </c>
      <c r="F585" t="s">
        <v>53</v>
      </c>
      <c r="M585">
        <v>5292</v>
      </c>
      <c r="N585">
        <f>M585/M576*100</f>
        <v>34.979179060083283</v>
      </c>
      <c r="O585">
        <v>0</v>
      </c>
      <c r="P585">
        <f>O585/O576*100</f>
        <v>0</v>
      </c>
      <c r="Q585">
        <v>0</v>
      </c>
      <c r="R585">
        <f t="shared" ref="R585" si="1513">Q585/Q576*100</f>
        <v>0</v>
      </c>
      <c r="Z585">
        <v>10591</v>
      </c>
      <c r="AA585">
        <f>Z585/Z576*100</f>
        <v>34.981503501123001</v>
      </c>
      <c r="AB585">
        <v>0</v>
      </c>
      <c r="AC585">
        <f>AB585/AB576*100</f>
        <v>0</v>
      </c>
      <c r="AD585">
        <v>0</v>
      </c>
      <c r="AE585">
        <f t="shared" ref="AE585" si="1514">AD585/AD576*100</f>
        <v>0</v>
      </c>
    </row>
    <row r="586" spans="3:31" x14ac:dyDescent="0.25">
      <c r="C586" t="s">
        <v>43</v>
      </c>
      <c r="D586" t="s">
        <v>102</v>
      </c>
      <c r="M586">
        <v>6048</v>
      </c>
      <c r="N586">
        <f>M586/M576*100</f>
        <v>39.976204640095183</v>
      </c>
      <c r="O586">
        <v>0</v>
      </c>
      <c r="P586">
        <f>O586/O576*100</f>
        <v>0</v>
      </c>
      <c r="Q586">
        <v>0</v>
      </c>
      <c r="R586">
        <v>0</v>
      </c>
      <c r="Z586">
        <v>12104</v>
      </c>
      <c r="AA586">
        <f>Z586/Z576*100</f>
        <v>39.978861144140573</v>
      </c>
      <c r="AB586">
        <v>0</v>
      </c>
      <c r="AC586">
        <f>AB586/AB576*100</f>
        <v>0</v>
      </c>
      <c r="AD586">
        <v>0</v>
      </c>
      <c r="AE586">
        <f t="shared" ref="AE586" si="1515">AD586/AD576*100</f>
        <v>0</v>
      </c>
    </row>
    <row r="587" spans="3:31" x14ac:dyDescent="0.25">
      <c r="C587" t="s">
        <v>38</v>
      </c>
      <c r="D587">
        <v>2407869</v>
      </c>
      <c r="E587">
        <f t="shared" si="1504"/>
        <v>40.131149999999998</v>
      </c>
      <c r="F587" t="s">
        <v>53</v>
      </c>
      <c r="M587">
        <v>6804</v>
      </c>
      <c r="N587">
        <f>M587/M576*100</f>
        <v>44.973230220107077</v>
      </c>
      <c r="O587">
        <v>0</v>
      </c>
      <c r="P587">
        <f>O587/O576*100</f>
        <v>0</v>
      </c>
      <c r="Q587">
        <v>0</v>
      </c>
      <c r="R587">
        <v>0</v>
      </c>
      <c r="Z587">
        <v>13617</v>
      </c>
      <c r="AA587">
        <f>Z587/Z576*100</f>
        <v>44.976218787158146</v>
      </c>
      <c r="AB587">
        <v>0</v>
      </c>
      <c r="AC587">
        <f>AB587/AB576*100</f>
        <v>0</v>
      </c>
      <c r="AD587">
        <v>0</v>
      </c>
      <c r="AE587">
        <f t="shared" ref="AE587" si="1516">AD587/AD576*100</f>
        <v>0</v>
      </c>
    </row>
    <row r="588" spans="3:31" x14ac:dyDescent="0.25">
      <c r="C588" t="s">
        <v>44</v>
      </c>
      <c r="D588" t="s">
        <v>102</v>
      </c>
      <c r="M588">
        <v>7560</v>
      </c>
      <c r="N588">
        <f>M588/M576*100</f>
        <v>49.970255800118977</v>
      </c>
      <c r="O588">
        <v>0</v>
      </c>
      <c r="P588">
        <f>O588/O576*100</f>
        <v>0</v>
      </c>
      <c r="Q588">
        <v>0</v>
      </c>
      <c r="R588">
        <f t="shared" ref="R588" si="1517">Q588/Q576*100</f>
        <v>0</v>
      </c>
      <c r="Z588">
        <v>15130</v>
      </c>
      <c r="AA588">
        <f>Z588/Z576*100</f>
        <v>49.973576430175711</v>
      </c>
      <c r="AB588">
        <v>0</v>
      </c>
      <c r="AC588">
        <f>AB588/AB576*100</f>
        <v>0</v>
      </c>
      <c r="AD588">
        <v>0</v>
      </c>
      <c r="AE588">
        <f t="shared" ref="AE588" si="1518">AD588/AD576*100</f>
        <v>0</v>
      </c>
    </row>
    <row r="589" spans="3:31" x14ac:dyDescent="0.25">
      <c r="M589">
        <v>8316</v>
      </c>
      <c r="N589">
        <f>M589/M576*100</f>
        <v>54.967281380130871</v>
      </c>
      <c r="O589">
        <v>0</v>
      </c>
      <c r="P589">
        <f>O589/O576*100</f>
        <v>0</v>
      </c>
      <c r="Q589">
        <v>0</v>
      </c>
      <c r="R589">
        <f t="shared" ref="R589" si="1519">Q589/Q576*100</f>
        <v>0</v>
      </c>
      <c r="Z589">
        <v>16643</v>
      </c>
      <c r="AA589">
        <f>Z589/Z576*100</f>
        <v>54.970934073193291</v>
      </c>
      <c r="AB589">
        <v>0</v>
      </c>
      <c r="AC589">
        <f>AB589/AB576*100</f>
        <v>0</v>
      </c>
      <c r="AD589">
        <v>0</v>
      </c>
      <c r="AE589">
        <f t="shared" ref="AE589" si="1520">AD589/AD576*100</f>
        <v>0</v>
      </c>
    </row>
    <row r="590" spans="3:31" x14ac:dyDescent="0.25">
      <c r="C590" t="s">
        <v>34</v>
      </c>
      <c r="M590">
        <v>9072</v>
      </c>
      <c r="N590">
        <f>M590/M576*100</f>
        <v>59.964306960142778</v>
      </c>
      <c r="O590">
        <v>0</v>
      </c>
      <c r="P590">
        <f>O590/O576*100</f>
        <v>0</v>
      </c>
      <c r="Q590">
        <v>0</v>
      </c>
      <c r="R590">
        <f t="shared" ref="R590" si="1521">Q590/Q576*100</f>
        <v>0</v>
      </c>
      <c r="Z590">
        <v>18156</v>
      </c>
      <c r="AA590">
        <f>Z590/Z576*100</f>
        <v>59.968291716210864</v>
      </c>
      <c r="AB590">
        <v>0</v>
      </c>
      <c r="AC590">
        <f>AB590/AB576*100</f>
        <v>0</v>
      </c>
      <c r="AD590">
        <v>0</v>
      </c>
      <c r="AE590">
        <f t="shared" ref="AE590" si="1522">AD590/AD576*100</f>
        <v>0</v>
      </c>
    </row>
    <row r="591" spans="3:31" x14ac:dyDescent="0.25">
      <c r="C591" t="s">
        <v>45</v>
      </c>
      <c r="M591">
        <v>9828</v>
      </c>
      <c r="N591">
        <f>M591/M576*100</f>
        <v>64.961332540154672</v>
      </c>
      <c r="O591">
        <v>0</v>
      </c>
      <c r="P591">
        <f>O591/O576*100</f>
        <v>0</v>
      </c>
      <c r="Q591">
        <v>0</v>
      </c>
      <c r="R591">
        <f t="shared" ref="R591" si="1523">Q591/Q576*100</f>
        <v>0</v>
      </c>
      <c r="Z591">
        <v>19669</v>
      </c>
      <c r="AA591">
        <f>Z591/Z576*100</f>
        <v>64.965649359228422</v>
      </c>
      <c r="AB591">
        <v>0</v>
      </c>
      <c r="AC591">
        <f>AB591/AB576*100</f>
        <v>0</v>
      </c>
      <c r="AD591">
        <v>0</v>
      </c>
      <c r="AE591">
        <f t="shared" ref="AE591" si="1524">AD591/AD576*100</f>
        <v>0</v>
      </c>
    </row>
    <row r="592" spans="3:31" x14ac:dyDescent="0.25">
      <c r="C592" t="s">
        <v>35</v>
      </c>
      <c r="M592">
        <v>10584</v>
      </c>
      <c r="N592">
        <f>M592/M576*100</f>
        <v>69.958358120166565</v>
      </c>
      <c r="O592">
        <v>0</v>
      </c>
      <c r="P592">
        <f>O592/O576*100</f>
        <v>0</v>
      </c>
      <c r="Q592">
        <v>0</v>
      </c>
      <c r="R592">
        <f t="shared" ref="R592" si="1525">Q592/Q576*100</f>
        <v>0</v>
      </c>
      <c r="Z592">
        <v>21182</v>
      </c>
      <c r="AA592">
        <f>Z592/Z576*100</f>
        <v>69.963007002246002</v>
      </c>
      <c r="AB592">
        <v>0</v>
      </c>
      <c r="AC592">
        <f>AB592/AB576*100</f>
        <v>0</v>
      </c>
      <c r="AD592">
        <v>0</v>
      </c>
      <c r="AE592">
        <f t="shared" ref="AE592" si="1526">AD592/AD576*100</f>
        <v>0</v>
      </c>
    </row>
    <row r="593" spans="2:31" x14ac:dyDescent="0.25">
      <c r="C593" t="s">
        <v>46</v>
      </c>
      <c r="M593">
        <v>11340</v>
      </c>
      <c r="N593">
        <f>M593/M576*100</f>
        <v>74.955383700178473</v>
      </c>
      <c r="O593">
        <v>0</v>
      </c>
      <c r="P593">
        <f>O593/O576*100</f>
        <v>0</v>
      </c>
      <c r="Q593">
        <v>0</v>
      </c>
      <c r="R593">
        <f t="shared" ref="R593" si="1527">Q593/Q576*100</f>
        <v>0</v>
      </c>
      <c r="Z593">
        <v>22695</v>
      </c>
      <c r="AA593">
        <f>Z593/Z576*100</f>
        <v>74.960364645263581</v>
      </c>
      <c r="AB593">
        <v>0</v>
      </c>
      <c r="AC593">
        <f>AB593/AB576*100</f>
        <v>0</v>
      </c>
      <c r="AD593">
        <v>0</v>
      </c>
      <c r="AE593">
        <f t="shared" ref="AE593" si="1528">AD593/AD576*100</f>
        <v>0</v>
      </c>
    </row>
    <row r="594" spans="2:31" x14ac:dyDescent="0.25">
      <c r="M594">
        <v>12096</v>
      </c>
      <c r="N594">
        <f>M594/M576*100</f>
        <v>79.952409280190366</v>
      </c>
      <c r="O594">
        <v>0</v>
      </c>
      <c r="P594">
        <f>O594/O576*100</f>
        <v>0</v>
      </c>
      <c r="Q594">
        <v>0</v>
      </c>
      <c r="R594">
        <f t="shared" ref="R594" si="1529">Q594/Q576*100</f>
        <v>0</v>
      </c>
      <c r="Z594">
        <v>24208</v>
      </c>
      <c r="AA594">
        <f>Z594/Z576*100</f>
        <v>79.957722288281147</v>
      </c>
      <c r="AB594">
        <v>0</v>
      </c>
      <c r="AC594">
        <f>AB594/AB576*100</f>
        <v>0</v>
      </c>
      <c r="AD594">
        <v>0</v>
      </c>
      <c r="AE594">
        <f t="shared" ref="AE594" si="1530">AD594/AD576*100</f>
        <v>0</v>
      </c>
    </row>
    <row r="595" spans="2:31" x14ac:dyDescent="0.25">
      <c r="C595" t="s">
        <v>36</v>
      </c>
      <c r="M595">
        <v>12852</v>
      </c>
      <c r="N595">
        <f>M595/M576*100</f>
        <v>84.94943486020226</v>
      </c>
      <c r="O595">
        <v>0</v>
      </c>
      <c r="P595">
        <f>O595/O576*100</f>
        <v>0</v>
      </c>
      <c r="Q595">
        <v>0</v>
      </c>
      <c r="R595">
        <f t="shared" ref="R595" si="1531">Q595/Q576*100</f>
        <v>0</v>
      </c>
      <c r="Z595">
        <v>25721</v>
      </c>
      <c r="AA595">
        <f>Z595/Z576*100</f>
        <v>84.955079931298712</v>
      </c>
      <c r="AB595">
        <v>0</v>
      </c>
      <c r="AC595">
        <f>AB595/AB576*100</f>
        <v>0</v>
      </c>
      <c r="AD595">
        <v>0</v>
      </c>
      <c r="AE595">
        <f t="shared" ref="AE595" si="1532">AD595/AD576*100</f>
        <v>0</v>
      </c>
    </row>
    <row r="596" spans="2:31" x14ac:dyDescent="0.25">
      <c r="C596" t="s">
        <v>47</v>
      </c>
      <c r="M596">
        <v>13608</v>
      </c>
      <c r="N596">
        <f>M596/M576*100</f>
        <v>89.946460440214153</v>
      </c>
      <c r="O596">
        <v>0</v>
      </c>
      <c r="P596">
        <f>O596/O576*100</f>
        <v>0</v>
      </c>
      <c r="Q596">
        <v>0</v>
      </c>
      <c r="R596">
        <f t="shared" ref="R596" si="1533">Q596/Q576*100</f>
        <v>0</v>
      </c>
      <c r="Z596">
        <v>27234</v>
      </c>
      <c r="AA596">
        <f>Z596/Z576*100</f>
        <v>89.952437574316292</v>
      </c>
      <c r="AB596">
        <v>0</v>
      </c>
      <c r="AC596">
        <f>AB596/AB576*100</f>
        <v>0</v>
      </c>
      <c r="AD596">
        <v>0</v>
      </c>
      <c r="AE596">
        <f t="shared" ref="AE596" si="1534">AD596/AD576*100</f>
        <v>0</v>
      </c>
    </row>
    <row r="597" spans="2:31" x14ac:dyDescent="0.25">
      <c r="C597" t="s">
        <v>37</v>
      </c>
      <c r="M597">
        <v>14364</v>
      </c>
      <c r="N597">
        <f>M597/M576*100</f>
        <v>94.943486020226047</v>
      </c>
      <c r="O597">
        <v>0</v>
      </c>
      <c r="P597">
        <f>O597/O576*100</f>
        <v>0</v>
      </c>
      <c r="Q597">
        <v>0</v>
      </c>
      <c r="R597">
        <f t="shared" ref="R597" si="1535">Q597/Q576*100</f>
        <v>0</v>
      </c>
      <c r="Z597">
        <v>28747</v>
      </c>
      <c r="AA597">
        <f>Z597/Z576*100</f>
        <v>94.949795217333872</v>
      </c>
      <c r="AB597">
        <v>0</v>
      </c>
      <c r="AC597">
        <f>AB597/AB576*100</f>
        <v>0</v>
      </c>
      <c r="AD597">
        <v>0</v>
      </c>
      <c r="AE597">
        <f t="shared" ref="AE597" si="1536">AD597/AD576*100</f>
        <v>0</v>
      </c>
    </row>
    <row r="598" spans="2:31" x14ac:dyDescent="0.25">
      <c r="C598" t="s">
        <v>48</v>
      </c>
      <c r="M598">
        <v>15120</v>
      </c>
      <c r="N598">
        <f>M598/M576*100</f>
        <v>99.940511600237954</v>
      </c>
      <c r="O598">
        <v>0</v>
      </c>
      <c r="P598">
        <f>O598/O576*100</f>
        <v>0</v>
      </c>
      <c r="Q598">
        <v>0</v>
      </c>
      <c r="R598">
        <f t="shared" ref="R598" si="1537">Q598/Q576*100</f>
        <v>0</v>
      </c>
      <c r="Z598">
        <v>30260</v>
      </c>
      <c r="AA598">
        <f>Z598/Z576*100</f>
        <v>99.947152860351423</v>
      </c>
      <c r="AB598">
        <v>0</v>
      </c>
      <c r="AC598">
        <f>AB598/AB576*100</f>
        <v>0</v>
      </c>
      <c r="AD598">
        <v>0</v>
      </c>
      <c r="AE598">
        <f t="shared" ref="AE598" si="1538">AD598/AD576*100</f>
        <v>0</v>
      </c>
    </row>
    <row r="599" spans="2:31" x14ac:dyDescent="0.25">
      <c r="O599" t="s">
        <v>76</v>
      </c>
      <c r="P599">
        <f>SUM(P579:P598)</f>
        <v>0</v>
      </c>
      <c r="Q599" t="s">
        <v>76</v>
      </c>
      <c r="R599">
        <f t="shared" ref="R599" si="1539">SUM(R579:R598)</f>
        <v>0</v>
      </c>
      <c r="AB599" t="s">
        <v>76</v>
      </c>
      <c r="AC599">
        <f t="shared" ref="AC599" si="1540">SUM(AC579:AC598)</f>
        <v>0</v>
      </c>
      <c r="AD599" t="s">
        <v>76</v>
      </c>
      <c r="AE599">
        <f t="shared" ref="AE599" si="1541">SUM(AE579:AE598)</f>
        <v>0</v>
      </c>
    </row>
    <row r="600" spans="2:31" x14ac:dyDescent="0.25">
      <c r="B600">
        <v>24</v>
      </c>
      <c r="C600" t="s">
        <v>28</v>
      </c>
      <c r="G600">
        <v>9</v>
      </c>
      <c r="H600">
        <v>5</v>
      </c>
      <c r="I600">
        <v>4</v>
      </c>
      <c r="J600">
        <v>0</v>
      </c>
    </row>
    <row r="601" spans="2:31" x14ac:dyDescent="0.25">
      <c r="C601" t="s">
        <v>29</v>
      </c>
      <c r="M601" t="s">
        <v>55</v>
      </c>
      <c r="O601" t="s">
        <v>72</v>
      </c>
      <c r="Q601" t="s">
        <v>73</v>
      </c>
      <c r="Z601" t="s">
        <v>55</v>
      </c>
      <c r="AB601" t="s">
        <v>74</v>
      </c>
      <c r="AD601" t="s">
        <v>75</v>
      </c>
    </row>
    <row r="602" spans="2:31" x14ac:dyDescent="0.25">
      <c r="C602" t="s">
        <v>30</v>
      </c>
      <c r="M602">
        <v>15129</v>
      </c>
      <c r="O602">
        <v>15129</v>
      </c>
      <c r="Q602">
        <v>15129</v>
      </c>
      <c r="Z602">
        <v>30276</v>
      </c>
      <c r="AB602">
        <v>30276</v>
      </c>
      <c r="AD602">
        <v>30276</v>
      </c>
    </row>
    <row r="603" spans="2:31" x14ac:dyDescent="0.25">
      <c r="C603" t="s">
        <v>31</v>
      </c>
      <c r="M603" t="s">
        <v>57</v>
      </c>
      <c r="N603" t="s">
        <v>56</v>
      </c>
      <c r="O603" t="s">
        <v>60</v>
      </c>
      <c r="P603" t="s">
        <v>56</v>
      </c>
      <c r="Q603" t="s">
        <v>60</v>
      </c>
      <c r="R603" t="s">
        <v>56</v>
      </c>
      <c r="Z603" t="s">
        <v>57</v>
      </c>
      <c r="AA603" t="s">
        <v>56</v>
      </c>
      <c r="AB603" t="s">
        <v>60</v>
      </c>
      <c r="AC603" t="s">
        <v>56</v>
      </c>
      <c r="AD603" t="s">
        <v>60</v>
      </c>
      <c r="AE603" t="s">
        <v>56</v>
      </c>
    </row>
    <row r="604" spans="2:31" x14ac:dyDescent="0.25">
      <c r="C604" t="s">
        <v>40</v>
      </c>
      <c r="M604">
        <v>0</v>
      </c>
      <c r="N604">
        <f>M604/M602*100</f>
        <v>0</v>
      </c>
      <c r="O604">
        <v>15129</v>
      </c>
      <c r="P604">
        <f>O604/O602*100</f>
        <v>100</v>
      </c>
      <c r="Q604">
        <v>15129</v>
      </c>
      <c r="R604">
        <f t="shared" ref="R604" si="1542">Q604/Q602*100</f>
        <v>100</v>
      </c>
      <c r="Z604">
        <v>0</v>
      </c>
      <c r="AA604">
        <f>Z604/Z602*100</f>
        <v>0</v>
      </c>
      <c r="AB604">
        <v>30276</v>
      </c>
      <c r="AC604">
        <f>AB604/AB602*100</f>
        <v>100</v>
      </c>
      <c r="AD604">
        <v>30276</v>
      </c>
      <c r="AE604">
        <f t="shared" ref="AE604" si="1543">AD604/AD602*100</f>
        <v>100</v>
      </c>
    </row>
    <row r="605" spans="2:31" x14ac:dyDescent="0.25">
      <c r="M605">
        <v>756</v>
      </c>
      <c r="N605">
        <f>M605/M602*100</f>
        <v>4.9970255800118979</v>
      </c>
      <c r="O605">
        <v>0</v>
      </c>
      <c r="P605">
        <f>O605/O602*100</f>
        <v>0</v>
      </c>
      <c r="Q605">
        <v>0</v>
      </c>
      <c r="R605">
        <f t="shared" ref="R605" si="1544">Q605/Q602*100</f>
        <v>0</v>
      </c>
      <c r="Z605">
        <v>1513</v>
      </c>
      <c r="AA605">
        <f>Z605/Z602*100</f>
        <v>4.9973576430175717</v>
      </c>
      <c r="AB605">
        <v>0</v>
      </c>
      <c r="AC605">
        <f>AB605/AB602*100</f>
        <v>0</v>
      </c>
      <c r="AD605">
        <v>0</v>
      </c>
      <c r="AE605">
        <f t="shared" ref="AE605" si="1545">AD605/AD602*100</f>
        <v>0</v>
      </c>
    </row>
    <row r="606" spans="2:31" x14ac:dyDescent="0.25">
      <c r="C606" t="s">
        <v>32</v>
      </c>
      <c r="D606">
        <v>435850</v>
      </c>
      <c r="E606">
        <f t="shared" si="1504"/>
        <v>7.2641666666666671</v>
      </c>
      <c r="F606" t="s">
        <v>53</v>
      </c>
      <c r="M606">
        <v>1512</v>
      </c>
      <c r="N606">
        <f>M606/M602*100</f>
        <v>9.9940511600237958</v>
      </c>
      <c r="O606">
        <v>0</v>
      </c>
      <c r="P606">
        <f>O606/O602*100</f>
        <v>0</v>
      </c>
      <c r="Q606">
        <v>0</v>
      </c>
      <c r="R606">
        <f t="shared" ref="R606" si="1546">Q606/Q602*100</f>
        <v>0</v>
      </c>
      <c r="Z606">
        <v>3026</v>
      </c>
      <c r="AA606">
        <f>Z606/Z602*100</f>
        <v>9.9947152860351434</v>
      </c>
      <c r="AB606">
        <v>0</v>
      </c>
      <c r="AC606">
        <f>AB606/AB602*100</f>
        <v>0</v>
      </c>
      <c r="AD606">
        <v>0</v>
      </c>
      <c r="AE606">
        <f t="shared" ref="AE606" si="1547">AD606/AD602*100</f>
        <v>0</v>
      </c>
    </row>
    <row r="607" spans="2:31" x14ac:dyDescent="0.25">
      <c r="C607" t="s">
        <v>41</v>
      </c>
      <c r="D607" t="s">
        <v>102</v>
      </c>
      <c r="M607">
        <v>2268</v>
      </c>
      <c r="N607">
        <f>M607/M602*100</f>
        <v>14.991076740035695</v>
      </c>
      <c r="O607">
        <v>0</v>
      </c>
      <c r="P607">
        <f>O607/O602*100</f>
        <v>0</v>
      </c>
      <c r="Q607">
        <v>0</v>
      </c>
      <c r="R607">
        <f t="shared" ref="R607" si="1548">Q607/Q602*100</f>
        <v>0</v>
      </c>
      <c r="Z607">
        <v>4539</v>
      </c>
      <c r="AA607">
        <f>Z607/Z602*100</f>
        <v>14.992072929052716</v>
      </c>
      <c r="AB607">
        <v>0</v>
      </c>
      <c r="AC607">
        <f>AB607/AB602*100</f>
        <v>0</v>
      </c>
      <c r="AD607">
        <v>0</v>
      </c>
      <c r="AE607">
        <f t="shared" ref="AE607" si="1549">AD607/AD602*100</f>
        <v>0</v>
      </c>
    </row>
    <row r="608" spans="2:31" x14ac:dyDescent="0.25">
      <c r="C608" t="s">
        <v>39</v>
      </c>
      <c r="D608">
        <v>458790</v>
      </c>
      <c r="E608">
        <f t="shared" si="1504"/>
        <v>7.6464999999999996</v>
      </c>
      <c r="F608" t="s">
        <v>53</v>
      </c>
      <c r="M608">
        <v>3024</v>
      </c>
      <c r="N608">
        <f>M608/M602*100</f>
        <v>19.988102320047592</v>
      </c>
      <c r="O608">
        <v>0</v>
      </c>
      <c r="P608">
        <f>O608/O602*100</f>
        <v>0</v>
      </c>
      <c r="Q608">
        <v>0</v>
      </c>
      <c r="R608">
        <v>0</v>
      </c>
      <c r="Z608">
        <v>6052</v>
      </c>
      <c r="AA608">
        <f>Z608/Z602*100</f>
        <v>19.989430572070287</v>
      </c>
      <c r="AB608">
        <v>0</v>
      </c>
      <c r="AC608">
        <f>AB608/AB602*100</f>
        <v>0</v>
      </c>
      <c r="AD608">
        <v>0</v>
      </c>
      <c r="AE608">
        <f t="shared" ref="AE608" si="1550">AD608/AD602*100</f>
        <v>0</v>
      </c>
    </row>
    <row r="609" spans="3:31" x14ac:dyDescent="0.25">
      <c r="C609" t="s">
        <v>42</v>
      </c>
      <c r="D609" t="s">
        <v>102</v>
      </c>
      <c r="M609">
        <v>3780</v>
      </c>
      <c r="N609">
        <f>M609/M602*100</f>
        <v>24.985127900059489</v>
      </c>
      <c r="O609">
        <v>0</v>
      </c>
      <c r="P609">
        <f>O609/O602*100</f>
        <v>0</v>
      </c>
      <c r="Q609">
        <v>0</v>
      </c>
      <c r="R609">
        <v>0</v>
      </c>
      <c r="Z609">
        <v>7565</v>
      </c>
      <c r="AA609">
        <f>Z609/Z602*100</f>
        <v>24.986788215087856</v>
      </c>
      <c r="AB609">
        <v>0</v>
      </c>
      <c r="AC609">
        <f>AB609/AB602*100</f>
        <v>0</v>
      </c>
      <c r="AD609">
        <v>0</v>
      </c>
      <c r="AE609">
        <f t="shared" ref="AE609" si="1551">AD609/AD602*100</f>
        <v>0</v>
      </c>
    </row>
    <row r="610" spans="3:31" x14ac:dyDescent="0.25">
      <c r="M610">
        <v>4536</v>
      </c>
      <c r="N610">
        <f>M610/M602*100</f>
        <v>29.982153480071389</v>
      </c>
      <c r="O610">
        <v>0</v>
      </c>
      <c r="P610">
        <f>O610/O602*100</f>
        <v>0</v>
      </c>
      <c r="Q610">
        <v>0</v>
      </c>
      <c r="R610">
        <f t="shared" ref="R610" si="1552">Q610/Q602*100</f>
        <v>0</v>
      </c>
      <c r="Z610">
        <v>9078</v>
      </c>
      <c r="AA610">
        <f>Z610/Z602*100</f>
        <v>29.984145858105432</v>
      </c>
      <c r="AB610">
        <v>0</v>
      </c>
      <c r="AC610">
        <f>AB610/AB602*100</f>
        <v>0</v>
      </c>
      <c r="AD610">
        <v>0</v>
      </c>
      <c r="AE610">
        <f t="shared" ref="AE610" si="1553">AD610/AD602*100</f>
        <v>0</v>
      </c>
    </row>
    <row r="611" spans="3:31" x14ac:dyDescent="0.25">
      <c r="C611" t="s">
        <v>33</v>
      </c>
      <c r="D611">
        <v>4053900</v>
      </c>
      <c r="E611">
        <f t="shared" si="1504"/>
        <v>67.564999999999998</v>
      </c>
      <c r="F611" t="s">
        <v>53</v>
      </c>
      <c r="M611">
        <v>5292</v>
      </c>
      <c r="N611">
        <f>M611/M602*100</f>
        <v>34.979179060083283</v>
      </c>
      <c r="O611">
        <v>0</v>
      </c>
      <c r="P611">
        <f>O611/O602*100</f>
        <v>0</v>
      </c>
      <c r="Q611">
        <v>0</v>
      </c>
      <c r="R611">
        <f t="shared" ref="R611" si="1554">Q611/Q602*100</f>
        <v>0</v>
      </c>
      <c r="Z611">
        <v>10591</v>
      </c>
      <c r="AA611">
        <f>Z611/Z602*100</f>
        <v>34.981503501123001</v>
      </c>
      <c r="AB611">
        <v>0</v>
      </c>
      <c r="AC611">
        <f>AB611/AB602*100</f>
        <v>0</v>
      </c>
      <c r="AD611">
        <v>0</v>
      </c>
      <c r="AE611">
        <f t="shared" ref="AE611" si="1555">AD611/AD602*100</f>
        <v>0</v>
      </c>
    </row>
    <row r="612" spans="3:31" x14ac:dyDescent="0.25">
      <c r="C612" t="s">
        <v>43</v>
      </c>
      <c r="D612" t="s">
        <v>102</v>
      </c>
      <c r="M612">
        <v>6048</v>
      </c>
      <c r="N612">
        <f>M612/M602*100</f>
        <v>39.976204640095183</v>
      </c>
      <c r="O612">
        <v>0</v>
      </c>
      <c r="P612">
        <f>O612/O602*100</f>
        <v>0</v>
      </c>
      <c r="Q612">
        <v>0</v>
      </c>
      <c r="R612">
        <v>0</v>
      </c>
      <c r="Z612">
        <v>12104</v>
      </c>
      <c r="AA612">
        <f>Z612/Z602*100</f>
        <v>39.978861144140573</v>
      </c>
      <c r="AB612">
        <v>0</v>
      </c>
      <c r="AC612">
        <f>AB612/AB602*100</f>
        <v>0</v>
      </c>
      <c r="AD612">
        <v>0</v>
      </c>
      <c r="AE612">
        <f t="shared" ref="AE612" si="1556">AD612/AD602*100</f>
        <v>0</v>
      </c>
    </row>
    <row r="613" spans="3:31" x14ac:dyDescent="0.25">
      <c r="C613" t="s">
        <v>38</v>
      </c>
      <c r="D613">
        <v>2363179</v>
      </c>
      <c r="E613">
        <f t="shared" si="1504"/>
        <v>39.386316666666666</v>
      </c>
      <c r="F613" t="s">
        <v>53</v>
      </c>
      <c r="M613">
        <v>6804</v>
      </c>
      <c r="N613">
        <f>M613/M602*100</f>
        <v>44.973230220107077</v>
      </c>
      <c r="O613">
        <v>0</v>
      </c>
      <c r="P613">
        <f>O613/O602*100</f>
        <v>0</v>
      </c>
      <c r="Q613">
        <v>0</v>
      </c>
      <c r="R613">
        <v>0</v>
      </c>
      <c r="Z613">
        <v>13617</v>
      </c>
      <c r="AA613">
        <f>Z613/Z602*100</f>
        <v>44.976218787158146</v>
      </c>
      <c r="AB613">
        <v>0</v>
      </c>
      <c r="AC613">
        <f>AB613/AB602*100</f>
        <v>0</v>
      </c>
      <c r="AD613">
        <v>0</v>
      </c>
      <c r="AE613">
        <f t="shared" ref="AE613" si="1557">AD613/AD602*100</f>
        <v>0</v>
      </c>
    </row>
    <row r="614" spans="3:31" x14ac:dyDescent="0.25">
      <c r="C614" t="s">
        <v>44</v>
      </c>
      <c r="D614" t="s">
        <v>102</v>
      </c>
      <c r="M614">
        <v>7560</v>
      </c>
      <c r="N614">
        <f>M614/M602*100</f>
        <v>49.970255800118977</v>
      </c>
      <c r="O614">
        <v>0</v>
      </c>
      <c r="P614">
        <f>O614/O602*100</f>
        <v>0</v>
      </c>
      <c r="Q614">
        <v>0</v>
      </c>
      <c r="R614">
        <f t="shared" ref="R614" si="1558">Q614/Q602*100</f>
        <v>0</v>
      </c>
      <c r="Z614">
        <v>15130</v>
      </c>
      <c r="AA614">
        <f>Z614/Z602*100</f>
        <v>49.973576430175711</v>
      </c>
      <c r="AB614">
        <v>0</v>
      </c>
      <c r="AC614">
        <f>AB614/AB602*100</f>
        <v>0</v>
      </c>
      <c r="AD614">
        <v>0</v>
      </c>
      <c r="AE614">
        <f t="shared" ref="AE614" si="1559">AD614/AD602*100</f>
        <v>0</v>
      </c>
    </row>
    <row r="615" spans="3:31" x14ac:dyDescent="0.25">
      <c r="M615">
        <v>8316</v>
      </c>
      <c r="N615">
        <f>M615/M602*100</f>
        <v>54.967281380130871</v>
      </c>
      <c r="O615">
        <v>0</v>
      </c>
      <c r="P615">
        <f>O615/O602*100</f>
        <v>0</v>
      </c>
      <c r="Q615">
        <v>0</v>
      </c>
      <c r="R615">
        <f t="shared" ref="R615" si="1560">Q615/Q602*100</f>
        <v>0</v>
      </c>
      <c r="Z615">
        <v>16643</v>
      </c>
      <c r="AA615">
        <f>Z615/Z602*100</f>
        <v>54.970934073193291</v>
      </c>
      <c r="AB615">
        <v>0</v>
      </c>
      <c r="AC615">
        <f>AB615/AB602*100</f>
        <v>0</v>
      </c>
      <c r="AD615">
        <v>0</v>
      </c>
      <c r="AE615">
        <f t="shared" ref="AE615" si="1561">AD615/AD602*100</f>
        <v>0</v>
      </c>
    </row>
    <row r="616" spans="3:31" x14ac:dyDescent="0.25">
      <c r="C616" t="s">
        <v>34</v>
      </c>
      <c r="M616">
        <v>9072</v>
      </c>
      <c r="N616">
        <f>M616/M602*100</f>
        <v>59.964306960142778</v>
      </c>
      <c r="O616">
        <v>0</v>
      </c>
      <c r="P616">
        <f>O616/O602*100</f>
        <v>0</v>
      </c>
      <c r="Q616">
        <v>0</v>
      </c>
      <c r="R616">
        <f t="shared" ref="R616" si="1562">Q616/Q602*100</f>
        <v>0</v>
      </c>
      <c r="Z616">
        <v>18156</v>
      </c>
      <c r="AA616">
        <f>Z616/Z602*100</f>
        <v>59.968291716210864</v>
      </c>
      <c r="AB616">
        <v>0</v>
      </c>
      <c r="AC616">
        <f>AB616/AB602*100</f>
        <v>0</v>
      </c>
      <c r="AD616">
        <v>0</v>
      </c>
      <c r="AE616">
        <f t="shared" ref="AE616" si="1563">AD616/AD602*100</f>
        <v>0</v>
      </c>
    </row>
    <row r="617" spans="3:31" x14ac:dyDescent="0.25">
      <c r="C617" t="s">
        <v>45</v>
      </c>
      <c r="M617">
        <v>9828</v>
      </c>
      <c r="N617">
        <f>M617/M602*100</f>
        <v>64.961332540154672</v>
      </c>
      <c r="O617">
        <v>0</v>
      </c>
      <c r="P617">
        <f>O617/O602*100</f>
        <v>0</v>
      </c>
      <c r="Q617">
        <v>0</v>
      </c>
      <c r="R617">
        <f t="shared" ref="R617" si="1564">Q617/Q602*100</f>
        <v>0</v>
      </c>
      <c r="Z617">
        <v>19669</v>
      </c>
      <c r="AA617">
        <f>Z617/Z602*100</f>
        <v>64.965649359228422</v>
      </c>
      <c r="AB617">
        <v>0</v>
      </c>
      <c r="AC617">
        <f>AB617/AB602*100</f>
        <v>0</v>
      </c>
      <c r="AD617">
        <v>0</v>
      </c>
      <c r="AE617">
        <f t="shared" ref="AE617" si="1565">AD617/AD602*100</f>
        <v>0</v>
      </c>
    </row>
    <row r="618" spans="3:31" x14ac:dyDescent="0.25">
      <c r="C618" t="s">
        <v>35</v>
      </c>
      <c r="M618">
        <v>10584</v>
      </c>
      <c r="N618">
        <f>M618/M602*100</f>
        <v>69.958358120166565</v>
      </c>
      <c r="O618">
        <v>0</v>
      </c>
      <c r="P618">
        <f>O618/O602*100</f>
        <v>0</v>
      </c>
      <c r="Q618">
        <v>0</v>
      </c>
      <c r="R618">
        <f t="shared" ref="R618" si="1566">Q618/Q602*100</f>
        <v>0</v>
      </c>
      <c r="Z618">
        <v>21182</v>
      </c>
      <c r="AA618">
        <f>Z618/Z602*100</f>
        <v>69.963007002246002</v>
      </c>
      <c r="AB618">
        <v>0</v>
      </c>
      <c r="AC618">
        <f>AB618/AB602*100</f>
        <v>0</v>
      </c>
      <c r="AD618">
        <v>0</v>
      </c>
      <c r="AE618">
        <f t="shared" ref="AE618" si="1567">AD618/AD602*100</f>
        <v>0</v>
      </c>
    </row>
    <row r="619" spans="3:31" x14ac:dyDescent="0.25">
      <c r="C619" t="s">
        <v>46</v>
      </c>
      <c r="M619">
        <v>11340</v>
      </c>
      <c r="N619">
        <f>M619/M602*100</f>
        <v>74.955383700178473</v>
      </c>
      <c r="O619">
        <v>0</v>
      </c>
      <c r="P619">
        <f>O619/O602*100</f>
        <v>0</v>
      </c>
      <c r="Q619">
        <v>0</v>
      </c>
      <c r="R619">
        <f t="shared" ref="R619" si="1568">Q619/Q602*100</f>
        <v>0</v>
      </c>
      <c r="Z619">
        <v>22695</v>
      </c>
      <c r="AA619">
        <f>Z619/Z602*100</f>
        <v>74.960364645263581</v>
      </c>
      <c r="AB619">
        <v>0</v>
      </c>
      <c r="AC619">
        <f>AB619/AB602*100</f>
        <v>0</v>
      </c>
      <c r="AD619">
        <v>0</v>
      </c>
      <c r="AE619">
        <f t="shared" ref="AE619" si="1569">AD619/AD602*100</f>
        <v>0</v>
      </c>
    </row>
    <row r="620" spans="3:31" x14ac:dyDescent="0.25">
      <c r="M620">
        <v>12096</v>
      </c>
      <c r="N620">
        <f>M620/M602*100</f>
        <v>79.952409280190366</v>
      </c>
      <c r="O620">
        <v>0</v>
      </c>
      <c r="P620">
        <f>O620/O602*100</f>
        <v>0</v>
      </c>
      <c r="Q620">
        <v>0</v>
      </c>
      <c r="R620">
        <f t="shared" ref="R620" si="1570">Q620/Q602*100</f>
        <v>0</v>
      </c>
      <c r="Z620">
        <v>24208</v>
      </c>
      <c r="AA620">
        <f>Z620/Z602*100</f>
        <v>79.957722288281147</v>
      </c>
      <c r="AB620">
        <v>0</v>
      </c>
      <c r="AC620">
        <f>AB620/AB602*100</f>
        <v>0</v>
      </c>
      <c r="AD620">
        <v>0</v>
      </c>
      <c r="AE620">
        <f t="shared" ref="AE620" si="1571">AD620/AD602*100</f>
        <v>0</v>
      </c>
    </row>
    <row r="621" spans="3:31" x14ac:dyDescent="0.25">
      <c r="C621" t="s">
        <v>36</v>
      </c>
      <c r="M621">
        <v>12852</v>
      </c>
      <c r="N621">
        <f>M621/M602*100</f>
        <v>84.94943486020226</v>
      </c>
      <c r="O621">
        <v>0</v>
      </c>
      <c r="P621">
        <f>O621/O602*100</f>
        <v>0</v>
      </c>
      <c r="Q621">
        <v>0</v>
      </c>
      <c r="R621">
        <f t="shared" ref="R621" si="1572">Q621/Q602*100</f>
        <v>0</v>
      </c>
      <c r="Z621">
        <v>25721</v>
      </c>
      <c r="AA621">
        <f>Z621/Z602*100</f>
        <v>84.955079931298712</v>
      </c>
      <c r="AB621">
        <v>0</v>
      </c>
      <c r="AC621">
        <f>AB621/AB602*100</f>
        <v>0</v>
      </c>
      <c r="AD621">
        <v>0</v>
      </c>
      <c r="AE621">
        <f t="shared" ref="AE621" si="1573">AD621/AD602*100</f>
        <v>0</v>
      </c>
    </row>
    <row r="622" spans="3:31" x14ac:dyDescent="0.25">
      <c r="C622" t="s">
        <v>47</v>
      </c>
      <c r="M622">
        <v>13608</v>
      </c>
      <c r="N622">
        <f>M622/M602*100</f>
        <v>89.946460440214153</v>
      </c>
      <c r="O622">
        <v>0</v>
      </c>
      <c r="P622">
        <f>O622/O602*100</f>
        <v>0</v>
      </c>
      <c r="Q622">
        <v>0</v>
      </c>
      <c r="R622">
        <f t="shared" ref="R622" si="1574">Q622/Q602*100</f>
        <v>0</v>
      </c>
      <c r="Z622">
        <v>27234</v>
      </c>
      <c r="AA622">
        <f>Z622/Z602*100</f>
        <v>89.952437574316292</v>
      </c>
      <c r="AB622">
        <v>0</v>
      </c>
      <c r="AC622">
        <f>AB622/AB602*100</f>
        <v>0</v>
      </c>
      <c r="AD622">
        <v>0</v>
      </c>
      <c r="AE622">
        <f t="shared" ref="AE622" si="1575">AD622/AD602*100</f>
        <v>0</v>
      </c>
    </row>
    <row r="623" spans="3:31" x14ac:dyDescent="0.25">
      <c r="C623" t="s">
        <v>37</v>
      </c>
      <c r="M623">
        <v>14364</v>
      </c>
      <c r="N623">
        <f>M623/M602*100</f>
        <v>94.943486020226047</v>
      </c>
      <c r="O623">
        <v>0</v>
      </c>
      <c r="P623">
        <f>O623/O602*100</f>
        <v>0</v>
      </c>
      <c r="Q623">
        <v>0</v>
      </c>
      <c r="R623">
        <f t="shared" ref="R623" si="1576">Q623/Q602*100</f>
        <v>0</v>
      </c>
      <c r="Z623">
        <v>28747</v>
      </c>
      <c r="AA623">
        <f>Z623/Z602*100</f>
        <v>94.949795217333872</v>
      </c>
      <c r="AB623">
        <v>0</v>
      </c>
      <c r="AC623">
        <f>AB623/AB602*100</f>
        <v>0</v>
      </c>
      <c r="AD623">
        <v>0</v>
      </c>
      <c r="AE623">
        <f t="shared" ref="AE623" si="1577">AD623/AD602*100</f>
        <v>0</v>
      </c>
    </row>
    <row r="624" spans="3:31" x14ac:dyDescent="0.25">
      <c r="C624" t="s">
        <v>48</v>
      </c>
      <c r="M624">
        <v>15120</v>
      </c>
      <c r="N624">
        <f>M624/M602*100</f>
        <v>99.940511600237954</v>
      </c>
      <c r="O624">
        <v>0</v>
      </c>
      <c r="P624">
        <f>O624/O602*100</f>
        <v>0</v>
      </c>
      <c r="Q624">
        <v>0</v>
      </c>
      <c r="R624">
        <f t="shared" ref="R624" si="1578">Q624/Q602*100</f>
        <v>0</v>
      </c>
      <c r="Z624">
        <v>30260</v>
      </c>
      <c r="AA624">
        <f>Z624/Z602*100</f>
        <v>99.947152860351423</v>
      </c>
      <c r="AB624">
        <v>0</v>
      </c>
      <c r="AC624">
        <f>AB624/AB602*100</f>
        <v>0</v>
      </c>
      <c r="AD624">
        <v>0</v>
      </c>
      <c r="AE624">
        <f t="shared" ref="AE624" si="1579">AD624/AD602*100</f>
        <v>0</v>
      </c>
    </row>
    <row r="625" spans="15:31" x14ac:dyDescent="0.25">
      <c r="O625" t="s">
        <v>76</v>
      </c>
      <c r="P625">
        <f>SUM(P605:P624)</f>
        <v>0</v>
      </c>
      <c r="Q625" t="s">
        <v>76</v>
      </c>
      <c r="R625">
        <f t="shared" ref="R625" si="1580">SUM(R605:R624)</f>
        <v>0</v>
      </c>
      <c r="AB625" t="s">
        <v>76</v>
      </c>
      <c r="AC625">
        <f t="shared" ref="AC625" si="1581">SUM(AC605:AC624)</f>
        <v>0</v>
      </c>
      <c r="AD625" t="s">
        <v>76</v>
      </c>
      <c r="AE625">
        <f t="shared" ref="AE625" si="1582">SUM(AE605:AE624)</f>
        <v>0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Lattice4 simulation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</cp:lastModifiedBy>
  <dcterms:created xsi:type="dcterms:W3CDTF">2020-06-08T06:52:36Z</dcterms:created>
  <dcterms:modified xsi:type="dcterms:W3CDTF">2020-07-27T08:43:55Z</dcterms:modified>
</cp:coreProperties>
</file>