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\\apporto.com\dfs\IIT\Users\lodey_iit\Desktop\Excel samples\"/>
    </mc:Choice>
  </mc:AlternateContent>
  <xr:revisionPtr revIDLastSave="0" documentId="13_ncr:1_{418E6AF9-6F7D-4F59-87B5-07EC575444B7}" xr6:coauthVersionLast="36" xr6:coauthVersionMax="36" xr10:uidLastSave="{00000000-0000-0000-0000-000000000000}"/>
  <bookViews>
    <workbookView xWindow="0" yWindow="0" windowWidth="18570" windowHeight="7890" xr2:uid="{841233C6-76AB-4060-BFC4-43F38E68415D}"/>
  </bookViews>
  <sheets>
    <sheet name="Portfolio Report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"193F6XK5RC55IPA6CU59QSAU"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"$B$10"</definedName>
    <definedName name="RiskSelectedNameCell1" hidden="1">"$A$10"</definedName>
    <definedName name="RiskStandardRecalc" hidden="1">2</definedName>
    <definedName name="RiskSwapState" hidden="1">FALSE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opRankDefaultDistForRange" hidden="1">0</definedName>
    <definedName name="TopRankDefaultMaxChange" hidden="1">0.1</definedName>
    <definedName name="TopRankDefaultMinChange" hidden="1">-0.1</definedName>
    <definedName name="TopRankDefaultMultiGroupSize" hidden="1">2</definedName>
    <definedName name="TopRankDefaultMultiStepsPerInput" hidden="1">2</definedName>
    <definedName name="TopRankDefaultRangeType" hidden="1">0</definedName>
    <definedName name="TopRankDefaultStepsPerInput" hidden="1">5</definedName>
    <definedName name="TopRankDetailByInputReport" hidden="1">FALSE</definedName>
    <definedName name="TopRankMaxInputsPerGraph" hidden="1">10</definedName>
    <definedName name="TopRankMultiWayReport" hidden="1">FALSE</definedName>
    <definedName name="TopRankNumberOfRuns" hidden="1">1</definedName>
    <definedName name="TopRankOnlyInputsOverThreshold" hidden="1">TRUE</definedName>
    <definedName name="TopRankOnlyTopRanking" hidden="1">TRUE</definedName>
    <definedName name="TopRankOutputDetailReport" hidden="1">FALSE</definedName>
    <definedName name="TopRankOutputsAsPercentChange" hidden="1">FALSE</definedName>
    <definedName name="TopRankOverwriteExisting" hidden="1">FALSE</definedName>
    <definedName name="TopRankPauseOnError" hidden="1">FALSE</definedName>
    <definedName name="TopRankPerformPrecedentScanAddOutput" hidden="1">FALSE</definedName>
    <definedName name="TopRankPerformPrecedentScanAtStart" hidden="1">TRUE</definedName>
    <definedName name="TopRankPrecedentScanType" hidden="1">1</definedName>
    <definedName name="TopRankReportAllOutputCells" hidden="1">TRUE</definedName>
    <definedName name="TopRankReportsInExistingWorkbook" hidden="1">FALSE</definedName>
    <definedName name="TopRankReportsInExistingWorkbookName" hidden="1">"Active Workbook"</definedName>
    <definedName name="TopRankReportsInNewWorkbook" hidden="1">TRUE</definedName>
    <definedName name="TopRankSensitivityGraphs" hidden="1">FALSE</definedName>
    <definedName name="TopRankSingleWorkbookAllResults" hidden="1">FALSE</definedName>
    <definedName name="TopRankSpiderGraphs" hidden="1">TRUE</definedName>
    <definedName name="TopRankTornadoGraphs" hidden="1">TRUE</definedName>
    <definedName name="TopRankUpdateDisplay" hidden="1">FALSE</definedName>
    <definedName name="WaterDat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21" i="1"/>
  <c r="J41" i="1"/>
  <c r="J42" i="1"/>
  <c r="J43" i="1"/>
  <c r="Q146" i="1"/>
</calcChain>
</file>

<file path=xl/sharedStrings.xml><?xml version="1.0" encoding="utf-8"?>
<sst xmlns="http://schemas.openxmlformats.org/spreadsheetml/2006/main" count="48" uniqueCount="39">
  <si>
    <t>Date</t>
  </si>
  <si>
    <t>Worst</t>
  </si>
  <si>
    <t>Best</t>
  </si>
  <si>
    <t>3-year period</t>
  </si>
  <si>
    <t>1-year period</t>
  </si>
  <si>
    <t>3-month period</t>
  </si>
  <si>
    <t>Greater Asia</t>
  </si>
  <si>
    <t>Greater Europe</t>
  </si>
  <si>
    <t>Americas</t>
  </si>
  <si>
    <t>By Area</t>
  </si>
  <si>
    <t>Asia</t>
  </si>
  <si>
    <t>Australasia</t>
  </si>
  <si>
    <t>Japan</t>
  </si>
  <si>
    <t>Africa/Middle East</t>
  </si>
  <si>
    <t>Europe</t>
  </si>
  <si>
    <t>Total Assets</t>
  </si>
  <si>
    <t>United Kingdom</t>
  </si>
  <si>
    <t>Other</t>
  </si>
  <si>
    <t>Latin America</t>
  </si>
  <si>
    <t>Bonds</t>
  </si>
  <si>
    <t>North America</t>
  </si>
  <si>
    <t>Non-U.S. Stocks</t>
  </si>
  <si>
    <t>By region</t>
  </si>
  <si>
    <t>U.S. Stocks</t>
  </si>
  <si>
    <t>Cash</t>
  </si>
  <si>
    <t>Portfolio</t>
  </si>
  <si>
    <t>Investment Category</t>
  </si>
  <si>
    <t>Asset Allocation</t>
  </si>
  <si>
    <t>Portfolio Value as at February 1, 2021</t>
  </si>
  <si>
    <t>Moderate Growth</t>
  </si>
  <si>
    <t>Risk Appetite:</t>
  </si>
  <si>
    <t>Rekha Nimgade</t>
  </si>
  <si>
    <t>Client:</t>
  </si>
  <si>
    <t>Nimgade Portfolio Report</t>
  </si>
  <si>
    <t>GEOGRAPHIC ALLOCATION OF ASSETS</t>
  </si>
  <si>
    <t>BEST/WORST GROWTH PERIODS</t>
  </si>
  <si>
    <t>This is an easy to follow performance report on the portfolio of a individual investo rmaintained by a private investment company. The client specifically needed to understand the depth &amp; diversity of her portfolio, as well as the performance over time.</t>
  </si>
  <si>
    <t>Agent: Lawrence Odey</t>
  </si>
  <si>
    <t>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</si>
</sst>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6"/>
      <color theme="0"/>
      <name val="Calibri Light"/>
      <family val="1"/>
      <scheme val="major"/>
    </font>
    <font>
      <b/>
      <sz val="18"/>
      <color theme="0"/>
      <name val="Calibri Light"/>
      <family val="2"/>
      <scheme val="major"/>
    </font>
    <font>
      <b/>
      <sz val="18"/>
      <name val="Calibri Light"/>
      <family val="2"/>
      <scheme val="major"/>
    </font>
    <font>
      <b/>
      <sz val="18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b/>
      <sz val="15"/>
      <color theme="3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7"/>
    <xf numFmtId="0" fontId="1" fillId="0" borderId="0" xfId="7" applyFill="1"/>
    <xf numFmtId="14" fontId="0" fillId="5" borderId="2" xfId="0" applyNumberFormat="1" applyFill="1" applyBorder="1"/>
    <xf numFmtId="0" fontId="0" fillId="5" borderId="2" xfId="0" applyFill="1" applyBorder="1"/>
    <xf numFmtId="0" fontId="1" fillId="0" borderId="0" xfId="7" applyBorder="1"/>
    <xf numFmtId="9" fontId="0" fillId="5" borderId="2" xfId="1" applyFont="1" applyFill="1" applyBorder="1"/>
    <xf numFmtId="14" fontId="0" fillId="6" borderId="2" xfId="0" applyNumberFormat="1" applyFill="1" applyBorder="1"/>
    <xf numFmtId="0" fontId="0" fillId="6" borderId="2" xfId="0" applyFill="1" applyBorder="1"/>
    <xf numFmtId="9" fontId="0" fillId="6" borderId="2" xfId="1" applyFont="1" applyFill="1" applyBorder="1"/>
    <xf numFmtId="0" fontId="0" fillId="0" borderId="2" xfId="0" applyBorder="1"/>
    <xf numFmtId="14" fontId="1" fillId="0" borderId="0" xfId="7" applyNumberFormat="1"/>
    <xf numFmtId="0" fontId="0" fillId="0" borderId="0" xfId="7" applyFont="1"/>
    <xf numFmtId="10" fontId="1" fillId="0" borderId="0" xfId="7" applyNumberFormat="1"/>
    <xf numFmtId="9" fontId="5" fillId="0" borderId="2" xfId="1" applyFont="1" applyFill="1" applyBorder="1"/>
    <xf numFmtId="9" fontId="5" fillId="0" borderId="2" xfId="1" applyFont="1" applyBorder="1"/>
    <xf numFmtId="10" fontId="1" fillId="0" borderId="0" xfId="7" applyNumberFormat="1" applyFill="1" applyBorder="1"/>
    <xf numFmtId="10" fontId="1" fillId="0" borderId="0" xfId="6" applyNumberFormat="1" applyFill="1" applyBorder="1"/>
    <xf numFmtId="0" fontId="6" fillId="6" borderId="3" xfId="7" applyFont="1" applyFill="1" applyBorder="1" applyAlignment="1">
      <alignment horizontal="left"/>
    </xf>
    <xf numFmtId="0" fontId="6" fillId="6" borderId="4" xfId="7" applyFont="1" applyFill="1" applyBorder="1" applyAlignment="1">
      <alignment horizontal="left"/>
    </xf>
    <xf numFmtId="10" fontId="5" fillId="0" borderId="2" xfId="7" applyNumberFormat="1" applyFont="1" applyFill="1" applyBorder="1"/>
    <xf numFmtId="0" fontId="7" fillId="0" borderId="2" xfId="5" applyFont="1" applyFill="1" applyBorder="1"/>
    <xf numFmtId="164" fontId="1" fillId="0" borderId="0" xfId="7" applyNumberFormat="1" applyBorder="1"/>
    <xf numFmtId="0" fontId="8" fillId="7" borderId="3" xfId="3" applyFont="1" applyFill="1" applyBorder="1" applyAlignment="1">
      <alignment horizontal="center"/>
    </xf>
    <xf numFmtId="0" fontId="2" fillId="0" borderId="1" xfId="2" applyFill="1" applyAlignment="1">
      <alignment horizontal="center"/>
    </xf>
    <xf numFmtId="0" fontId="1" fillId="0" borderId="0" xfId="7" applyAlignment="1">
      <alignment horizontal="left"/>
    </xf>
    <xf numFmtId="0" fontId="1" fillId="0" borderId="0" xfId="7" applyFill="1" applyAlignment="1">
      <alignment horizontal="left"/>
    </xf>
    <xf numFmtId="0" fontId="1" fillId="0" borderId="0" xfId="7" applyBorder="1" applyAlignment="1">
      <alignment horizontal="left"/>
    </xf>
    <xf numFmtId="0" fontId="3" fillId="0" borderId="0" xfId="3" applyFont="1" applyBorder="1" applyAlignment="1">
      <alignment horizontal="left"/>
    </xf>
    <xf numFmtId="0" fontId="9" fillId="0" borderId="0" xfId="9" applyAlignment="1">
      <alignment horizontal="left" vertical="top" wrapText="1"/>
    </xf>
    <xf numFmtId="0" fontId="9" fillId="0" borderId="0" xfId="9" applyFill="1" applyAlignment="1">
      <alignment horizontal="left" vertical="top" wrapText="1"/>
    </xf>
    <xf numFmtId="0" fontId="9" fillId="0" borderId="0" xfId="9" applyBorder="1" applyAlignment="1">
      <alignment horizontal="left" vertical="top" wrapText="1"/>
    </xf>
    <xf numFmtId="0" fontId="10" fillId="8" borderId="0" xfId="9" applyFont="1" applyFill="1" applyAlignment="1">
      <alignment wrapText="1"/>
    </xf>
    <xf numFmtId="0" fontId="1" fillId="8" borderId="0" xfId="7" applyFill="1"/>
    <xf numFmtId="0" fontId="4" fillId="8" borderId="0" xfId="7" applyFont="1" applyFill="1"/>
    <xf numFmtId="0" fontId="11" fillId="8" borderId="0" xfId="9" applyFont="1" applyFill="1" applyAlignment="1">
      <alignment horizontal="left" vertical="top" wrapText="1"/>
    </xf>
    <xf numFmtId="0" fontId="11" fillId="8" borderId="0" xfId="9" applyFont="1" applyFill="1" applyAlignment="1">
      <alignment vertical="top" wrapText="1"/>
    </xf>
    <xf numFmtId="0" fontId="12" fillId="9" borderId="0" xfId="9" applyFont="1" applyFill="1" applyBorder="1" applyAlignment="1">
      <alignment horizontal="center" wrapText="1"/>
    </xf>
    <xf numFmtId="6" fontId="12" fillId="9" borderId="0" xfId="9" applyNumberFormat="1" applyFont="1" applyFill="1" applyBorder="1" applyAlignment="1">
      <alignment horizontal="center" wrapText="1"/>
    </xf>
    <xf numFmtId="0" fontId="13" fillId="2" borderId="0" xfId="4" applyFont="1" applyBorder="1" applyAlignment="1">
      <alignment horizontal="left" wrapText="1"/>
    </xf>
    <xf numFmtId="0" fontId="3" fillId="0" borderId="0" xfId="2" applyFont="1" applyBorder="1"/>
    <xf numFmtId="0" fontId="3" fillId="0" borderId="0" xfId="2" applyFont="1" applyBorder="1" applyAlignment="1">
      <alignment horizontal="right"/>
    </xf>
    <xf numFmtId="0" fontId="4" fillId="0" borderId="0" xfId="0" applyFont="1" applyBorder="1"/>
    <xf numFmtId="0" fontId="8" fillId="7" borderId="4" xfId="3" applyFont="1" applyFill="1" applyBorder="1" applyAlignment="1">
      <alignment horizontal="left" wrapText="1"/>
    </xf>
    <xf numFmtId="0" fontId="1" fillId="10" borderId="0" xfId="7" applyFill="1" applyBorder="1"/>
    <xf numFmtId="0" fontId="3" fillId="11" borderId="4" xfId="0" applyFont="1" applyFill="1" applyBorder="1" applyAlignment="1">
      <alignment horizontal="left"/>
    </xf>
    <xf numFmtId="0" fontId="3" fillId="11" borderId="3" xfId="0" applyFont="1" applyFill="1" applyBorder="1" applyAlignment="1">
      <alignment horizontal="left"/>
    </xf>
    <xf numFmtId="0" fontId="8" fillId="7" borderId="4" xfId="3" applyFont="1" applyFill="1" applyBorder="1" applyAlignment="1">
      <alignment horizontal="left" vertical="center" wrapText="1"/>
    </xf>
    <xf numFmtId="0" fontId="11" fillId="7" borderId="0" xfId="9" applyFont="1" applyFill="1" applyBorder="1" applyAlignment="1">
      <alignment vertical="top" wrapText="1"/>
    </xf>
    <xf numFmtId="0" fontId="1" fillId="7" borderId="0" xfId="7" applyFill="1"/>
    <xf numFmtId="0" fontId="14" fillId="7" borderId="0" xfId="9" applyFont="1" applyFill="1" applyBorder="1" applyAlignment="1">
      <alignment horizontal="center" wrapText="1"/>
    </xf>
    <xf numFmtId="0" fontId="15" fillId="0" borderId="2" xfId="9" applyFont="1" applyBorder="1" applyAlignment="1">
      <alignment horizontal="left" vertical="top" wrapText="1"/>
    </xf>
  </cellXfs>
  <cellStyles count="10">
    <cellStyle name="20% - Accent6" xfId="6" builtinId="50"/>
    <cellStyle name="60% - Accent4" xfId="5" builtinId="44"/>
    <cellStyle name="Accent3" xfId="4" builtinId="37"/>
    <cellStyle name="Currency 2 2" xfId="8" xr:uid="{E533ED98-665B-41EE-A338-6B207D3AE796}"/>
    <cellStyle name="Heading 3" xfId="2" builtinId="18"/>
    <cellStyle name="Heading 4" xfId="3" builtinId="19"/>
    <cellStyle name="Normal" xfId="0" builtinId="0"/>
    <cellStyle name="Normal 2 2 2" xfId="7" xr:uid="{B29003B3-CF65-42E2-9C37-693079FE450D}"/>
    <cellStyle name="Percent" xfId="1" builtinId="5"/>
    <cellStyle name="Title 2" xfId="9" xr:uid="{2AED8322-D784-4A2B-8EF9-B3BB604E0F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of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3D1-4AAF-955F-5388FE365E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3D1-4AAF-955F-5388FE365E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3D1-4AAF-955F-5388FE365E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3D1-4AAF-955F-5388FE365E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3D1-4AAF-955F-5388FE365E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'Portfolio Report'!$D$16:$D$20</c:f>
              <c:strCache>
                <c:ptCount val="5"/>
                <c:pt idx="0">
                  <c:v>Cash</c:v>
                </c:pt>
                <c:pt idx="1">
                  <c:v>U.S. Stocks</c:v>
                </c:pt>
                <c:pt idx="2">
                  <c:v>Non-U.S. Stocks</c:v>
                </c:pt>
                <c:pt idx="3">
                  <c:v>Bonds</c:v>
                </c:pt>
                <c:pt idx="4">
                  <c:v>Other</c:v>
                </c:pt>
              </c:strCache>
            </c:strRef>
          </c:cat>
          <c:val>
            <c:numRef>
              <c:f>'Portfolio Report'!$E$16:$E$20</c:f>
              <c:numCache>
                <c:formatCode>General</c:formatCode>
                <c:ptCount val="5"/>
                <c:pt idx="0">
                  <c:v>55800</c:v>
                </c:pt>
                <c:pt idx="1">
                  <c:v>186300</c:v>
                </c:pt>
                <c:pt idx="2">
                  <c:v>24600</c:v>
                </c:pt>
                <c:pt idx="3">
                  <c:v>36600</c:v>
                </c:pt>
                <c:pt idx="4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D1-4AAF-955F-5388FE365E9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Sector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Portfolio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[1]PP!$B$39:$C$50</c:f>
              <c:multiLvlStrCache>
                <c:ptCount val="12"/>
                <c:lvl>
                  <c:pt idx="0">
                    <c:v>Software</c:v>
                  </c:pt>
                  <c:pt idx="1">
                    <c:v>Hardware</c:v>
                  </c:pt>
                  <c:pt idx="2">
                    <c:v>Media</c:v>
                  </c:pt>
                  <c:pt idx="3">
                    <c:v>Telecomm</c:v>
                  </c:pt>
                  <c:pt idx="4">
                    <c:v>Healthcare</c:v>
                  </c:pt>
                  <c:pt idx="5">
                    <c:v>Consumer</c:v>
                  </c:pt>
                  <c:pt idx="6">
                    <c:v>Business</c:v>
                  </c:pt>
                  <c:pt idx="7">
                    <c:v>Financial</c:v>
                  </c:pt>
                  <c:pt idx="8">
                    <c:v>Consumer</c:v>
                  </c:pt>
                  <c:pt idx="9">
                    <c:v>Industrial</c:v>
                  </c:pt>
                  <c:pt idx="10">
                    <c:v>Energy</c:v>
                  </c:pt>
                  <c:pt idx="11">
                    <c:v>Utilities</c:v>
                  </c:pt>
                </c:lvl>
                <c:lvl>
                  <c:pt idx="0">
                    <c:v>Information</c:v>
                  </c:pt>
                  <c:pt idx="4">
                    <c:v>Services</c:v>
                  </c:pt>
                  <c:pt idx="8">
                    <c:v>Manufacturing</c:v>
                  </c:pt>
                </c:lvl>
              </c:multiLvlStrCache>
            </c:multiLvlStrRef>
          </c:cat>
          <c:val>
            <c:numRef>
              <c:f>[1]PP!$D$39:$D$50</c:f>
              <c:numCache>
                <c:formatCode>General</c:formatCode>
                <c:ptCount val="12"/>
                <c:pt idx="0">
                  <c:v>2.0799999999999999E-2</c:v>
                </c:pt>
                <c:pt idx="1">
                  <c:v>6.1400000000000003E-2</c:v>
                </c:pt>
                <c:pt idx="2">
                  <c:v>2.7799999999999998E-2</c:v>
                </c:pt>
                <c:pt idx="3">
                  <c:v>4.9799999999999997E-2</c:v>
                </c:pt>
                <c:pt idx="4">
                  <c:v>0.10539999999999999</c:v>
                </c:pt>
                <c:pt idx="5">
                  <c:v>0.1017</c:v>
                </c:pt>
                <c:pt idx="6">
                  <c:v>6.6799999999999998E-2</c:v>
                </c:pt>
                <c:pt idx="7">
                  <c:v>0.1986</c:v>
                </c:pt>
                <c:pt idx="8">
                  <c:v>9.2700000000000005E-2</c:v>
                </c:pt>
                <c:pt idx="9">
                  <c:v>0.1472</c:v>
                </c:pt>
                <c:pt idx="10">
                  <c:v>9.5600000000000004E-2</c:v>
                </c:pt>
                <c:pt idx="11">
                  <c:v>3.2199999999999999E-2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3-49C5-8559-3E4CC7EDE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700607"/>
        <c:axId val="1578373263"/>
      </c:barChart>
      <c:lineChart>
        <c:grouping val="standard"/>
        <c:varyColors val="0"/>
        <c:ser>
          <c:idx val="1"/>
          <c:order val="1"/>
          <c:tx>
            <c:v>S&amp;P 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cat>
            <c:multiLvlStrRef>
              <c:f>[1]PP!$B$39:$C$50</c:f>
              <c:multiLvlStrCache>
                <c:ptCount val="12"/>
                <c:lvl>
                  <c:pt idx="0">
                    <c:v>Software</c:v>
                  </c:pt>
                  <c:pt idx="1">
                    <c:v>Hardware</c:v>
                  </c:pt>
                  <c:pt idx="2">
                    <c:v>Media</c:v>
                  </c:pt>
                  <c:pt idx="3">
                    <c:v>Telecomm</c:v>
                  </c:pt>
                  <c:pt idx="4">
                    <c:v>Healthcare</c:v>
                  </c:pt>
                  <c:pt idx="5">
                    <c:v>Consumer</c:v>
                  </c:pt>
                  <c:pt idx="6">
                    <c:v>Business</c:v>
                  </c:pt>
                  <c:pt idx="7">
                    <c:v>Financial</c:v>
                  </c:pt>
                  <c:pt idx="8">
                    <c:v>Consumer</c:v>
                  </c:pt>
                  <c:pt idx="9">
                    <c:v>Industrial</c:v>
                  </c:pt>
                  <c:pt idx="10">
                    <c:v>Energy</c:v>
                  </c:pt>
                  <c:pt idx="11">
                    <c:v>Utilities</c:v>
                  </c:pt>
                </c:lvl>
                <c:lvl>
                  <c:pt idx="0">
                    <c:v>Information</c:v>
                  </c:pt>
                  <c:pt idx="4">
                    <c:v>Services</c:v>
                  </c:pt>
                  <c:pt idx="8">
                    <c:v>Manufacturing</c:v>
                  </c:pt>
                </c:lvl>
              </c:multiLvlStrCache>
            </c:multiLvlStrRef>
          </c:cat>
          <c:val>
            <c:numRef>
              <c:f>[1]PP!$E$39:$E$50</c:f>
              <c:numCache>
                <c:formatCode>General</c:formatCode>
                <c:ptCount val="12"/>
                <c:pt idx="0">
                  <c:v>3.49E-2</c:v>
                </c:pt>
                <c:pt idx="1">
                  <c:v>0.1017</c:v>
                </c:pt>
                <c:pt idx="2">
                  <c:v>3.4099999999999998E-2</c:v>
                </c:pt>
                <c:pt idx="3">
                  <c:v>3.2899999999999999E-2</c:v>
                </c:pt>
                <c:pt idx="4">
                  <c:v>0.12970000000000001</c:v>
                </c:pt>
                <c:pt idx="5">
                  <c:v>8.1799999999999998E-2</c:v>
                </c:pt>
                <c:pt idx="6">
                  <c:v>0.04</c:v>
                </c:pt>
                <c:pt idx="7">
                  <c:v>0.20630000000000001</c:v>
                </c:pt>
                <c:pt idx="8">
                  <c:v>8.2699999999999996E-2</c:v>
                </c:pt>
                <c:pt idx="9">
                  <c:v>0.1237</c:v>
                </c:pt>
                <c:pt idx="10">
                  <c:v>7.3999999999999996E-2</c:v>
                </c:pt>
                <c:pt idx="11">
                  <c:v>5.8299999999999998E-2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3-49C5-8559-3E4CC7EDE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441935"/>
        <c:axId val="1572456495"/>
      </c:lineChart>
      <c:catAx>
        <c:axId val="14107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73263"/>
        <c:crosses val="autoZero"/>
        <c:auto val="1"/>
        <c:lblAlgn val="ctr"/>
        <c:lblOffset val="100"/>
        <c:noMultiLvlLbl val="0"/>
      </c:catAx>
      <c:valAx>
        <c:axId val="15783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700607"/>
        <c:crosses val="autoZero"/>
        <c:crossBetween val="between"/>
      </c:valAx>
      <c:valAx>
        <c:axId val="1572456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41935"/>
        <c:crosses val="max"/>
        <c:crossBetween val="between"/>
      </c:valAx>
      <c:catAx>
        <c:axId val="157244193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56495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of Investments across asset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FD5-489E-9340-71C7D28DE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FD5-489E-9340-71C7D28DE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FD5-489E-9340-71C7D28DE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9FD5-489E-9340-71C7D28DE2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9FD5-489E-9340-71C7D28DE27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FD5-489E-9340-71C7D28DE27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FD5-489E-9340-71C7D28DE27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FD5-489E-9340-71C7D28DE27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FD5-489E-9340-71C7D28DE27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FD5-489E-9340-71C7D28DE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'Portfolio Report'!$D$16:$D$20</c:f>
              <c:strCache>
                <c:ptCount val="5"/>
                <c:pt idx="0">
                  <c:v>Cash</c:v>
                </c:pt>
                <c:pt idx="1">
                  <c:v>U.S. Stocks</c:v>
                </c:pt>
                <c:pt idx="2">
                  <c:v>Non-U.S. Stocks</c:v>
                </c:pt>
                <c:pt idx="3">
                  <c:v>Bonds</c:v>
                </c:pt>
                <c:pt idx="4">
                  <c:v>Other</c:v>
                </c:pt>
              </c:strCache>
            </c:strRef>
          </c:cat>
          <c:val>
            <c:numRef>
              <c:f>'Portfolio Report'!$E$16:$E$20</c:f>
              <c:numCache>
                <c:formatCode>General</c:formatCode>
                <c:ptCount val="5"/>
                <c:pt idx="0">
                  <c:v>55800</c:v>
                </c:pt>
                <c:pt idx="1">
                  <c:v>186300</c:v>
                </c:pt>
                <c:pt idx="2">
                  <c:v>24600</c:v>
                </c:pt>
                <c:pt idx="3">
                  <c:v>36600</c:v>
                </c:pt>
                <c:pt idx="4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D5-489E-9340-71C7D28DE2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ALLOCATION OF INVESTMENTS</a:t>
            </a:r>
            <a:r>
              <a:rPr lang="en-US" sz="1800" b="1" baseline="0"/>
              <a:t> BY SECTOR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Portfolio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[1]PP!$B$39:$C$50</c:f>
              <c:multiLvlStrCache>
                <c:ptCount val="12"/>
                <c:lvl>
                  <c:pt idx="0">
                    <c:v>Software</c:v>
                  </c:pt>
                  <c:pt idx="1">
                    <c:v>Hardware</c:v>
                  </c:pt>
                  <c:pt idx="2">
                    <c:v>Media</c:v>
                  </c:pt>
                  <c:pt idx="3">
                    <c:v>Telecomm</c:v>
                  </c:pt>
                  <c:pt idx="4">
                    <c:v>Healthcare</c:v>
                  </c:pt>
                  <c:pt idx="5">
                    <c:v>Consumer</c:v>
                  </c:pt>
                  <c:pt idx="6">
                    <c:v>Business</c:v>
                  </c:pt>
                  <c:pt idx="7">
                    <c:v>Financial</c:v>
                  </c:pt>
                  <c:pt idx="8">
                    <c:v>Consumer</c:v>
                  </c:pt>
                  <c:pt idx="9">
                    <c:v>Industrial</c:v>
                  </c:pt>
                  <c:pt idx="10">
                    <c:v>Energy</c:v>
                  </c:pt>
                  <c:pt idx="11">
                    <c:v>Utilities</c:v>
                  </c:pt>
                </c:lvl>
                <c:lvl>
                  <c:pt idx="0">
                    <c:v>Information</c:v>
                  </c:pt>
                  <c:pt idx="4">
                    <c:v>Services</c:v>
                  </c:pt>
                  <c:pt idx="8">
                    <c:v>Manufacturing</c:v>
                  </c:pt>
                </c:lvl>
              </c:multiLvlStrCache>
            </c:multiLvlStrRef>
          </c:cat>
          <c:val>
            <c:numRef>
              <c:f>[1]PP!$D$39:$D$50</c:f>
              <c:numCache>
                <c:formatCode>General</c:formatCode>
                <c:ptCount val="12"/>
                <c:pt idx="0">
                  <c:v>2.0799999999999999E-2</c:v>
                </c:pt>
                <c:pt idx="1">
                  <c:v>6.1400000000000003E-2</c:v>
                </c:pt>
                <c:pt idx="2">
                  <c:v>2.7799999999999998E-2</c:v>
                </c:pt>
                <c:pt idx="3">
                  <c:v>4.9799999999999997E-2</c:v>
                </c:pt>
                <c:pt idx="4">
                  <c:v>0.10539999999999999</c:v>
                </c:pt>
                <c:pt idx="5">
                  <c:v>0.1017</c:v>
                </c:pt>
                <c:pt idx="6">
                  <c:v>6.6799999999999998E-2</c:v>
                </c:pt>
                <c:pt idx="7">
                  <c:v>0.1986</c:v>
                </c:pt>
                <c:pt idx="8">
                  <c:v>9.2700000000000005E-2</c:v>
                </c:pt>
                <c:pt idx="9">
                  <c:v>0.1472</c:v>
                </c:pt>
                <c:pt idx="10">
                  <c:v>9.5600000000000004E-2</c:v>
                </c:pt>
                <c:pt idx="11">
                  <c:v>3.2199999999999999E-2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1-43F2-AA98-245DC514B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700607"/>
        <c:axId val="1578373263"/>
      </c:barChart>
      <c:lineChart>
        <c:grouping val="standard"/>
        <c:varyColors val="0"/>
        <c:ser>
          <c:idx val="1"/>
          <c:order val="1"/>
          <c:tx>
            <c:v>S&amp;P 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cat>
            <c:multiLvlStrRef>
              <c:f>[1]PP!$B$39:$C$50</c:f>
              <c:multiLvlStrCache>
                <c:ptCount val="12"/>
                <c:lvl>
                  <c:pt idx="0">
                    <c:v>Software</c:v>
                  </c:pt>
                  <c:pt idx="1">
                    <c:v>Hardware</c:v>
                  </c:pt>
                  <c:pt idx="2">
                    <c:v>Media</c:v>
                  </c:pt>
                  <c:pt idx="3">
                    <c:v>Telecomm</c:v>
                  </c:pt>
                  <c:pt idx="4">
                    <c:v>Healthcare</c:v>
                  </c:pt>
                  <c:pt idx="5">
                    <c:v>Consumer</c:v>
                  </c:pt>
                  <c:pt idx="6">
                    <c:v>Business</c:v>
                  </c:pt>
                  <c:pt idx="7">
                    <c:v>Financial</c:v>
                  </c:pt>
                  <c:pt idx="8">
                    <c:v>Consumer</c:v>
                  </c:pt>
                  <c:pt idx="9">
                    <c:v>Industrial</c:v>
                  </c:pt>
                  <c:pt idx="10">
                    <c:v>Energy</c:v>
                  </c:pt>
                  <c:pt idx="11">
                    <c:v>Utilities</c:v>
                  </c:pt>
                </c:lvl>
                <c:lvl>
                  <c:pt idx="0">
                    <c:v>Information</c:v>
                  </c:pt>
                  <c:pt idx="4">
                    <c:v>Services</c:v>
                  </c:pt>
                  <c:pt idx="8">
                    <c:v>Manufacturing</c:v>
                  </c:pt>
                </c:lvl>
              </c:multiLvlStrCache>
            </c:multiLvlStrRef>
          </c:cat>
          <c:val>
            <c:numRef>
              <c:f>[1]PP!$E$39:$E$50</c:f>
              <c:numCache>
                <c:formatCode>General</c:formatCode>
                <c:ptCount val="12"/>
                <c:pt idx="0">
                  <c:v>3.49E-2</c:v>
                </c:pt>
                <c:pt idx="1">
                  <c:v>0.1017</c:v>
                </c:pt>
                <c:pt idx="2">
                  <c:v>3.4099999999999998E-2</c:v>
                </c:pt>
                <c:pt idx="3">
                  <c:v>3.2899999999999999E-2</c:v>
                </c:pt>
                <c:pt idx="4">
                  <c:v>0.12970000000000001</c:v>
                </c:pt>
                <c:pt idx="5">
                  <c:v>8.1799999999999998E-2</c:v>
                </c:pt>
                <c:pt idx="6">
                  <c:v>0.04</c:v>
                </c:pt>
                <c:pt idx="7">
                  <c:v>0.20630000000000001</c:v>
                </c:pt>
                <c:pt idx="8">
                  <c:v>8.2699999999999996E-2</c:v>
                </c:pt>
                <c:pt idx="9">
                  <c:v>0.1237</c:v>
                </c:pt>
                <c:pt idx="10">
                  <c:v>7.3999999999999996E-2</c:v>
                </c:pt>
                <c:pt idx="11">
                  <c:v>5.8299999999999998E-2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1-43F2-AA98-245DC514B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441935"/>
        <c:axId val="1572456495"/>
      </c:lineChart>
      <c:catAx>
        <c:axId val="14107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73263"/>
        <c:crosses val="autoZero"/>
        <c:auto val="1"/>
        <c:lblAlgn val="ctr"/>
        <c:lblOffset val="100"/>
        <c:noMultiLvlLbl val="0"/>
      </c:catAx>
      <c:valAx>
        <c:axId val="15783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700607"/>
        <c:crosses val="autoZero"/>
        <c:crossBetween val="between"/>
      </c:valAx>
      <c:valAx>
        <c:axId val="1572456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41935"/>
        <c:crosses val="max"/>
        <c:crossBetween val="between"/>
      </c:valAx>
      <c:catAx>
        <c:axId val="157244193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56495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4F81BD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PORTFOLIO VALUE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[1]PP!$Q$39:$Q$167</c:f>
              <c:numCache>
                <c:formatCode>General</c:formatCode>
                <c:ptCount val="129"/>
                <c:pt idx="0">
                  <c:v>40695</c:v>
                </c:pt>
                <c:pt idx="1">
                  <c:v>40725</c:v>
                </c:pt>
                <c:pt idx="2">
                  <c:v>40756</c:v>
                </c:pt>
                <c:pt idx="3">
                  <c:v>40787</c:v>
                </c:pt>
                <c:pt idx="4">
                  <c:v>40817</c:v>
                </c:pt>
                <c:pt idx="5">
                  <c:v>40848</c:v>
                </c:pt>
                <c:pt idx="6">
                  <c:v>40878</c:v>
                </c:pt>
                <c:pt idx="7">
                  <c:v>40909</c:v>
                </c:pt>
                <c:pt idx="8">
                  <c:v>40940</c:v>
                </c:pt>
                <c:pt idx="9">
                  <c:v>40969</c:v>
                </c:pt>
                <c:pt idx="10">
                  <c:v>41000</c:v>
                </c:pt>
                <c:pt idx="11">
                  <c:v>41030</c:v>
                </c:pt>
                <c:pt idx="12">
                  <c:v>41061</c:v>
                </c:pt>
                <c:pt idx="13">
                  <c:v>41091</c:v>
                </c:pt>
                <c:pt idx="14">
                  <c:v>41122</c:v>
                </c:pt>
                <c:pt idx="15">
                  <c:v>41153</c:v>
                </c:pt>
                <c:pt idx="16">
                  <c:v>41183</c:v>
                </c:pt>
                <c:pt idx="17">
                  <c:v>41214</c:v>
                </c:pt>
                <c:pt idx="18">
                  <c:v>41244</c:v>
                </c:pt>
                <c:pt idx="19">
                  <c:v>41275</c:v>
                </c:pt>
                <c:pt idx="20">
                  <c:v>41306</c:v>
                </c:pt>
                <c:pt idx="21">
                  <c:v>41334</c:v>
                </c:pt>
                <c:pt idx="22">
                  <c:v>41365</c:v>
                </c:pt>
                <c:pt idx="23">
                  <c:v>41395</c:v>
                </c:pt>
                <c:pt idx="24">
                  <c:v>41426</c:v>
                </c:pt>
                <c:pt idx="25">
                  <c:v>41456</c:v>
                </c:pt>
                <c:pt idx="26">
                  <c:v>41487</c:v>
                </c:pt>
                <c:pt idx="27">
                  <c:v>41518</c:v>
                </c:pt>
                <c:pt idx="28">
                  <c:v>41548</c:v>
                </c:pt>
                <c:pt idx="29">
                  <c:v>41579</c:v>
                </c:pt>
                <c:pt idx="30">
                  <c:v>41609</c:v>
                </c:pt>
                <c:pt idx="31">
                  <c:v>41640</c:v>
                </c:pt>
                <c:pt idx="32">
                  <c:v>41671</c:v>
                </c:pt>
                <c:pt idx="33">
                  <c:v>41699</c:v>
                </c:pt>
                <c:pt idx="34">
                  <c:v>41730</c:v>
                </c:pt>
                <c:pt idx="35">
                  <c:v>41760</c:v>
                </c:pt>
                <c:pt idx="36">
                  <c:v>41791</c:v>
                </c:pt>
                <c:pt idx="37">
                  <c:v>41821</c:v>
                </c:pt>
                <c:pt idx="38">
                  <c:v>41852</c:v>
                </c:pt>
                <c:pt idx="39">
                  <c:v>41883</c:v>
                </c:pt>
                <c:pt idx="40">
                  <c:v>41913</c:v>
                </c:pt>
                <c:pt idx="41">
                  <c:v>41944</c:v>
                </c:pt>
                <c:pt idx="42">
                  <c:v>41974</c:v>
                </c:pt>
                <c:pt idx="43">
                  <c:v>42005</c:v>
                </c:pt>
                <c:pt idx="44">
                  <c:v>42036</c:v>
                </c:pt>
                <c:pt idx="45">
                  <c:v>42064</c:v>
                </c:pt>
                <c:pt idx="46">
                  <c:v>42095</c:v>
                </c:pt>
                <c:pt idx="47">
                  <c:v>42125</c:v>
                </c:pt>
                <c:pt idx="48">
                  <c:v>42156</c:v>
                </c:pt>
                <c:pt idx="49">
                  <c:v>42186</c:v>
                </c:pt>
                <c:pt idx="50">
                  <c:v>42217</c:v>
                </c:pt>
                <c:pt idx="51">
                  <c:v>42248</c:v>
                </c:pt>
                <c:pt idx="52">
                  <c:v>42278</c:v>
                </c:pt>
                <c:pt idx="53">
                  <c:v>42309</c:v>
                </c:pt>
                <c:pt idx="54">
                  <c:v>42339</c:v>
                </c:pt>
                <c:pt idx="55">
                  <c:v>42370</c:v>
                </c:pt>
                <c:pt idx="56">
                  <c:v>42401</c:v>
                </c:pt>
                <c:pt idx="57">
                  <c:v>42430</c:v>
                </c:pt>
                <c:pt idx="58">
                  <c:v>42461</c:v>
                </c:pt>
                <c:pt idx="59">
                  <c:v>42491</c:v>
                </c:pt>
                <c:pt idx="60">
                  <c:v>42522</c:v>
                </c:pt>
                <c:pt idx="61">
                  <c:v>42552</c:v>
                </c:pt>
                <c:pt idx="62">
                  <c:v>42583</c:v>
                </c:pt>
                <c:pt idx="63">
                  <c:v>42614</c:v>
                </c:pt>
                <c:pt idx="64">
                  <c:v>42644</c:v>
                </c:pt>
                <c:pt idx="65">
                  <c:v>42675</c:v>
                </c:pt>
                <c:pt idx="66">
                  <c:v>42705</c:v>
                </c:pt>
                <c:pt idx="67">
                  <c:v>42736</c:v>
                </c:pt>
                <c:pt idx="68">
                  <c:v>42767</c:v>
                </c:pt>
                <c:pt idx="69">
                  <c:v>42795</c:v>
                </c:pt>
                <c:pt idx="70">
                  <c:v>42826</c:v>
                </c:pt>
                <c:pt idx="71">
                  <c:v>42856</c:v>
                </c:pt>
                <c:pt idx="72">
                  <c:v>42887</c:v>
                </c:pt>
                <c:pt idx="73">
                  <c:v>42917</c:v>
                </c:pt>
                <c:pt idx="74">
                  <c:v>42948</c:v>
                </c:pt>
                <c:pt idx="75">
                  <c:v>42979</c:v>
                </c:pt>
                <c:pt idx="76">
                  <c:v>43009</c:v>
                </c:pt>
                <c:pt idx="77">
                  <c:v>43040</c:v>
                </c:pt>
                <c:pt idx="78">
                  <c:v>43070</c:v>
                </c:pt>
                <c:pt idx="79">
                  <c:v>43101</c:v>
                </c:pt>
                <c:pt idx="80">
                  <c:v>43132</c:v>
                </c:pt>
                <c:pt idx="81">
                  <c:v>43160</c:v>
                </c:pt>
                <c:pt idx="82">
                  <c:v>43191</c:v>
                </c:pt>
                <c:pt idx="83">
                  <c:v>43221</c:v>
                </c:pt>
                <c:pt idx="84">
                  <c:v>43252</c:v>
                </c:pt>
                <c:pt idx="85">
                  <c:v>43282</c:v>
                </c:pt>
                <c:pt idx="86">
                  <c:v>43313</c:v>
                </c:pt>
                <c:pt idx="87">
                  <c:v>43344</c:v>
                </c:pt>
                <c:pt idx="88">
                  <c:v>43374</c:v>
                </c:pt>
                <c:pt idx="89">
                  <c:v>43405</c:v>
                </c:pt>
                <c:pt idx="90">
                  <c:v>43435</c:v>
                </c:pt>
                <c:pt idx="91">
                  <c:v>43466</c:v>
                </c:pt>
                <c:pt idx="92">
                  <c:v>43497</c:v>
                </c:pt>
                <c:pt idx="93">
                  <c:v>43525</c:v>
                </c:pt>
                <c:pt idx="94">
                  <c:v>43556</c:v>
                </c:pt>
                <c:pt idx="95">
                  <c:v>43586</c:v>
                </c:pt>
                <c:pt idx="96">
                  <c:v>43617</c:v>
                </c:pt>
                <c:pt idx="97">
                  <c:v>43647</c:v>
                </c:pt>
                <c:pt idx="98">
                  <c:v>43678</c:v>
                </c:pt>
                <c:pt idx="99">
                  <c:v>43709</c:v>
                </c:pt>
                <c:pt idx="100">
                  <c:v>43739</c:v>
                </c:pt>
                <c:pt idx="101">
                  <c:v>43770</c:v>
                </c:pt>
                <c:pt idx="102">
                  <c:v>43800</c:v>
                </c:pt>
                <c:pt idx="103">
                  <c:v>43831</c:v>
                </c:pt>
                <c:pt idx="104">
                  <c:v>43862</c:v>
                </c:pt>
                <c:pt idx="105">
                  <c:v>43891</c:v>
                </c:pt>
                <c:pt idx="106">
                  <c:v>43922</c:v>
                </c:pt>
                <c:pt idx="107">
                  <c:v>43952</c:v>
                </c:pt>
                <c:pt idx="108">
                  <c:v>43983</c:v>
                </c:pt>
                <c:pt idx="109">
                  <c:v>44013</c:v>
                </c:pt>
                <c:pt idx="110">
                  <c:v>44044</c:v>
                </c:pt>
                <c:pt idx="111">
                  <c:v>44075</c:v>
                </c:pt>
                <c:pt idx="112">
                  <c:v>44105</c:v>
                </c:pt>
                <c:pt idx="113">
                  <c:v>44136</c:v>
                </c:pt>
                <c:pt idx="114">
                  <c:v>44166</c:v>
                </c:pt>
                <c:pt idx="115">
                  <c:v>44197</c:v>
                </c:pt>
                <c:pt idx="116">
                  <c:v>44228</c:v>
                </c:pt>
                <c:pt idx="117">
                  <c:v>44256</c:v>
                </c:pt>
                <c:pt idx="118">
                  <c:v>44287</c:v>
                </c:pt>
                <c:pt idx="119">
                  <c:v>44317</c:v>
                </c:pt>
                <c:pt idx="120">
                  <c:v>44348</c:v>
                </c:pt>
                <c:pt idx="121">
                  <c:v>44378</c:v>
                </c:pt>
                <c:pt idx="122">
                  <c:v>44409</c:v>
                </c:pt>
                <c:pt idx="123">
                  <c:v>44440</c:v>
                </c:pt>
                <c:pt idx="124">
                  <c:v>44470</c:v>
                </c:pt>
                <c:pt idx="125">
                  <c:v>44501</c:v>
                </c:pt>
                <c:pt idx="126">
                  <c:v>44531</c:v>
                </c:pt>
                <c:pt idx="127">
                  <c:v>44562</c:v>
                </c:pt>
                <c:pt idx="128">
                  <c:v>44593</c:v>
                </c:pt>
              </c:numCache>
            </c:numRef>
          </c:cat>
          <c:val>
            <c:numRef>
              <c:f>[1]PP!$R$39:$R$167</c:f>
              <c:numCache>
                <c:formatCode>General</c:formatCode>
                <c:ptCount val="129"/>
                <c:pt idx="0">
                  <c:v>243000</c:v>
                </c:pt>
                <c:pt idx="1">
                  <c:v>243600</c:v>
                </c:pt>
                <c:pt idx="2">
                  <c:v>244200</c:v>
                </c:pt>
                <c:pt idx="3">
                  <c:v>247800</c:v>
                </c:pt>
                <c:pt idx="4">
                  <c:v>249600</c:v>
                </c:pt>
                <c:pt idx="5">
                  <c:v>246300</c:v>
                </c:pt>
                <c:pt idx="6">
                  <c:v>247200</c:v>
                </c:pt>
                <c:pt idx="7">
                  <c:v>248100</c:v>
                </c:pt>
                <c:pt idx="8">
                  <c:v>249300</c:v>
                </c:pt>
                <c:pt idx="9">
                  <c:v>250200</c:v>
                </c:pt>
                <c:pt idx="10">
                  <c:v>251400</c:v>
                </c:pt>
                <c:pt idx="11">
                  <c:v>252600</c:v>
                </c:pt>
                <c:pt idx="12">
                  <c:v>255300</c:v>
                </c:pt>
                <c:pt idx="13">
                  <c:v>255600</c:v>
                </c:pt>
                <c:pt idx="14">
                  <c:v>258000</c:v>
                </c:pt>
                <c:pt idx="15">
                  <c:v>258600</c:v>
                </c:pt>
                <c:pt idx="16">
                  <c:v>258900</c:v>
                </c:pt>
                <c:pt idx="17">
                  <c:v>260400</c:v>
                </c:pt>
                <c:pt idx="18">
                  <c:v>261600</c:v>
                </c:pt>
                <c:pt idx="19">
                  <c:v>265200</c:v>
                </c:pt>
                <c:pt idx="20">
                  <c:v>266400</c:v>
                </c:pt>
                <c:pt idx="21">
                  <c:v>268800</c:v>
                </c:pt>
                <c:pt idx="22">
                  <c:v>268500</c:v>
                </c:pt>
                <c:pt idx="23">
                  <c:v>269400</c:v>
                </c:pt>
                <c:pt idx="24">
                  <c:v>270600</c:v>
                </c:pt>
                <c:pt idx="25">
                  <c:v>270900</c:v>
                </c:pt>
                <c:pt idx="26">
                  <c:v>273000</c:v>
                </c:pt>
                <c:pt idx="27">
                  <c:v>277200</c:v>
                </c:pt>
                <c:pt idx="28">
                  <c:v>276900</c:v>
                </c:pt>
                <c:pt idx="29">
                  <c:v>274200</c:v>
                </c:pt>
                <c:pt idx="30">
                  <c:v>270600</c:v>
                </c:pt>
                <c:pt idx="31">
                  <c:v>272100</c:v>
                </c:pt>
                <c:pt idx="32">
                  <c:v>274800</c:v>
                </c:pt>
                <c:pt idx="33">
                  <c:v>276000</c:v>
                </c:pt>
                <c:pt idx="34">
                  <c:v>276300</c:v>
                </c:pt>
                <c:pt idx="35">
                  <c:v>276600</c:v>
                </c:pt>
                <c:pt idx="36">
                  <c:v>276900</c:v>
                </c:pt>
                <c:pt idx="37">
                  <c:v>279300</c:v>
                </c:pt>
                <c:pt idx="38">
                  <c:v>279000</c:v>
                </c:pt>
                <c:pt idx="39">
                  <c:v>280200</c:v>
                </c:pt>
                <c:pt idx="40">
                  <c:v>282600</c:v>
                </c:pt>
                <c:pt idx="41">
                  <c:v>282300</c:v>
                </c:pt>
                <c:pt idx="42">
                  <c:v>282900</c:v>
                </c:pt>
                <c:pt idx="43">
                  <c:v>283200</c:v>
                </c:pt>
                <c:pt idx="44">
                  <c:v>285000</c:v>
                </c:pt>
                <c:pt idx="45">
                  <c:v>286800</c:v>
                </c:pt>
                <c:pt idx="46">
                  <c:v>287700</c:v>
                </c:pt>
                <c:pt idx="47">
                  <c:v>289200</c:v>
                </c:pt>
                <c:pt idx="48">
                  <c:v>291000</c:v>
                </c:pt>
                <c:pt idx="49">
                  <c:v>294600</c:v>
                </c:pt>
                <c:pt idx="50">
                  <c:v>295200</c:v>
                </c:pt>
                <c:pt idx="51">
                  <c:v>294600</c:v>
                </c:pt>
                <c:pt idx="52">
                  <c:v>291600</c:v>
                </c:pt>
                <c:pt idx="53">
                  <c:v>294300</c:v>
                </c:pt>
                <c:pt idx="54">
                  <c:v>294000</c:v>
                </c:pt>
                <c:pt idx="55">
                  <c:v>295200</c:v>
                </c:pt>
                <c:pt idx="56">
                  <c:v>296700</c:v>
                </c:pt>
                <c:pt idx="57">
                  <c:v>298500</c:v>
                </c:pt>
                <c:pt idx="58">
                  <c:v>303600</c:v>
                </c:pt>
                <c:pt idx="59">
                  <c:v>307200</c:v>
                </c:pt>
                <c:pt idx="60">
                  <c:v>309600</c:v>
                </c:pt>
                <c:pt idx="61">
                  <c:v>309000</c:v>
                </c:pt>
                <c:pt idx="62">
                  <c:v>306600</c:v>
                </c:pt>
                <c:pt idx="63">
                  <c:v>304500</c:v>
                </c:pt>
                <c:pt idx="64">
                  <c:v>300600</c:v>
                </c:pt>
                <c:pt idx="65">
                  <c:v>299100</c:v>
                </c:pt>
                <c:pt idx="66">
                  <c:v>291300</c:v>
                </c:pt>
                <c:pt idx="67">
                  <c:v>282600</c:v>
                </c:pt>
                <c:pt idx="68">
                  <c:v>276300</c:v>
                </c:pt>
                <c:pt idx="69">
                  <c:v>264600</c:v>
                </c:pt>
                <c:pt idx="70">
                  <c:v>261900</c:v>
                </c:pt>
                <c:pt idx="71">
                  <c:v>262200</c:v>
                </c:pt>
                <c:pt idx="72">
                  <c:v>258600</c:v>
                </c:pt>
                <c:pt idx="73">
                  <c:v>255300</c:v>
                </c:pt>
                <c:pt idx="74">
                  <c:v>258000</c:v>
                </c:pt>
                <c:pt idx="75">
                  <c:v>261600</c:v>
                </c:pt>
                <c:pt idx="76">
                  <c:v>261600</c:v>
                </c:pt>
                <c:pt idx="77">
                  <c:v>261900</c:v>
                </c:pt>
                <c:pt idx="78">
                  <c:v>263400</c:v>
                </c:pt>
                <c:pt idx="79">
                  <c:v>264600</c:v>
                </c:pt>
                <c:pt idx="80">
                  <c:v>264000</c:v>
                </c:pt>
                <c:pt idx="81">
                  <c:v>264300</c:v>
                </c:pt>
                <c:pt idx="82">
                  <c:v>265200</c:v>
                </c:pt>
                <c:pt idx="83">
                  <c:v>266400</c:v>
                </c:pt>
                <c:pt idx="84">
                  <c:v>267900</c:v>
                </c:pt>
                <c:pt idx="85">
                  <c:v>269700</c:v>
                </c:pt>
                <c:pt idx="86">
                  <c:v>271200</c:v>
                </c:pt>
                <c:pt idx="87">
                  <c:v>272700</c:v>
                </c:pt>
                <c:pt idx="88">
                  <c:v>276300</c:v>
                </c:pt>
                <c:pt idx="89">
                  <c:v>278700</c:v>
                </c:pt>
                <c:pt idx="90">
                  <c:v>280500</c:v>
                </c:pt>
                <c:pt idx="91">
                  <c:v>279300</c:v>
                </c:pt>
                <c:pt idx="92">
                  <c:v>279600</c:v>
                </c:pt>
                <c:pt idx="93">
                  <c:v>280800</c:v>
                </c:pt>
                <c:pt idx="94">
                  <c:v>282900</c:v>
                </c:pt>
                <c:pt idx="95">
                  <c:v>285600</c:v>
                </c:pt>
                <c:pt idx="96">
                  <c:v>288300</c:v>
                </c:pt>
                <c:pt idx="97">
                  <c:v>289200</c:v>
                </c:pt>
                <c:pt idx="98">
                  <c:v>291300</c:v>
                </c:pt>
                <c:pt idx="99">
                  <c:v>294900</c:v>
                </c:pt>
                <c:pt idx="100">
                  <c:v>297600</c:v>
                </c:pt>
                <c:pt idx="101">
                  <c:v>300300</c:v>
                </c:pt>
                <c:pt idx="102">
                  <c:v>300600</c:v>
                </c:pt>
                <c:pt idx="103">
                  <c:v>301200</c:v>
                </c:pt>
                <c:pt idx="104">
                  <c:v>301800</c:v>
                </c:pt>
                <c:pt idx="105">
                  <c:v>303600</c:v>
                </c:pt>
                <c:pt idx="106">
                  <c:v>300900</c:v>
                </c:pt>
                <c:pt idx="107">
                  <c:v>299400</c:v>
                </c:pt>
                <c:pt idx="108">
                  <c:v>298200</c:v>
                </c:pt>
                <c:pt idx="109">
                  <c:v>296300</c:v>
                </c:pt>
                <c:pt idx="110">
                  <c:v>294200</c:v>
                </c:pt>
                <c:pt idx="111">
                  <c:v>291300</c:v>
                </c:pt>
                <c:pt idx="112">
                  <c:v>290800</c:v>
                </c:pt>
                <c:pt idx="113">
                  <c:v>291400</c:v>
                </c:pt>
                <c:pt idx="114">
                  <c:v>293100</c:v>
                </c:pt>
                <c:pt idx="115">
                  <c:v>293200</c:v>
                </c:pt>
                <c:pt idx="116">
                  <c:v>294400</c:v>
                </c:pt>
                <c:pt idx="117">
                  <c:v>295200</c:v>
                </c:pt>
                <c:pt idx="118">
                  <c:v>297100</c:v>
                </c:pt>
                <c:pt idx="119">
                  <c:v>299000</c:v>
                </c:pt>
                <c:pt idx="120">
                  <c:v>299400</c:v>
                </c:pt>
                <c:pt idx="121">
                  <c:v>300100</c:v>
                </c:pt>
                <c:pt idx="122">
                  <c:v>301200</c:v>
                </c:pt>
                <c:pt idx="123">
                  <c:v>302200</c:v>
                </c:pt>
                <c:pt idx="124">
                  <c:v>303300</c:v>
                </c:pt>
                <c:pt idx="125">
                  <c:v>304700</c:v>
                </c:pt>
                <c:pt idx="126">
                  <c:v>306400</c:v>
                </c:pt>
                <c:pt idx="127">
                  <c:v>306900</c:v>
                </c:pt>
                <c:pt idx="128">
                  <c:v>308100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8-4D4A-B801-200FDB7A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764031"/>
        <c:axId val="1580633327"/>
      </c:lineChart>
      <c:dateAx>
        <c:axId val="1467764031"/>
        <c:scaling>
          <c:orientation val="minMax"/>
          <c:min val="399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inorGridlines>
        <c:numFmt formatCode="yyyy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33327"/>
        <c:crosses val="autoZero"/>
        <c:auto val="0"/>
        <c:lblOffset val="100"/>
        <c:baseTimeUnit val="months"/>
        <c:majorUnit val="2"/>
        <c:majorTimeUnit val="years"/>
      </c:dateAx>
      <c:valAx>
        <c:axId val="1580633327"/>
        <c:scaling>
          <c:orientation val="minMax"/>
          <c:max val="35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764031"/>
        <c:crosses val="autoZero"/>
        <c:crossBetween val="between"/>
        <c:majorUnit val="50000"/>
        <c:minorUnit val="2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4F81BD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422669</xdr:colOff>
      <xdr:row>121</xdr:row>
      <xdr:rowOff>152398</xdr:rowOff>
    </xdr:from>
    <xdr:to>
      <xdr:col>31</xdr:col>
      <xdr:colOff>59529</xdr:colOff>
      <xdr:row>140</xdr:row>
      <xdr:rowOff>59529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58D70-1093-4116-B9A3-81D456D68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202404</xdr:colOff>
      <xdr:row>131</xdr:row>
      <xdr:rowOff>57152</xdr:rowOff>
    </xdr:from>
    <xdr:to>
      <xdr:col>29</xdr:col>
      <xdr:colOff>214311</xdr:colOff>
      <xdr:row>151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8C20F-7281-42BA-808A-F72E65548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1450975</xdr:colOff>
      <xdr:row>8</xdr:row>
      <xdr:rowOff>131080</xdr:rowOff>
    </xdr:from>
    <xdr:to>
      <xdr:col>9</xdr:col>
      <xdr:colOff>639536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459BEE-6F3C-45D2-B85D-71A95549E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639990</xdr:colOff>
      <xdr:row>28</xdr:row>
      <xdr:rowOff>190047</xdr:rowOff>
    </xdr:from>
    <xdr:to>
      <xdr:col>4</xdr:col>
      <xdr:colOff>3243489</xdr:colOff>
      <xdr:row>52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499EA0-1FDE-42E4-804B-E4CB8B262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640895</xdr:colOff>
      <xdr:row>8</xdr:row>
      <xdr:rowOff>159203</xdr:rowOff>
    </xdr:from>
    <xdr:to>
      <xdr:col>5</xdr:col>
      <xdr:colOff>1262062</xdr:colOff>
      <xdr:row>28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CC6E6D-D25A-4EE8-B53F-9B2AC5030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vot%20tables%202%20&amp;%20Dashboard%20cre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lem 2 Pivot Tables"/>
      <sheetName val="Problem #2 -- Holt Sales"/>
      <sheetName val="Problem 4 Pivot Tables"/>
      <sheetName val="Problem 4 - Sales Data"/>
      <sheetName val="PP"/>
    </sheetNames>
    <sheetDataSet>
      <sheetData sheetId="0"/>
      <sheetData sheetId="1"/>
      <sheetData sheetId="2"/>
      <sheetData sheetId="3"/>
      <sheetData sheetId="4">
        <row r="39">
          <cell r="B39" t="str">
            <v>Information</v>
          </cell>
          <cell r="C39" t="str">
            <v>Software</v>
          </cell>
          <cell r="D39">
            <v>2.0799999999999999E-2</v>
          </cell>
          <cell r="E39">
            <v>3.49E-2</v>
          </cell>
          <cell r="Q39">
            <v>40695</v>
          </cell>
          <cell r="R39">
            <v>243000</v>
          </cell>
        </row>
        <row r="40">
          <cell r="C40" t="str">
            <v>Hardware</v>
          </cell>
          <cell r="D40">
            <v>6.1400000000000003E-2</v>
          </cell>
          <cell r="E40">
            <v>0.1017</v>
          </cell>
          <cell r="Q40">
            <v>40725</v>
          </cell>
          <cell r="R40">
            <v>243600</v>
          </cell>
        </row>
        <row r="41">
          <cell r="C41" t="str">
            <v>Media</v>
          </cell>
          <cell r="D41">
            <v>2.7799999999999998E-2</v>
          </cell>
          <cell r="E41">
            <v>3.4099999999999998E-2</v>
          </cell>
          <cell r="Q41">
            <v>40756</v>
          </cell>
          <cell r="R41">
            <v>244200</v>
          </cell>
        </row>
        <row r="42">
          <cell r="C42" t="str">
            <v>Telecomm</v>
          </cell>
          <cell r="D42">
            <v>4.9799999999999997E-2</v>
          </cell>
          <cell r="E42">
            <v>3.2899999999999999E-2</v>
          </cell>
          <cell r="Q42">
            <v>40787</v>
          </cell>
          <cell r="R42">
            <v>247800</v>
          </cell>
        </row>
        <row r="43">
          <cell r="B43" t="str">
            <v>Services</v>
          </cell>
          <cell r="C43" t="str">
            <v>Healthcare</v>
          </cell>
          <cell r="D43">
            <v>0.10539999999999999</v>
          </cell>
          <cell r="E43">
            <v>0.12970000000000001</v>
          </cell>
          <cell r="Q43">
            <v>40817</v>
          </cell>
          <cell r="R43">
            <v>249600</v>
          </cell>
        </row>
        <row r="44">
          <cell r="C44" t="str">
            <v>Consumer</v>
          </cell>
          <cell r="D44">
            <v>0.1017</v>
          </cell>
          <cell r="E44">
            <v>8.1799999999999998E-2</v>
          </cell>
          <cell r="Q44">
            <v>40848</v>
          </cell>
          <cell r="R44">
            <v>246300</v>
          </cell>
        </row>
        <row r="45">
          <cell r="C45" t="str">
            <v>Business</v>
          </cell>
          <cell r="D45">
            <v>6.6799999999999998E-2</v>
          </cell>
          <cell r="E45">
            <v>0.04</v>
          </cell>
          <cell r="Q45">
            <v>40878</v>
          </cell>
          <cell r="R45">
            <v>247200</v>
          </cell>
        </row>
        <row r="46">
          <cell r="C46" t="str">
            <v>Financial</v>
          </cell>
          <cell r="D46">
            <v>0.1986</v>
          </cell>
          <cell r="E46">
            <v>0.20630000000000001</v>
          </cell>
          <cell r="Q46">
            <v>40909</v>
          </cell>
          <cell r="R46">
            <v>248100</v>
          </cell>
        </row>
        <row r="47">
          <cell r="B47" t="str">
            <v>Manufacturing</v>
          </cell>
          <cell r="C47" t="str">
            <v>Consumer</v>
          </cell>
          <cell r="D47">
            <v>9.2700000000000005E-2</v>
          </cell>
          <cell r="E47">
            <v>8.2699999999999996E-2</v>
          </cell>
          <cell r="Q47">
            <v>40940</v>
          </cell>
          <cell r="R47">
            <v>249300</v>
          </cell>
        </row>
        <row r="48">
          <cell r="C48" t="str">
            <v>Industrial</v>
          </cell>
          <cell r="D48">
            <v>0.1472</v>
          </cell>
          <cell r="E48">
            <v>0.1237</v>
          </cell>
          <cell r="Q48">
            <v>40969</v>
          </cell>
          <cell r="R48">
            <v>250200</v>
          </cell>
        </row>
        <row r="49">
          <cell r="C49" t="str">
            <v>Energy</v>
          </cell>
          <cell r="D49">
            <v>9.5600000000000004E-2</v>
          </cell>
          <cell r="E49">
            <v>7.3999999999999996E-2</v>
          </cell>
          <cell r="Q49">
            <v>41000</v>
          </cell>
          <cell r="R49">
            <v>251400</v>
          </cell>
        </row>
        <row r="50">
          <cell r="C50" t="str">
            <v>Utilities</v>
          </cell>
          <cell r="D50">
            <v>3.2199999999999999E-2</v>
          </cell>
          <cell r="E50">
            <v>5.8299999999999998E-2</v>
          </cell>
          <cell r="Q50">
            <v>41030</v>
          </cell>
          <cell r="R50">
            <v>252600</v>
          </cell>
        </row>
        <row r="51">
          <cell r="Q51">
            <v>41061</v>
          </cell>
          <cell r="R51">
            <v>255300</v>
          </cell>
        </row>
        <row r="52">
          <cell r="Q52">
            <v>41091</v>
          </cell>
          <cell r="R52">
            <v>255600</v>
          </cell>
        </row>
        <row r="53">
          <cell r="Q53">
            <v>41122</v>
          </cell>
          <cell r="R53">
            <v>258000</v>
          </cell>
        </row>
        <row r="54">
          <cell r="Q54">
            <v>41153</v>
          </cell>
          <cell r="R54">
            <v>258600</v>
          </cell>
        </row>
        <row r="55">
          <cell r="Q55">
            <v>41183</v>
          </cell>
          <cell r="R55">
            <v>258900</v>
          </cell>
        </row>
        <row r="56">
          <cell r="Q56">
            <v>41214</v>
          </cell>
          <cell r="R56">
            <v>260400</v>
          </cell>
        </row>
        <row r="57">
          <cell r="Q57">
            <v>41244</v>
          </cell>
          <cell r="R57">
            <v>261600</v>
          </cell>
        </row>
        <row r="58">
          <cell r="Q58">
            <v>41275</v>
          </cell>
          <cell r="R58">
            <v>265200</v>
          </cell>
        </row>
        <row r="59">
          <cell r="Q59">
            <v>41306</v>
          </cell>
          <cell r="R59">
            <v>266400</v>
          </cell>
        </row>
        <row r="60">
          <cell r="Q60">
            <v>41334</v>
          </cell>
          <cell r="R60">
            <v>268800</v>
          </cell>
        </row>
        <row r="61">
          <cell r="Q61">
            <v>41365</v>
          </cell>
          <cell r="R61">
            <v>268500</v>
          </cell>
        </row>
        <row r="62">
          <cell r="Q62">
            <v>41395</v>
          </cell>
          <cell r="R62">
            <v>269400</v>
          </cell>
        </row>
        <row r="63">
          <cell r="Q63">
            <v>41426</v>
          </cell>
          <cell r="R63">
            <v>270600</v>
          </cell>
        </row>
        <row r="64">
          <cell r="Q64">
            <v>41456</v>
          </cell>
          <cell r="R64">
            <v>270900</v>
          </cell>
        </row>
        <row r="65">
          <cell r="Q65">
            <v>41487</v>
          </cell>
          <cell r="R65">
            <v>273000</v>
          </cell>
        </row>
        <row r="66">
          <cell r="Q66">
            <v>41518</v>
          </cell>
          <cell r="R66">
            <v>277200</v>
          </cell>
        </row>
        <row r="67">
          <cell r="Q67">
            <v>41548</v>
          </cell>
          <cell r="R67">
            <v>276900</v>
          </cell>
        </row>
        <row r="68">
          <cell r="Q68">
            <v>41579</v>
          </cell>
          <cell r="R68">
            <v>274200</v>
          </cell>
        </row>
        <row r="69">
          <cell r="Q69">
            <v>41609</v>
          </cell>
          <cell r="R69">
            <v>270600</v>
          </cell>
        </row>
        <row r="70">
          <cell r="Q70">
            <v>41640</v>
          </cell>
          <cell r="R70">
            <v>272100</v>
          </cell>
        </row>
        <row r="71">
          <cell r="Q71">
            <v>41671</v>
          </cell>
          <cell r="R71">
            <v>274800</v>
          </cell>
        </row>
        <row r="72">
          <cell r="Q72">
            <v>41699</v>
          </cell>
          <cell r="R72">
            <v>276000</v>
          </cell>
        </row>
        <row r="73">
          <cell r="Q73">
            <v>41730</v>
          </cell>
          <cell r="R73">
            <v>276300</v>
          </cell>
        </row>
        <row r="74">
          <cell r="Q74">
            <v>41760</v>
          </cell>
          <cell r="R74">
            <v>276600</v>
          </cell>
        </row>
        <row r="75">
          <cell r="Q75">
            <v>41791</v>
          </cell>
          <cell r="R75">
            <v>276900</v>
          </cell>
        </row>
        <row r="76">
          <cell r="Q76">
            <v>41821</v>
          </cell>
          <cell r="R76">
            <v>279300</v>
          </cell>
        </row>
        <row r="77">
          <cell r="Q77">
            <v>41852</v>
          </cell>
          <cell r="R77">
            <v>279000</v>
          </cell>
        </row>
        <row r="78">
          <cell r="Q78">
            <v>41883</v>
          </cell>
          <cell r="R78">
            <v>280200</v>
          </cell>
        </row>
        <row r="79">
          <cell r="Q79">
            <v>41913</v>
          </cell>
          <cell r="R79">
            <v>282600</v>
          </cell>
        </row>
        <row r="80">
          <cell r="Q80">
            <v>41944</v>
          </cell>
          <cell r="R80">
            <v>282300</v>
          </cell>
        </row>
        <row r="81">
          <cell r="Q81">
            <v>41974</v>
          </cell>
          <cell r="R81">
            <v>282900</v>
          </cell>
        </row>
        <row r="82">
          <cell r="Q82">
            <v>42005</v>
          </cell>
          <cell r="R82">
            <v>283200</v>
          </cell>
        </row>
        <row r="83">
          <cell r="Q83">
            <v>42036</v>
          </cell>
          <cell r="R83">
            <v>285000</v>
          </cell>
        </row>
        <row r="84">
          <cell r="Q84">
            <v>42064</v>
          </cell>
          <cell r="R84">
            <v>286800</v>
          </cell>
        </row>
        <row r="85">
          <cell r="Q85">
            <v>42095</v>
          </cell>
          <cell r="R85">
            <v>287700</v>
          </cell>
        </row>
        <row r="86">
          <cell r="Q86">
            <v>42125</v>
          </cell>
          <cell r="R86">
            <v>289200</v>
          </cell>
        </row>
        <row r="87">
          <cell r="Q87">
            <v>42156</v>
          </cell>
          <cell r="R87">
            <v>291000</v>
          </cell>
        </row>
        <row r="88">
          <cell r="Q88">
            <v>42186</v>
          </cell>
          <cell r="R88">
            <v>294600</v>
          </cell>
        </row>
        <row r="89">
          <cell r="Q89">
            <v>42217</v>
          </cell>
          <cell r="R89">
            <v>295200</v>
          </cell>
        </row>
        <row r="90">
          <cell r="Q90">
            <v>42248</v>
          </cell>
          <cell r="R90">
            <v>294600</v>
          </cell>
        </row>
        <row r="91">
          <cell r="Q91">
            <v>42278</v>
          </cell>
          <cell r="R91">
            <v>291600</v>
          </cell>
        </row>
        <row r="92">
          <cell r="Q92">
            <v>42309</v>
          </cell>
          <cell r="R92">
            <v>294300</v>
          </cell>
        </row>
        <row r="93">
          <cell r="Q93">
            <v>42339</v>
          </cell>
          <cell r="R93">
            <v>294000</v>
          </cell>
        </row>
        <row r="94">
          <cell r="Q94">
            <v>42370</v>
          </cell>
          <cell r="R94">
            <v>295200</v>
          </cell>
        </row>
        <row r="95">
          <cell r="Q95">
            <v>42401</v>
          </cell>
          <cell r="R95">
            <v>296700</v>
          </cell>
        </row>
        <row r="96">
          <cell r="Q96">
            <v>42430</v>
          </cell>
          <cell r="R96">
            <v>298500</v>
          </cell>
        </row>
        <row r="97">
          <cell r="Q97">
            <v>42461</v>
          </cell>
          <cell r="R97">
            <v>303600</v>
          </cell>
        </row>
        <row r="98">
          <cell r="Q98">
            <v>42491</v>
          </cell>
          <cell r="R98">
            <v>307200</v>
          </cell>
        </row>
        <row r="99">
          <cell r="Q99">
            <v>42522</v>
          </cell>
          <cell r="R99">
            <v>309600</v>
          </cell>
        </row>
        <row r="100">
          <cell r="Q100">
            <v>42552</v>
          </cell>
          <cell r="R100">
            <v>309000</v>
          </cell>
        </row>
        <row r="101">
          <cell r="Q101">
            <v>42583</v>
          </cell>
          <cell r="R101">
            <v>306600</v>
          </cell>
        </row>
        <row r="102">
          <cell r="Q102">
            <v>42614</v>
          </cell>
          <cell r="R102">
            <v>304500</v>
          </cell>
        </row>
        <row r="103">
          <cell r="Q103">
            <v>42644</v>
          </cell>
          <cell r="R103">
            <v>300600</v>
          </cell>
        </row>
        <row r="104">
          <cell r="Q104">
            <v>42675</v>
          </cell>
          <cell r="R104">
            <v>299100</v>
          </cell>
        </row>
        <row r="105">
          <cell r="Q105">
            <v>42705</v>
          </cell>
          <cell r="R105">
            <v>291300</v>
          </cell>
        </row>
        <row r="106">
          <cell r="Q106">
            <v>42736</v>
          </cell>
          <cell r="R106">
            <v>282600</v>
          </cell>
        </row>
        <row r="107">
          <cell r="Q107">
            <v>42767</v>
          </cell>
          <cell r="R107">
            <v>276300</v>
          </cell>
        </row>
        <row r="108">
          <cell r="Q108">
            <v>42795</v>
          </cell>
          <cell r="R108">
            <v>264600</v>
          </cell>
        </row>
        <row r="109">
          <cell r="Q109">
            <v>42826</v>
          </cell>
          <cell r="R109">
            <v>261900</v>
          </cell>
        </row>
        <row r="110">
          <cell r="Q110">
            <v>42856</v>
          </cell>
          <cell r="R110">
            <v>262200</v>
          </cell>
        </row>
        <row r="111">
          <cell r="Q111">
            <v>42887</v>
          </cell>
          <cell r="R111">
            <v>258600</v>
          </cell>
        </row>
        <row r="112">
          <cell r="Q112">
            <v>42917</v>
          </cell>
          <cell r="R112">
            <v>255300</v>
          </cell>
        </row>
        <row r="113">
          <cell r="Q113">
            <v>42948</v>
          </cell>
          <cell r="R113">
            <v>258000</v>
          </cell>
        </row>
        <row r="114">
          <cell r="Q114">
            <v>42979</v>
          </cell>
          <cell r="R114">
            <v>261600</v>
          </cell>
        </row>
        <row r="115">
          <cell r="Q115">
            <v>43009</v>
          </cell>
          <cell r="R115">
            <v>261600</v>
          </cell>
        </row>
        <row r="116">
          <cell r="Q116">
            <v>43040</v>
          </cell>
          <cell r="R116">
            <v>261900</v>
          </cell>
        </row>
        <row r="117">
          <cell r="Q117">
            <v>43070</v>
          </cell>
          <cell r="R117">
            <v>263400</v>
          </cell>
        </row>
        <row r="118">
          <cell r="Q118">
            <v>43101</v>
          </cell>
          <cell r="R118">
            <v>264600</v>
          </cell>
        </row>
        <row r="119">
          <cell r="Q119">
            <v>43132</v>
          </cell>
          <cell r="R119">
            <v>264000</v>
          </cell>
        </row>
        <row r="120">
          <cell r="Q120">
            <v>43160</v>
          </cell>
          <cell r="R120">
            <v>264300</v>
          </cell>
        </row>
        <row r="121">
          <cell r="Q121">
            <v>43191</v>
          </cell>
          <cell r="R121">
            <v>265200</v>
          </cell>
        </row>
        <row r="122">
          <cell r="Q122">
            <v>43221</v>
          </cell>
          <cell r="R122">
            <v>266400</v>
          </cell>
        </row>
        <row r="123">
          <cell r="Q123">
            <v>43252</v>
          </cell>
          <cell r="R123">
            <v>267900</v>
          </cell>
        </row>
        <row r="124">
          <cell r="Q124">
            <v>43282</v>
          </cell>
          <cell r="R124">
            <v>269700</v>
          </cell>
        </row>
        <row r="125">
          <cell r="Q125">
            <v>43313</v>
          </cell>
          <cell r="R125">
            <v>271200</v>
          </cell>
        </row>
        <row r="126">
          <cell r="Q126">
            <v>43344</v>
          </cell>
          <cell r="R126">
            <v>272700</v>
          </cell>
        </row>
        <row r="127">
          <cell r="Q127">
            <v>43374</v>
          </cell>
          <cell r="R127">
            <v>276300</v>
          </cell>
        </row>
        <row r="128">
          <cell r="Q128">
            <v>43405</v>
          </cell>
          <cell r="R128">
            <v>278700</v>
          </cell>
        </row>
        <row r="129">
          <cell r="Q129">
            <v>43435</v>
          </cell>
          <cell r="R129">
            <v>280500</v>
          </cell>
        </row>
        <row r="130">
          <cell r="Q130">
            <v>43466</v>
          </cell>
          <cell r="R130">
            <v>279300</v>
          </cell>
        </row>
        <row r="131">
          <cell r="Q131">
            <v>43497</v>
          </cell>
          <cell r="R131">
            <v>279600</v>
          </cell>
        </row>
        <row r="132">
          <cell r="Q132">
            <v>43525</v>
          </cell>
          <cell r="R132">
            <v>280800</v>
          </cell>
        </row>
        <row r="133">
          <cell r="Q133">
            <v>43556</v>
          </cell>
          <cell r="R133">
            <v>282900</v>
          </cell>
        </row>
        <row r="134">
          <cell r="Q134">
            <v>43586</v>
          </cell>
          <cell r="R134">
            <v>285600</v>
          </cell>
        </row>
        <row r="135">
          <cell r="Q135">
            <v>43617</v>
          </cell>
          <cell r="R135">
            <v>288300</v>
          </cell>
        </row>
        <row r="136">
          <cell r="Q136">
            <v>43647</v>
          </cell>
          <cell r="R136">
            <v>289200</v>
          </cell>
        </row>
        <row r="137">
          <cell r="Q137">
            <v>43678</v>
          </cell>
          <cell r="R137">
            <v>291300</v>
          </cell>
        </row>
        <row r="138">
          <cell r="Q138">
            <v>43709</v>
          </cell>
          <cell r="R138">
            <v>294900</v>
          </cell>
        </row>
        <row r="139">
          <cell r="Q139">
            <v>43739</v>
          </cell>
          <cell r="R139">
            <v>297600</v>
          </cell>
        </row>
        <row r="140">
          <cell r="Q140">
            <v>43770</v>
          </cell>
          <cell r="R140">
            <v>300300</v>
          </cell>
        </row>
        <row r="141">
          <cell r="Q141">
            <v>43800</v>
          </cell>
          <cell r="R141">
            <v>300600</v>
          </cell>
        </row>
        <row r="142">
          <cell r="Q142">
            <v>43831</v>
          </cell>
          <cell r="R142">
            <v>301200</v>
          </cell>
        </row>
        <row r="143">
          <cell r="Q143">
            <v>43862</v>
          </cell>
          <cell r="R143">
            <v>301800</v>
          </cell>
        </row>
        <row r="144">
          <cell r="Q144">
            <v>43891</v>
          </cell>
          <cell r="R144">
            <v>303600</v>
          </cell>
        </row>
        <row r="145">
          <cell r="Q145">
            <v>43922</v>
          </cell>
          <cell r="R145">
            <v>300900</v>
          </cell>
        </row>
        <row r="146">
          <cell r="Q146">
            <v>43952</v>
          </cell>
          <cell r="R146">
            <v>299400</v>
          </cell>
        </row>
        <row r="147">
          <cell r="Q147">
            <v>43983</v>
          </cell>
          <cell r="R147">
            <v>298200</v>
          </cell>
        </row>
        <row r="148">
          <cell r="Q148">
            <v>44013</v>
          </cell>
          <cell r="R148">
            <v>296300</v>
          </cell>
        </row>
        <row r="149">
          <cell r="Q149">
            <v>44044</v>
          </cell>
          <cell r="R149">
            <v>294200</v>
          </cell>
        </row>
        <row r="150">
          <cell r="Q150">
            <v>44075</v>
          </cell>
          <cell r="R150">
            <v>291300</v>
          </cell>
        </row>
        <row r="151">
          <cell r="Q151">
            <v>44105</v>
          </cell>
          <cell r="R151">
            <v>290800</v>
          </cell>
        </row>
        <row r="152">
          <cell r="Q152">
            <v>44136</v>
          </cell>
          <cell r="R152">
            <v>291400</v>
          </cell>
        </row>
        <row r="153">
          <cell r="Q153">
            <v>44166</v>
          </cell>
          <cell r="R153">
            <v>293100</v>
          </cell>
        </row>
        <row r="154">
          <cell r="Q154">
            <v>44197</v>
          </cell>
          <cell r="R154">
            <v>293200</v>
          </cell>
        </row>
        <row r="155">
          <cell r="Q155">
            <v>44228</v>
          </cell>
          <cell r="R155">
            <v>294400</v>
          </cell>
        </row>
        <row r="156">
          <cell r="Q156">
            <v>44256</v>
          </cell>
          <cell r="R156">
            <v>295200</v>
          </cell>
        </row>
        <row r="157">
          <cell r="Q157">
            <v>44287</v>
          </cell>
          <cell r="R157">
            <v>297100</v>
          </cell>
        </row>
        <row r="158">
          <cell r="Q158">
            <v>44317</v>
          </cell>
          <cell r="R158">
            <v>299000</v>
          </cell>
        </row>
        <row r="159">
          <cell r="Q159">
            <v>44348</v>
          </cell>
          <cell r="R159">
            <v>299400</v>
          </cell>
        </row>
        <row r="160">
          <cell r="Q160">
            <v>44378</v>
          </cell>
          <cell r="R160">
            <v>300100</v>
          </cell>
        </row>
        <row r="161">
          <cell r="Q161">
            <v>44409</v>
          </cell>
          <cell r="R161">
            <v>301200</v>
          </cell>
        </row>
        <row r="162">
          <cell r="Q162">
            <v>44440</v>
          </cell>
          <cell r="R162">
            <v>302200</v>
          </cell>
        </row>
        <row r="163">
          <cell r="Q163">
            <v>44470</v>
          </cell>
          <cell r="R163">
            <v>303300</v>
          </cell>
        </row>
        <row r="164">
          <cell r="Q164">
            <v>44501</v>
          </cell>
          <cell r="R164">
            <v>304700</v>
          </cell>
        </row>
        <row r="165">
          <cell r="Q165">
            <v>44531</v>
          </cell>
          <cell r="R165">
            <v>306400</v>
          </cell>
        </row>
        <row r="166">
          <cell r="Q166">
            <v>44562</v>
          </cell>
          <cell r="R166">
            <v>306900</v>
          </cell>
        </row>
        <row r="167">
          <cell r="Q167">
            <v>44593</v>
          </cell>
          <cell r="R167">
            <v>308100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E497-610A-49CE-8B9D-9F5B73D771DA}">
  <dimension ref="D3:W146"/>
  <sheetViews>
    <sheetView showGridLines="0" tabSelected="1" zoomScale="60" zoomScaleNormal="60" zoomScalePageLayoutView="120" workbookViewId="0">
      <selection activeCell="L9" sqref="L9"/>
    </sheetView>
  </sheetViews>
  <sheetFormatPr defaultColWidth="9.85546875" defaultRowHeight="15" x14ac:dyDescent="0.25"/>
  <cols>
    <col min="1" max="3" width="9.85546875" style="1"/>
    <col min="4" max="4" width="58.28515625" style="1" customWidth="1"/>
    <col min="5" max="5" width="49.28515625" style="1" bestFit="1" customWidth="1"/>
    <col min="6" max="6" width="43.5703125" style="1" customWidth="1"/>
    <col min="7" max="7" width="22.5703125" style="1" customWidth="1"/>
    <col min="8" max="8" width="5.42578125" style="1" customWidth="1"/>
    <col min="9" max="9" width="38.28515625" style="1" bestFit="1" customWidth="1"/>
    <col min="10" max="10" width="9.85546875" style="1" customWidth="1"/>
    <col min="11" max="12" width="9.85546875" style="1"/>
    <col min="13" max="13" width="1.140625" style="2" customWidth="1"/>
    <col min="14" max="14" width="1.85546875" style="1" customWidth="1"/>
    <col min="15" max="15" width="12.85546875" style="1" bestFit="1" customWidth="1"/>
    <col min="16" max="19" width="17" style="1" customWidth="1"/>
    <col min="20" max="16384" width="9.85546875" style="1"/>
  </cols>
  <sheetData>
    <row r="3" spans="4:23" ht="26.45" customHeight="1" x14ac:dyDescent="0.35">
      <c r="K3" s="36"/>
      <c r="L3" s="36"/>
      <c r="M3" s="35"/>
      <c r="N3" s="34"/>
      <c r="O3" s="33"/>
      <c r="P3" s="33"/>
      <c r="Q3" s="32"/>
    </row>
    <row r="4" spans="4:23" ht="26.45" customHeight="1" x14ac:dyDescent="0.25">
      <c r="K4" s="29"/>
      <c r="L4" s="29"/>
      <c r="M4" s="30"/>
      <c r="O4" s="29"/>
      <c r="P4" s="29"/>
      <c r="Q4" s="29"/>
    </row>
    <row r="5" spans="4:23" ht="26.45" customHeight="1" x14ac:dyDescent="0.35">
      <c r="D5" s="48" t="s">
        <v>33</v>
      </c>
      <c r="E5" s="48" t="s">
        <v>37</v>
      </c>
      <c r="F5" s="49"/>
      <c r="G5" s="50" t="s">
        <v>38</v>
      </c>
      <c r="H5" s="50"/>
      <c r="I5" s="50"/>
      <c r="J5" s="50"/>
      <c r="K5" s="29"/>
      <c r="L5" s="29"/>
      <c r="M5" s="30"/>
      <c r="O5" s="29"/>
      <c r="P5" s="29"/>
      <c r="Q5" s="29"/>
    </row>
    <row r="6" spans="4:23" ht="44.25" customHeight="1" x14ac:dyDescent="0.35">
      <c r="D6" s="39" t="s">
        <v>32</v>
      </c>
      <c r="E6" s="37" t="s">
        <v>31</v>
      </c>
      <c r="F6" s="37"/>
      <c r="G6" s="51" t="s">
        <v>36</v>
      </c>
      <c r="H6" s="51"/>
      <c r="I6" s="51"/>
      <c r="J6" s="51"/>
      <c r="K6" s="29"/>
      <c r="L6" s="29"/>
      <c r="M6" s="30"/>
      <c r="O6" s="29"/>
      <c r="P6" s="29"/>
      <c r="Q6" s="29"/>
    </row>
    <row r="7" spans="4:23" ht="26.45" customHeight="1" x14ac:dyDescent="0.35">
      <c r="D7" s="39" t="s">
        <v>30</v>
      </c>
      <c r="E7" s="37" t="s">
        <v>29</v>
      </c>
      <c r="F7" s="37"/>
      <c r="G7" s="51"/>
      <c r="H7" s="51"/>
      <c r="I7" s="51"/>
      <c r="J7" s="51"/>
      <c r="K7" s="29"/>
      <c r="L7" s="29"/>
      <c r="M7" s="30"/>
      <c r="O7" s="29"/>
      <c r="P7" s="29"/>
      <c r="Q7" s="29"/>
    </row>
    <row r="8" spans="4:23" ht="38.25" customHeight="1" x14ac:dyDescent="0.35">
      <c r="D8" s="39" t="s">
        <v>28</v>
      </c>
      <c r="E8" s="38">
        <f>[1]PP!R167</f>
        <v>308100</v>
      </c>
      <c r="F8" s="38"/>
      <c r="G8" s="51"/>
      <c r="H8" s="51"/>
      <c r="I8" s="51"/>
      <c r="J8" s="51"/>
      <c r="K8" s="29"/>
      <c r="L8" s="29"/>
      <c r="M8" s="30"/>
      <c r="O8" s="29"/>
      <c r="P8" s="29"/>
      <c r="Q8" s="29"/>
    </row>
    <row r="9" spans="4:23" ht="26.45" customHeight="1" x14ac:dyDescent="0.25">
      <c r="D9" s="5"/>
      <c r="E9" s="5"/>
      <c r="F9" s="31"/>
      <c r="G9" s="31"/>
      <c r="H9" s="31"/>
      <c r="I9" s="31"/>
      <c r="K9" s="29"/>
      <c r="L9" s="29"/>
      <c r="M9" s="30"/>
      <c r="O9" s="29"/>
      <c r="P9" s="29"/>
      <c r="Q9" s="29"/>
    </row>
    <row r="10" spans="4:23" ht="26.45" customHeight="1" x14ac:dyDescent="0.25">
      <c r="D10" s="31"/>
      <c r="E10" s="31"/>
      <c r="F10" s="31"/>
      <c r="G10" s="31"/>
      <c r="H10" s="31"/>
      <c r="I10" s="31"/>
      <c r="K10" s="29"/>
      <c r="L10" s="29"/>
      <c r="M10" s="30"/>
      <c r="O10" s="29"/>
      <c r="P10" s="29"/>
      <c r="Q10" s="29"/>
    </row>
    <row r="11" spans="4:23" ht="26.45" customHeight="1" x14ac:dyDescent="0.25">
      <c r="D11" s="31"/>
      <c r="E11" s="31"/>
      <c r="F11" s="31"/>
      <c r="G11" s="31"/>
      <c r="H11" s="31"/>
      <c r="I11" s="31"/>
      <c r="K11" s="29"/>
      <c r="L11" s="29"/>
      <c r="M11" s="30"/>
      <c r="O11" s="29"/>
      <c r="P11" s="29"/>
      <c r="Q11" s="29"/>
    </row>
    <row r="12" spans="4:23" s="25" customFormat="1" ht="23.25" x14ac:dyDescent="0.25">
      <c r="D12" s="31"/>
      <c r="E12" s="31"/>
      <c r="F12" s="31"/>
      <c r="G12" s="31"/>
      <c r="H12" s="31"/>
      <c r="I12" s="31"/>
      <c r="M12" s="26"/>
    </row>
    <row r="13" spans="4:23" ht="24" thickBot="1" x14ac:dyDescent="0.3">
      <c r="D13" s="31"/>
      <c r="E13" s="31"/>
      <c r="F13" s="31"/>
      <c r="G13" s="31"/>
      <c r="H13" s="31"/>
      <c r="I13" s="31"/>
      <c r="M13" s="24"/>
    </row>
    <row r="14" spans="4:23" x14ac:dyDescent="0.25">
      <c r="D14" s="28" t="s">
        <v>27</v>
      </c>
      <c r="E14" s="28"/>
      <c r="F14" s="27"/>
      <c r="G14" s="27"/>
      <c r="H14" s="27"/>
      <c r="I14" s="27"/>
      <c r="M14" s="17"/>
      <c r="V14" s="12"/>
    </row>
    <row r="15" spans="4:23" x14ac:dyDescent="0.25">
      <c r="D15" s="40" t="s">
        <v>26</v>
      </c>
      <c r="E15" s="41" t="s">
        <v>25</v>
      </c>
      <c r="F15" s="5"/>
      <c r="G15" s="5"/>
      <c r="H15" s="5"/>
      <c r="I15" s="5"/>
      <c r="M15" s="16"/>
      <c r="V15" s="12"/>
    </row>
    <row r="16" spans="4:23" x14ac:dyDescent="0.25">
      <c r="D16" s="42" t="s">
        <v>24</v>
      </c>
      <c r="E16" s="42">
        <v>55800</v>
      </c>
      <c r="F16" s="5"/>
      <c r="G16" s="5"/>
      <c r="H16" s="5"/>
      <c r="I16" s="5"/>
      <c r="M16" s="17"/>
      <c r="V16" s="12"/>
      <c r="W16" s="13"/>
    </row>
    <row r="17" spans="4:23" x14ac:dyDescent="0.25">
      <c r="D17" s="42" t="s">
        <v>23</v>
      </c>
      <c r="E17" s="42">
        <v>186300</v>
      </c>
      <c r="F17" s="5"/>
      <c r="G17" s="5"/>
      <c r="H17" s="5"/>
      <c r="I17" s="5"/>
      <c r="M17" s="16"/>
      <c r="V17" s="12"/>
      <c r="W17" s="11"/>
    </row>
    <row r="18" spans="4:23" x14ac:dyDescent="0.25">
      <c r="D18" s="42" t="s">
        <v>21</v>
      </c>
      <c r="E18" s="42">
        <v>24600</v>
      </c>
      <c r="F18" s="5"/>
      <c r="G18" s="5"/>
      <c r="H18" s="5"/>
      <c r="I18" s="5"/>
      <c r="M18" s="17"/>
    </row>
    <row r="19" spans="4:23" x14ac:dyDescent="0.25">
      <c r="D19" s="42" t="s">
        <v>19</v>
      </c>
      <c r="E19" s="42">
        <v>36600</v>
      </c>
      <c r="F19" s="5"/>
      <c r="G19" s="5"/>
      <c r="H19" s="5"/>
      <c r="I19" s="5"/>
      <c r="M19" s="16"/>
      <c r="V19" s="12"/>
      <c r="W19" s="13"/>
    </row>
    <row r="20" spans="4:23" x14ac:dyDescent="0.25">
      <c r="D20" s="42" t="s">
        <v>17</v>
      </c>
      <c r="E20" s="42">
        <v>15600</v>
      </c>
      <c r="F20" s="5"/>
      <c r="G20" s="5"/>
      <c r="H20" s="5"/>
      <c r="I20" s="5"/>
      <c r="M20" s="17"/>
      <c r="V20" s="12"/>
      <c r="W20" s="11"/>
    </row>
    <row r="21" spans="4:23" x14ac:dyDescent="0.25">
      <c r="D21" s="42" t="s">
        <v>15</v>
      </c>
      <c r="E21" s="42">
        <f>SUM(E16:E20)</f>
        <v>318900</v>
      </c>
      <c r="F21" s="5"/>
      <c r="G21" s="5"/>
      <c r="H21" s="5"/>
      <c r="I21" s="5"/>
      <c r="M21" s="16"/>
    </row>
    <row r="22" spans="4:23" x14ac:dyDescent="0.25">
      <c r="D22" s="5"/>
      <c r="E22" s="22"/>
      <c r="F22" s="5"/>
      <c r="G22" s="5"/>
      <c r="H22" s="5"/>
      <c r="I22" s="5"/>
      <c r="M22" s="17"/>
      <c r="V22" s="12"/>
    </row>
    <row r="23" spans="4:23" x14ac:dyDescent="0.25">
      <c r="D23" s="5"/>
      <c r="E23" s="5"/>
      <c r="F23" s="5"/>
      <c r="G23" s="5"/>
      <c r="H23" s="5"/>
      <c r="I23" s="5"/>
      <c r="M23" s="16"/>
      <c r="V23" s="12"/>
    </row>
    <row r="24" spans="4:23" x14ac:dyDescent="0.25">
      <c r="D24" s="5"/>
      <c r="E24" s="5"/>
      <c r="F24" s="5"/>
      <c r="G24" s="5"/>
      <c r="H24" s="5"/>
      <c r="I24" s="5"/>
      <c r="M24" s="17"/>
      <c r="V24" s="12"/>
      <c r="W24" s="13"/>
    </row>
    <row r="25" spans="4:23" x14ac:dyDescent="0.25">
      <c r="D25" s="5"/>
      <c r="E25" s="5"/>
      <c r="F25" s="5"/>
      <c r="G25" s="5"/>
      <c r="H25" s="5"/>
      <c r="I25" s="5"/>
      <c r="M25" s="16"/>
      <c r="V25" s="12"/>
      <c r="W25" s="11"/>
    </row>
    <row r="26" spans="4:23" x14ac:dyDescent="0.25">
      <c r="D26" s="5"/>
      <c r="E26" s="5"/>
      <c r="F26" s="5"/>
      <c r="G26" s="5"/>
      <c r="H26" s="5"/>
      <c r="I26" s="5"/>
      <c r="K26" s="13"/>
    </row>
    <row r="27" spans="4:23" x14ac:dyDescent="0.25">
      <c r="D27" s="5"/>
      <c r="E27" s="5"/>
      <c r="F27" s="5"/>
      <c r="G27" s="5"/>
      <c r="H27" s="5"/>
      <c r="I27" s="5"/>
      <c r="V27" s="12"/>
      <c r="W27" s="13"/>
    </row>
    <row r="28" spans="4:23" x14ac:dyDescent="0.25">
      <c r="D28" s="5"/>
      <c r="E28" s="5"/>
      <c r="F28" s="5"/>
      <c r="G28" s="5"/>
      <c r="H28" s="5"/>
      <c r="I28" s="5"/>
      <c r="V28" s="12"/>
      <c r="W28" s="11"/>
    </row>
    <row r="29" spans="4:23" x14ac:dyDescent="0.25">
      <c r="D29" s="5"/>
      <c r="E29" s="5"/>
      <c r="F29" s="5"/>
      <c r="G29" s="5"/>
      <c r="H29" s="5"/>
      <c r="I29" s="5"/>
    </row>
    <row r="30" spans="4:23" ht="37.5" x14ac:dyDescent="0.3">
      <c r="D30" s="5"/>
      <c r="E30" s="5"/>
      <c r="F30" s="47" t="s">
        <v>35</v>
      </c>
      <c r="G30" s="44"/>
      <c r="H30" s="5"/>
      <c r="I30" s="43" t="s">
        <v>34</v>
      </c>
      <c r="J30" s="23"/>
      <c r="V30" s="12"/>
    </row>
    <row r="31" spans="4:23" ht="18.75" x14ac:dyDescent="0.3">
      <c r="D31" s="5"/>
      <c r="E31" s="5"/>
      <c r="F31" s="45" t="s">
        <v>5</v>
      </c>
      <c r="G31" s="46"/>
      <c r="I31" s="19" t="s">
        <v>22</v>
      </c>
      <c r="J31" s="18"/>
      <c r="V31" s="12"/>
    </row>
    <row r="32" spans="4:23" ht="18.75" x14ac:dyDescent="0.3">
      <c r="D32" s="5"/>
      <c r="E32" s="5"/>
      <c r="F32" s="8" t="s">
        <v>2</v>
      </c>
      <c r="G32" s="9">
        <v>0.14874371859296481</v>
      </c>
      <c r="I32" s="21" t="s">
        <v>20</v>
      </c>
      <c r="J32" s="20">
        <v>0.62839999999999996</v>
      </c>
      <c r="V32" s="12"/>
      <c r="W32" s="13"/>
    </row>
    <row r="33" spans="4:23" ht="18.75" x14ac:dyDescent="0.3">
      <c r="D33" s="5"/>
      <c r="E33" s="5"/>
      <c r="F33" s="8" t="s">
        <v>0</v>
      </c>
      <c r="G33" s="7">
        <v>42064</v>
      </c>
      <c r="I33" s="21" t="s">
        <v>18</v>
      </c>
      <c r="J33" s="20">
        <v>1.9099999999999999E-2</v>
      </c>
      <c r="V33" s="12"/>
      <c r="W33" s="11"/>
    </row>
    <row r="34" spans="4:23" ht="18.75" x14ac:dyDescent="0.3">
      <c r="D34" s="5"/>
      <c r="E34" s="5"/>
      <c r="F34" s="4" t="s">
        <v>1</v>
      </c>
      <c r="G34" s="6">
        <v>-0.3666323377960865</v>
      </c>
      <c r="I34" s="21" t="s">
        <v>16</v>
      </c>
      <c r="J34" s="20">
        <v>4.2099999999999999E-2</v>
      </c>
    </row>
    <row r="35" spans="4:23" ht="18.75" x14ac:dyDescent="0.3">
      <c r="D35" s="5"/>
      <c r="E35" s="5"/>
      <c r="F35" s="4" t="s">
        <v>0</v>
      </c>
      <c r="G35" s="3">
        <v>42339</v>
      </c>
      <c r="I35" s="21" t="s">
        <v>14</v>
      </c>
      <c r="J35" s="20">
        <v>7.9500000000000001E-2</v>
      </c>
      <c r="V35" s="12"/>
      <c r="W35" s="13"/>
    </row>
    <row r="36" spans="4:23" ht="18.75" x14ac:dyDescent="0.3">
      <c r="D36" s="5"/>
      <c r="E36" s="5"/>
      <c r="F36" s="10"/>
      <c r="G36" s="10"/>
      <c r="I36" s="21" t="s">
        <v>13</v>
      </c>
      <c r="J36" s="20">
        <v>6.9099999999999995E-2</v>
      </c>
      <c r="V36" s="12"/>
      <c r="W36" s="11"/>
    </row>
    <row r="37" spans="4:23" ht="18.75" x14ac:dyDescent="0.3">
      <c r="D37" s="5"/>
      <c r="E37" s="5"/>
      <c r="F37" s="45" t="s">
        <v>4</v>
      </c>
      <c r="G37" s="46"/>
      <c r="I37" s="21" t="s">
        <v>12</v>
      </c>
      <c r="J37" s="20">
        <v>4.8500000000000001E-2</v>
      </c>
    </row>
    <row r="38" spans="4:23" ht="18.75" x14ac:dyDescent="0.3">
      <c r="D38" s="5"/>
      <c r="E38" s="5"/>
      <c r="F38" s="10"/>
      <c r="G38" s="10"/>
      <c r="I38" s="21" t="s">
        <v>11</v>
      </c>
      <c r="J38" s="20">
        <v>3.9100000000000003E-2</v>
      </c>
    </row>
    <row r="39" spans="4:23" ht="18.75" x14ac:dyDescent="0.3">
      <c r="D39" s="5"/>
      <c r="E39" s="5"/>
      <c r="F39" s="8" t="s">
        <v>2</v>
      </c>
      <c r="G39" s="9">
        <v>8.1408140814081403E-2</v>
      </c>
      <c r="I39" s="21" t="s">
        <v>10</v>
      </c>
      <c r="J39" s="20">
        <v>7.4200000000000002E-2</v>
      </c>
    </row>
    <row r="40" spans="4:23" ht="18.75" x14ac:dyDescent="0.3">
      <c r="D40" s="5"/>
      <c r="E40" s="5"/>
      <c r="F40" s="8" t="s">
        <v>0</v>
      </c>
      <c r="G40" s="7">
        <v>42979</v>
      </c>
      <c r="I40" s="19" t="s">
        <v>9</v>
      </c>
      <c r="J40" s="18"/>
    </row>
    <row r="41" spans="4:23" ht="18.75" x14ac:dyDescent="0.3">
      <c r="D41" s="5"/>
      <c r="E41" s="5"/>
      <c r="F41" s="4" t="s">
        <v>1</v>
      </c>
      <c r="G41" s="6">
        <v>-0.17378640776699028</v>
      </c>
      <c r="I41" s="14" t="s">
        <v>8</v>
      </c>
      <c r="J41" s="14">
        <f>J32+J33</f>
        <v>0.64749999999999996</v>
      </c>
    </row>
    <row r="42" spans="4:23" ht="18.75" x14ac:dyDescent="0.3">
      <c r="D42" s="5"/>
      <c r="E42" s="5"/>
      <c r="F42" s="4" t="s">
        <v>0</v>
      </c>
      <c r="G42" s="3">
        <v>42186</v>
      </c>
      <c r="I42" s="15" t="s">
        <v>7</v>
      </c>
      <c r="J42" s="15">
        <f>SUM(J34:J36)</f>
        <v>0.19069999999999998</v>
      </c>
    </row>
    <row r="43" spans="4:23" ht="18.75" x14ac:dyDescent="0.3">
      <c r="D43" s="5"/>
      <c r="E43" s="5"/>
      <c r="F43" s="10"/>
      <c r="G43" s="10"/>
      <c r="I43" s="14" t="s">
        <v>6</v>
      </c>
      <c r="J43" s="14">
        <f>SUM(J37:J39)</f>
        <v>0.1618</v>
      </c>
    </row>
    <row r="44" spans="4:23" x14ac:dyDescent="0.25">
      <c r="D44" s="5"/>
      <c r="E44" s="5"/>
      <c r="F44" s="45" t="s">
        <v>3</v>
      </c>
      <c r="G44" s="46"/>
    </row>
    <row r="45" spans="4:23" x14ac:dyDescent="0.25">
      <c r="D45" s="5"/>
      <c r="E45" s="5"/>
      <c r="F45" s="10"/>
      <c r="G45" s="10"/>
    </row>
    <row r="46" spans="4:23" x14ac:dyDescent="0.25">
      <c r="D46" s="5"/>
      <c r="E46" s="5"/>
      <c r="F46" s="8" t="s">
        <v>2</v>
      </c>
      <c r="G46" s="9">
        <v>5.3531792662227441E-2</v>
      </c>
    </row>
    <row r="47" spans="4:23" x14ac:dyDescent="0.25">
      <c r="D47" s="5"/>
      <c r="E47" s="5"/>
      <c r="F47" s="8" t="s">
        <v>0</v>
      </c>
      <c r="G47" s="7">
        <v>42552</v>
      </c>
    </row>
    <row r="48" spans="4:23" x14ac:dyDescent="0.25">
      <c r="D48" s="5"/>
      <c r="E48" s="5"/>
      <c r="F48" s="4" t="s">
        <v>1</v>
      </c>
      <c r="G48" s="6">
        <v>-2.8643036161833155E-2</v>
      </c>
    </row>
    <row r="49" spans="4:9" x14ac:dyDescent="0.25">
      <c r="D49" s="5"/>
      <c r="E49" s="5"/>
      <c r="F49" s="4" t="s">
        <v>0</v>
      </c>
      <c r="G49" s="3">
        <v>41456</v>
      </c>
    </row>
    <row r="50" spans="4:9" x14ac:dyDescent="0.25">
      <c r="D50" s="5"/>
      <c r="E50" s="5"/>
      <c r="F50" s="5"/>
      <c r="G50" s="5"/>
      <c r="H50" s="5"/>
      <c r="I50" s="5"/>
    </row>
    <row r="51" spans="4:9" x14ac:dyDescent="0.25">
      <c r="F51" s="5"/>
      <c r="G51" s="5"/>
    </row>
    <row r="146" spans="17:17" x14ac:dyDescent="0.25">
      <c r="Q146" s="1">
        <f>2025-2017</f>
        <v>8</v>
      </c>
    </row>
  </sheetData>
  <mergeCells count="5">
    <mergeCell ref="G5:J5"/>
    <mergeCell ref="E6:F6"/>
    <mergeCell ref="E7:F7"/>
    <mergeCell ref="E8:F8"/>
    <mergeCell ref="G6:J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lodey_iit</dc:creator>
  <cp:lastModifiedBy>lodey_iit</cp:lastModifiedBy>
  <dcterms:created xsi:type="dcterms:W3CDTF">2022-05-17T18:53:23Z</dcterms:created>
  <dcterms:modified xsi:type="dcterms:W3CDTF">2022-05-17T20:14:17Z</dcterms:modified>
</cp:coreProperties>
</file>