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0928" windowHeight="12432" tabRatio="629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3">
    <font>
      <name val="Calibri"/>
      <family val="2"/>
      <color theme="1"/>
      <sz val="11"/>
      <scheme val="minor"/>
    </font>
    <font>
      <name val="Montserrat"/>
      <b val="1"/>
      <color theme="1"/>
      <sz val="11"/>
    </font>
    <font>
      <name val="Montserrat"/>
      <b val="1"/>
      <color theme="1"/>
      <sz val="11"/>
      <u val="single"/>
    </font>
    <font>
      <name val="Arial"/>
      <family val="2"/>
      <color theme="1"/>
      <sz val="10"/>
    </font>
    <font>
      <name val="Montserrat"/>
      <b val="1"/>
      <color theme="0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0"/>
      <sz val="16"/>
      <scheme val="minor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EC0E4D"/>
        <bgColor indexed="64"/>
      </patternFill>
    </fill>
    <fill>
      <patternFill patternType="solid">
        <fgColor theme="0" tint="-0.049989318521683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8" fillId="0" borderId="0"/>
    <xf numFmtId="0" fontId="3" fillId="0" borderId="0"/>
    <xf numFmtId="0" fontId="9" fillId="0" borderId="0"/>
    <xf numFmtId="0" fontId="10" fillId="0" borderId="7"/>
    <xf numFmtId="0" fontId="11" fillId="0" borderId="8"/>
    <xf numFmtId="0" fontId="12" fillId="0" borderId="9"/>
    <xf numFmtId="0" fontId="12" fillId="0" borderId="0"/>
    <xf numFmtId="0" fontId="13" fillId="4" borderId="0"/>
    <xf numFmtId="0" fontId="14" fillId="5" borderId="0"/>
    <xf numFmtId="0" fontId="15" fillId="6" borderId="0"/>
    <xf numFmtId="0" fontId="16" fillId="7" borderId="10"/>
    <xf numFmtId="0" fontId="17" fillId="8" borderId="11"/>
    <xf numFmtId="0" fontId="18" fillId="8" borderId="10"/>
    <xf numFmtId="0" fontId="19" fillId="0" borderId="12"/>
    <xf numFmtId="0" fontId="20" fillId="9" borderId="13"/>
    <xf numFmtId="0" fontId="5" fillId="0" borderId="0"/>
    <xf numFmtId="0" fontId="8" fillId="10" borderId="14"/>
    <xf numFmtId="0" fontId="21" fillId="0" borderId="0"/>
    <xf numFmtId="0" fontId="6" fillId="0" borderId="15"/>
    <xf numFmtId="0" fontId="7" fillId="11" borderId="0"/>
    <xf numFmtId="0" fontId="8" fillId="12" borderId="0"/>
    <xf numFmtId="0" fontId="8" fillId="13" borderId="0"/>
    <xf numFmtId="0" fontId="8" fillId="14" borderId="0"/>
    <xf numFmtId="0" fontId="7" fillId="15" borderId="0"/>
    <xf numFmtId="0" fontId="8" fillId="16" borderId="0"/>
    <xf numFmtId="0" fontId="8" fillId="17" borderId="0"/>
    <xf numFmtId="0" fontId="8" fillId="18" borderId="0"/>
    <xf numFmtId="0" fontId="7" fillId="19" borderId="0"/>
    <xf numFmtId="0" fontId="8" fillId="20" borderId="0"/>
    <xf numFmtId="0" fontId="8" fillId="21" borderId="0"/>
    <xf numFmtId="0" fontId="8" fillId="22" borderId="0"/>
    <xf numFmtId="0" fontId="7" fillId="23" borderId="0"/>
    <xf numFmtId="0" fontId="8" fillId="24" borderId="0"/>
    <xf numFmtId="0" fontId="8" fillId="25" borderId="0"/>
    <xf numFmtId="0" fontId="8" fillId="26" borderId="0"/>
    <xf numFmtId="0" fontId="7" fillId="27" borderId="0"/>
    <xf numFmtId="0" fontId="8" fillId="28" borderId="0"/>
    <xf numFmtId="0" fontId="8" fillId="29" borderId="0"/>
    <xf numFmtId="0" fontId="8" fillId="30" borderId="0"/>
    <xf numFmtId="0" fontId="7" fillId="31" borderId="0"/>
    <xf numFmtId="0" fontId="8" fillId="32" borderId="0"/>
    <xf numFmtId="0" fontId="8" fillId="33" borderId="0"/>
    <xf numFmtId="0" fontId="8" fillId="34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6" borderId="0" pivotButton="0" quotePrefix="0" xfId="0"/>
    <xf numFmtId="0" fontId="0" fillId="36" borderId="0" applyAlignment="1" pivotButton="0" quotePrefix="0" xfId="0">
      <alignment horizontal="center"/>
    </xf>
    <xf numFmtId="0" fontId="0" fillId="35" borderId="0" pivotButton="0" quotePrefix="0" xfId="0"/>
    <xf numFmtId="0" fontId="0" fillId="35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2" fillId="36" borderId="16" applyAlignment="1" pivotButton="0" quotePrefix="0" xfId="0">
      <alignment vertical="center"/>
    </xf>
    <xf numFmtId="0" fontId="0" fillId="36" borderId="16" pivotButton="0" quotePrefix="0" xfId="0"/>
    <xf numFmtId="0" fontId="0" fillId="36" borderId="16" applyAlignment="1" pivotButton="0" quotePrefix="0" xfId="0">
      <alignment horizontal="center"/>
    </xf>
    <xf numFmtId="0" fontId="4" fillId="3" borderId="17" applyAlignment="1" pivotButton="0" quotePrefix="0" xfId="0">
      <alignment horizontal="left" vertical="center"/>
    </xf>
    <xf numFmtId="0" fontId="22" fillId="35" borderId="1" pivotButton="0" quotePrefix="0" xfId="0"/>
    <xf numFmtId="0" fontId="0" fillId="35" borderId="17" pivotButton="0" quotePrefix="0" xfId="0"/>
    <xf numFmtId="164" fontId="2" fillId="35" borderId="17" applyAlignment="1" pivotButton="0" quotePrefix="0" xfId="0">
      <alignment vertical="center"/>
    </xf>
    <xf numFmtId="0" fontId="0" fillId="35" borderId="17" applyAlignment="1" pivotButton="0" quotePrefix="0" xfId="0">
      <alignment horizontal="center"/>
    </xf>
    <xf numFmtId="0" fontId="0" fillId="35" borderId="2" pivotButton="0" quotePrefix="0" xfId="0"/>
    <xf numFmtId="0" fontId="22" fillId="35" borderId="3" pivotButton="0" quotePrefix="0" xfId="0"/>
    <xf numFmtId="0" fontId="0" fillId="35" borderId="4" pivotButton="0" quotePrefix="0" xfId="0"/>
    <xf numFmtId="0" fontId="0" fillId="36" borderId="20" pivotButton="0" quotePrefix="0" xfId="0"/>
    <xf numFmtId="0" fontId="0" fillId="36" borderId="4" pivotButton="0" quotePrefix="0" xfId="0"/>
    <xf numFmtId="0" fontId="0" fillId="36" borderId="21" pivotButton="0" quotePrefix="0" xfId="0"/>
    <xf numFmtId="0" fontId="0" fillId="36" borderId="6" pivotButton="0" quotePrefix="0" xfId="0"/>
    <xf numFmtId="0" fontId="0" fillId="36" borderId="5" pivotButton="0" quotePrefix="0" xfId="0"/>
    <xf numFmtId="0" fontId="0" fillId="36" borderId="3" pivotButton="0" quotePrefix="0" xfId="0"/>
    <xf numFmtId="0" fontId="0" fillId="36" borderId="19" pivotButton="0" quotePrefix="0" xfId="0"/>
    <xf numFmtId="0" fontId="1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vertical="center"/>
    </xf>
    <xf numFmtId="164" fontId="2" fillId="2" borderId="18" applyAlignment="1" pivotButton="0" quotePrefix="0" xfId="0">
      <alignment horizontal="left" vertical="center"/>
    </xf>
    <xf numFmtId="0" fontId="1" fillId="2" borderId="18" applyAlignment="1" pivotButton="0" quotePrefix="0" xfId="0">
      <alignment horizontal="center" vertical="center"/>
    </xf>
  </cellXfs>
  <cellStyles count="43">
    <cellStyle name="Normal" xfId="0" builtinId="0"/>
    <cellStyle name="Normal 2" xfId="1"/>
    <cellStyle name="Title" xfId="2" builtinId="15"/>
    <cellStyle name="Heading 1" xfId="3" builtinId="16"/>
    <cellStyle name="Heading 2" xfId="4" builtinId="17"/>
    <cellStyle name="Heading 3" xfId="5" builtinId="18"/>
    <cellStyle name="Heading 4" xfId="6" builtinId="19"/>
    <cellStyle name="Good" xfId="7" builtinId="26"/>
    <cellStyle name="Bad" xfId="8" builtinId="27"/>
    <cellStyle name="Neutral" xfId="9" builtinId="28"/>
    <cellStyle name="Input" xfId="10" builtinId="20"/>
    <cellStyle name="Output" xfId="11" builtinId="21"/>
    <cellStyle name="Calculation" xfId="12" builtinId="22"/>
    <cellStyle name="Linked Cell" xfId="13" builtinId="24"/>
    <cellStyle name="Check Cell" xfId="14" builtinId="23"/>
    <cellStyle name="Warning Text" xfId="15" builtinId="11"/>
    <cellStyle name="Note" xfId="16" builtinId="10"/>
    <cellStyle name="Explanatory Text" xfId="17" builtinId="53"/>
    <cellStyle name="Total" xfId="18" builtinId="25"/>
    <cellStyle name="Accent1" xfId="19" builtinId="29"/>
    <cellStyle name="20% - Accent1" xfId="20" builtinId="30"/>
    <cellStyle name="40% - Accent1" xfId="21" builtinId="31"/>
    <cellStyle name="60% - Accent1" xfId="22" builtinId="32"/>
    <cellStyle name="Accent2" xfId="23" builtinId="33"/>
    <cellStyle name="20% - Accent2" xfId="24" builtinId="34"/>
    <cellStyle name="40% - Accent2" xfId="25" builtinId="35"/>
    <cellStyle name="60% - Accent2" xfId="26" builtinId="36"/>
    <cellStyle name="Accent3" xfId="27" builtinId="37"/>
    <cellStyle name="20% - Accent3" xfId="28" builtinId="38"/>
    <cellStyle name="40% - Accent3" xfId="29" builtinId="39"/>
    <cellStyle name="60% - Accent3" xfId="30" builtinId="40"/>
    <cellStyle name="Accent4" xfId="31" builtinId="41"/>
    <cellStyle name="20% - Accent4" xfId="32" builtinId="42"/>
    <cellStyle name="40% - Accent4" xfId="33" builtinId="43"/>
    <cellStyle name="60% - Accent4" xfId="34" builtinId="44"/>
    <cellStyle name="Accent5" xfId="35" builtinId="45"/>
    <cellStyle name="20% - Accent5" xfId="36" builtinId="46"/>
    <cellStyle name="40% - Accent5" xfId="37" builtinId="47"/>
    <cellStyle name="60% - Accent5" xfId="38" builtinId="48"/>
    <cellStyle name="Accent6" xfId="39" builtinId="49"/>
    <cellStyle name="20% - Accent6" xfId="40" builtinId="50"/>
    <cellStyle name="40% - Accent6" xfId="41" builtinId="51"/>
    <cellStyle name="60% - Accent6" xfId="42" builtinId="52"/>
  </cellStyles>
  <dxfs count="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name val="Montserrat"/>
        <b val="1"/>
        <strike val="0"/>
        <outline val="0"/>
        <shadow val="0"/>
        <condense val="0"/>
        <color theme="0"/>
        <extend val="0"/>
        <sz val="11"/>
        <vertAlign val="baseline"/>
      </font>
      <fill>
        <patternFill patternType="solid">
          <fgColor indexed="64"/>
          <bgColor theme="1" tint="0.0499893185216834"/>
        </patternFill>
      </fill>
      <alignment horizontal="left" vertical="center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2152650" cy="6477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2" displayName="Table2" ref="B12:G13" headerRowCount="1" insertRow="1" totalsRowShown="0" headerRowDxfId="7" dataDxfId="0">
  <autoFilter ref="B12:G13"/>
  <tableColumns count="6">
    <tableColumn id="1" name="USER" dataDxfId="6"/>
    <tableColumn id="2" name="EMAIL" dataDxfId="5"/>
    <tableColumn id="3" name="COURSE NAME" dataDxfId="4"/>
    <tableColumn id="4" name="STATUS" dataDxfId="3"/>
    <tableColumn id="5" name="DATE" dataDxfId="2"/>
    <tableColumn id="6" name="SCORE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B1:G47"/>
  <sheetViews>
    <sheetView showZeros="0" tabSelected="1" zoomScale="85" zoomScaleNormal="85" workbookViewId="0">
      <selection activeCell="N11" sqref="N11"/>
    </sheetView>
  </sheetViews>
  <sheetFormatPr baseColWidth="8" defaultColWidth="9.15625" defaultRowHeight="14.4"/>
  <cols>
    <col width="9.15625" customWidth="1" style="1" min="1" max="1"/>
    <col width="30.1015625" bestFit="1" customWidth="1" style="1" min="2" max="2"/>
    <col width="9.7890625" bestFit="1" customWidth="1" style="1" min="3" max="3"/>
    <col width="18.5234375" bestFit="1" customWidth="1" style="1" min="4" max="4"/>
    <col width="11.20703125" bestFit="1" customWidth="1" style="1" min="5" max="5"/>
    <col width="8.83984375" bestFit="1" customWidth="1" style="6" min="6" max="6"/>
    <col width="10.47265625" bestFit="1" customWidth="1" style="1" min="7" max="7"/>
    <col width="9.15625" customWidth="1" style="1" min="8" max="16384"/>
  </cols>
  <sheetData>
    <row r="1" ht="20.4" customHeight="1">
      <c r="B1" s="11" t="inlineStr">
        <is>
          <t xml:space="preserve">CORR </t>
        </is>
      </c>
      <c r="C1" s="12" t="n"/>
      <c r="D1" s="13" t="n"/>
      <c r="E1" s="13" t="n"/>
      <c r="F1" s="14" t="n"/>
      <c r="G1" s="15" t="n"/>
    </row>
    <row r="2" ht="20.7" customHeight="1" thickBot="1">
      <c r="B2" s="16" t="inlineStr">
        <is>
          <t>USER PROGRESS REPORT</t>
        </is>
      </c>
      <c r="C2" s="4" t="n"/>
      <c r="D2" s="4" t="n"/>
      <c r="E2" s="4" t="n"/>
      <c r="F2" s="5" t="n"/>
      <c r="G2" s="17" t="n"/>
    </row>
    <row r="3">
      <c r="B3" s="24" t="n"/>
      <c r="C3" s="7" t="n"/>
      <c r="D3" s="8" t="n"/>
      <c r="E3" s="8" t="n"/>
      <c r="F3" s="9" t="n"/>
      <c r="G3" s="18" t="n"/>
    </row>
    <row r="4">
      <c r="B4" s="27">
        <f>TODAY()</f>
        <v/>
      </c>
      <c r="C4" s="2" t="n"/>
      <c r="D4" s="2" t="n"/>
      <c r="E4" s="2" t="n"/>
      <c r="F4" s="3" t="n"/>
      <c r="G4" s="19" t="n"/>
    </row>
    <row r="5">
      <c r="B5" s="23" t="n"/>
      <c r="C5" s="2" t="n"/>
      <c r="D5" s="2" t="n"/>
      <c r="E5" s="2" t="n"/>
      <c r="F5" s="3" t="n"/>
      <c r="G5" s="19" t="n"/>
    </row>
    <row r="6">
      <c r="B6" s="25" t="inlineStr">
        <is>
          <t>Finished:</t>
        </is>
      </c>
      <c r="C6" s="28">
        <f>COUNTIF(E:E,"Passed")</f>
        <v/>
      </c>
      <c r="D6" s="2" t="n"/>
      <c r="E6" s="2" t="n"/>
      <c r="F6" s="3" t="n"/>
      <c r="G6" s="19" t="n"/>
    </row>
    <row r="7">
      <c r="B7" s="25" t="inlineStr">
        <is>
          <t>In Progress:</t>
        </is>
      </c>
      <c r="C7" s="28">
        <f>COUNTIF(E:E,"In Progress")</f>
        <v/>
      </c>
      <c r="D7" s="2" t="n"/>
      <c r="E7" s="2" t="n"/>
      <c r="F7" s="3" t="n"/>
      <c r="G7" s="19" t="n"/>
    </row>
    <row r="8">
      <c r="B8" s="25" t="inlineStr">
        <is>
          <t>Not Started</t>
        </is>
      </c>
      <c r="C8" s="28">
        <f>COUNTIF(E:E,"Not Started")</f>
        <v/>
      </c>
      <c r="D8" s="2" t="n"/>
      <c r="E8" s="2" t="n"/>
      <c r="F8" s="2" t="n"/>
      <c r="G8" s="19" t="n"/>
    </row>
    <row r="9">
      <c r="B9" s="26" t="inlineStr">
        <is>
          <t>Total:</t>
        </is>
      </c>
      <c r="C9" s="28">
        <f>SUM(C6:C8)</f>
        <v/>
      </c>
      <c r="D9" s="2" t="n"/>
      <c r="E9" s="2" t="n"/>
      <c r="F9" s="2" t="n"/>
      <c r="G9" s="19" t="n"/>
    </row>
    <row r="10">
      <c r="B10" s="22" t="n"/>
      <c r="C10" s="20" t="n"/>
      <c r="D10" s="20" t="n"/>
      <c r="E10" s="20" t="n"/>
      <c r="F10" s="20" t="n"/>
      <c r="G10" s="21" t="n"/>
    </row>
    <row r="12">
      <c r="B12" s="10" t="inlineStr">
        <is>
          <t>USER</t>
        </is>
      </c>
      <c r="C12" s="10" t="inlineStr">
        <is>
          <t>EMAIL</t>
        </is>
      </c>
      <c r="D12" s="10" t="inlineStr">
        <is>
          <t>COURSE NAME</t>
        </is>
      </c>
      <c r="E12" s="10" t="inlineStr">
        <is>
          <t>STATUS</t>
        </is>
      </c>
      <c r="F12" s="10" t="inlineStr">
        <is>
          <t>DATE</t>
        </is>
      </c>
      <c r="G12" s="10" t="inlineStr">
        <is>
          <t>SCORE</t>
        </is>
      </c>
    </row>
    <row r="13">
      <c r="B13" t="inlineStr">
        <is>
          <t>Claire Perchard</t>
        </is>
      </c>
      <c r="C13" t="inlineStr">
        <is>
          <t>claire.perchard@systematica.com</t>
        </is>
      </c>
      <c r="D13" t="inlineStr">
        <is>
          <t>AML/CFT/CPF - Jersey 2025 v.4</t>
        </is>
      </c>
      <c r="E13" t="inlineStr">
        <is>
          <t>Passed</t>
        </is>
      </c>
      <c r="F13" s="1" t="inlineStr">
        <is>
          <t>11/03/2024</t>
        </is>
      </c>
      <c r="G13" t="inlineStr">
        <is>
          <t>85%</t>
        </is>
      </c>
    </row>
    <row r="14">
      <c r="B14" t="inlineStr">
        <is>
          <t>Gueorgui Todorov</t>
        </is>
      </c>
      <c r="C14" t="inlineStr">
        <is>
          <t>gueorgui.todorov@systematica.com</t>
        </is>
      </c>
      <c r="D14" t="inlineStr">
        <is>
          <t>AML/CFT/CPF - Jersey 2025 v.4</t>
        </is>
      </c>
      <c r="E14" t="inlineStr">
        <is>
          <t>Passed</t>
        </is>
      </c>
      <c r="F14" s="1" t="inlineStr">
        <is>
          <t>19/04/2024</t>
        </is>
      </c>
      <c r="G14" t="inlineStr">
        <is>
          <t>90%</t>
        </is>
      </c>
    </row>
    <row r="15">
      <c r="B15" t="inlineStr">
        <is>
          <t>Matthias Hagmann von Arx</t>
        </is>
      </c>
      <c r="C15" t="inlineStr">
        <is>
          <t>matthias.hagmann@systematica.com</t>
        </is>
      </c>
      <c r="D15" t="inlineStr">
        <is>
          <t>AML/CFT/CPF - Jersey 2025 v.4</t>
        </is>
      </c>
      <c r="E15" t="inlineStr">
        <is>
          <t>Passed</t>
        </is>
      </c>
      <c r="F15" s="1" t="inlineStr">
        <is>
          <t>17/04/2024</t>
        </is>
      </c>
      <c r="G15" t="inlineStr">
        <is>
          <t>95%</t>
        </is>
      </c>
    </row>
    <row r="16">
      <c r="B16" t="inlineStr">
        <is>
          <t>Abdelkoddousse Ahdida</t>
        </is>
      </c>
      <c r="C16" t="inlineStr">
        <is>
          <t>abdel.ahdida@systematica.com</t>
        </is>
      </c>
      <c r="D16" t="inlineStr">
        <is>
          <t>AML/CFT/CPF - Jersey 2025 v.4</t>
        </is>
      </c>
      <c r="E16" t="inlineStr">
        <is>
          <t>Passed</t>
        </is>
      </c>
      <c r="F16" s="1" t="inlineStr">
        <is>
          <t>19/04/2024</t>
        </is>
      </c>
      <c r="G16" t="inlineStr">
        <is>
          <t>85%</t>
        </is>
      </c>
    </row>
    <row r="17">
      <c r="B17" t="inlineStr">
        <is>
          <t>Kelly Chang</t>
        </is>
      </c>
      <c r="C17" t="inlineStr">
        <is>
          <t>kelly.chang@systematica.com</t>
        </is>
      </c>
      <c r="D17" t="inlineStr">
        <is>
          <t>AML/CFT/CPF - Jersey 2025 v.4</t>
        </is>
      </c>
      <c r="E17" t="inlineStr">
        <is>
          <t>Passed</t>
        </is>
      </c>
      <c r="F17" s="1" t="inlineStr">
        <is>
          <t>30/10/2024</t>
        </is>
      </c>
      <c r="G17" t="inlineStr">
        <is>
          <t>100%</t>
        </is>
      </c>
    </row>
    <row r="18">
      <c r="B18" t="inlineStr">
        <is>
          <t>Craig Bowers</t>
        </is>
      </c>
      <c r="C18" t="inlineStr">
        <is>
          <t>craig.bowers@systematica.com</t>
        </is>
      </c>
      <c r="D18" t="inlineStr">
        <is>
          <t>AML/CFT/CPF - Jersey 2025 v.4</t>
        </is>
      </c>
      <c r="E18" t="inlineStr">
        <is>
          <t>Passed</t>
        </is>
      </c>
      <c r="F18" s="1" t="inlineStr">
        <is>
          <t>13/11/2024</t>
        </is>
      </c>
      <c r="G18" t="inlineStr">
        <is>
          <t>100%</t>
        </is>
      </c>
    </row>
    <row r="19">
      <c r="B19" t="inlineStr">
        <is>
          <t>Efstratios Xenelis</t>
        </is>
      </c>
      <c r="C19" t="inlineStr">
        <is>
          <t>efstratios.xenelis@systematica.com</t>
        </is>
      </c>
      <c r="D19" t="inlineStr">
        <is>
          <t>AML/CFT/CPF - Jersey 2025 v.4</t>
        </is>
      </c>
      <c r="E19" t="inlineStr">
        <is>
          <t>Passed</t>
        </is>
      </c>
      <c r="F19" s="1" t="inlineStr">
        <is>
          <t>19/11/2024</t>
        </is>
      </c>
      <c r="G19" t="inlineStr">
        <is>
          <t>90%</t>
        </is>
      </c>
    </row>
    <row r="20">
      <c r="B20" t="inlineStr">
        <is>
          <t>Gavin Lamont</t>
        </is>
      </c>
      <c r="C20" t="inlineStr">
        <is>
          <t>gavin.lamont@systematica.com</t>
        </is>
      </c>
      <c r="D20" t="inlineStr">
        <is>
          <t>AML/CFT/CPF - Jersey 2025 v.4</t>
        </is>
      </c>
      <c r="E20" t="inlineStr">
        <is>
          <t>Not Started</t>
        </is>
      </c>
      <c r="F20" s="1" t="inlineStr"/>
      <c r="G20" t="inlineStr">
        <is>
          <t>0%</t>
        </is>
      </c>
    </row>
    <row r="21">
      <c r="B21" t="inlineStr">
        <is>
          <t>Igor Devetak</t>
        </is>
      </c>
      <c r="C21" t="inlineStr">
        <is>
          <t>igor.devetak@systematica.com</t>
        </is>
      </c>
      <c r="D21" t="inlineStr">
        <is>
          <t>AML/CFT/CPF - Jersey 2025 v.4</t>
        </is>
      </c>
      <c r="E21" t="inlineStr">
        <is>
          <t>Not Started</t>
        </is>
      </c>
      <c r="F21" s="1" t="inlineStr"/>
      <c r="G21" t="inlineStr">
        <is>
          <t>0%</t>
        </is>
      </c>
    </row>
    <row r="22">
      <c r="B22" t="inlineStr">
        <is>
          <t>Ionut aron</t>
        </is>
      </c>
      <c r="C22" t="inlineStr">
        <is>
          <t>ionut.aron@systematica.com</t>
        </is>
      </c>
      <c r="D22" t="inlineStr">
        <is>
          <t>AML/CFT/CPF - Jersey 2025 v.4</t>
        </is>
      </c>
      <c r="E22" t="inlineStr">
        <is>
          <t>Not Started</t>
        </is>
      </c>
      <c r="F22" s="1" t="inlineStr"/>
      <c r="G22" t="inlineStr">
        <is>
          <t>0%</t>
        </is>
      </c>
    </row>
    <row r="23">
      <c r="B23" t="inlineStr">
        <is>
          <t>Johannes Kleiser</t>
        </is>
      </c>
      <c r="C23" t="inlineStr">
        <is>
          <t>johannes.kleiser@systematica.com</t>
        </is>
      </c>
      <c r="D23" t="inlineStr">
        <is>
          <t>AML/CFT/CPF - Jersey 2025 v.4</t>
        </is>
      </c>
      <c r="E23" t="inlineStr">
        <is>
          <t>Passed</t>
        </is>
      </c>
      <c r="F23" s="1" t="inlineStr">
        <is>
          <t>18/11/2024</t>
        </is>
      </c>
      <c r="G23" t="inlineStr">
        <is>
          <t>95%</t>
        </is>
      </c>
    </row>
    <row r="24">
      <c r="B24" t="inlineStr">
        <is>
          <t>Jon Eriksson</t>
        </is>
      </c>
      <c r="C24" t="inlineStr">
        <is>
          <t>jon.eriksson@systematica.com</t>
        </is>
      </c>
      <c r="D24" t="inlineStr">
        <is>
          <t>AML/CFT/CPF - Jersey 2025 v.4</t>
        </is>
      </c>
      <c r="E24" t="inlineStr">
        <is>
          <t>Passed</t>
        </is>
      </c>
      <c r="F24" s="1" t="inlineStr">
        <is>
          <t>09/12/2024</t>
        </is>
      </c>
      <c r="G24" t="inlineStr">
        <is>
          <t>100%</t>
        </is>
      </c>
    </row>
    <row r="25">
      <c r="B25" t="inlineStr">
        <is>
          <t>Jean-pierre Selvatico</t>
        </is>
      </c>
      <c r="C25" t="inlineStr">
        <is>
          <t>jean-pierre.selvatico@systematica.com</t>
        </is>
      </c>
      <c r="D25" t="inlineStr">
        <is>
          <t>AML/CFT/CPF - Jersey 2025 v.4</t>
        </is>
      </c>
      <c r="E25" t="inlineStr">
        <is>
          <t>Passed</t>
        </is>
      </c>
      <c r="F25" s="1" t="inlineStr">
        <is>
          <t>14/11/2024</t>
        </is>
      </c>
      <c r="G25" t="inlineStr">
        <is>
          <t>90%</t>
        </is>
      </c>
    </row>
    <row r="26">
      <c r="B26" t="inlineStr">
        <is>
          <t>Mark Watson</t>
        </is>
      </c>
      <c r="C26" t="inlineStr">
        <is>
          <t>mark.watson@systematica.com</t>
        </is>
      </c>
      <c r="D26" t="inlineStr">
        <is>
          <t>AML/CFT/CPF - Jersey 2025 v.4</t>
        </is>
      </c>
      <c r="E26" t="inlineStr">
        <is>
          <t>Passed</t>
        </is>
      </c>
      <c r="F26" s="1" t="inlineStr">
        <is>
          <t>15/11/2024</t>
        </is>
      </c>
      <c r="G26" t="inlineStr">
        <is>
          <t>95%</t>
        </is>
      </c>
    </row>
    <row r="27">
      <c r="B27" t="inlineStr">
        <is>
          <t>Jure Drobnak</t>
        </is>
      </c>
      <c r="C27" t="inlineStr">
        <is>
          <t>jure.drobnak@systematica.com</t>
        </is>
      </c>
      <c r="D27" t="inlineStr">
        <is>
          <t>AML/CFT/CPF - Jersey 2025 v.4</t>
        </is>
      </c>
      <c r="E27" t="inlineStr">
        <is>
          <t>Not Started</t>
        </is>
      </c>
      <c r="F27" s="1" t="inlineStr"/>
      <c r="G27" t="inlineStr">
        <is>
          <t>0%</t>
        </is>
      </c>
    </row>
    <row r="28">
      <c r="B28" t="inlineStr">
        <is>
          <t>Matthew Williams</t>
        </is>
      </c>
      <c r="C28" t="inlineStr">
        <is>
          <t>matthew.williams@systematica.com</t>
        </is>
      </c>
      <c r="D28" t="inlineStr">
        <is>
          <t>AML/CFT/CPF - Jersey 2025 v.4</t>
        </is>
      </c>
      <c r="E28" t="inlineStr">
        <is>
          <t>Passed</t>
        </is>
      </c>
      <c r="F28" s="1" t="inlineStr">
        <is>
          <t>12/11/2024</t>
        </is>
      </c>
      <c r="G28" t="inlineStr">
        <is>
          <t>95%</t>
        </is>
      </c>
    </row>
    <row r="29">
      <c r="B29" t="inlineStr">
        <is>
          <t>Per Ivarsson</t>
        </is>
      </c>
      <c r="C29" t="inlineStr">
        <is>
          <t>per.ivarsson@systematica.com</t>
        </is>
      </c>
      <c r="D29" t="inlineStr">
        <is>
          <t>AML/CFT/CPF - Jersey 2025 v.4</t>
        </is>
      </c>
      <c r="E29" t="inlineStr">
        <is>
          <t>Passed</t>
        </is>
      </c>
      <c r="F29" s="1" t="inlineStr">
        <is>
          <t>18/11/2024</t>
        </is>
      </c>
      <c r="G29" t="inlineStr">
        <is>
          <t>100%</t>
        </is>
      </c>
    </row>
    <row r="30">
      <c r="B30" t="inlineStr">
        <is>
          <t>Robin Raffard</t>
        </is>
      </c>
      <c r="C30" t="inlineStr">
        <is>
          <t>robin.raffard@systematica.com</t>
        </is>
      </c>
      <c r="D30" t="inlineStr">
        <is>
          <t>AML/CFT/CPF - Jersey 2025 v.4</t>
        </is>
      </c>
      <c r="E30" t="inlineStr">
        <is>
          <t>Passed</t>
        </is>
      </c>
      <c r="F30" s="1" t="inlineStr">
        <is>
          <t>06/12/2024</t>
        </is>
      </c>
      <c r="G30" t="inlineStr">
        <is>
          <t>95%</t>
        </is>
      </c>
    </row>
    <row r="31">
      <c r="B31" t="inlineStr">
        <is>
          <t>Ruofan Zhou</t>
        </is>
      </c>
      <c r="C31" t="inlineStr">
        <is>
          <t>ruofan.zhou@systematica.com</t>
        </is>
      </c>
      <c r="D31" t="inlineStr">
        <is>
          <t>AML/CFT/CPF - Jersey 2025 v.4</t>
        </is>
      </c>
      <c r="E31" t="inlineStr">
        <is>
          <t>Passed</t>
        </is>
      </c>
      <c r="F31" s="1" t="inlineStr">
        <is>
          <t>19/11/2024</t>
        </is>
      </c>
      <c r="G31" t="inlineStr">
        <is>
          <t>100%</t>
        </is>
      </c>
    </row>
    <row r="32">
      <c r="B32" t="inlineStr">
        <is>
          <t>Sylvain Dhonneur</t>
        </is>
      </c>
      <c r="C32" t="inlineStr">
        <is>
          <t>sylvain.dhonneur@systematica.com</t>
        </is>
      </c>
      <c r="D32" t="inlineStr">
        <is>
          <t>AML/CFT/CPF - Jersey 2025 v.4</t>
        </is>
      </c>
      <c r="E32" t="inlineStr">
        <is>
          <t>Passed</t>
        </is>
      </c>
      <c r="F32" s="1" t="inlineStr">
        <is>
          <t>22/11/2024</t>
        </is>
      </c>
      <c r="G32" t="inlineStr">
        <is>
          <t>95%</t>
        </is>
      </c>
    </row>
    <row r="33">
      <c r="B33" t="inlineStr">
        <is>
          <t>Tim Wentford</t>
        </is>
      </c>
      <c r="C33" t="inlineStr">
        <is>
          <t>tim.wentford@systematica.com</t>
        </is>
      </c>
      <c r="D33" t="inlineStr">
        <is>
          <t>AML/CFT/CPF - Jersey 2025 v.4</t>
        </is>
      </c>
      <c r="E33" t="inlineStr">
        <is>
          <t>Passed</t>
        </is>
      </c>
      <c r="F33" s="1" t="inlineStr">
        <is>
          <t>12/11/2024</t>
        </is>
      </c>
      <c r="G33" t="inlineStr">
        <is>
          <t>100%</t>
        </is>
      </c>
    </row>
    <row r="34">
      <c r="B34" t="inlineStr">
        <is>
          <t>Vincent Maillard</t>
        </is>
      </c>
      <c r="C34" t="inlineStr">
        <is>
          <t>vincent.maillard@systematica.com</t>
        </is>
      </c>
      <c r="D34" t="inlineStr">
        <is>
          <t>AML/CFT/CPF - Jersey 2025 v.4</t>
        </is>
      </c>
      <c r="E34" t="inlineStr">
        <is>
          <t>Not Started</t>
        </is>
      </c>
      <c r="F34" s="1" t="inlineStr"/>
      <c r="G34" t="inlineStr">
        <is>
          <t>0%</t>
        </is>
      </c>
    </row>
    <row r="35">
      <c r="B35" t="inlineStr">
        <is>
          <t>Yann Maurin</t>
        </is>
      </c>
      <c r="C35" t="inlineStr">
        <is>
          <t>yann.maurin@systematica.com</t>
        </is>
      </c>
      <c r="D35" t="inlineStr">
        <is>
          <t>AML/CFT/CPF - Jersey 2025 v.4</t>
        </is>
      </c>
      <c r="E35" t="inlineStr">
        <is>
          <t>Passed</t>
        </is>
      </c>
      <c r="F35" s="1" t="inlineStr">
        <is>
          <t>15/11/2024</t>
        </is>
      </c>
      <c r="G35" t="inlineStr">
        <is>
          <t>90%</t>
        </is>
      </c>
    </row>
    <row r="36">
      <c r="B36" t="inlineStr">
        <is>
          <t>Yong Zhang</t>
        </is>
      </c>
      <c r="C36" t="inlineStr">
        <is>
          <t>yong.zhang@systematica.com</t>
        </is>
      </c>
      <c r="D36" t="inlineStr">
        <is>
          <t>AML/CFT/CPF - Jersey 2025 v.4</t>
        </is>
      </c>
      <c r="E36" t="inlineStr">
        <is>
          <t>Passed</t>
        </is>
      </c>
      <c r="F36" s="1" t="inlineStr">
        <is>
          <t>13/11/2024</t>
        </is>
      </c>
      <c r="G36" t="inlineStr">
        <is>
          <t>90%</t>
        </is>
      </c>
    </row>
    <row r="37">
      <c r="B37" t="inlineStr">
        <is>
          <t>Andreea Marinescu</t>
        </is>
      </c>
      <c r="C37" t="inlineStr">
        <is>
          <t>andreea.marinescu@systematica.com</t>
        </is>
      </c>
      <c r="D37" t="inlineStr">
        <is>
          <t>AML/CFT/CPF - Jersey 2025 v.4</t>
        </is>
      </c>
      <c r="E37" t="inlineStr">
        <is>
          <t>Not Started</t>
        </is>
      </c>
      <c r="F37" s="1" t="inlineStr"/>
      <c r="G37" t="inlineStr">
        <is>
          <t>0%</t>
        </is>
      </c>
    </row>
    <row r="38">
      <c r="B38" t="inlineStr">
        <is>
          <t>Ben Dixon</t>
        </is>
      </c>
      <c r="C38" t="inlineStr">
        <is>
          <t>ben.dixon@systematica.com</t>
        </is>
      </c>
      <c r="D38" t="inlineStr">
        <is>
          <t>AML/CFT/CPF - Jersey 2025 v.4</t>
        </is>
      </c>
      <c r="E38" t="inlineStr">
        <is>
          <t>Not Started</t>
        </is>
      </c>
      <c r="F38" s="1" t="inlineStr"/>
      <c r="G38" t="inlineStr">
        <is>
          <t>0%</t>
        </is>
      </c>
    </row>
    <row r="39">
      <c r="B39" t="inlineStr">
        <is>
          <t>Georgia Williamson</t>
        </is>
      </c>
      <c r="C39" t="inlineStr">
        <is>
          <t>georgia.williamson@systematica.com</t>
        </is>
      </c>
      <c r="D39" t="inlineStr">
        <is>
          <t>AML/CFT/CPF - Jersey 2025 v.4</t>
        </is>
      </c>
      <c r="E39" t="inlineStr">
        <is>
          <t>Passed</t>
        </is>
      </c>
      <c r="F39" s="1" t="inlineStr">
        <is>
          <t>13/11/2024</t>
        </is>
      </c>
      <c r="G39" t="inlineStr">
        <is>
          <t>100%</t>
        </is>
      </c>
    </row>
    <row r="40">
      <c r="B40" t="inlineStr">
        <is>
          <t>Kathryn Hardman</t>
        </is>
      </c>
      <c r="C40" t="inlineStr">
        <is>
          <t>kathryn.hardman@systematica.com</t>
        </is>
      </c>
      <c r="D40" t="inlineStr">
        <is>
          <t>AML/CFT/CPF - Jersey 2025 v.4</t>
        </is>
      </c>
      <c r="E40" t="inlineStr">
        <is>
          <t>Passed</t>
        </is>
      </c>
      <c r="F40" s="1" t="inlineStr">
        <is>
          <t>15/11/2024</t>
        </is>
      </c>
      <c r="G40" t="inlineStr">
        <is>
          <t>95%</t>
        </is>
      </c>
    </row>
    <row r="41">
      <c r="B41" t="inlineStr">
        <is>
          <t>Louise Nicolson</t>
        </is>
      </c>
      <c r="C41" t="inlineStr">
        <is>
          <t>louise.nicolson@systematica.com</t>
        </is>
      </c>
      <c r="D41" t="inlineStr">
        <is>
          <t>AML/CFT/CPF - Jersey 2025 v.4</t>
        </is>
      </c>
      <c r="E41" t="inlineStr">
        <is>
          <t>Passed</t>
        </is>
      </c>
      <c r="F41" s="1" t="inlineStr">
        <is>
          <t>23/12/2024</t>
        </is>
      </c>
      <c r="G41" t="inlineStr">
        <is>
          <t>85%</t>
        </is>
      </c>
    </row>
    <row r="42">
      <c r="B42" t="inlineStr">
        <is>
          <t>Paul Rouse</t>
        </is>
      </c>
      <c r="C42" t="inlineStr">
        <is>
          <t>paul.rouse@systematica.com</t>
        </is>
      </c>
      <c r="D42" t="inlineStr">
        <is>
          <t>AML/CFT/CPF - Jersey 2025 v.4</t>
        </is>
      </c>
      <c r="E42" t="inlineStr">
        <is>
          <t>Passed</t>
        </is>
      </c>
      <c r="F42" s="1" t="inlineStr">
        <is>
          <t>20/11/2024</t>
        </is>
      </c>
      <c r="G42" t="inlineStr">
        <is>
          <t>100%</t>
        </is>
      </c>
    </row>
    <row r="43">
      <c r="B43" t="inlineStr">
        <is>
          <t>Raviro Chiwewe</t>
        </is>
      </c>
      <c r="C43" t="inlineStr">
        <is>
          <t>raviro.chiwewe@systematica.com</t>
        </is>
      </c>
      <c r="D43" t="inlineStr">
        <is>
          <t>AML/CFT/CPF - Jersey 2025 v.4</t>
        </is>
      </c>
      <c r="E43" t="inlineStr">
        <is>
          <t>Passed</t>
        </is>
      </c>
      <c r="F43" t="inlineStr">
        <is>
          <t>31/12/2024</t>
        </is>
      </c>
      <c r="G43" t="inlineStr">
        <is>
          <t>100%</t>
        </is>
      </c>
    </row>
    <row r="44">
      <c r="B44" t="inlineStr">
        <is>
          <t>Matt Lund</t>
        </is>
      </c>
      <c r="C44" t="inlineStr">
        <is>
          <t>matthew.lund@systematica.com</t>
        </is>
      </c>
      <c r="D44" t="inlineStr">
        <is>
          <t>AML/CFT/CPF - Jersey 2025 v.4</t>
        </is>
      </c>
      <c r="E44" t="inlineStr">
        <is>
          <t>Not Started</t>
        </is>
      </c>
      <c r="F44" t="inlineStr"/>
      <c r="G44" t="inlineStr">
        <is>
          <t>0%</t>
        </is>
      </c>
    </row>
    <row r="45">
      <c r="B45" t="inlineStr">
        <is>
          <t>Tracy De Oliveira</t>
        </is>
      </c>
      <c r="C45" t="inlineStr">
        <is>
          <t>tracy.deoliveira@systematica.com</t>
        </is>
      </c>
      <c r="D45" t="inlineStr">
        <is>
          <t>AML/CFT/CPF - Jersey 2025 v.4</t>
        </is>
      </c>
      <c r="E45" t="inlineStr">
        <is>
          <t>Passed</t>
        </is>
      </c>
      <c r="F45" t="inlineStr">
        <is>
          <t>03/03/2025</t>
        </is>
      </c>
      <c r="G45" t="inlineStr">
        <is>
          <t>85%</t>
        </is>
      </c>
    </row>
    <row r="46">
      <c r="B46" t="inlineStr">
        <is>
          <t>Yusra Mursaleen</t>
        </is>
      </c>
      <c r="C46" t="inlineStr">
        <is>
          <t>yusra.mursaleen@systematica.com</t>
        </is>
      </c>
      <c r="D46" t="inlineStr">
        <is>
          <t>AML/CFT/CPF - Jersey 2025 v.4</t>
        </is>
      </c>
      <c r="E46" t="inlineStr">
        <is>
          <t>Passed</t>
        </is>
      </c>
      <c r="F46" t="inlineStr">
        <is>
          <t>08/07/2025</t>
        </is>
      </c>
      <c r="G46" t="inlineStr">
        <is>
          <t>95%</t>
        </is>
      </c>
    </row>
    <row r="47">
      <c r="B47" t="inlineStr">
        <is>
          <t>Randre Bennett</t>
        </is>
      </c>
      <c r="C47" t="inlineStr">
        <is>
          <t>randre.bennett@systematica.com</t>
        </is>
      </c>
      <c r="D47" t="inlineStr">
        <is>
          <t>AML/CFT/CPF - Jersey 2025 v.4</t>
        </is>
      </c>
      <c r="E47" t="inlineStr">
        <is>
          <t>Not Started</t>
        </is>
      </c>
      <c r="F47" t="inlineStr"/>
      <c r="G47" t="inlineStr">
        <is>
          <t>0%</t>
        </is>
      </c>
    </row>
  </sheetData>
  <pageMargins left="0.7" right="0.7" top="0.75" bottom="0.75" header="0.3" footer="0.3"/>
  <pageSetup orientation="landscape" paperSize="9" scale="56" fitToHeight="0" horizontalDpi="1200" verticalDpi="120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Loftur Loftsson</dc:creator>
  <dcterms:created xsi:type="dcterms:W3CDTF">2019-10-03T08:04:51Z</dcterms:created>
  <dcterms:modified xsi:type="dcterms:W3CDTF">2025-07-14T12:33:46Z</dcterms:modified>
  <cp:lastModifiedBy>Loftur Loftsson</cp:lastModifiedBy>
  <cp:lastPrinted>2019-10-05T08:12:42Z</cp:lastPrinted>
</cp:coreProperties>
</file>