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minimized="1" xWindow="0" yWindow="0" windowWidth="21570" windowHeight="8100" activeTab="4"/>
  </bookViews>
  <sheets>
    <sheet name="주문원장" sheetId="1" r:id="rId1"/>
    <sheet name="주문원장작업용" sheetId="6" r:id="rId2"/>
    <sheet name="고객정보" sheetId="4" r:id="rId3"/>
    <sheet name="상품정보" sheetId="5" r:id="rId4"/>
    <sheet name="상품주문정보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2" i="7"/>
  <c r="I331" i="6"/>
  <c r="H331" i="6"/>
  <c r="G331" i="6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I2" i="1"/>
  <c r="H2" i="1"/>
  <c r="G2" i="1"/>
</calcChain>
</file>

<file path=xl/sharedStrings.xml><?xml version="1.0" encoding="utf-8"?>
<sst xmlns="http://schemas.openxmlformats.org/spreadsheetml/2006/main" count="5647" uniqueCount="1205">
  <si>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</si>
  <si>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</si>
  <si>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</si>
  <si>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</si>
  <si>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</si>
  <si>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</si>
  <si>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</si>
  <si>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</si>
  <si>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</si>
  <si>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</si>
  <si>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</si>
  <si>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</si>
  <si>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</si>
  <si>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</si>
  <si>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</si>
  <si>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</si>
  <si>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</si>
  <si>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</si>
  <si>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</si>
  <si>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</si>
  <si>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</si>
  <si>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</si>
  <si>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</si>
  <si>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</si>
  <si>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</si>
  <si>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</si>
  <si>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</si>
  <si>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</si>
  <si>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</si>
  <si>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</si>
  <si>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</si>
  <si>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</si>
  <si>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</si>
  <si>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</si>
  <si>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</si>
  <si>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</si>
  <si>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</si>
  <si>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</si>
  <si>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</si>
  <si>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</si>
  <si>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</si>
  <si>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</si>
  <si>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</si>
  <si>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</si>
  <si>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</si>
  <si>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</si>
  <si>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</si>
  <si>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</si>
  <si>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</si>
  <si>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</si>
  <si>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</si>
  <si>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</si>
  <si>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</si>
  <si>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</si>
  <si>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</si>
  <si>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</si>
  <si>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</si>
  <si>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</si>
  <si>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</si>
  <si>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</si>
  <si>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</si>
  <si>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</si>
  <si>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</si>
  <si>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</si>
  <si>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</si>
  <si>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</si>
  <si>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</si>
  <si>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</si>
  <si>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</si>
  <si>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</si>
  <si>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</si>
  <si>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</si>
  <si>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</si>
  <si>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</si>
  <si>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</si>
  <si>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</si>
  <si>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</si>
  <si>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</si>
  <si>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</si>
  <si>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</si>
  <si>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</si>
  <si>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</si>
  <si>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</si>
  <si>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</si>
  <si>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</si>
  <si>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</si>
  <si>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</si>
  <si>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</si>
  <si>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</si>
  <si>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</si>
  <si>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</si>
  <si>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</si>
  <si>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</si>
  <si>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</si>
  <si>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</si>
  <si>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</si>
  <si>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</si>
  <si>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</si>
  <si>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</si>
  <si>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</si>
  <si>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</si>
  <si>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</si>
  <si>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</si>
  <si>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</si>
  <si>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</si>
  <si>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</si>
  <si>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</si>
  <si>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</si>
  <si>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</si>
  <si>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</si>
  <si>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</si>
  <si>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</si>
  <si>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</si>
  <si>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</si>
  <si>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</si>
  <si>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</si>
  <si>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</si>
  <si>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</si>
  <si>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</si>
  <si>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</si>
  <si>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</si>
  <si>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</si>
  <si>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</si>
  <si>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</si>
  <si>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</si>
  <si>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</si>
  <si>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</si>
  <si>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</si>
  <si>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</si>
  <si>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</si>
  <si>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</si>
  <si>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</si>
  <si>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</si>
  <si>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</si>
  <si>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</si>
  <si>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</si>
  <si>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</si>
  <si>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</si>
  <si>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</si>
  <si>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</si>
  <si>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</si>
  <si>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</si>
  <si>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</si>
  <si>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</si>
  <si>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</si>
  <si>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</si>
  <si>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</si>
  <si>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</si>
  <si>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</si>
  <si>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</si>
  <si>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</si>
  <si>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</si>
  <si>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</si>
  <si>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</si>
  <si>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</si>
  <si>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</si>
  <si>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</si>
  <si>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</si>
  <si>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</si>
  <si>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</si>
  <si>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</si>
  <si>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</si>
  <si>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</si>
  <si>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</si>
  <si>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</si>
  <si>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</si>
  <si>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</si>
  <si>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</si>
  <si>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</si>
  <si>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</si>
  <si>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</si>
  <si>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</si>
  <si>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</si>
  <si>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</si>
  <si>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</si>
  <si>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</si>
  <si>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</si>
  <si>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</si>
  <si>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</si>
  <si>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</si>
  <si>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</si>
  <si>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</si>
  <si>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</si>
  <si>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</si>
  <si>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</si>
  <si>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</si>
  <si>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</si>
  <si>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</si>
  <si>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</si>
  <si>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</si>
  <si>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</si>
  <si>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</si>
  <si>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</si>
  <si>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</si>
  <si>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</si>
  <si>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</si>
  <si>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</si>
  <si>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</si>
  <si>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</si>
  <si>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</si>
  <si>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</si>
  <si>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</si>
  <si>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</si>
  <si>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</si>
  <si>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</si>
  <si>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</si>
  <si>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</si>
  <si>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</si>
  <si>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</si>
  <si>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</si>
  <si>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</si>
  <si>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</si>
  <si>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</si>
  <si>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</si>
  <si>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</si>
  <si>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</si>
  <si>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</si>
  <si>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</si>
  <si>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</si>
  <si>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</si>
  <si>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</si>
  <si>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</si>
  <si>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</si>
  <si>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</si>
  <si>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</si>
  <si>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</si>
  <si>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</si>
  <si>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</si>
  <si>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</si>
  <si>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</si>
  <si>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</si>
  <si>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</si>
  <si>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</si>
  <si>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</si>
  <si>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</si>
  <si>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</si>
  <si>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</si>
  <si>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</si>
  <si>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</si>
  <si>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</si>
  <si>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</si>
  <si>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</si>
  <si>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</si>
  <si>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</si>
  <si>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</si>
  <si>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</si>
  <si>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</si>
  <si>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</si>
  <si>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</si>
  <si>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</si>
  <si>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</si>
  <si>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</si>
  <si>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</si>
  <si>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</si>
  <si>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</si>
  <si>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</si>
  <si>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</si>
  <si>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</si>
  <si>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</si>
  <si>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</si>
  <si>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</si>
  <si>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</si>
  <si>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</si>
  <si>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</si>
  <si>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</si>
  <si>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</si>
  <si>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</si>
  <si>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</si>
  <si>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</si>
  <si>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</si>
  <si>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</si>
  <si>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</si>
  <si>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</si>
  <si>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</si>
  <si>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</si>
  <si>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</si>
  <si>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</si>
  <si>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</si>
  <si>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</si>
  <si>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</si>
  <si>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</si>
  <si>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</si>
  <si>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</si>
  <si>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</si>
  <si>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</si>
  <si>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</si>
  <si>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</si>
  <si>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</si>
  <si>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</si>
  <si>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</si>
  <si>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</si>
  <si>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</si>
  <si>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</si>
  <si>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</si>
  <si>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</si>
  <si>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</si>
  <si>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</si>
  <si>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</si>
  <si>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</si>
  <si>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</si>
  <si>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</si>
  <si>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</si>
  <si>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</si>
  <si>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</si>
  <si>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</si>
  <si>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</si>
  <si>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</si>
  <si>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</si>
  <si>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</si>
  <si>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</si>
  <si>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</si>
  <si>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</si>
  <si>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</si>
  <si>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</si>
  <si>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</si>
  <si>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</si>
  <si>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</si>
  <si>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</si>
  <si>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</si>
  <si>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</si>
  <si>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</si>
  <si>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</si>
  <si>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</si>
  <si>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</si>
  <si>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</si>
  <si>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</si>
  <si>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</si>
  <si>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</si>
  <si>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</si>
  <si>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</si>
  <si>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</si>
  <si>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</si>
  <si>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</si>
  <si>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</si>
  <si>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</si>
  <si>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</si>
  <si>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</si>
  <si>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</si>
  <si>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</si>
  <si>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</si>
  <si>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</si>
  <si>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</si>
  <si>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</si>
  <si>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</si>
  <si>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</si>
  <si>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</si>
  <si>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</si>
  <si>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</si>
  <si>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</si>
  <si>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</si>
  <si>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</si>
  <si>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</si>
  <si>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</si>
  <si>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</si>
  <si>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</si>
  <si>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</si>
  <si>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</si>
  <si>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</si>
  <si>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</si>
  <si>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</si>
  <si>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</si>
  <si>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</si>
  <si>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</si>
  <si>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</si>
  <si>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</si>
  <si>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</si>
  <si>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</si>
  <si>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</si>
  <si>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</si>
  <si>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</si>
  <si>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</si>
  <si>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</si>
  <si>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</si>
  <si>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</si>
  <si>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</si>
  <si>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</si>
  <si>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</si>
  <si>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</si>
  <si>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</si>
  <si>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</si>
  <si>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</si>
  <si>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</si>
  <si>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</si>
  <si>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</si>
  <si>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</si>
  <si>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</si>
  <si>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</si>
  <si>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</si>
  <si>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</si>
  <si>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</si>
  <si>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</si>
  <si>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</si>
  <si>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</si>
  <si>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</si>
  <si>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</si>
  <si>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</si>
  <si>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</si>
  <si>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</si>
  <si>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</si>
  <si>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</si>
  <si>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</si>
  <si>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</si>
  <si>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</si>
  <si>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</si>
  <si>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</si>
  <si>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</si>
  <si>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</si>
  <si>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</si>
  <si>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</si>
  <si>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</si>
  <si>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</si>
  <si>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</si>
  <si>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</si>
  <si>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</si>
  <si>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</si>
  <si>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</si>
  <si>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</si>
  <si>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</si>
  <si>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</si>
  <si>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</si>
  <si>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</si>
  <si>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</si>
  <si>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</si>
  <si>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</si>
  <si>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</si>
  <si>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</si>
  <si>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</si>
  <si>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</si>
  <si>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</si>
  <si>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</si>
  <si>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</si>
  <si>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</si>
  <si>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</si>
  <si>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</si>
  <si>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</si>
  <si>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</si>
  <si>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</si>
  <si>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</si>
  <si>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</si>
  <si>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</si>
  <si>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</si>
  <si>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</si>
  <si>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</si>
  <si>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</si>
  <si>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</si>
  <si>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</si>
  <si>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</si>
  <si>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</si>
  <si>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</si>
  <si>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</si>
  <si>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</si>
  <si>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</si>
  <si>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</si>
  <si>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</si>
  <si>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</si>
  <si>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</si>
  <si>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</si>
  <si>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</si>
  <si>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</si>
  <si>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</si>
  <si>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</si>
  <si>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</si>
  <si>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</si>
  <si>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</si>
  <si>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</si>
  <si>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</si>
  <si>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</si>
  <si>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</si>
  <si>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</si>
  <si>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</si>
  <si>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</si>
  <si>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</si>
  <si>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</si>
  <si>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</si>
  <si>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</si>
  <si>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</si>
  <si>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</si>
  <si>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</si>
  <si>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</si>
  <si>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</si>
  <si>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</si>
  <si>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</si>
  <si>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</si>
  <si>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</si>
  <si>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</si>
  <si>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</si>
  <si>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</si>
  <si>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</si>
  <si>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</si>
  <si>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</si>
  <si>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</si>
  <si>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</si>
  <si>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</si>
  <si>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</si>
  <si>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</si>
  <si>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</si>
  <si>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</si>
  <si>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</si>
  <si>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</si>
  <si>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</si>
  <si>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</si>
  <si>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</si>
  <si>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</si>
  <si>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</si>
  <si>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</si>
  <si>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</si>
  <si>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</si>
  <si>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</si>
  <si>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</si>
  <si>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</si>
  <si>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</si>
  <si>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</si>
  <si>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</si>
  <si>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</si>
  <si>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</si>
  <si>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</si>
  <si>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</si>
  <si>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</si>
  <si>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</si>
  <si>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</si>
  <si>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</si>
  <si>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</si>
  <si>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</si>
  <si>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</si>
  <si>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</si>
  <si>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</si>
  <si>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</si>
  <si>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</si>
  <si>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</si>
  <si>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</si>
  <si>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</si>
  <si>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</si>
  <si>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</si>
  <si>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</si>
  <si>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</si>
  <si>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</si>
  <si>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</si>
  <si>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</si>
  <si>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</si>
  <si>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</si>
  <si>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</si>
  <si>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</si>
  <si>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</si>
  <si>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</si>
  <si>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</si>
  <si>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</si>
  <si>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</si>
  <si>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</si>
  <si>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</si>
  <si>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</si>
  <si>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</si>
  <si>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</si>
  <si>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</si>
  <si>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</si>
  <si>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</si>
  <si>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</si>
  <si>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</si>
  <si>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</si>
  <si>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</si>
  <si>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</si>
  <si>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</si>
  <si>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</si>
  <si>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</si>
  <si>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</si>
  <si>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</si>
  <si>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</si>
  <si>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</si>
  <si>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</si>
  <si>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</si>
  <si>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</si>
  <si>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</si>
  <si>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</si>
  <si>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</si>
  <si>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</si>
  <si>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</si>
  <si>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</si>
  <si>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</si>
  <si>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</si>
  <si>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</si>
  <si>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</si>
  <si>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</si>
  <si>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</si>
  <si>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</si>
  <si>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</si>
  <si>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</si>
  <si>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</si>
  <si>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</si>
  <si>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</si>
  <si>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</si>
  <si>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</si>
  <si>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</si>
  <si>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</si>
  <si>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</si>
  <si>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</si>
  <si>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</si>
  <si>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</si>
  <si>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</si>
  <si>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</si>
  <si>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</si>
  <si>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</si>
  <si>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</si>
  <si>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</si>
  <si>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</si>
  <si>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</si>
  <si>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</si>
  <si>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</si>
  <si>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</si>
  <si>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</si>
  <si>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</si>
  <si>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</si>
  <si>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</si>
  <si>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</si>
  <si>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</si>
  <si>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</si>
  <si>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</si>
  <si>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</si>
  <si>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</si>
  <si>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</si>
  <si>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</si>
  <si>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</si>
  <si>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</si>
  <si>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</si>
  <si>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</si>
  <si>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</si>
  <si>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</si>
  <si>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</si>
  <si>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</si>
  <si>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</si>
  <si>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</si>
  <si>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</si>
  <si>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</si>
  <si>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</si>
  <si>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</si>
  <si>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</si>
  <si>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</si>
  <si>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</si>
  <si>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</si>
  <si>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</si>
  <si>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</si>
  <si>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</si>
  <si>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</si>
  <si>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</si>
  <si>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</si>
  <si>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</si>
  <si>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</si>
  <si>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</si>
  <si>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</si>
  <si>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</si>
  <si>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</si>
  <si>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</si>
  <si>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</si>
  <si>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</si>
  <si>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</si>
  <si>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</si>
  <si>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</si>
  <si>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</si>
  <si>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</si>
  <si>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</si>
  <si>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</si>
  <si>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</si>
  <si>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</si>
  <si>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</si>
  <si>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</si>
  <si>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</si>
  <si>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</si>
  <si>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</si>
  <si>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</si>
  <si>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</si>
  <si>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</si>
  <si>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</si>
  <si>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</si>
  <si>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</si>
  <si>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</si>
  <si>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</si>
  <si>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</si>
  <si>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</si>
  <si>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</si>
  <si>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</si>
  <si>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</si>
  <si>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</si>
  <si>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</si>
  <si>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</si>
  <si>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</si>
  <si>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</si>
  <si>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</si>
  <si>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</si>
  <si>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</si>
  <si>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</si>
  <si>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</si>
  <si>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</si>
  <si>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</si>
  <si>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</si>
  <si>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</si>
  <si>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</si>
  <si>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</si>
  <si>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</si>
  <si>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</si>
  <si>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</si>
  <si>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</si>
  <si>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</si>
  <si>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</si>
  <si>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</si>
  <si>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</si>
  <si>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</si>
  <si>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</si>
  <si>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</si>
  <si>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</si>
  <si>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</si>
  <si>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</si>
  <si>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</si>
  <si>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</si>
  <si>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</si>
  <si>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</si>
  <si>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</si>
  <si>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</si>
  <si>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</si>
  <si>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</si>
  <si>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</si>
  <si>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</si>
  <si>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</si>
  <si>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</si>
  <si>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</si>
  <si>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</si>
  <si>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</si>
  <si>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</si>
  <si>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</si>
  <si>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</si>
  <si>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</si>
  <si>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</si>
  <si>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</si>
  <si>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</si>
  <si>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</si>
  <si>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</si>
  <si>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</si>
  <si>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</si>
  <si>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</si>
  <si>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</si>
  <si>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</si>
  <si>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</si>
  <si>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</si>
  <si>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</si>
  <si>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</si>
  <si>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</si>
  <si>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</si>
  <si>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</si>
  <si>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</si>
  <si>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</si>
  <si>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</si>
  <si>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</si>
  <si>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</si>
  <si>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</si>
  <si>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</si>
  <si>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</si>
  <si>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</si>
  <si>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</si>
  <si>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</si>
  <si>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</si>
  <si>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</si>
  <si>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</si>
  <si>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</si>
  <si>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</si>
  <si>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</si>
  <si>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</si>
  <si>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</si>
  <si>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</si>
  <si>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</si>
  <si>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</si>
  <si>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</si>
  <si>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</si>
  <si>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</si>
  <si>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</si>
  <si>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</si>
  <si>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</si>
  <si>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</si>
  <si>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</si>
  <si>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</si>
  <si>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</si>
  <si>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</si>
  <si>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</si>
  <si>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</si>
  <si>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</si>
  <si>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</si>
  <si>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</si>
  <si>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</si>
  <si>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</si>
  <si>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</si>
  <si>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</si>
  <si>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</si>
  <si>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</si>
  <si>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</si>
  <si>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</si>
  <si>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</si>
  <si>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</si>
  <si>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</si>
  <si>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</si>
  <si>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</si>
  <si>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</si>
  <si>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</si>
  <si>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</si>
  <si>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</si>
  <si>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</si>
  <si>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</si>
  <si>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</si>
  <si>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</si>
  <si>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</si>
  <si>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</si>
  <si>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</si>
  <si>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</si>
  <si>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</si>
  <si>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</si>
  <si>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</si>
  <si>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</si>
  <si>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</si>
  <si>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</si>
  <si>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</si>
  <si>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</si>
  <si>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</si>
  <si>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</si>
  <si>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</si>
  <si>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</si>
  <si>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</si>
  <si>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</si>
  <si>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</si>
  <si>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</si>
  <si>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</si>
  <si>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</si>
  <si>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</si>
  <si>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</si>
  <si>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</si>
  <si>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</si>
  <si>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</si>
  <si>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</si>
  <si>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</si>
  <si>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</si>
  <si>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</si>
  <si>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</si>
  <si>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</si>
  <si>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</si>
  <si>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</si>
  <si>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</si>
  <si>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</si>
  <si>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</si>
  <si>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</si>
  <si>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</si>
  <si>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</si>
  <si>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</si>
  <si>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</si>
  <si>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</si>
  <si>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</si>
  <si>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</si>
  <si>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</si>
  <si>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</si>
  <si>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</si>
  <si>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</si>
  <si>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</si>
  <si>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</si>
  <si>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</si>
  <si>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</si>
  <si>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</si>
  <si>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</si>
  <si>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</si>
  <si>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</si>
  <si>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</si>
  <si>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</si>
  <si>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</si>
  <si>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</si>
  <si>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</si>
  <si>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</si>
  <si>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</si>
  <si>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</si>
  <si>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</si>
  <si>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</si>
  <si>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</si>
  <si>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</si>
  <si>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</si>
  <si>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</si>
  <si>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</si>
  <si>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</si>
  <si>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</si>
  <si>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</si>
  <si>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</si>
  <si>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</si>
  <si>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</si>
  <si>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</si>
  <si>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</si>
  <si>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</si>
  <si>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</si>
  <si>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</si>
  <si>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</si>
  <si>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</si>
  <si>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</si>
  <si>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</si>
  <si>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</si>
  <si>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</si>
  <si>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</si>
  <si>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</si>
  <si>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</si>
  <si>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</si>
  <si>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</si>
  <si>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</si>
  <si>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</si>
  <si>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</si>
  <si>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</si>
  <si>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</si>
  <si>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</si>
  <si>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</si>
  <si>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</si>
  <si>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</si>
  <si>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</si>
  <si>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</si>
  <si>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</si>
  <si>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</si>
  <si>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</si>
  <si>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</si>
  <si>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</si>
  <si>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</si>
  <si>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</si>
  <si>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</si>
  <si>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</si>
  <si>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</si>
  <si>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</si>
  <si>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</si>
  <si>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</si>
  <si>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</si>
  <si>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</si>
  <si>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</si>
  <si>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</si>
  <si>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</si>
  <si>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</si>
  <si>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</si>
  <si>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</si>
  <si>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</si>
  <si>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</si>
  <si>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</si>
  <si>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</si>
  <si>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</si>
  <si>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</si>
  <si>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</si>
  <si>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</si>
  <si>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</si>
  <si>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</si>
  <si>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</si>
  <si>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</si>
  <si>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</si>
  <si>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</si>
  <si>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</si>
  <si>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</si>
  <si>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</si>
  <si>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</si>
  <si>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</si>
  <si>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</si>
  <si>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</si>
  <si>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</si>
  <si>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</si>
  <si>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</si>
  <si>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</si>
  <si>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</si>
  <si>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</si>
  <si>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</si>
  <si>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</si>
  <si>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</si>
  <si>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</si>
  <si>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</si>
  <si>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</si>
  <si>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</si>
  <si>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</si>
  <si>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</si>
  <si>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</si>
  <si>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</si>
  <si>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</si>
  <si>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</si>
  <si>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</si>
  <si>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</si>
  <si>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</si>
  <si>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</si>
  <si>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</si>
  <si>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</si>
  <si>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</si>
  <si>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</si>
  <si>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</si>
  <si>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</si>
  <si>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</si>
  <si>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</si>
  <si>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</si>
  <si>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</si>
  <si>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</si>
  <si>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</si>
  <si>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</si>
  <si>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</si>
  <si>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</si>
  <si>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</si>
  <si>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</si>
  <si>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</si>
  <si>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</si>
  <si>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</si>
  <si>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</si>
  <si>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</si>
  <si>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</si>
  <si>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</si>
  <si>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</si>
  <si>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</si>
  <si>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</si>
  <si>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</si>
  <si>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</si>
  <si>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</si>
  <si>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</si>
  <si>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</si>
  <si>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</si>
  <si>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</si>
  <si>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</si>
  <si>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</si>
  <si>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</si>
  <si>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</si>
  <si>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</si>
  <si>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</si>
  <si>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</si>
  <si>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</si>
  <si>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</si>
  <si>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</si>
  <si>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</si>
  <si>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</si>
  <si>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</si>
  <si>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</si>
  <si>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</si>
  <si>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</si>
  <si>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</si>
  <si>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</si>
  <si>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</si>
  <si>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</si>
  <si>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</si>
  <si>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</si>
  <si>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</si>
  <si>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</si>
  <si>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</si>
  <si>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</si>
  <si>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</si>
  <si>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</si>
  <si>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</si>
  <si>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</si>
  <si>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</si>
  <si>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</si>
  <si>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</si>
  <si>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</si>
  <si>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</si>
  <si>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</si>
  <si>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</si>
  <si>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</si>
  <si>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</si>
  <si>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</si>
  <si>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</si>
  <si>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</si>
  <si>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</si>
  <si>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</si>
  <si>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</si>
  <si>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</si>
  <si>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</si>
  <si>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</si>
  <si>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</si>
  <si>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</si>
  <si>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</si>
  <si>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</si>
  <si>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</si>
  <si>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</si>
  <si>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</si>
  <si>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</si>
  <si>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</si>
  <si>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</si>
  <si>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</si>
  <si>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</si>
  <si>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</si>
  <si>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</si>
  <si>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</si>
  <si>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</si>
  <si>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</si>
  <si>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</si>
  <si>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</si>
  <si>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</si>
  <si>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</si>
  <si>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</si>
  <si>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</si>
  <si>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</si>
  <si>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</si>
  <si>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</si>
  <si>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</si>
  <si>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</si>
  <si>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</si>
  <si>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</si>
  <si>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</si>
  <si>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</si>
  <si>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</si>
  <si>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</si>
  <si>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</si>
  <si>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</si>
  <si>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</si>
  <si>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</si>
  <si>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</si>
  <si>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</si>
  <si>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</si>
  <si>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</si>
  <si>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</si>
  <si>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</si>
  <si>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</si>
  <si>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</si>
  <si>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</si>
  <si>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</si>
  <si>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</si>
  <si>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</si>
  <si>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</si>
  <si>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</si>
  <si>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</si>
  <si>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</si>
  <si>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</si>
  <si>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</si>
  <si>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</si>
  <si>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</si>
  <si>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</si>
  <si>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</si>
  <si>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</si>
  <si>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</si>
  <si>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</si>
  <si>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</si>
  <si>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</si>
  <si>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</si>
  <si>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</si>
  <si>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</si>
  <si>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</si>
  <si>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</si>
  <si>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</si>
  <si>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</si>
  <si>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</si>
  <si>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</si>
  <si>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</si>
  <si>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</si>
  <si>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</si>
  <si>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</si>
  <si>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</si>
  <si>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</si>
  <si>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</si>
  <si>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</si>
  <si>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</si>
  <si>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</si>
  <si>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</si>
  <si>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</si>
  <si>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</si>
  <si>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</si>
  <si>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</si>
  <si>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</si>
  <si>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</si>
  <si>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</si>
  <si>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</si>
  <si>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</si>
  <si>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</si>
  <si>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</si>
  <si>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</si>
  <si>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</si>
  <si>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</si>
  <si>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</si>
  <si>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</si>
  <si>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</si>
  <si>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</si>
  <si>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</si>
  <si>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</si>
  <si>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</si>
  <si>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</si>
  <si>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</si>
  <si>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</si>
  <si>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</si>
  <si>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</si>
  <si>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</si>
  <si>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</si>
  <si>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</si>
  <si>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</si>
  <si>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</si>
  <si>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</si>
  <si>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</si>
  <si>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</si>
  <si>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</si>
  <si>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</si>
  <si>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</si>
  <si>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</si>
  <si>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</si>
  <si>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</si>
  <si>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</si>
  <si>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</si>
  <si>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</si>
  <si>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</si>
  <si>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</si>
  <si>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</si>
  <si>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</si>
  <si>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</si>
  <si>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</si>
  <si>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</si>
  <si>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</si>
  <si>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</si>
  <si>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</si>
  <si>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</si>
  <si>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O00001</t>
  </si>
  <si>
    <t>P00001</t>
  </si>
  <si>
    <t>상품코드</t>
    <phoneticPr fontId="1" type="noConversion"/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</si>
  <si>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</si>
  <si>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</si>
  <si>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</si>
  <si>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P00061</t>
    <phoneticPr fontId="1" type="noConversion"/>
  </si>
  <si>
    <t>P00001</t>
    <phoneticPr fontId="1" type="noConversion"/>
  </si>
  <si>
    <t>P00060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</si>
</sst>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1"/>
  <sheetViews>
    <sheetView zoomScale="130" zoomScaleNormal="130" workbookViewId="0">
      <selection activeCell="K3" sqref="K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9" width="10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si="17"/>
        <v/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K3" sqref="K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9" width="10" bestFit="1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1193</v>
      </c>
      <c r="H1" t="s">
        <v>1194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70" workbookViewId="0">
      <selection activeCell="H21" sqref="H21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sqref="A1:E10"/>
    </sheetView>
  </sheetViews>
  <sheetFormatPr defaultRowHeight="16.5" x14ac:dyDescent="0.3"/>
  <cols>
    <col min="3" max="3" width="28.125" bestFit="1" customWidth="1"/>
    <col min="4" max="5" width="13" bestFit="1" customWidth="1"/>
  </cols>
  <sheetData>
    <row r="1" spans="1:5" x14ac:dyDescent="0.3">
      <c r="A1" t="s">
        <v>981</v>
      </c>
      <c r="B1" t="s">
        <v>1198</v>
      </c>
      <c r="C1" t="s">
        <v>1199</v>
      </c>
      <c r="D1" t="s">
        <v>1200</v>
      </c>
      <c r="E1" t="s">
        <v>1201</v>
      </c>
    </row>
    <row r="2" spans="1:5" x14ac:dyDescent="0.3">
      <c r="A2" t="s">
        <v>1196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3320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3890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1070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1870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2470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4880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2630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980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4860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1490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820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820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1470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2340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1990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2000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1300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3210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1470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2480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1710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840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2660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2670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930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2910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2020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4650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2000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2900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900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3170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4240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4850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4620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3390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630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3260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3210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3500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780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4210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850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2440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1050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720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740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4140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780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1020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790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3330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4800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3600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800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560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4340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2150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610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4650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3240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4220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450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4690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1320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4200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3200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4720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1270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4510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2590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4560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4400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4000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4310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490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1210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1850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3280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4540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760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970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1570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2590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4080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1950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1030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890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2900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2410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1540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4670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3490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1730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1380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3000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3850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470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2470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2370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3070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1360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3290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690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2460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400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4660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4910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1540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3480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1940</v>
      </c>
    </row>
    <row r="113" spans="1:5" x14ac:dyDescent="0.3">
      <c r="A113" t="s">
        <v>854</v>
      </c>
      <c r="B113" t="s">
        <v>1204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910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4580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1070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4770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3470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530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940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4680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3260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3470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560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3600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1020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4540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470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4220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4330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3060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2590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3350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3490</v>
      </c>
    </row>
    <row r="134" spans="1:5" x14ac:dyDescent="0.3">
      <c r="A134" t="s">
        <v>833</v>
      </c>
      <c r="B134" t="s">
        <v>1202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3560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4260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1430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4450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4240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1530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1190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4180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1140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4180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910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3390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3930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950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4250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1910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3520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1590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2080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4550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650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500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1370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3420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3160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1000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3200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2630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770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510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3260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960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1900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4230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4050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3860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1460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580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2010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4600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3570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4160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1590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4060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4720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3350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2610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3260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4110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2110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760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3880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4740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4380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2420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1090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1330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3860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3430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4670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770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4290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870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4220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1220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3500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1180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3450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1130</v>
      </c>
    </row>
    <row r="203" spans="1:5" x14ac:dyDescent="0.3">
      <c r="A203" t="s">
        <v>754</v>
      </c>
      <c r="B203" t="s">
        <v>1043</v>
      </c>
      <c r="C203" t="str">
        <f>VLOOKUP(B203,상품정보!$A$2:$C$102,2)</f>
        <v>구이쥐치포</v>
      </c>
      <c r="D203">
        <f>VLOOKUP(B203,상품정보!$A$2:$C$102,3)</f>
        <v>2980</v>
      </c>
      <c r="E203">
        <f t="shared" ca="1" si="3"/>
        <v>2920</v>
      </c>
    </row>
    <row r="204" spans="1:5" x14ac:dyDescent="0.3">
      <c r="A204" t="s">
        <v>754</v>
      </c>
      <c r="B204" t="s">
        <v>1076</v>
      </c>
      <c r="C204" t="str">
        <f>VLOOKUP(B204,상품정보!$A$2:$C$102,2)</f>
        <v>로얄디</v>
      </c>
      <c r="D204">
        <f>VLOOKUP(B204,상품정보!$A$2:$C$102,3)</f>
        <v>2080</v>
      </c>
      <c r="E204">
        <f t="shared" ca="1" si="3"/>
        <v>2030</v>
      </c>
    </row>
    <row r="205" spans="1:5" x14ac:dyDescent="0.3">
      <c r="A205" t="s">
        <v>752</v>
      </c>
      <c r="B205" t="s">
        <v>1056</v>
      </c>
      <c r="C205" t="str">
        <f>VLOOKUP(B205,상품정보!$A$2:$C$102,2)</f>
        <v>맥심 오리지날 20입</v>
      </c>
      <c r="D205">
        <f>VLOOKUP(B205,상품정보!$A$2:$C$102,3)</f>
        <v>1610</v>
      </c>
      <c r="E205">
        <f t="shared" ca="1" si="3"/>
        <v>1590</v>
      </c>
    </row>
    <row r="206" spans="1:5" x14ac:dyDescent="0.3">
      <c r="A206" t="s">
        <v>752</v>
      </c>
      <c r="B206" t="s">
        <v>1044</v>
      </c>
      <c r="C206" t="str">
        <f>VLOOKUP(B206,상품정보!$A$2:$C$102,2)</f>
        <v>블루마운틴</v>
      </c>
      <c r="D206">
        <f>VLOOKUP(B206,상품정보!$A$2:$C$102,3)</f>
        <v>4590</v>
      </c>
      <c r="E206">
        <f t="shared" ca="1" si="3"/>
        <v>4440</v>
      </c>
    </row>
    <row r="207" spans="1:5" x14ac:dyDescent="0.3">
      <c r="A207" t="s">
        <v>752</v>
      </c>
      <c r="B207" t="s">
        <v>986</v>
      </c>
      <c r="C207" t="str">
        <f>VLOOKUP(B207,상품정보!$A$2:$C$102,2)</f>
        <v>바로카페8804751701023</v>
      </c>
      <c r="D207">
        <f>VLOOKUP(B207,상품정보!$A$2:$C$102,3)</f>
        <v>2420</v>
      </c>
      <c r="E207">
        <f t="shared" ca="1" si="3"/>
        <v>2220</v>
      </c>
    </row>
    <row r="208" spans="1:5" x14ac:dyDescent="0.3">
      <c r="A208" t="s">
        <v>749</v>
      </c>
      <c r="B208" t="s">
        <v>1008</v>
      </c>
      <c r="C208" t="str">
        <f>VLOOKUP(B208,상품정보!$A$2:$C$102,2)</f>
        <v>도레미미니초콜렛</v>
      </c>
      <c r="D208">
        <f>VLOOKUP(B208,상품정보!$A$2:$C$102,3)</f>
        <v>4480</v>
      </c>
      <c r="E208">
        <f t="shared" ca="1" si="3"/>
        <v>4430</v>
      </c>
    </row>
    <row r="209" spans="1:5" x14ac:dyDescent="0.3">
      <c r="A209" t="s">
        <v>749</v>
      </c>
      <c r="B209" t="s">
        <v>1056</v>
      </c>
      <c r="C209" t="str">
        <f>VLOOKUP(B209,상품정보!$A$2:$C$102,2)</f>
        <v>맥심 오리지날 20입</v>
      </c>
      <c r="D209">
        <f>VLOOKUP(B209,상품정보!$A$2:$C$102,3)</f>
        <v>1610</v>
      </c>
      <c r="E209">
        <f t="shared" ca="1" si="3"/>
        <v>1570</v>
      </c>
    </row>
    <row r="210" spans="1:5" x14ac:dyDescent="0.3">
      <c r="A210" t="s">
        <v>749</v>
      </c>
      <c r="B210" t="s">
        <v>1007</v>
      </c>
      <c r="C210" t="str">
        <f>VLOOKUP(B210,상품정보!$A$2:$C$102,2)</f>
        <v>멀티비타 캔</v>
      </c>
      <c r="D210">
        <f>VLOOKUP(B210,상품정보!$A$2:$C$102,3)</f>
        <v>2690</v>
      </c>
      <c r="E210">
        <f t="shared" ca="1" si="3"/>
        <v>2630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2650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510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2970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2650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4290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4460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1110</v>
      </c>
    </row>
    <row r="218" spans="1:5" x14ac:dyDescent="0.3">
      <c r="A218" t="s">
        <v>736</v>
      </c>
      <c r="B218" t="s">
        <v>1062</v>
      </c>
      <c r="C218" t="str">
        <f>VLOOKUP(B218,상품정보!$A$2:$C$102,2)</f>
        <v>뻥소리</v>
      </c>
      <c r="D218">
        <f>VLOOKUP(B218,상품정보!$A$2:$C$102,3)</f>
        <v>4890</v>
      </c>
      <c r="E218">
        <f t="shared" ca="1" si="3"/>
        <v>4810</v>
      </c>
    </row>
    <row r="219" spans="1:5" x14ac:dyDescent="0.3">
      <c r="A219" t="s">
        <v>736</v>
      </c>
      <c r="B219" t="s">
        <v>988</v>
      </c>
      <c r="C219" t="str">
        <f>VLOOKUP(B219,상품정보!$A$2:$C$102,2)</f>
        <v>버지니아슈퍼슬림원</v>
      </c>
      <c r="D219">
        <f>VLOOKUP(B219,상품정보!$A$2:$C$102,3)</f>
        <v>2620</v>
      </c>
      <c r="E219">
        <f t="shared" ca="1" si="3"/>
        <v>2590</v>
      </c>
    </row>
    <row r="220" spans="1:5" x14ac:dyDescent="0.3">
      <c r="A220" t="s">
        <v>736</v>
      </c>
      <c r="B220" t="s">
        <v>1014</v>
      </c>
      <c r="C220" t="str">
        <f>VLOOKUP(B220,상품정보!$A$2:$C$102,2)</f>
        <v>빠다코코낫</v>
      </c>
      <c r="D220">
        <f>VLOOKUP(B220,상품정보!$A$2:$C$102,3)</f>
        <v>4210</v>
      </c>
      <c r="E220">
        <f t="shared" ca="1" si="3"/>
        <v>4060</v>
      </c>
    </row>
    <row r="221" spans="1:5" x14ac:dyDescent="0.3">
      <c r="A221" t="s">
        <v>733</v>
      </c>
      <c r="B221" t="s">
        <v>1004</v>
      </c>
      <c r="C221" t="str">
        <f>VLOOKUP(B221,상품정보!$A$2:$C$102,2)</f>
        <v>마일드세븐(갑)</v>
      </c>
      <c r="D221">
        <f>VLOOKUP(B221,상품정보!$A$2:$C$102,3)</f>
        <v>2220</v>
      </c>
      <c r="E221">
        <f t="shared" ca="1" si="3"/>
        <v>2150</v>
      </c>
    </row>
    <row r="222" spans="1:5" x14ac:dyDescent="0.3">
      <c r="A222" t="s">
        <v>733</v>
      </c>
      <c r="B222" t="s">
        <v>1046</v>
      </c>
      <c r="C222" t="str">
        <f>VLOOKUP(B222,상품정보!$A$2:$C$102,2)</f>
        <v>멀티비타 병</v>
      </c>
      <c r="D222">
        <f>VLOOKUP(B222,상품정보!$A$2:$C$102,3)</f>
        <v>570</v>
      </c>
      <c r="E222">
        <f t="shared" ca="1" si="3"/>
        <v>440</v>
      </c>
    </row>
    <row r="223" spans="1:5" x14ac:dyDescent="0.3">
      <c r="A223" t="s">
        <v>733</v>
      </c>
      <c r="B223" t="s">
        <v>1041</v>
      </c>
      <c r="C223" t="str">
        <f>VLOOKUP(B223,상품정보!$A$2:$C$102,2)</f>
        <v>다이제샌드위치</v>
      </c>
      <c r="D223">
        <f>VLOOKUP(B223,상품정보!$A$2:$C$102,3)</f>
        <v>830</v>
      </c>
      <c r="E223">
        <f t="shared" ca="1" si="3"/>
        <v>710</v>
      </c>
    </row>
    <row r="224" spans="1:5" x14ac:dyDescent="0.3">
      <c r="A224" t="s">
        <v>730</v>
      </c>
      <c r="B224" t="s">
        <v>997</v>
      </c>
      <c r="C224" t="str">
        <f>VLOOKUP(B224,상품정보!$A$2:$C$102,2)</f>
        <v>데미소다그레이프캔</v>
      </c>
      <c r="D224">
        <f>VLOOKUP(B224,상품정보!$A$2:$C$102,3)</f>
        <v>1140</v>
      </c>
      <c r="E224">
        <f t="shared" ca="1" si="3"/>
        <v>1080</v>
      </c>
    </row>
    <row r="225" spans="1:5" x14ac:dyDescent="0.3">
      <c r="A225" t="s">
        <v>730</v>
      </c>
      <c r="B225" t="s">
        <v>1047</v>
      </c>
      <c r="C225" t="str">
        <f>VLOOKUP(B225,상품정보!$A$2:$C$102,2)</f>
        <v>무농약초코칩쿠키</v>
      </c>
      <c r="D225">
        <f>VLOOKUP(B225,상품정보!$A$2:$C$102,3)</f>
        <v>4030</v>
      </c>
      <c r="E225">
        <f t="shared" ca="1" si="3"/>
        <v>3920</v>
      </c>
    </row>
    <row r="226" spans="1:5" x14ac:dyDescent="0.3">
      <c r="A226" t="s">
        <v>727</v>
      </c>
      <c r="B226" t="s">
        <v>1062</v>
      </c>
      <c r="C226" t="str">
        <f>VLOOKUP(B226,상품정보!$A$2:$C$102,2)</f>
        <v>뻥소리</v>
      </c>
      <c r="D226">
        <f>VLOOKUP(B226,상품정보!$A$2:$C$102,3)</f>
        <v>4890</v>
      </c>
      <c r="E226">
        <f t="shared" ca="1" si="3"/>
        <v>4730</v>
      </c>
    </row>
    <row r="227" spans="1:5" x14ac:dyDescent="0.3">
      <c r="A227" t="s">
        <v>727</v>
      </c>
      <c r="B227" t="s">
        <v>1048</v>
      </c>
      <c r="C227" t="str">
        <f>VLOOKUP(B227,상품정보!$A$2:$C$102,2)</f>
        <v>생수</v>
      </c>
      <c r="D227">
        <f>VLOOKUP(B227,상품정보!$A$2:$C$102,3)</f>
        <v>4540</v>
      </c>
      <c r="E227">
        <f t="shared" ca="1" si="3"/>
        <v>4510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1610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1000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3380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1360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2610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4720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640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730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3990</v>
      </c>
    </row>
    <row r="237" spans="1:5" x14ac:dyDescent="0.3">
      <c r="A237" t="s">
        <v>711</v>
      </c>
      <c r="B237" t="s">
        <v>996</v>
      </c>
      <c r="C237" t="str">
        <f>VLOOKUP(B237,상품정보!$A$2:$C$102,2)</f>
        <v>빵또아</v>
      </c>
      <c r="D237">
        <f>VLOOKUP(B237,상품정보!$A$2:$C$102,3)</f>
        <v>980</v>
      </c>
      <c r="E237">
        <f t="shared" ca="1" si="3"/>
        <v>790</v>
      </c>
    </row>
    <row r="238" spans="1:5" x14ac:dyDescent="0.3">
      <c r="A238" t="s">
        <v>711</v>
      </c>
      <c r="B238" t="s">
        <v>1030</v>
      </c>
      <c r="C238" t="str">
        <f>VLOOKUP(B238,상품정보!$A$2:$C$102,2)</f>
        <v>본드</v>
      </c>
      <c r="D238">
        <f>VLOOKUP(B238,상품정보!$A$2:$C$102,3)</f>
        <v>1520</v>
      </c>
      <c r="E238">
        <f t="shared" ca="1" si="3"/>
        <v>1330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1670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680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430</v>
      </c>
    </row>
    <row r="242" spans="1:5" x14ac:dyDescent="0.3">
      <c r="A242" t="s">
        <v>700</v>
      </c>
      <c r="B242" t="s">
        <v>1038</v>
      </c>
      <c r="C242" t="str">
        <f>VLOOKUP(B242,상품정보!$A$2:$C$102,2)</f>
        <v>소라형과자</v>
      </c>
      <c r="D242">
        <f>VLOOKUP(B242,상품정보!$A$2:$C$102,3)</f>
        <v>2650</v>
      </c>
      <c r="E242">
        <f t="shared" ca="1" si="3"/>
        <v>2450</v>
      </c>
    </row>
    <row r="243" spans="1:5" x14ac:dyDescent="0.3">
      <c r="A243" t="s">
        <v>700</v>
      </c>
      <c r="B243" t="s">
        <v>1036</v>
      </c>
      <c r="C243" t="str">
        <f>VLOOKUP(B243,상품정보!$A$2:$C$102,2)</f>
        <v>뻥튀기</v>
      </c>
      <c r="D243">
        <f>VLOOKUP(B243,상품정보!$A$2:$C$102,3)</f>
        <v>3310</v>
      </c>
      <c r="E243">
        <f t="shared" ca="1" si="3"/>
        <v>3130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4130</v>
      </c>
    </row>
    <row r="245" spans="1:5" x14ac:dyDescent="0.3">
      <c r="A245" t="s">
        <v>695</v>
      </c>
      <c r="B245" t="s">
        <v>1056</v>
      </c>
      <c r="C245" t="str">
        <f>VLOOKUP(B245,상품정보!$A$2:$C$102,2)</f>
        <v>맥심 오리지날 20입</v>
      </c>
      <c r="D245">
        <f>VLOOKUP(B245,상품정보!$A$2:$C$102,3)</f>
        <v>1610</v>
      </c>
      <c r="E245">
        <f t="shared" ca="1" si="3"/>
        <v>1550</v>
      </c>
    </row>
    <row r="246" spans="1:5" x14ac:dyDescent="0.3">
      <c r="A246" t="s">
        <v>695</v>
      </c>
      <c r="B246" t="s">
        <v>1054</v>
      </c>
      <c r="C246" t="str">
        <f>VLOOKUP(B246,상품정보!$A$2:$C$102,2)</f>
        <v>블랙빈테라피</v>
      </c>
      <c r="D246">
        <f>VLOOKUP(B246,상품정보!$A$2:$C$102,3)</f>
        <v>1170</v>
      </c>
      <c r="E246">
        <f t="shared" ca="1" si="3"/>
        <v>1160</v>
      </c>
    </row>
    <row r="247" spans="1:5" x14ac:dyDescent="0.3">
      <c r="A247" t="s">
        <v>695</v>
      </c>
      <c r="B247" t="s">
        <v>1035</v>
      </c>
      <c r="C247" t="str">
        <f>VLOOKUP(B247,상품정보!$A$2:$C$102,2)</f>
        <v>미녀는 석류를 좋아해</v>
      </c>
      <c r="D247">
        <f>VLOOKUP(B247,상품정보!$A$2:$C$102,3)</f>
        <v>2710</v>
      </c>
      <c r="E247">
        <f t="shared" ca="1" si="3"/>
        <v>2570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3880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660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3430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810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1000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2380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2580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730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1320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2710</v>
      </c>
    </row>
    <row r="258" spans="1:5" x14ac:dyDescent="0.3">
      <c r="A258" t="s">
        <v>680</v>
      </c>
      <c r="B258" t="s">
        <v>1055</v>
      </c>
      <c r="C258" t="str">
        <f>VLOOKUP(B258,상품정보!$A$2:$C$102,2)</f>
        <v>마이쮸(딸기)</v>
      </c>
      <c r="D258">
        <f>VLOOKUP(B258,상품정보!$A$2:$C$102,3)</f>
        <v>4660</v>
      </c>
      <c r="E258">
        <f t="shared" ca="1" si="3"/>
        <v>4620</v>
      </c>
    </row>
    <row r="259" spans="1:5" x14ac:dyDescent="0.3">
      <c r="A259" t="s">
        <v>680</v>
      </c>
      <c r="B259" t="s">
        <v>1072</v>
      </c>
      <c r="C259" t="str">
        <f>VLOOKUP(B259,상품정보!$A$2:$C$102,2)</f>
        <v>바로까페헤이즐넛</v>
      </c>
      <c r="D259">
        <f>VLOOKUP(B259,상품정보!$A$2:$C$102,3)</f>
        <v>3610</v>
      </c>
      <c r="E259">
        <f t="shared" ref="E259:E322" ca="1" si="4">INT((D259-RANDBETWEEN(0,200))/10)*10</f>
        <v>3480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1450</v>
      </c>
    </row>
    <row r="261" spans="1:5" x14ac:dyDescent="0.3">
      <c r="A261" t="s">
        <v>677</v>
      </c>
      <c r="B261" t="s">
        <v>1052</v>
      </c>
      <c r="C261" t="str">
        <f>VLOOKUP(B261,상품정보!$A$2:$C$102,2)</f>
        <v>땅콩그래</v>
      </c>
      <c r="D261">
        <f>VLOOKUP(B261,상품정보!$A$2:$C$102,3)</f>
        <v>1780</v>
      </c>
      <c r="E261">
        <f t="shared" ca="1" si="4"/>
        <v>1610</v>
      </c>
    </row>
    <row r="262" spans="1:5" x14ac:dyDescent="0.3">
      <c r="A262" t="s">
        <v>677</v>
      </c>
      <c r="B262" t="s">
        <v>1025</v>
      </c>
      <c r="C262" t="str">
        <f>VLOOKUP(B262,상품정보!$A$2:$C$102,2)</f>
        <v>새우깡</v>
      </c>
      <c r="D262">
        <f>VLOOKUP(B262,상품정보!$A$2:$C$102,3)</f>
        <v>4780</v>
      </c>
      <c r="E262">
        <f t="shared" ca="1" si="4"/>
        <v>4580</v>
      </c>
    </row>
    <row r="263" spans="1:5" x14ac:dyDescent="0.3">
      <c r="A263" t="s">
        <v>674</v>
      </c>
      <c r="B263" t="s">
        <v>1078</v>
      </c>
      <c r="C263" t="str">
        <f>VLOOKUP(B263,상품정보!$A$2:$C$102,2)</f>
        <v>석기공룡알</v>
      </c>
      <c r="D263">
        <f>VLOOKUP(B263,상품정보!$A$2:$C$102,3)</f>
        <v>920</v>
      </c>
      <c r="E263">
        <f t="shared" ca="1" si="4"/>
        <v>730</v>
      </c>
    </row>
    <row r="264" spans="1:5" x14ac:dyDescent="0.3">
      <c r="A264" t="s">
        <v>674</v>
      </c>
      <c r="B264" t="s">
        <v>990</v>
      </c>
      <c r="C264" t="str">
        <f>VLOOKUP(B264,상품정보!$A$2:$C$102,2)</f>
        <v>링 키 바</v>
      </c>
      <c r="D264">
        <f>VLOOKUP(B264,상품정보!$A$2:$C$102,3)</f>
        <v>3060</v>
      </c>
      <c r="E264">
        <f t="shared" ca="1" si="4"/>
        <v>2860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3380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580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920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3580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4380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870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3750</v>
      </c>
    </row>
    <row r="272" spans="1:5" x14ac:dyDescent="0.3">
      <c r="A272" t="s">
        <v>664</v>
      </c>
      <c r="B272" t="s">
        <v>1057</v>
      </c>
      <c r="C272" t="str">
        <f>VLOOKUP(B272,상품정보!$A$2:$C$102,2)</f>
        <v>봉지커피</v>
      </c>
      <c r="D272">
        <f>VLOOKUP(B272,상품정보!$A$2:$C$102,3)</f>
        <v>3520</v>
      </c>
      <c r="E272">
        <f t="shared" ca="1" si="4"/>
        <v>3520</v>
      </c>
    </row>
    <row r="273" spans="1:5" x14ac:dyDescent="0.3">
      <c r="A273" t="s">
        <v>664</v>
      </c>
      <c r="B273" t="s">
        <v>1021</v>
      </c>
      <c r="C273" t="str">
        <f>VLOOKUP(B273,상품정보!$A$2:$C$102,2)</f>
        <v>비타파워 210㎖병(박스)</v>
      </c>
      <c r="D273">
        <f>VLOOKUP(B273,상품정보!$A$2:$C$102,3)</f>
        <v>3120</v>
      </c>
      <c r="E273">
        <f t="shared" ca="1" si="4"/>
        <v>2960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2000</v>
      </c>
    </row>
    <row r="275" spans="1:5" x14ac:dyDescent="0.3">
      <c r="A275" t="s">
        <v>659</v>
      </c>
      <c r="B275" t="s">
        <v>1038</v>
      </c>
      <c r="C275" t="str">
        <f>VLOOKUP(B275,상품정보!$A$2:$C$102,2)</f>
        <v>소라형과자</v>
      </c>
      <c r="D275">
        <f>VLOOKUP(B275,상품정보!$A$2:$C$102,3)</f>
        <v>2650</v>
      </c>
      <c r="E275">
        <f t="shared" ca="1" si="4"/>
        <v>2510</v>
      </c>
    </row>
    <row r="276" spans="1:5" x14ac:dyDescent="0.3">
      <c r="A276" t="s">
        <v>659</v>
      </c>
      <c r="B276" t="s">
        <v>1044</v>
      </c>
      <c r="C276" t="str">
        <f>VLOOKUP(B276,상품정보!$A$2:$C$102,2)</f>
        <v>블루마운틴</v>
      </c>
      <c r="D276">
        <f>VLOOKUP(B276,상품정보!$A$2:$C$102,3)</f>
        <v>4590</v>
      </c>
      <c r="E276">
        <f t="shared" ca="1" si="4"/>
        <v>4400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1360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680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1050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4430</v>
      </c>
    </row>
    <row r="281" spans="1:5" x14ac:dyDescent="0.3">
      <c r="A281" t="s">
        <v>653</v>
      </c>
      <c r="B281" t="s">
        <v>1009</v>
      </c>
      <c r="C281" t="str">
        <f>VLOOKUP(B281,상품정보!$A$2:$C$102,2)</f>
        <v>누드빼빼로</v>
      </c>
      <c r="D281">
        <f>VLOOKUP(B281,상품정보!$A$2:$C$102,3)</f>
        <v>4050</v>
      </c>
      <c r="E281">
        <f t="shared" ca="1" si="4"/>
        <v>3880</v>
      </c>
    </row>
    <row r="282" spans="1:5" x14ac:dyDescent="0.3">
      <c r="A282" t="s">
        <v>653</v>
      </c>
      <c r="B282" t="s">
        <v>1035</v>
      </c>
      <c r="C282" t="str">
        <f>VLOOKUP(B282,상품정보!$A$2:$C$102,2)</f>
        <v>미녀는 석류를 좋아해</v>
      </c>
      <c r="D282">
        <f>VLOOKUP(B282,상품정보!$A$2:$C$102,3)</f>
        <v>2710</v>
      </c>
      <c r="E282">
        <f t="shared" ca="1" si="4"/>
        <v>2530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3460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640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3360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1970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2440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1320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2680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3990</v>
      </c>
    </row>
    <row r="291" spans="1:5" x14ac:dyDescent="0.3">
      <c r="A291" t="s">
        <v>638</v>
      </c>
      <c r="B291" t="s">
        <v>986</v>
      </c>
      <c r="C291" t="str">
        <f>VLOOKUP(B291,상품정보!$A$2:$C$102,2)</f>
        <v>바로카페8804751701023</v>
      </c>
      <c r="D291">
        <f>VLOOKUP(B291,상품정보!$A$2:$C$102,3)</f>
        <v>2420</v>
      </c>
      <c r="E291">
        <f t="shared" ca="1" si="4"/>
        <v>2380</v>
      </c>
    </row>
    <row r="292" spans="1:5" x14ac:dyDescent="0.3">
      <c r="A292" t="s">
        <v>638</v>
      </c>
      <c r="B292" t="s">
        <v>1044</v>
      </c>
      <c r="C292" t="str">
        <f>VLOOKUP(B292,상품정보!$A$2:$C$102,2)</f>
        <v>블루마운틴</v>
      </c>
      <c r="D292">
        <f>VLOOKUP(B292,상품정보!$A$2:$C$102,3)</f>
        <v>4590</v>
      </c>
      <c r="E292">
        <f t="shared" ca="1" si="4"/>
        <v>4390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2150</v>
      </c>
    </row>
    <row r="294" spans="1:5" x14ac:dyDescent="0.3">
      <c r="A294" t="s">
        <v>633</v>
      </c>
      <c r="B294" t="s">
        <v>987</v>
      </c>
      <c r="C294" t="str">
        <f>VLOOKUP(B294,상품정보!$A$2:$C$102,2)</f>
        <v>버터구이진미45g</v>
      </c>
      <c r="D294">
        <f>VLOOKUP(B294,상품정보!$A$2:$C$102,3)</f>
        <v>1390</v>
      </c>
      <c r="E294">
        <f t="shared" ca="1" si="4"/>
        <v>1290</v>
      </c>
    </row>
    <row r="295" spans="1:5" x14ac:dyDescent="0.3">
      <c r="A295" t="s">
        <v>633</v>
      </c>
      <c r="B295" t="s">
        <v>1040</v>
      </c>
      <c r="C295" t="str">
        <f>VLOOKUP(B295,상품정보!$A$2:$C$102,2)</f>
        <v>생녹차(패트)</v>
      </c>
      <c r="D295">
        <f>VLOOKUP(B295,상품정보!$A$2:$C$102,3)</f>
        <v>3950</v>
      </c>
      <c r="E295">
        <f t="shared" ca="1" si="4"/>
        <v>3800</v>
      </c>
    </row>
    <row r="296" spans="1:5" x14ac:dyDescent="0.3">
      <c r="A296" t="s">
        <v>633</v>
      </c>
      <c r="B296" t="s">
        <v>1052</v>
      </c>
      <c r="C296" t="str">
        <f>VLOOKUP(B296,상품정보!$A$2:$C$102,2)</f>
        <v>땅콩그래</v>
      </c>
      <c r="D296">
        <f>VLOOKUP(B296,상품정보!$A$2:$C$102,3)</f>
        <v>1780</v>
      </c>
      <c r="E296">
        <f t="shared" ca="1" si="4"/>
        <v>1730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4040</v>
      </c>
    </row>
    <row r="298" spans="1:5" x14ac:dyDescent="0.3">
      <c r="A298" t="s">
        <v>628</v>
      </c>
      <c r="B298" t="s">
        <v>1072</v>
      </c>
      <c r="C298" t="str">
        <f>VLOOKUP(B298,상품정보!$A$2:$C$102,2)</f>
        <v>바로까페헤이즐넛</v>
      </c>
      <c r="D298">
        <f>VLOOKUP(B298,상품정보!$A$2:$C$102,3)</f>
        <v>3610</v>
      </c>
      <c r="E298">
        <f t="shared" ca="1" si="4"/>
        <v>3580</v>
      </c>
    </row>
    <row r="299" spans="1:5" x14ac:dyDescent="0.3">
      <c r="A299" t="s">
        <v>628</v>
      </c>
      <c r="B299" t="s">
        <v>1060</v>
      </c>
      <c r="C299" t="str">
        <f>VLOOKUP(B299,상품정보!$A$2:$C$102,2)</f>
        <v>딸기맛우유</v>
      </c>
      <c r="D299">
        <f>VLOOKUP(B299,상품정보!$A$2:$C$102,3)</f>
        <v>2480</v>
      </c>
      <c r="E299">
        <f t="shared" ca="1" si="4"/>
        <v>2300</v>
      </c>
    </row>
    <row r="300" spans="1:5" x14ac:dyDescent="0.3">
      <c r="A300" t="s">
        <v>626</v>
      </c>
      <c r="B300" t="s">
        <v>1071</v>
      </c>
      <c r="C300" t="str">
        <f>VLOOKUP(B300,상품정보!$A$2:$C$102,2)</f>
        <v>미니폴</v>
      </c>
      <c r="D300">
        <f>VLOOKUP(B300,상품정보!$A$2:$C$102,3)</f>
        <v>1650</v>
      </c>
      <c r="E300">
        <f t="shared" ca="1" si="4"/>
        <v>1630</v>
      </c>
    </row>
    <row r="301" spans="1:5" x14ac:dyDescent="0.3">
      <c r="A301" t="s">
        <v>626</v>
      </c>
      <c r="B301" t="s">
        <v>1061</v>
      </c>
      <c r="C301" t="str">
        <f>VLOOKUP(B301,상품정보!$A$2:$C$102,2)</f>
        <v>나쵸-살사</v>
      </c>
      <c r="D301">
        <f>VLOOKUP(B301,상품정보!$A$2:$C$102,3)</f>
        <v>4730</v>
      </c>
      <c r="E301">
        <f t="shared" ca="1" si="4"/>
        <v>4600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1960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1500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800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4170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520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820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2660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3500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3160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840</v>
      </c>
    </row>
    <row r="312" spans="1:5" x14ac:dyDescent="0.3">
      <c r="A312" t="s">
        <v>613</v>
      </c>
      <c r="B312" t="s">
        <v>1059</v>
      </c>
      <c r="C312" t="str">
        <f>VLOOKUP(B312,상품정보!$A$2:$C$102,2)</f>
        <v>석류사랑초(델몬트)</v>
      </c>
      <c r="D312">
        <f>VLOOKUP(B312,상품정보!$A$2:$C$102,3)</f>
        <v>2640</v>
      </c>
      <c r="E312">
        <f t="shared" ca="1" si="4"/>
        <v>2550</v>
      </c>
    </row>
    <row r="313" spans="1:5" x14ac:dyDescent="0.3">
      <c r="A313" t="s">
        <v>613</v>
      </c>
      <c r="B313" t="s">
        <v>1003</v>
      </c>
      <c r="C313" t="str">
        <f>VLOOKUP(B313,상품정보!$A$2:$C$102,2)</f>
        <v>무농약현미건빵</v>
      </c>
      <c r="D313">
        <f>VLOOKUP(B313,상품정보!$A$2:$C$102,3)</f>
        <v>620</v>
      </c>
      <c r="E313">
        <f t="shared" ca="1" si="4"/>
        <v>460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2470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840</v>
      </c>
    </row>
    <row r="316" spans="1:5" x14ac:dyDescent="0.3">
      <c r="A316" t="s">
        <v>609</v>
      </c>
      <c r="B316" t="s">
        <v>1062</v>
      </c>
      <c r="C316" t="str">
        <f>VLOOKUP(B316,상품정보!$A$2:$C$102,2)</f>
        <v>뻥소리</v>
      </c>
      <c r="D316">
        <f>VLOOKUP(B316,상품정보!$A$2:$C$102,3)</f>
        <v>4890</v>
      </c>
      <c r="E316">
        <f t="shared" ca="1" si="4"/>
        <v>4770</v>
      </c>
    </row>
    <row r="317" spans="1:5" x14ac:dyDescent="0.3">
      <c r="A317" t="s">
        <v>609</v>
      </c>
      <c r="B317" t="s">
        <v>1017</v>
      </c>
      <c r="C317" t="str">
        <f>VLOOKUP(B317,상품정보!$A$2:$C$102,2)</f>
        <v>대일밴드</v>
      </c>
      <c r="D317">
        <f>VLOOKUP(B317,상품정보!$A$2:$C$102,3)</f>
        <v>3610</v>
      </c>
      <c r="E317">
        <f t="shared" ca="1" si="4"/>
        <v>3410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1300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1590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830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980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3890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1380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4110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4570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3110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3190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3440</v>
      </c>
    </row>
    <row r="329" spans="1:5" x14ac:dyDescent="0.3">
      <c r="A329" t="s">
        <v>592</v>
      </c>
      <c r="B329" t="s">
        <v>1011</v>
      </c>
      <c r="C329" t="str">
        <f>VLOOKUP(B329,상품정보!$A$2:$C$102,2)</f>
        <v>버터구이오징어</v>
      </c>
      <c r="D329">
        <f>VLOOKUP(B329,상품정보!$A$2:$C$102,3)</f>
        <v>3370</v>
      </c>
      <c r="E329">
        <f t="shared" ca="1" si="5"/>
        <v>3240</v>
      </c>
    </row>
    <row r="330" spans="1:5" x14ac:dyDescent="0.3">
      <c r="A330" t="s">
        <v>592</v>
      </c>
      <c r="B330" t="s">
        <v>1000</v>
      </c>
      <c r="C330" t="str">
        <f>VLOOKUP(B330,상품정보!$A$2:$C$102,2)</f>
        <v>멸균딸기</v>
      </c>
      <c r="D330">
        <f>VLOOKUP(B330,상품정보!$A$2:$C$102,3)</f>
        <v>3410</v>
      </c>
      <c r="E330">
        <f t="shared" ca="1" si="5"/>
        <v>3270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1860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4320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2370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660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1020</v>
      </c>
    </row>
    <row r="336" spans="1:5" x14ac:dyDescent="0.3">
      <c r="A336" t="s">
        <v>583</v>
      </c>
      <c r="B336" t="s">
        <v>1042</v>
      </c>
      <c r="C336" t="str">
        <f>VLOOKUP(B336,상품정보!$A$2:$C$102,2)</f>
        <v>빙고(밀크맛)</v>
      </c>
      <c r="D336">
        <f>VLOOKUP(B336,상품정보!$A$2:$C$102,3)</f>
        <v>3510</v>
      </c>
      <c r="E336">
        <f t="shared" ca="1" si="5"/>
        <v>3420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990</v>
      </c>
    </row>
    <row r="338" spans="1:5" x14ac:dyDescent="0.3">
      <c r="A338" t="s">
        <v>583</v>
      </c>
      <c r="B338" t="s">
        <v>1012</v>
      </c>
      <c r="C338" t="str">
        <f>VLOOKUP(B338,상품정보!$A$2:$C$102,2)</f>
        <v>데미소다오렌지패트</v>
      </c>
      <c r="D338">
        <f>VLOOKUP(B338,상품정보!$A$2:$C$102,3)</f>
        <v>4710</v>
      </c>
      <c r="E338">
        <f t="shared" ca="1" si="5"/>
        <v>4560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1640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3250</v>
      </c>
    </row>
    <row r="341" spans="1:5" x14ac:dyDescent="0.3">
      <c r="A341" t="s">
        <v>579</v>
      </c>
      <c r="B341" t="s">
        <v>1049</v>
      </c>
      <c r="C341" t="str">
        <f>VLOOKUP(B341,상품정보!$A$2:$C$102,2)</f>
        <v>꼬깔(고소)</v>
      </c>
      <c r="D341">
        <f>VLOOKUP(B341,상품정보!$A$2:$C$102,3)</f>
        <v>4820</v>
      </c>
      <c r="E341">
        <f t="shared" ca="1" si="5"/>
        <v>4690</v>
      </c>
    </row>
    <row r="342" spans="1:5" x14ac:dyDescent="0.3">
      <c r="A342" t="s">
        <v>579</v>
      </c>
      <c r="B342" t="s">
        <v>1047</v>
      </c>
      <c r="C342" t="str">
        <f>VLOOKUP(B342,상품정보!$A$2:$C$102,2)</f>
        <v>무농약초코칩쿠키</v>
      </c>
      <c r="D342">
        <f>VLOOKUP(B342,상품정보!$A$2:$C$102,3)</f>
        <v>4030</v>
      </c>
      <c r="E342">
        <f t="shared" ca="1" si="5"/>
        <v>3840</v>
      </c>
    </row>
    <row r="343" spans="1:5" x14ac:dyDescent="0.3">
      <c r="A343" t="s">
        <v>573</v>
      </c>
      <c r="B343" t="s">
        <v>1048</v>
      </c>
      <c r="C343" t="str">
        <f>VLOOKUP(B343,상품정보!$A$2:$C$102,2)</f>
        <v>생수</v>
      </c>
      <c r="D343">
        <f>VLOOKUP(B343,상품정보!$A$2:$C$102,3)</f>
        <v>4540</v>
      </c>
      <c r="E343">
        <f t="shared" ca="1" si="5"/>
        <v>4400</v>
      </c>
    </row>
    <row r="344" spans="1:5" x14ac:dyDescent="0.3">
      <c r="A344" t="s">
        <v>573</v>
      </c>
      <c r="B344" t="s">
        <v>1034</v>
      </c>
      <c r="C344" t="str">
        <f>VLOOKUP(B344,상품정보!$A$2:$C$102,2)</f>
        <v>깜두</v>
      </c>
      <c r="D344">
        <f>VLOOKUP(B344,상품정보!$A$2:$C$102,3)</f>
        <v>1020</v>
      </c>
      <c r="E344">
        <f t="shared" ca="1" si="5"/>
        <v>820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3400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1540</v>
      </c>
    </row>
    <row r="347" spans="1:5" x14ac:dyDescent="0.3">
      <c r="A347" t="s">
        <v>569</v>
      </c>
      <c r="B347" t="s">
        <v>988</v>
      </c>
      <c r="C347" t="str">
        <f>VLOOKUP(B347,상품정보!$A$2:$C$102,2)</f>
        <v>버지니아슈퍼슬림원</v>
      </c>
      <c r="D347">
        <f>VLOOKUP(B347,상품정보!$A$2:$C$102,3)</f>
        <v>2620</v>
      </c>
      <c r="E347">
        <f t="shared" ca="1" si="5"/>
        <v>2540</v>
      </c>
    </row>
    <row r="348" spans="1:5" x14ac:dyDescent="0.3">
      <c r="A348" t="s">
        <v>569</v>
      </c>
      <c r="B348" t="s">
        <v>1022</v>
      </c>
      <c r="C348" t="str">
        <f>VLOOKUP(B348,상품정보!$A$2:$C$102,2)</f>
        <v>버터와플</v>
      </c>
      <c r="D348">
        <f>VLOOKUP(B348,상품정보!$A$2:$C$102,3)</f>
        <v>1390</v>
      </c>
      <c r="E348">
        <f t="shared" ca="1" si="5"/>
        <v>1350</v>
      </c>
    </row>
    <row r="349" spans="1:5" x14ac:dyDescent="0.3">
      <c r="A349" t="s">
        <v>566</v>
      </c>
      <c r="B349" t="s">
        <v>1031</v>
      </c>
      <c r="C349" t="str">
        <f>VLOOKUP(B349,상품정보!$A$2:$C$102,2)</f>
        <v>뽀또치즈</v>
      </c>
      <c r="D349">
        <f>VLOOKUP(B349,상품정보!$A$2:$C$102,3)</f>
        <v>1220</v>
      </c>
      <c r="E349">
        <f t="shared" ca="1" si="5"/>
        <v>1130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4110</v>
      </c>
    </row>
    <row r="351" spans="1:5" x14ac:dyDescent="0.3">
      <c r="A351" t="s">
        <v>566</v>
      </c>
      <c r="B351" t="s">
        <v>1061</v>
      </c>
      <c r="C351" t="str">
        <f>VLOOKUP(B351,상품정보!$A$2:$C$102,2)</f>
        <v>나쵸-살사</v>
      </c>
      <c r="D351">
        <f>VLOOKUP(B351,상품정보!$A$2:$C$102,3)</f>
        <v>4730</v>
      </c>
      <c r="E351">
        <f t="shared" ca="1" si="5"/>
        <v>4630</v>
      </c>
    </row>
    <row r="352" spans="1:5" x14ac:dyDescent="0.3">
      <c r="A352" t="s">
        <v>563</v>
      </c>
      <c r="B352" t="s">
        <v>1065</v>
      </c>
      <c r="C352" t="str">
        <f>VLOOKUP(B352,상품정보!$A$2:$C$102,2)</f>
        <v>마제스티(호두)</v>
      </c>
      <c r="D352">
        <f>VLOOKUP(B352,상품정보!$A$2:$C$102,3)</f>
        <v>1550</v>
      </c>
      <c r="E352">
        <f t="shared" ca="1" si="5"/>
        <v>1520</v>
      </c>
    </row>
    <row r="353" spans="1:5" x14ac:dyDescent="0.3">
      <c r="A353" t="s">
        <v>563</v>
      </c>
      <c r="B353" t="s">
        <v>1040</v>
      </c>
      <c r="C353" t="str">
        <f>VLOOKUP(B353,상품정보!$A$2:$C$102,2)</f>
        <v>생녹차(패트)</v>
      </c>
      <c r="D353">
        <f>VLOOKUP(B353,상품정보!$A$2:$C$102,3)</f>
        <v>3950</v>
      </c>
      <c r="E353">
        <f t="shared" ca="1" si="5"/>
        <v>3760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4250</v>
      </c>
    </row>
    <row r="355" spans="1:5" x14ac:dyDescent="0.3">
      <c r="A355" t="s">
        <v>560</v>
      </c>
      <c r="B355" t="s">
        <v>985</v>
      </c>
      <c r="C355" t="str">
        <f>VLOOKUP(B355,상품정보!$A$2:$C$102,2)</f>
        <v>네스티</v>
      </c>
      <c r="D355">
        <f>VLOOKUP(B355,상품정보!$A$2:$C$102,3)</f>
        <v>1520</v>
      </c>
      <c r="E355">
        <f t="shared" ca="1" si="5"/>
        <v>1450</v>
      </c>
    </row>
    <row r="356" spans="1:5" x14ac:dyDescent="0.3">
      <c r="A356" t="s">
        <v>560</v>
      </c>
      <c r="B356" t="s">
        <v>1064</v>
      </c>
      <c r="C356" t="str">
        <f>VLOOKUP(B356,상품정보!$A$2:$C$102,2)</f>
        <v>삼다수녹차</v>
      </c>
      <c r="D356">
        <f>VLOOKUP(B356,상품정보!$A$2:$C$102,3)</f>
        <v>1980</v>
      </c>
      <c r="E356">
        <f t="shared" ca="1" si="5"/>
        <v>1850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960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920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2500</v>
      </c>
    </row>
    <row r="360" spans="1:5" x14ac:dyDescent="0.3">
      <c r="A360" t="s">
        <v>556</v>
      </c>
      <c r="B360" t="s">
        <v>985</v>
      </c>
      <c r="C360" t="str">
        <f>VLOOKUP(B360,상품정보!$A$2:$C$102,2)</f>
        <v>네스티</v>
      </c>
      <c r="D360">
        <f>VLOOKUP(B360,상품정보!$A$2:$C$102,3)</f>
        <v>1520</v>
      </c>
      <c r="E360">
        <f t="shared" ca="1" si="5"/>
        <v>1360</v>
      </c>
    </row>
    <row r="361" spans="1:5" x14ac:dyDescent="0.3">
      <c r="A361" t="s">
        <v>556</v>
      </c>
      <c r="B361" t="s">
        <v>1069</v>
      </c>
      <c r="C361" t="str">
        <f>VLOOKUP(B361,상품정보!$A$2:$C$102,2)</f>
        <v>땅콩강정</v>
      </c>
      <c r="D361">
        <f>VLOOKUP(B361,상품정보!$A$2:$C$102,3)</f>
        <v>4350</v>
      </c>
      <c r="E361">
        <f t="shared" ca="1" si="5"/>
        <v>4320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2480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1210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3380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3060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4270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1130</v>
      </c>
    </row>
    <row r="368" spans="1:5" x14ac:dyDescent="0.3">
      <c r="A368" t="s">
        <v>547</v>
      </c>
      <c r="B368" t="s">
        <v>1032</v>
      </c>
      <c r="C368" t="str">
        <f>VLOOKUP(B368,상품정보!$A$2:$C$102,2)</f>
        <v>빙하시대(커피)</v>
      </c>
      <c r="D368">
        <f>VLOOKUP(B368,상품정보!$A$2:$C$102,3)</f>
        <v>570</v>
      </c>
      <c r="E368">
        <f t="shared" ca="1" si="5"/>
        <v>540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3990</v>
      </c>
    </row>
    <row r="370" spans="1:5" x14ac:dyDescent="0.3">
      <c r="A370" t="s">
        <v>547</v>
      </c>
      <c r="B370" t="s">
        <v>1013</v>
      </c>
      <c r="C370" t="str">
        <f>VLOOKUP(B370,상품정보!$A$2:$C$102,2)</f>
        <v>맥스웰카푸치노캔</v>
      </c>
      <c r="D370">
        <f>VLOOKUP(B370,상품정보!$A$2:$C$102,3)</f>
        <v>1660</v>
      </c>
      <c r="E370">
        <f t="shared" ca="1" si="5"/>
        <v>1590</v>
      </c>
    </row>
    <row r="371" spans="1:5" x14ac:dyDescent="0.3">
      <c r="A371" t="s">
        <v>544</v>
      </c>
      <c r="B371" t="s">
        <v>994</v>
      </c>
      <c r="C371" t="str">
        <f>VLOOKUP(B371,상품정보!$A$2:$C$102,2)</f>
        <v>광동위생천</v>
      </c>
      <c r="D371">
        <f>VLOOKUP(B371,상품정보!$A$2:$C$102,3)</f>
        <v>3510</v>
      </c>
      <c r="E371">
        <f t="shared" ca="1" si="5"/>
        <v>3490</v>
      </c>
    </row>
    <row r="372" spans="1:5" x14ac:dyDescent="0.3">
      <c r="A372" t="s">
        <v>544</v>
      </c>
      <c r="B372" t="s">
        <v>1042</v>
      </c>
      <c r="C372" t="str">
        <f>VLOOKUP(B372,상품정보!$A$2:$C$102,2)</f>
        <v>빙고(밀크맛)</v>
      </c>
      <c r="D372">
        <f>VLOOKUP(B372,상품정보!$A$2:$C$102,3)</f>
        <v>3510</v>
      </c>
      <c r="E372">
        <f t="shared" ca="1" si="5"/>
        <v>3450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4250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3780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1530</v>
      </c>
    </row>
    <row r="376" spans="1:5" x14ac:dyDescent="0.3">
      <c r="A376" t="s">
        <v>540</v>
      </c>
      <c r="B376" t="s">
        <v>999</v>
      </c>
      <c r="C376" t="str">
        <f>VLOOKUP(B376,상품정보!$A$2:$C$102,2)</f>
        <v>보솜이대형</v>
      </c>
      <c r="D376">
        <f>VLOOKUP(B376,상품정보!$A$2:$C$102,3)</f>
        <v>940</v>
      </c>
      <c r="E376">
        <f t="shared" ca="1" si="5"/>
        <v>850</v>
      </c>
    </row>
    <row r="377" spans="1:5" x14ac:dyDescent="0.3">
      <c r="A377" t="s">
        <v>540</v>
      </c>
      <c r="B377" t="s">
        <v>1051</v>
      </c>
      <c r="C377" t="str">
        <f>VLOOKUP(B377,상품정보!$A$2:$C$102,2)</f>
        <v>더위사냥(오렌지)</v>
      </c>
      <c r="D377">
        <f>VLOOKUP(B377,상품정보!$A$2:$C$102,3)</f>
        <v>780</v>
      </c>
      <c r="E377">
        <f t="shared" ca="1" si="5"/>
        <v>710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2590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2950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530</v>
      </c>
    </row>
    <row r="381" spans="1:5" x14ac:dyDescent="0.3">
      <c r="A381" t="s">
        <v>532</v>
      </c>
      <c r="B381" t="s">
        <v>1072</v>
      </c>
      <c r="C381" t="str">
        <f>VLOOKUP(B381,상품정보!$A$2:$C$102,2)</f>
        <v>바로까페헤이즐넛</v>
      </c>
      <c r="D381">
        <f>VLOOKUP(B381,상품정보!$A$2:$C$102,3)</f>
        <v>3610</v>
      </c>
      <c r="E381">
        <f t="shared" ca="1" si="5"/>
        <v>3510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4650</v>
      </c>
    </row>
    <row r="383" spans="1:5" x14ac:dyDescent="0.3">
      <c r="A383" t="s">
        <v>532</v>
      </c>
      <c r="B383" t="s">
        <v>1002</v>
      </c>
      <c r="C383" t="str">
        <f>VLOOKUP(B383,상품정보!$A$2:$C$102,2)</f>
        <v>빅파이</v>
      </c>
      <c r="D383">
        <f>VLOOKUP(B383,상품정보!$A$2:$C$102,3)</f>
        <v>3620</v>
      </c>
      <c r="E383">
        <f t="shared" ca="1" si="5"/>
        <v>3620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4520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1400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1480</v>
      </c>
    </row>
    <row r="387" spans="1:5" x14ac:dyDescent="0.3">
      <c r="A387" t="s">
        <v>526</v>
      </c>
      <c r="B387" t="s">
        <v>1033</v>
      </c>
      <c r="C387" t="str">
        <f>VLOOKUP(B387,상품정보!$A$2:$C$102,2)</f>
        <v>로크럭스</v>
      </c>
      <c r="D387">
        <f>VLOOKUP(B387,상품정보!$A$2:$C$102,3)</f>
        <v>3320</v>
      </c>
      <c r="E387">
        <f t="shared" ref="E387:E450" ca="1" si="6">INT((D387-RANDBETWEEN(0,200))/10)*10</f>
        <v>3170</v>
      </c>
    </row>
    <row r="388" spans="1:5" x14ac:dyDescent="0.3">
      <c r="A388" t="s">
        <v>526</v>
      </c>
      <c r="B388" t="s">
        <v>1013</v>
      </c>
      <c r="C388" t="str">
        <f>VLOOKUP(B388,상품정보!$A$2:$C$102,2)</f>
        <v>맥스웰카푸치노캔</v>
      </c>
      <c r="D388">
        <f>VLOOKUP(B388,상품정보!$A$2:$C$102,3)</f>
        <v>1660</v>
      </c>
      <c r="E388">
        <f t="shared" ca="1" si="6"/>
        <v>1650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2980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3440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890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2970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3490</v>
      </c>
    </row>
    <row r="394" spans="1:5" x14ac:dyDescent="0.3">
      <c r="A394" t="s">
        <v>518</v>
      </c>
      <c r="B394" t="s">
        <v>995</v>
      </c>
      <c r="C394" t="str">
        <f>VLOOKUP(B394,상품정보!$A$2:$C$102,2)</f>
        <v>불고기맛한마리오징어</v>
      </c>
      <c r="D394">
        <f>VLOOKUP(B394,상품정보!$A$2:$C$102,3)</f>
        <v>3290</v>
      </c>
      <c r="E394">
        <f t="shared" ca="1" si="6"/>
        <v>3130</v>
      </c>
    </row>
    <row r="395" spans="1:5" x14ac:dyDescent="0.3">
      <c r="A395" t="s">
        <v>518</v>
      </c>
      <c r="B395" t="s">
        <v>1055</v>
      </c>
      <c r="C395" t="str">
        <f>VLOOKUP(B395,상품정보!$A$2:$C$102,2)</f>
        <v>마이쮸(딸기)</v>
      </c>
      <c r="D395">
        <f>VLOOKUP(B395,상품정보!$A$2:$C$102,3)</f>
        <v>4660</v>
      </c>
      <c r="E395">
        <f t="shared" ca="1" si="6"/>
        <v>4480</v>
      </c>
    </row>
    <row r="396" spans="1:5" x14ac:dyDescent="0.3">
      <c r="A396" t="s">
        <v>518</v>
      </c>
      <c r="B396" t="s">
        <v>996</v>
      </c>
      <c r="C396" t="str">
        <f>VLOOKUP(B396,상품정보!$A$2:$C$102,2)</f>
        <v>빵또아</v>
      </c>
      <c r="D396">
        <f>VLOOKUP(B396,상품정보!$A$2:$C$102,3)</f>
        <v>980</v>
      </c>
      <c r="E396">
        <f t="shared" ca="1" si="6"/>
        <v>900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3480</v>
      </c>
    </row>
    <row r="398" spans="1:5" x14ac:dyDescent="0.3">
      <c r="A398" t="s">
        <v>512</v>
      </c>
      <c r="B398" t="s">
        <v>1001</v>
      </c>
      <c r="C398" t="str">
        <f>VLOOKUP(B398,상품정보!$A$2:$C$102,2)</f>
        <v>따봉오렌지캔</v>
      </c>
      <c r="D398">
        <f>VLOOKUP(B398,상품정보!$A$2:$C$102,3)</f>
        <v>4990</v>
      </c>
      <c r="E398">
        <f t="shared" ca="1" si="6"/>
        <v>4800</v>
      </c>
    </row>
    <row r="399" spans="1:5" x14ac:dyDescent="0.3">
      <c r="A399" t="s">
        <v>512</v>
      </c>
      <c r="B399" t="s">
        <v>1036</v>
      </c>
      <c r="C399" t="str">
        <f>VLOOKUP(B399,상품정보!$A$2:$C$102,2)</f>
        <v>뻥튀기</v>
      </c>
      <c r="D399">
        <f>VLOOKUP(B399,상품정보!$A$2:$C$102,3)</f>
        <v>3310</v>
      </c>
      <c r="E399">
        <f t="shared" ca="1" si="6"/>
        <v>3120</v>
      </c>
    </row>
    <row r="400" spans="1:5" x14ac:dyDescent="0.3">
      <c r="A400" t="s">
        <v>509</v>
      </c>
      <c r="B400" t="s">
        <v>982</v>
      </c>
      <c r="C400" t="str">
        <f>VLOOKUP(B400,상품정보!$A$2:$C$102,2)</f>
        <v>메이플스토리체리</v>
      </c>
      <c r="D400">
        <f>VLOOKUP(B400,상품정보!$A$2:$C$102,3)</f>
        <v>4070</v>
      </c>
      <c r="E400">
        <f t="shared" ca="1" si="6"/>
        <v>3990</v>
      </c>
    </row>
    <row r="401" spans="1:5" x14ac:dyDescent="0.3">
      <c r="A401" t="s">
        <v>509</v>
      </c>
      <c r="B401" t="s">
        <v>990</v>
      </c>
      <c r="C401" t="str">
        <f>VLOOKUP(B401,상품정보!$A$2:$C$102,2)</f>
        <v>링 키 바</v>
      </c>
      <c r="D401">
        <f>VLOOKUP(B401,상품정보!$A$2:$C$102,3)</f>
        <v>3060</v>
      </c>
      <c r="E401">
        <f t="shared" ca="1" si="6"/>
        <v>2870</v>
      </c>
    </row>
    <row r="402" spans="1:5" x14ac:dyDescent="0.3">
      <c r="A402" t="s">
        <v>507</v>
      </c>
      <c r="B402" t="s">
        <v>989</v>
      </c>
      <c r="C402" t="str">
        <f>VLOOKUP(B402,상품정보!$A$2:$C$102,2)</f>
        <v>버지니아슈퍼슬림</v>
      </c>
      <c r="D402">
        <f>VLOOKUP(B402,상품정보!$A$2:$C$102,3)</f>
        <v>970</v>
      </c>
      <c r="E402">
        <f t="shared" ca="1" si="6"/>
        <v>890</v>
      </c>
    </row>
    <row r="403" spans="1:5" x14ac:dyDescent="0.3">
      <c r="A403" t="s">
        <v>507</v>
      </c>
      <c r="B403" t="s">
        <v>1042</v>
      </c>
      <c r="C403" t="str">
        <f>VLOOKUP(B403,상품정보!$A$2:$C$102,2)</f>
        <v>빙고(밀크맛)</v>
      </c>
      <c r="D403">
        <f>VLOOKUP(B403,상품정보!$A$2:$C$102,3)</f>
        <v>3510</v>
      </c>
      <c r="E403">
        <f t="shared" ca="1" si="6"/>
        <v>3480</v>
      </c>
    </row>
    <row r="404" spans="1:5" x14ac:dyDescent="0.3">
      <c r="A404" t="s">
        <v>507</v>
      </c>
      <c r="B404" t="s">
        <v>994</v>
      </c>
      <c r="C404" t="str">
        <f>VLOOKUP(B404,상품정보!$A$2:$C$102,2)</f>
        <v>광동위생천</v>
      </c>
      <c r="D404">
        <f>VLOOKUP(B404,상품정보!$A$2:$C$102,3)</f>
        <v>3510</v>
      </c>
      <c r="E404">
        <f t="shared" ca="1" si="6"/>
        <v>3360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4140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1840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2790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1690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2640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3280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2980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1990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1110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2470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4030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4340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1160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1710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4740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3270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2170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1930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2630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4670</v>
      </c>
    </row>
    <row r="425" spans="1:5" x14ac:dyDescent="0.3">
      <c r="A425" t="s">
        <v>474</v>
      </c>
      <c r="B425" t="s">
        <v>1203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2000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490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4250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4050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2640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880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2630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680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2450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4660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2540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3510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1500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1020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4030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1840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4310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3260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3220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2200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2400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4690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4690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3370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1850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4440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4250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1940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3890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4850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4600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3630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950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2160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4160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1020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610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1530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3260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4590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2580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4590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3300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4300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2560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1610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3330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3190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3160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1880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2600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730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3010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4620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1500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4420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4300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740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1990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3290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1340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1770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430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3340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3510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2050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4120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870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630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3440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2530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1900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4780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2280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3160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520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4800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590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1000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940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980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4290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870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2130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1780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2530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4520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1460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1070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970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1740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3450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830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2000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1100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2630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3110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1320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4320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890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1160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2600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3360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4320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4910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670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4520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1830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4340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2110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4230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4410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1210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1140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4150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4560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3540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1030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3350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1090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1460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4890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2470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1040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1630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2630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3220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4190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3480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2410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3440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960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790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760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4190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1620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620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790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1960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3380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560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3490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1930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3520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4690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2430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3850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4370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2930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4120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4210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3110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510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4330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3920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1580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1410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1940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590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3660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580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1570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2670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3340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720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4030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4650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4240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4630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450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2910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1460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4690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3180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4010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1660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2620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820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2520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4120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1610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780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4290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3240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3220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3210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1030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3090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3290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1020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1130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810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2020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1000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3120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1560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3660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4630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4380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2660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3210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720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2580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1930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4300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2540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4280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870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4260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3360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4240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2000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4760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3390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4460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4010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3790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920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3550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3650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1940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1480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4350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1450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2920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1340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3900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3480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2110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4190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주문원장작업용</vt:lpstr>
      <vt:lpstr>고객정보</vt:lpstr>
      <vt:lpstr>상품정보</vt:lpstr>
      <vt:lpstr>상품주문정보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506-02</cp:lastModifiedBy>
  <dcterms:created xsi:type="dcterms:W3CDTF">2020-07-20T13:58:19Z</dcterms:created>
  <dcterms:modified xsi:type="dcterms:W3CDTF">2020-07-21T02:21:36Z</dcterms:modified>
</cp:coreProperties>
</file>