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H:\My Drive\ITPM\working_files\ptm2.0-video8-resources\"/>
    </mc:Choice>
  </mc:AlternateContent>
  <xr:revisionPtr revIDLastSave="0" documentId="13_ncr:1_{A1A25297-3355-4E0F-A6A9-B3BCCC281FFD}" xr6:coauthVersionLast="47" xr6:coauthVersionMax="47" xr10:uidLastSave="{00000000-0000-0000-0000-000000000000}"/>
  <bookViews>
    <workbookView xWindow="-108" yWindow="-108" windowWidth="23256" windowHeight="12456" tabRatio="865" activeTab="1" xr2:uid="{00000000-000D-0000-FFFF-FFFF00000000}"/>
  </bookViews>
  <sheets>
    <sheet name="NOTES" sheetId="35" r:id="rId1"/>
    <sheet name="Heat Map Summary" sheetId="34" r:id="rId2"/>
    <sheet name="NMI" sheetId="21" r:id="rId3"/>
    <sheet name="Business Activity" sheetId="22" r:id="rId4"/>
    <sheet name="New Orders" sheetId="23" r:id="rId5"/>
    <sheet name="Employment" sheetId="24" r:id="rId6"/>
    <sheet name="Deliveries" sheetId="25" r:id="rId7"/>
    <sheet name="Inventories" sheetId="26" r:id="rId8"/>
    <sheet name="Prices" sheetId="29" r:id="rId9"/>
    <sheet name="Order Backlog" sheetId="28" r:id="rId10"/>
    <sheet name="Exports" sheetId="30" r:id="rId11"/>
    <sheet name="Imports" sheetId="31" r:id="rId12"/>
    <sheet name="Inventory Sentiment" sheetId="27" r:id="rId13"/>
    <sheet name="Comments" sheetId="36" r:id="rId14"/>
    <sheet name="NMI Section Comments" sheetId="37" r:id="rId15"/>
    <sheet name="Sectors" sheetId="32" r:id="rId16"/>
  </sheets>
  <definedNames>
    <definedName name="_xlnm._FilterDatabase" localSheetId="13" hidden="1">Comments!$A$1:$C$1</definedName>
    <definedName name="_xlnm._FilterDatabase" localSheetId="15" hidden="1">Sectors!$A$121:$M$138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2" i="34" l="1"/>
  <c r="D92" i="34"/>
  <c r="E92" i="34"/>
  <c r="F92" i="34"/>
  <c r="G92" i="34"/>
  <c r="H92" i="34"/>
  <c r="I92" i="34"/>
  <c r="J92" i="34"/>
  <c r="K92" i="34"/>
  <c r="L92" i="34"/>
  <c r="C91" i="34"/>
  <c r="D91" i="34"/>
  <c r="E91" i="34"/>
  <c r="F91" i="34"/>
  <c r="G91" i="34"/>
  <c r="H91" i="34"/>
  <c r="I91" i="34"/>
  <c r="J91" i="34"/>
  <c r="K91" i="34"/>
  <c r="L91" i="34"/>
  <c r="C90" i="34" l="1"/>
  <c r="D90" i="34"/>
  <c r="E90" i="34"/>
  <c r="F90" i="34"/>
  <c r="G90" i="34"/>
  <c r="H90" i="34"/>
  <c r="I90" i="34"/>
  <c r="J90" i="34"/>
  <c r="K90" i="34"/>
  <c r="L90" i="34"/>
  <c r="C88" i="34"/>
  <c r="D88" i="34"/>
  <c r="E88" i="34"/>
  <c r="F88" i="34"/>
  <c r="G88" i="34"/>
  <c r="H88" i="34"/>
  <c r="I88" i="34"/>
  <c r="J88" i="34"/>
  <c r="K88" i="34"/>
  <c r="L88" i="34"/>
  <c r="C89" i="34"/>
  <c r="D89" i="34"/>
  <c r="E89" i="34"/>
  <c r="F89" i="34"/>
  <c r="G89" i="34"/>
  <c r="H89" i="34"/>
  <c r="I89" i="34"/>
  <c r="J89" i="34"/>
  <c r="K89" i="34"/>
  <c r="L89" i="34"/>
  <c r="C307" i="27"/>
  <c r="D307" i="27"/>
  <c r="C308" i="27"/>
  <c r="D308" i="27"/>
  <c r="C309" i="27"/>
  <c r="D309" i="27"/>
  <c r="C310" i="27"/>
  <c r="D310" i="27"/>
  <c r="C311" i="27"/>
  <c r="D311" i="27"/>
  <c r="C312" i="27"/>
  <c r="D312" i="27"/>
  <c r="C313" i="27"/>
  <c r="D313" i="27"/>
  <c r="C314" i="27"/>
  <c r="D314" i="27"/>
  <c r="C315" i="27"/>
  <c r="D315" i="27"/>
  <c r="C316" i="27"/>
  <c r="D316" i="27"/>
  <c r="C317" i="27"/>
  <c r="D317" i="27"/>
  <c r="C318" i="27"/>
  <c r="D318" i="27"/>
  <c r="C319" i="27"/>
  <c r="D319" i="27"/>
  <c r="C320" i="27"/>
  <c r="D320" i="27"/>
  <c r="C318" i="30"/>
  <c r="D318" i="30"/>
  <c r="C319" i="30"/>
  <c r="D319" i="30"/>
  <c r="C307" i="30"/>
  <c r="D307" i="30"/>
  <c r="C308" i="30"/>
  <c r="D308" i="30"/>
  <c r="C309" i="30"/>
  <c r="D309" i="30"/>
  <c r="C310" i="30"/>
  <c r="D310" i="30"/>
  <c r="C311" i="30"/>
  <c r="D311" i="30"/>
  <c r="C312" i="30"/>
  <c r="D312" i="30"/>
  <c r="C313" i="30"/>
  <c r="D313" i="30"/>
  <c r="C314" i="30"/>
  <c r="D314" i="30"/>
  <c r="C315" i="30"/>
  <c r="D315" i="30"/>
  <c r="C316" i="30"/>
  <c r="D316" i="30"/>
  <c r="C317" i="30"/>
  <c r="D317" i="30"/>
  <c r="C307" i="28"/>
  <c r="D307" i="28"/>
  <c r="C308" i="28"/>
  <c r="D308" i="28"/>
  <c r="C309" i="28"/>
  <c r="D309" i="28"/>
  <c r="C310" i="28"/>
  <c r="D310" i="28"/>
  <c r="C311" i="28"/>
  <c r="D311" i="28"/>
  <c r="C312" i="28"/>
  <c r="D312" i="28"/>
  <c r="C313" i="28"/>
  <c r="D313" i="28"/>
  <c r="C314" i="28"/>
  <c r="D314" i="28"/>
  <c r="C315" i="28"/>
  <c r="D315" i="28"/>
  <c r="C316" i="28"/>
  <c r="D316" i="28"/>
  <c r="C317" i="28"/>
  <c r="D317" i="28"/>
  <c r="C318" i="28"/>
  <c r="D318" i="28"/>
  <c r="C319" i="28"/>
  <c r="D319" i="28"/>
  <c r="C320" i="28"/>
  <c r="D320" i="28"/>
  <c r="C319" i="29"/>
  <c r="D319" i="29"/>
  <c r="C320" i="29"/>
  <c r="D320" i="29"/>
  <c r="C307" i="29"/>
  <c r="D307" i="29"/>
  <c r="C308" i="29"/>
  <c r="D308" i="29"/>
  <c r="C309" i="29"/>
  <c r="D309" i="29"/>
  <c r="C310" i="29"/>
  <c r="D310" i="29"/>
  <c r="C311" i="29"/>
  <c r="D311" i="29"/>
  <c r="C312" i="29"/>
  <c r="D312" i="29"/>
  <c r="C313" i="29"/>
  <c r="D313" i="29"/>
  <c r="C314" i="29"/>
  <c r="D314" i="29"/>
  <c r="C315" i="29"/>
  <c r="D315" i="29"/>
  <c r="C316" i="29"/>
  <c r="D316" i="29"/>
  <c r="C317" i="29"/>
  <c r="D317" i="29"/>
  <c r="C318" i="29"/>
  <c r="D318" i="29"/>
  <c r="C319" i="26"/>
  <c r="D319" i="26"/>
  <c r="C320" i="26"/>
  <c r="D320" i="26"/>
  <c r="C307" i="26"/>
  <c r="D307" i="26"/>
  <c r="C308" i="26"/>
  <c r="D308" i="26"/>
  <c r="C309" i="26"/>
  <c r="D309" i="26"/>
  <c r="C310" i="26"/>
  <c r="D310" i="26"/>
  <c r="C311" i="26"/>
  <c r="D311" i="26"/>
  <c r="C312" i="26"/>
  <c r="D312" i="26"/>
  <c r="C313" i="26"/>
  <c r="D313" i="26"/>
  <c r="C314" i="26"/>
  <c r="D314" i="26"/>
  <c r="C315" i="26"/>
  <c r="D315" i="26"/>
  <c r="C316" i="26"/>
  <c r="D316" i="26"/>
  <c r="C317" i="26"/>
  <c r="D317" i="26"/>
  <c r="C318" i="26"/>
  <c r="D318" i="26"/>
  <c r="C307" i="25"/>
  <c r="D307" i="25"/>
  <c r="C308" i="25"/>
  <c r="D308" i="25"/>
  <c r="C309" i="25"/>
  <c r="D309" i="25"/>
  <c r="C310" i="25"/>
  <c r="D310" i="25"/>
  <c r="C311" i="25"/>
  <c r="D311" i="25"/>
  <c r="C312" i="25"/>
  <c r="D312" i="25"/>
  <c r="C313" i="25"/>
  <c r="D313" i="25"/>
  <c r="C314" i="25"/>
  <c r="D314" i="25"/>
  <c r="C315" i="25"/>
  <c r="D315" i="25"/>
  <c r="C316" i="25"/>
  <c r="D316" i="25"/>
  <c r="C317" i="25"/>
  <c r="D317" i="25"/>
  <c r="C318" i="25"/>
  <c r="D318" i="25"/>
  <c r="C319" i="25"/>
  <c r="D319" i="25"/>
  <c r="C320" i="25"/>
  <c r="D320" i="25"/>
  <c r="C307" i="24"/>
  <c r="D307" i="24"/>
  <c r="C308" i="24"/>
  <c r="D308" i="24"/>
  <c r="C309" i="24"/>
  <c r="D309" i="24"/>
  <c r="C310" i="24"/>
  <c r="D310" i="24"/>
  <c r="C311" i="24"/>
  <c r="D311" i="24"/>
  <c r="C312" i="24"/>
  <c r="D312" i="24"/>
  <c r="C313" i="24"/>
  <c r="D313" i="24"/>
  <c r="C314" i="24"/>
  <c r="D314" i="24"/>
  <c r="C315" i="24"/>
  <c r="D315" i="24"/>
  <c r="C316" i="24"/>
  <c r="D316" i="24"/>
  <c r="C317" i="24"/>
  <c r="D317" i="24"/>
  <c r="C318" i="24"/>
  <c r="D318" i="24"/>
  <c r="C319" i="24"/>
  <c r="D319" i="24"/>
  <c r="C320" i="24"/>
  <c r="D320" i="24"/>
  <c r="C307" i="23"/>
  <c r="D307" i="23"/>
  <c r="C308" i="23"/>
  <c r="D308" i="23"/>
  <c r="C309" i="23"/>
  <c r="D309" i="23"/>
  <c r="C310" i="23"/>
  <c r="D310" i="23"/>
  <c r="C311" i="23"/>
  <c r="D311" i="23"/>
  <c r="C312" i="23"/>
  <c r="D312" i="23"/>
  <c r="C313" i="23"/>
  <c r="D313" i="23"/>
  <c r="C314" i="23"/>
  <c r="D314" i="23"/>
  <c r="C315" i="23"/>
  <c r="D315" i="23"/>
  <c r="C316" i="23"/>
  <c r="D316" i="23"/>
  <c r="C317" i="23"/>
  <c r="D317" i="23"/>
  <c r="C318" i="23"/>
  <c r="D318" i="23"/>
  <c r="C319" i="23"/>
  <c r="D319" i="23"/>
  <c r="C320" i="23"/>
  <c r="D320" i="23"/>
  <c r="C321" i="23"/>
  <c r="D321" i="23"/>
  <c r="C307" i="22"/>
  <c r="D307" i="22"/>
  <c r="C308" i="22"/>
  <c r="D308" i="22"/>
  <c r="C309" i="22"/>
  <c r="D309" i="22"/>
  <c r="C310" i="22"/>
  <c r="D310" i="22"/>
  <c r="C311" i="22"/>
  <c r="D311" i="22"/>
  <c r="C312" i="22"/>
  <c r="D312" i="22"/>
  <c r="C313" i="22"/>
  <c r="D313" i="22"/>
  <c r="C314" i="22"/>
  <c r="D314" i="22"/>
  <c r="C315" i="22"/>
  <c r="D315" i="22"/>
  <c r="C316" i="22"/>
  <c r="D316" i="22"/>
  <c r="C317" i="22"/>
  <c r="D317" i="22"/>
  <c r="C318" i="22"/>
  <c r="D318" i="22"/>
  <c r="C319" i="22"/>
  <c r="D319" i="22"/>
  <c r="C181" i="21"/>
  <c r="C182" i="21"/>
  <c r="C183" i="21"/>
  <c r="C184" i="21"/>
  <c r="C185" i="21"/>
  <c r="C186" i="21"/>
  <c r="C187" i="21"/>
  <c r="C188" i="21"/>
  <c r="C189" i="21"/>
  <c r="C190" i="21"/>
  <c r="C191" i="21"/>
  <c r="C192" i="21"/>
  <c r="C193" i="21"/>
  <c r="C194" i="21"/>
  <c r="C306" i="31"/>
  <c r="D306" i="31"/>
  <c r="E306" i="31" s="1"/>
  <c r="F306" i="31"/>
  <c r="C307" i="31"/>
  <c r="D307" i="31"/>
  <c r="E307" i="31" s="1"/>
  <c r="F307" i="31"/>
  <c r="C308" i="31"/>
  <c r="D308" i="31"/>
  <c r="E308" i="31" s="1"/>
  <c r="F308" i="31"/>
  <c r="C309" i="31"/>
  <c r="D309" i="31"/>
  <c r="E309" i="31" s="1"/>
  <c r="F309" i="31"/>
  <c r="C310" i="31"/>
  <c r="D310" i="31"/>
  <c r="E310" i="31" s="1"/>
  <c r="F310" i="31"/>
  <c r="C311" i="31"/>
  <c r="D311" i="31"/>
  <c r="E311" i="31" s="1"/>
  <c r="F311" i="31"/>
  <c r="C312" i="31"/>
  <c r="D312" i="31"/>
  <c r="E312" i="31" s="1"/>
  <c r="F312" i="31"/>
  <c r="C313" i="31"/>
  <c r="D313" i="31"/>
  <c r="E313" i="31" s="1"/>
  <c r="F313" i="31"/>
  <c r="C314" i="31"/>
  <c r="D314" i="31"/>
  <c r="E314" i="31" s="1"/>
  <c r="F314" i="31"/>
  <c r="C315" i="31"/>
  <c r="D315" i="31"/>
  <c r="E315" i="31" s="1"/>
  <c r="F315" i="31"/>
  <c r="C316" i="31"/>
  <c r="D316" i="31"/>
  <c r="E316" i="31" s="1"/>
  <c r="F316" i="31"/>
  <c r="C317" i="31"/>
  <c r="D317" i="31"/>
  <c r="E317" i="31" s="1"/>
  <c r="F317" i="31"/>
  <c r="C318" i="31"/>
  <c r="D318" i="31"/>
  <c r="E318" i="31" s="1"/>
  <c r="F318" i="31"/>
  <c r="C319" i="31"/>
  <c r="D319" i="31"/>
  <c r="E319" i="31" s="1"/>
  <c r="F319" i="31"/>
  <c r="C320" i="31"/>
  <c r="D320" i="31"/>
  <c r="E320" i="31" s="1"/>
  <c r="F320" i="31"/>
  <c r="C321" i="31"/>
  <c r="D321" i="31"/>
  <c r="E321" i="31" s="1"/>
  <c r="F321" i="31"/>
  <c r="C322" i="31"/>
  <c r="D322" i="31"/>
  <c r="E322" i="31" s="1"/>
  <c r="F322" i="31"/>
  <c r="C306" i="30"/>
  <c r="D306" i="30"/>
  <c r="C306" i="28"/>
  <c r="D306" i="28"/>
  <c r="C306" i="29"/>
  <c r="D306" i="29"/>
  <c r="C306" i="27"/>
  <c r="D306" i="27"/>
  <c r="C306" i="26"/>
  <c r="D306" i="26"/>
  <c r="C306" i="25"/>
  <c r="D306" i="25"/>
  <c r="C306" i="24"/>
  <c r="D306" i="24"/>
  <c r="C306" i="23"/>
  <c r="D306" i="23"/>
  <c r="C306" i="22"/>
  <c r="D306" i="22"/>
  <c r="C180" i="21"/>
  <c r="C87" i="34"/>
  <c r="D87" i="34"/>
  <c r="E87" i="34"/>
  <c r="F87" i="34"/>
  <c r="G87" i="34"/>
  <c r="H87" i="34"/>
  <c r="I87" i="34"/>
  <c r="J87" i="34"/>
  <c r="K87" i="34"/>
  <c r="L87" i="34"/>
  <c r="C284" i="31"/>
  <c r="D284" i="31"/>
  <c r="E284" i="31" s="1"/>
  <c r="F284" i="31"/>
  <c r="C285" i="31"/>
  <c r="D285" i="31"/>
  <c r="E285" i="31" s="1"/>
  <c r="F285" i="31"/>
  <c r="C286" i="31"/>
  <c r="D286" i="31"/>
  <c r="E286" i="31" s="1"/>
  <c r="F286" i="31"/>
  <c r="C287" i="31"/>
  <c r="D287" i="31"/>
  <c r="E287" i="31" s="1"/>
  <c r="F287" i="31"/>
  <c r="C288" i="31"/>
  <c r="D288" i="31"/>
  <c r="E288" i="31" s="1"/>
  <c r="F288" i="31"/>
  <c r="C289" i="31"/>
  <c r="D289" i="31"/>
  <c r="E289" i="31" s="1"/>
  <c r="F289" i="31"/>
  <c r="C290" i="31"/>
  <c r="D290" i="31"/>
  <c r="E290" i="31" s="1"/>
  <c r="F290" i="31"/>
  <c r="C291" i="31"/>
  <c r="D291" i="31"/>
  <c r="E291" i="31" s="1"/>
  <c r="F291" i="31"/>
  <c r="C292" i="31"/>
  <c r="D292" i="31"/>
  <c r="E292" i="31" s="1"/>
  <c r="F292" i="31"/>
  <c r="C293" i="31"/>
  <c r="D293" i="31"/>
  <c r="E293" i="31" s="1"/>
  <c r="F293" i="31"/>
  <c r="C294" i="31"/>
  <c r="D294" i="31"/>
  <c r="E294" i="31" s="1"/>
  <c r="F294" i="31"/>
  <c r="C295" i="31"/>
  <c r="D295" i="31"/>
  <c r="E295" i="31" s="1"/>
  <c r="F295" i="31"/>
  <c r="C296" i="31"/>
  <c r="D296" i="31"/>
  <c r="E296" i="31" s="1"/>
  <c r="F296" i="31"/>
  <c r="C297" i="31"/>
  <c r="D297" i="31"/>
  <c r="E297" i="31" s="1"/>
  <c r="F297" i="31"/>
  <c r="C298" i="31"/>
  <c r="D298" i="31"/>
  <c r="E298" i="31" s="1"/>
  <c r="F298" i="31"/>
  <c r="C299" i="31"/>
  <c r="D299" i="31"/>
  <c r="E299" i="31" s="1"/>
  <c r="F299" i="31"/>
  <c r="C300" i="31"/>
  <c r="D300" i="31"/>
  <c r="E300" i="31" s="1"/>
  <c r="F300" i="31"/>
  <c r="C301" i="31"/>
  <c r="D301" i="31"/>
  <c r="E301" i="31" s="1"/>
  <c r="F301" i="31"/>
  <c r="C302" i="31"/>
  <c r="D302" i="31"/>
  <c r="E302" i="31" s="1"/>
  <c r="F302" i="31"/>
  <c r="C303" i="31"/>
  <c r="D303" i="31"/>
  <c r="E303" i="31" s="1"/>
  <c r="F303" i="31"/>
  <c r="C304" i="31"/>
  <c r="D304" i="31"/>
  <c r="E304" i="31" s="1"/>
  <c r="F304" i="31"/>
  <c r="C305" i="31"/>
  <c r="D305" i="31"/>
  <c r="E305" i="31" s="1"/>
  <c r="F305" i="31"/>
  <c r="C284" i="30"/>
  <c r="D284" i="30"/>
  <c r="C285" i="30"/>
  <c r="D285" i="30"/>
  <c r="C286" i="30"/>
  <c r="D286" i="30"/>
  <c r="C287" i="30"/>
  <c r="D287" i="30"/>
  <c r="C288" i="30"/>
  <c r="D288" i="30"/>
  <c r="C289" i="30"/>
  <c r="D289" i="30"/>
  <c r="C290" i="30"/>
  <c r="D290" i="30"/>
  <c r="C291" i="30"/>
  <c r="D291" i="30"/>
  <c r="C292" i="30"/>
  <c r="D292" i="30"/>
  <c r="C293" i="30"/>
  <c r="D293" i="30"/>
  <c r="C294" i="30"/>
  <c r="D294" i="30"/>
  <c r="C295" i="30"/>
  <c r="D295" i="30"/>
  <c r="C296" i="30"/>
  <c r="D296" i="30"/>
  <c r="C297" i="30"/>
  <c r="D297" i="30"/>
  <c r="C298" i="30"/>
  <c r="D298" i="30"/>
  <c r="C299" i="30"/>
  <c r="D299" i="30"/>
  <c r="C300" i="30"/>
  <c r="D300" i="30"/>
  <c r="C301" i="30"/>
  <c r="D301" i="30"/>
  <c r="C302" i="30"/>
  <c r="D302" i="30"/>
  <c r="C303" i="30"/>
  <c r="D303" i="30"/>
  <c r="C304" i="30"/>
  <c r="D304" i="30"/>
  <c r="C305" i="30"/>
  <c r="D305" i="30"/>
  <c r="C284" i="29"/>
  <c r="D284" i="29"/>
  <c r="C285" i="29"/>
  <c r="D285" i="29"/>
  <c r="C286" i="29"/>
  <c r="D286" i="29"/>
  <c r="C287" i="29"/>
  <c r="D287" i="29"/>
  <c r="C288" i="29"/>
  <c r="D288" i="29"/>
  <c r="C289" i="29"/>
  <c r="D289" i="29"/>
  <c r="C290" i="29"/>
  <c r="D290" i="29"/>
  <c r="C291" i="29"/>
  <c r="D291" i="29"/>
  <c r="C292" i="29"/>
  <c r="D292" i="29"/>
  <c r="C293" i="29"/>
  <c r="D293" i="29"/>
  <c r="C294" i="29"/>
  <c r="D294" i="29"/>
  <c r="C295" i="29"/>
  <c r="D295" i="29"/>
  <c r="C296" i="29"/>
  <c r="D296" i="29"/>
  <c r="C297" i="29"/>
  <c r="D297" i="29"/>
  <c r="C298" i="29"/>
  <c r="D298" i="29"/>
  <c r="C299" i="29"/>
  <c r="D299" i="29"/>
  <c r="C300" i="29"/>
  <c r="D300" i="29"/>
  <c r="C301" i="29"/>
  <c r="D301" i="29"/>
  <c r="C302" i="29"/>
  <c r="D302" i="29"/>
  <c r="C303" i="29"/>
  <c r="D303" i="29"/>
  <c r="C304" i="29"/>
  <c r="D304" i="29"/>
  <c r="C305" i="29"/>
  <c r="D305" i="29"/>
  <c r="C284" i="28"/>
  <c r="D284" i="28"/>
  <c r="C285" i="28"/>
  <c r="D285" i="28"/>
  <c r="C286" i="28"/>
  <c r="D286" i="28"/>
  <c r="C287" i="28"/>
  <c r="D287" i="28"/>
  <c r="C288" i="28"/>
  <c r="D288" i="28"/>
  <c r="C289" i="28"/>
  <c r="D289" i="28"/>
  <c r="C290" i="28"/>
  <c r="D290" i="28"/>
  <c r="C291" i="28"/>
  <c r="D291" i="28"/>
  <c r="C292" i="28"/>
  <c r="D292" i="28"/>
  <c r="C293" i="28"/>
  <c r="D293" i="28"/>
  <c r="C294" i="28"/>
  <c r="D294" i="28"/>
  <c r="C295" i="28"/>
  <c r="D295" i="28"/>
  <c r="C296" i="28"/>
  <c r="D296" i="28"/>
  <c r="C297" i="28"/>
  <c r="D297" i="28"/>
  <c r="C298" i="28"/>
  <c r="D298" i="28"/>
  <c r="C299" i="28"/>
  <c r="D299" i="28"/>
  <c r="C300" i="28"/>
  <c r="D300" i="28"/>
  <c r="C301" i="28"/>
  <c r="D301" i="28"/>
  <c r="C302" i="28"/>
  <c r="D302" i="28"/>
  <c r="C303" i="28"/>
  <c r="D303" i="28"/>
  <c r="C304" i="28"/>
  <c r="D304" i="28"/>
  <c r="C305" i="28"/>
  <c r="D305" i="28"/>
  <c r="C284" i="27"/>
  <c r="D284" i="27"/>
  <c r="C285" i="27"/>
  <c r="D285" i="27"/>
  <c r="C286" i="27"/>
  <c r="D286" i="27"/>
  <c r="C287" i="27"/>
  <c r="D287" i="27"/>
  <c r="C288" i="27"/>
  <c r="D288" i="27"/>
  <c r="C289" i="27"/>
  <c r="D289" i="27"/>
  <c r="C290" i="27"/>
  <c r="D290" i="27"/>
  <c r="C291" i="27"/>
  <c r="D291" i="27"/>
  <c r="C292" i="27"/>
  <c r="D292" i="27"/>
  <c r="C293" i="27"/>
  <c r="D293" i="27"/>
  <c r="C294" i="27"/>
  <c r="D294" i="27"/>
  <c r="C295" i="27"/>
  <c r="D295" i="27"/>
  <c r="C296" i="27"/>
  <c r="D296" i="27"/>
  <c r="C297" i="27"/>
  <c r="D297" i="27"/>
  <c r="C298" i="27"/>
  <c r="D298" i="27"/>
  <c r="C299" i="27"/>
  <c r="D299" i="27"/>
  <c r="C300" i="27"/>
  <c r="D300" i="27"/>
  <c r="C301" i="27"/>
  <c r="D301" i="27"/>
  <c r="C302" i="27"/>
  <c r="D302" i="27"/>
  <c r="C303" i="27"/>
  <c r="D303" i="27"/>
  <c r="C304" i="27"/>
  <c r="D304" i="27"/>
  <c r="C305" i="27"/>
  <c r="D305" i="27"/>
  <c r="C284" i="26"/>
  <c r="D284" i="26"/>
  <c r="C285" i="26"/>
  <c r="D285" i="26"/>
  <c r="C286" i="26"/>
  <c r="D286" i="26"/>
  <c r="C287" i="26"/>
  <c r="D287" i="26"/>
  <c r="C288" i="26"/>
  <c r="D288" i="26"/>
  <c r="C289" i="26"/>
  <c r="D289" i="26"/>
  <c r="C290" i="26"/>
  <c r="D290" i="26"/>
  <c r="C291" i="26"/>
  <c r="D291" i="26"/>
  <c r="C292" i="26"/>
  <c r="D292" i="26"/>
  <c r="C293" i="26"/>
  <c r="D293" i="26"/>
  <c r="C294" i="26"/>
  <c r="D294" i="26"/>
  <c r="C295" i="26"/>
  <c r="D295" i="26"/>
  <c r="C296" i="26"/>
  <c r="D296" i="26"/>
  <c r="C297" i="26"/>
  <c r="D297" i="26"/>
  <c r="C298" i="26"/>
  <c r="D298" i="26"/>
  <c r="C299" i="26"/>
  <c r="D299" i="26"/>
  <c r="C300" i="26"/>
  <c r="D300" i="26"/>
  <c r="C301" i="26"/>
  <c r="D301" i="26"/>
  <c r="C302" i="26"/>
  <c r="D302" i="26"/>
  <c r="C303" i="26"/>
  <c r="D303" i="26"/>
  <c r="C304" i="26"/>
  <c r="D304" i="26"/>
  <c r="C305" i="26"/>
  <c r="D305" i="26"/>
  <c r="C284" i="25"/>
  <c r="D284" i="25"/>
  <c r="C285" i="25"/>
  <c r="D285" i="25"/>
  <c r="C286" i="25"/>
  <c r="D286" i="25"/>
  <c r="C287" i="25"/>
  <c r="D287" i="25"/>
  <c r="C288" i="25"/>
  <c r="D288" i="25"/>
  <c r="C289" i="25"/>
  <c r="D289" i="25"/>
  <c r="C290" i="25"/>
  <c r="D290" i="25"/>
  <c r="C291" i="25"/>
  <c r="D291" i="25"/>
  <c r="C292" i="25"/>
  <c r="D292" i="25"/>
  <c r="C293" i="25"/>
  <c r="D293" i="25"/>
  <c r="C294" i="25"/>
  <c r="D294" i="25"/>
  <c r="C295" i="25"/>
  <c r="D295" i="25"/>
  <c r="C296" i="25"/>
  <c r="D296" i="25"/>
  <c r="C297" i="25"/>
  <c r="D297" i="25"/>
  <c r="C298" i="25"/>
  <c r="D298" i="25"/>
  <c r="C299" i="25"/>
  <c r="D299" i="25"/>
  <c r="C300" i="25"/>
  <c r="D300" i="25"/>
  <c r="C301" i="25"/>
  <c r="D301" i="25"/>
  <c r="C302" i="25"/>
  <c r="D302" i="25"/>
  <c r="C303" i="25"/>
  <c r="D303" i="25"/>
  <c r="C304" i="25"/>
  <c r="D304" i="25"/>
  <c r="C305" i="25"/>
  <c r="D305" i="25"/>
  <c r="C284" i="24"/>
  <c r="D284" i="24"/>
  <c r="C285" i="24"/>
  <c r="D285" i="24"/>
  <c r="C286" i="24"/>
  <c r="D286" i="24"/>
  <c r="C287" i="24"/>
  <c r="D287" i="24"/>
  <c r="C288" i="24"/>
  <c r="D288" i="24"/>
  <c r="C289" i="24"/>
  <c r="D289" i="24"/>
  <c r="C290" i="24"/>
  <c r="D290" i="24"/>
  <c r="C291" i="24"/>
  <c r="D291" i="24"/>
  <c r="C292" i="24"/>
  <c r="D292" i="24"/>
  <c r="C293" i="24"/>
  <c r="D293" i="24"/>
  <c r="C294" i="24"/>
  <c r="D294" i="24"/>
  <c r="C295" i="24"/>
  <c r="D295" i="24"/>
  <c r="C296" i="24"/>
  <c r="D296" i="24"/>
  <c r="C297" i="24"/>
  <c r="D297" i="24"/>
  <c r="C298" i="24"/>
  <c r="D298" i="24"/>
  <c r="C299" i="24"/>
  <c r="D299" i="24"/>
  <c r="C300" i="24"/>
  <c r="D300" i="24"/>
  <c r="C301" i="24"/>
  <c r="D301" i="24"/>
  <c r="C302" i="24"/>
  <c r="D302" i="24"/>
  <c r="C303" i="24"/>
  <c r="D303" i="24"/>
  <c r="C304" i="24"/>
  <c r="D304" i="24"/>
  <c r="C305" i="24"/>
  <c r="D305" i="24"/>
  <c r="C284" i="23"/>
  <c r="D284" i="23"/>
  <c r="C285" i="23"/>
  <c r="D285" i="23"/>
  <c r="C286" i="23"/>
  <c r="D286" i="23"/>
  <c r="C287" i="23"/>
  <c r="D287" i="23"/>
  <c r="C288" i="23"/>
  <c r="D288" i="23"/>
  <c r="C289" i="23"/>
  <c r="D289" i="23"/>
  <c r="C290" i="23"/>
  <c r="D290" i="23"/>
  <c r="C291" i="23"/>
  <c r="D291" i="23"/>
  <c r="C292" i="23"/>
  <c r="D292" i="23"/>
  <c r="C293" i="23"/>
  <c r="D293" i="23"/>
  <c r="C294" i="23"/>
  <c r="D294" i="23"/>
  <c r="C295" i="23"/>
  <c r="D295" i="23"/>
  <c r="C296" i="23"/>
  <c r="D296" i="23"/>
  <c r="C297" i="23"/>
  <c r="D297" i="23"/>
  <c r="C298" i="23"/>
  <c r="D298" i="23"/>
  <c r="C299" i="23"/>
  <c r="D299" i="23"/>
  <c r="C300" i="23"/>
  <c r="D300" i="23"/>
  <c r="C301" i="23"/>
  <c r="D301" i="23"/>
  <c r="C302" i="23"/>
  <c r="D302" i="23"/>
  <c r="C303" i="23"/>
  <c r="D303" i="23"/>
  <c r="C304" i="23"/>
  <c r="D304" i="23"/>
  <c r="C305" i="23"/>
  <c r="D305" i="23"/>
  <c r="C284" i="22"/>
  <c r="D284" i="22"/>
  <c r="C285" i="22"/>
  <c r="D285" i="22"/>
  <c r="C286" i="22"/>
  <c r="D286" i="22"/>
  <c r="C287" i="22"/>
  <c r="D287" i="22"/>
  <c r="C288" i="22"/>
  <c r="D288" i="22"/>
  <c r="C289" i="22"/>
  <c r="D289" i="22"/>
  <c r="C290" i="22"/>
  <c r="D290" i="22"/>
  <c r="C291" i="22"/>
  <c r="D291" i="22"/>
  <c r="C292" i="22"/>
  <c r="D292" i="22"/>
  <c r="C293" i="22"/>
  <c r="D293" i="22"/>
  <c r="C294" i="22"/>
  <c r="D294" i="22"/>
  <c r="C295" i="22"/>
  <c r="D295" i="22"/>
  <c r="C296" i="22"/>
  <c r="D296" i="22"/>
  <c r="C297" i="22"/>
  <c r="D297" i="22"/>
  <c r="C298" i="22"/>
  <c r="D298" i="22"/>
  <c r="C299" i="22"/>
  <c r="D299" i="22"/>
  <c r="C300" i="22"/>
  <c r="D300" i="22"/>
  <c r="C301" i="22"/>
  <c r="D301" i="22"/>
  <c r="C302" i="22"/>
  <c r="D302" i="22"/>
  <c r="C303" i="22"/>
  <c r="D303" i="22"/>
  <c r="C304" i="22"/>
  <c r="D304" i="22"/>
  <c r="C305" i="22"/>
  <c r="D305" i="22"/>
  <c r="C158" i="21"/>
  <c r="C159" i="21"/>
  <c r="C160" i="21"/>
  <c r="C161" i="21"/>
  <c r="C162" i="21"/>
  <c r="C163" i="21"/>
  <c r="C164" i="21"/>
  <c r="C165" i="21"/>
  <c r="C166" i="21"/>
  <c r="C167" i="21"/>
  <c r="C168" i="21"/>
  <c r="C169" i="21"/>
  <c r="C170" i="21"/>
  <c r="C171" i="21"/>
  <c r="C172" i="21"/>
  <c r="C173" i="21"/>
  <c r="C174" i="21"/>
  <c r="C175" i="21"/>
  <c r="C176" i="21"/>
  <c r="C177" i="21"/>
  <c r="C178" i="21"/>
  <c r="C179" i="21"/>
  <c r="C86" i="34"/>
  <c r="D86" i="34"/>
  <c r="E86" i="34"/>
  <c r="F86" i="34"/>
  <c r="G86" i="34"/>
  <c r="H86" i="34"/>
  <c r="I86" i="34"/>
  <c r="J86" i="34"/>
  <c r="K86" i="34"/>
  <c r="L86" i="34"/>
  <c r="C77" i="34"/>
  <c r="D77" i="34"/>
  <c r="E77" i="34"/>
  <c r="F77" i="34"/>
  <c r="G77" i="34"/>
  <c r="H77" i="34"/>
  <c r="I77" i="34"/>
  <c r="J77" i="34"/>
  <c r="K77" i="34"/>
  <c r="L77" i="34"/>
  <c r="C78" i="34"/>
  <c r="D78" i="34"/>
  <c r="E78" i="34"/>
  <c r="F78" i="34"/>
  <c r="G78" i="34"/>
  <c r="H78" i="34"/>
  <c r="I78" i="34"/>
  <c r="J78" i="34"/>
  <c r="K78" i="34"/>
  <c r="L78" i="34"/>
  <c r="C79" i="34"/>
  <c r="D79" i="34"/>
  <c r="E79" i="34"/>
  <c r="F79" i="34"/>
  <c r="G79" i="34"/>
  <c r="H79" i="34"/>
  <c r="I79" i="34"/>
  <c r="J79" i="34"/>
  <c r="K79" i="34"/>
  <c r="L79" i="34"/>
  <c r="C80" i="34"/>
  <c r="D80" i="34"/>
  <c r="E80" i="34"/>
  <c r="F80" i="34"/>
  <c r="G80" i="34"/>
  <c r="H80" i="34"/>
  <c r="I80" i="34"/>
  <c r="J80" i="34"/>
  <c r="K80" i="34"/>
  <c r="L80" i="34"/>
  <c r="C81" i="34"/>
  <c r="D81" i="34"/>
  <c r="E81" i="34"/>
  <c r="F81" i="34"/>
  <c r="G81" i="34"/>
  <c r="H81" i="34"/>
  <c r="I81" i="34"/>
  <c r="J81" i="34"/>
  <c r="K81" i="34"/>
  <c r="L81" i="34"/>
  <c r="C82" i="34"/>
  <c r="D82" i="34"/>
  <c r="E82" i="34"/>
  <c r="F82" i="34"/>
  <c r="G82" i="34"/>
  <c r="H82" i="34"/>
  <c r="I82" i="34"/>
  <c r="J82" i="34"/>
  <c r="K82" i="34"/>
  <c r="L82" i="34"/>
  <c r="C83" i="34"/>
  <c r="D83" i="34"/>
  <c r="E83" i="34"/>
  <c r="F83" i="34"/>
  <c r="G83" i="34"/>
  <c r="H83" i="34"/>
  <c r="I83" i="34"/>
  <c r="J83" i="34"/>
  <c r="K83" i="34"/>
  <c r="L83" i="34"/>
  <c r="C84" i="34"/>
  <c r="D84" i="34"/>
  <c r="E84" i="34"/>
  <c r="F84" i="34"/>
  <c r="G84" i="34"/>
  <c r="H84" i="34"/>
  <c r="I84" i="34"/>
  <c r="J84" i="34"/>
  <c r="K84" i="34"/>
  <c r="L84" i="34"/>
  <c r="C85" i="34"/>
  <c r="D85" i="34"/>
  <c r="E85" i="34"/>
  <c r="F85" i="34"/>
  <c r="G85" i="34"/>
  <c r="H85" i="34"/>
  <c r="I85" i="34"/>
  <c r="J85" i="34"/>
  <c r="K85" i="34"/>
  <c r="L85" i="34"/>
  <c r="C65" i="34"/>
  <c r="D65" i="34"/>
  <c r="E65" i="34"/>
  <c r="F65" i="34"/>
  <c r="G65" i="34"/>
  <c r="H65" i="34"/>
  <c r="I65" i="34"/>
  <c r="J65" i="34"/>
  <c r="K65" i="34"/>
  <c r="L65" i="34"/>
  <c r="C66" i="34"/>
  <c r="D66" i="34"/>
  <c r="E66" i="34"/>
  <c r="F66" i="34"/>
  <c r="G66" i="34"/>
  <c r="H66" i="34"/>
  <c r="I66" i="34"/>
  <c r="J66" i="34"/>
  <c r="K66" i="34"/>
  <c r="L66" i="34"/>
  <c r="C67" i="34"/>
  <c r="D67" i="34"/>
  <c r="E67" i="34"/>
  <c r="F67" i="34"/>
  <c r="G67" i="34"/>
  <c r="H67" i="34"/>
  <c r="I67" i="34"/>
  <c r="J67" i="34"/>
  <c r="K67" i="34"/>
  <c r="L67" i="34"/>
  <c r="C68" i="34"/>
  <c r="D68" i="34"/>
  <c r="E68" i="34"/>
  <c r="F68" i="34"/>
  <c r="G68" i="34"/>
  <c r="H68" i="34"/>
  <c r="I68" i="34"/>
  <c r="J68" i="34"/>
  <c r="K68" i="34"/>
  <c r="L68" i="34"/>
  <c r="C69" i="34"/>
  <c r="D69" i="34"/>
  <c r="E69" i="34"/>
  <c r="F69" i="34"/>
  <c r="G69" i="34"/>
  <c r="H69" i="34"/>
  <c r="I69" i="34"/>
  <c r="J69" i="34"/>
  <c r="K69" i="34"/>
  <c r="L69" i="34"/>
  <c r="C70" i="34"/>
  <c r="D70" i="34"/>
  <c r="E70" i="34"/>
  <c r="F70" i="34"/>
  <c r="G70" i="34"/>
  <c r="H70" i="34"/>
  <c r="I70" i="34"/>
  <c r="J70" i="34"/>
  <c r="K70" i="34"/>
  <c r="L70" i="34"/>
  <c r="C71" i="34"/>
  <c r="D71" i="34"/>
  <c r="E71" i="34"/>
  <c r="F71" i="34"/>
  <c r="G71" i="34"/>
  <c r="H71" i="34"/>
  <c r="I71" i="34"/>
  <c r="J71" i="34"/>
  <c r="K71" i="34"/>
  <c r="L71" i="34"/>
  <c r="C72" i="34"/>
  <c r="D72" i="34"/>
  <c r="E72" i="34"/>
  <c r="F72" i="34"/>
  <c r="G72" i="34"/>
  <c r="H72" i="34"/>
  <c r="I72" i="34"/>
  <c r="J72" i="34"/>
  <c r="K72" i="34"/>
  <c r="L72" i="34"/>
  <c r="C73" i="34"/>
  <c r="D73" i="34"/>
  <c r="E73" i="34"/>
  <c r="F73" i="34"/>
  <c r="G73" i="34"/>
  <c r="H73" i="34"/>
  <c r="I73" i="34"/>
  <c r="J73" i="34"/>
  <c r="K73" i="34"/>
  <c r="L73" i="34"/>
  <c r="C74" i="34"/>
  <c r="D74" i="34"/>
  <c r="E74" i="34"/>
  <c r="F74" i="34"/>
  <c r="G74" i="34"/>
  <c r="H74" i="34"/>
  <c r="I74" i="34"/>
  <c r="J74" i="34"/>
  <c r="K74" i="34"/>
  <c r="L74" i="34"/>
  <c r="C75" i="34"/>
  <c r="D75" i="34"/>
  <c r="E75" i="34"/>
  <c r="F75" i="34"/>
  <c r="G75" i="34"/>
  <c r="H75" i="34"/>
  <c r="I75" i="34"/>
  <c r="J75" i="34"/>
  <c r="K75" i="34"/>
  <c r="L75" i="34"/>
  <c r="C76" i="34"/>
  <c r="D76" i="34"/>
  <c r="E76" i="34"/>
  <c r="F76" i="34"/>
  <c r="G76" i="34"/>
  <c r="H76" i="34"/>
  <c r="I76" i="34"/>
  <c r="J76" i="34"/>
  <c r="K76" i="34"/>
  <c r="L76" i="34"/>
  <c r="C64" i="34"/>
  <c r="D64" i="34"/>
  <c r="E64" i="34"/>
  <c r="F64" i="34"/>
  <c r="G64" i="34"/>
  <c r="H64" i="34"/>
  <c r="I64" i="34"/>
  <c r="J64" i="34"/>
  <c r="K64" i="34"/>
  <c r="L64" i="34"/>
  <c r="C53" i="34"/>
  <c r="D53" i="34"/>
  <c r="E53" i="34"/>
  <c r="F53" i="34"/>
  <c r="G53" i="34"/>
  <c r="H53" i="34"/>
  <c r="I53" i="34"/>
  <c r="J53" i="34"/>
  <c r="K53" i="34"/>
  <c r="L53" i="34"/>
  <c r="C54" i="34"/>
  <c r="D54" i="34"/>
  <c r="E54" i="34"/>
  <c r="F54" i="34"/>
  <c r="G54" i="34"/>
  <c r="H54" i="34"/>
  <c r="I54" i="34"/>
  <c r="J54" i="34"/>
  <c r="K54" i="34"/>
  <c r="L54" i="34"/>
  <c r="C55" i="34"/>
  <c r="D55" i="34"/>
  <c r="E55" i="34"/>
  <c r="F55" i="34"/>
  <c r="G55" i="34"/>
  <c r="H55" i="34"/>
  <c r="I55" i="34"/>
  <c r="J55" i="34"/>
  <c r="K55" i="34"/>
  <c r="L55" i="34"/>
  <c r="C56" i="34"/>
  <c r="D56" i="34"/>
  <c r="E56" i="34"/>
  <c r="F56" i="34"/>
  <c r="G56" i="34"/>
  <c r="H56" i="34"/>
  <c r="I56" i="34"/>
  <c r="J56" i="34"/>
  <c r="K56" i="34"/>
  <c r="L56" i="34"/>
  <c r="C57" i="34"/>
  <c r="D57" i="34"/>
  <c r="E57" i="34"/>
  <c r="F57" i="34"/>
  <c r="G57" i="34"/>
  <c r="H57" i="34"/>
  <c r="I57" i="34"/>
  <c r="J57" i="34"/>
  <c r="K57" i="34"/>
  <c r="L57" i="34"/>
  <c r="C58" i="34"/>
  <c r="D58" i="34"/>
  <c r="E58" i="34"/>
  <c r="F58" i="34"/>
  <c r="G58" i="34"/>
  <c r="H58" i="34"/>
  <c r="I58" i="34"/>
  <c r="J58" i="34"/>
  <c r="K58" i="34"/>
  <c r="L58" i="34"/>
  <c r="C59" i="34"/>
  <c r="D59" i="34"/>
  <c r="E59" i="34"/>
  <c r="F59" i="34"/>
  <c r="G59" i="34"/>
  <c r="H59" i="34"/>
  <c r="I59" i="34"/>
  <c r="J59" i="34"/>
  <c r="K59" i="34"/>
  <c r="L59" i="34"/>
  <c r="C60" i="34"/>
  <c r="D60" i="34"/>
  <c r="E60" i="34"/>
  <c r="F60" i="34"/>
  <c r="G60" i="34"/>
  <c r="H60" i="34"/>
  <c r="I60" i="34"/>
  <c r="J60" i="34"/>
  <c r="K60" i="34"/>
  <c r="L60" i="34"/>
  <c r="C61" i="34"/>
  <c r="D61" i="34"/>
  <c r="E61" i="34"/>
  <c r="F61" i="34"/>
  <c r="G61" i="34"/>
  <c r="H61" i="34"/>
  <c r="I61" i="34"/>
  <c r="J61" i="34"/>
  <c r="K61" i="34"/>
  <c r="L61" i="34"/>
  <c r="C62" i="34"/>
  <c r="D62" i="34"/>
  <c r="E62" i="34"/>
  <c r="F62" i="34"/>
  <c r="G62" i="34"/>
  <c r="H62" i="34"/>
  <c r="I62" i="34"/>
  <c r="J62" i="34"/>
  <c r="K62" i="34"/>
  <c r="L62" i="34"/>
  <c r="C63" i="34"/>
  <c r="D63" i="34"/>
  <c r="E63" i="34"/>
  <c r="F63" i="34"/>
  <c r="G63" i="34"/>
  <c r="H63" i="34"/>
  <c r="I63" i="34"/>
  <c r="J63" i="34"/>
  <c r="K63" i="34"/>
  <c r="L63" i="34"/>
  <c r="C42" i="34"/>
  <c r="D42" i="34"/>
  <c r="E42" i="34"/>
  <c r="F42" i="34"/>
  <c r="G42" i="34"/>
  <c r="H42" i="34"/>
  <c r="I42" i="34"/>
  <c r="J42" i="34"/>
  <c r="K42" i="34"/>
  <c r="L42" i="34"/>
  <c r="C43" i="34"/>
  <c r="D43" i="34"/>
  <c r="E43" i="34"/>
  <c r="F43" i="34"/>
  <c r="G43" i="34"/>
  <c r="H43" i="34"/>
  <c r="I43" i="34"/>
  <c r="J43" i="34"/>
  <c r="K43" i="34"/>
  <c r="L43" i="34"/>
  <c r="C44" i="34"/>
  <c r="D44" i="34"/>
  <c r="E44" i="34"/>
  <c r="F44" i="34"/>
  <c r="G44" i="34"/>
  <c r="H44" i="34"/>
  <c r="I44" i="34"/>
  <c r="J44" i="34"/>
  <c r="K44" i="34"/>
  <c r="L44" i="34"/>
  <c r="C45" i="34"/>
  <c r="D45" i="34"/>
  <c r="E45" i="34"/>
  <c r="F45" i="34"/>
  <c r="G45" i="34"/>
  <c r="H45" i="34"/>
  <c r="I45" i="34"/>
  <c r="J45" i="34"/>
  <c r="K45" i="34"/>
  <c r="L45" i="34"/>
  <c r="C46" i="34"/>
  <c r="D46" i="34"/>
  <c r="E46" i="34"/>
  <c r="F46" i="34"/>
  <c r="G46" i="34"/>
  <c r="H46" i="34"/>
  <c r="I46" i="34"/>
  <c r="J46" i="34"/>
  <c r="K46" i="34"/>
  <c r="L46" i="34"/>
  <c r="C47" i="34"/>
  <c r="D47" i="34"/>
  <c r="E47" i="34"/>
  <c r="F47" i="34"/>
  <c r="G47" i="34"/>
  <c r="H47" i="34"/>
  <c r="I47" i="34"/>
  <c r="J47" i="34"/>
  <c r="K47" i="34"/>
  <c r="L47" i="34"/>
  <c r="C48" i="34"/>
  <c r="D48" i="34"/>
  <c r="E48" i="34"/>
  <c r="F48" i="34"/>
  <c r="G48" i="34"/>
  <c r="H48" i="34"/>
  <c r="I48" i="34"/>
  <c r="J48" i="34"/>
  <c r="K48" i="34"/>
  <c r="L48" i="34"/>
  <c r="C49" i="34"/>
  <c r="D49" i="34"/>
  <c r="E49" i="34"/>
  <c r="F49" i="34"/>
  <c r="G49" i="34"/>
  <c r="H49" i="34"/>
  <c r="I49" i="34"/>
  <c r="J49" i="34"/>
  <c r="K49" i="34"/>
  <c r="L49" i="34"/>
  <c r="C50" i="34"/>
  <c r="D50" i="34"/>
  <c r="E50" i="34"/>
  <c r="F50" i="34"/>
  <c r="G50" i="34"/>
  <c r="H50" i="34"/>
  <c r="I50" i="34"/>
  <c r="J50" i="34"/>
  <c r="K50" i="34"/>
  <c r="L50" i="34"/>
  <c r="C51" i="34"/>
  <c r="D51" i="34"/>
  <c r="E51" i="34"/>
  <c r="F51" i="34"/>
  <c r="G51" i="34"/>
  <c r="H51" i="34"/>
  <c r="I51" i="34"/>
  <c r="J51" i="34"/>
  <c r="K51" i="34"/>
  <c r="L51" i="34"/>
  <c r="C52" i="34"/>
  <c r="D52" i="34"/>
  <c r="E52" i="34"/>
  <c r="F52" i="34"/>
  <c r="G52" i="34"/>
  <c r="H52" i="34"/>
  <c r="I52" i="34"/>
  <c r="J52" i="34"/>
  <c r="K52" i="34"/>
  <c r="L52" i="34"/>
  <c r="C261" i="31"/>
  <c r="D261" i="31"/>
  <c r="E261" i="31" s="1"/>
  <c r="F261" i="31"/>
  <c r="C262" i="31"/>
  <c r="D262" i="31"/>
  <c r="E262" i="31" s="1"/>
  <c r="F262" i="31"/>
  <c r="C263" i="31"/>
  <c r="D263" i="31"/>
  <c r="E263" i="31" s="1"/>
  <c r="F263" i="31"/>
  <c r="C264" i="31"/>
  <c r="D264" i="31"/>
  <c r="E264" i="31" s="1"/>
  <c r="F264" i="31"/>
  <c r="C265" i="31"/>
  <c r="D265" i="31"/>
  <c r="E265" i="31" s="1"/>
  <c r="F265" i="31"/>
  <c r="C266" i="31"/>
  <c r="D266" i="31"/>
  <c r="E266" i="31" s="1"/>
  <c r="F266" i="31"/>
  <c r="C267" i="31"/>
  <c r="D267" i="31"/>
  <c r="E267" i="31" s="1"/>
  <c r="F267" i="31"/>
  <c r="C268" i="31"/>
  <c r="D268" i="31"/>
  <c r="E268" i="31" s="1"/>
  <c r="F268" i="31"/>
  <c r="C269" i="31"/>
  <c r="D269" i="31"/>
  <c r="E269" i="31" s="1"/>
  <c r="F269" i="31"/>
  <c r="C270" i="31"/>
  <c r="D270" i="31"/>
  <c r="E270" i="31" s="1"/>
  <c r="F270" i="31"/>
  <c r="C271" i="31"/>
  <c r="D271" i="31"/>
  <c r="E271" i="31" s="1"/>
  <c r="F271" i="31"/>
  <c r="C272" i="31"/>
  <c r="D272" i="31"/>
  <c r="E272" i="31" s="1"/>
  <c r="F272" i="31"/>
  <c r="C273" i="31"/>
  <c r="D273" i="31"/>
  <c r="E273" i="31" s="1"/>
  <c r="F273" i="31"/>
  <c r="C274" i="31"/>
  <c r="D274" i="31"/>
  <c r="E274" i="31" s="1"/>
  <c r="F274" i="31"/>
  <c r="C275" i="31"/>
  <c r="D275" i="31"/>
  <c r="E275" i="31" s="1"/>
  <c r="F275" i="31"/>
  <c r="C276" i="31"/>
  <c r="D276" i="31"/>
  <c r="E276" i="31" s="1"/>
  <c r="F276" i="31"/>
  <c r="C277" i="31"/>
  <c r="D277" i="31"/>
  <c r="E277" i="31" s="1"/>
  <c r="F277" i="31"/>
  <c r="C278" i="31"/>
  <c r="D278" i="31"/>
  <c r="E278" i="31" s="1"/>
  <c r="F278" i="31"/>
  <c r="C279" i="31"/>
  <c r="D279" i="31"/>
  <c r="E279" i="31" s="1"/>
  <c r="F279" i="31"/>
  <c r="C280" i="31"/>
  <c r="D280" i="31"/>
  <c r="E280" i="31" s="1"/>
  <c r="F280" i="31"/>
  <c r="C281" i="31"/>
  <c r="D281" i="31"/>
  <c r="E281" i="31" s="1"/>
  <c r="F281" i="31"/>
  <c r="C282" i="31"/>
  <c r="D282" i="31"/>
  <c r="E282" i="31" s="1"/>
  <c r="F282" i="31"/>
  <c r="C283" i="31"/>
  <c r="D283" i="31"/>
  <c r="E283" i="31" s="1"/>
  <c r="F283" i="31"/>
  <c r="C261" i="30"/>
  <c r="D261" i="30"/>
  <c r="C262" i="30"/>
  <c r="D262" i="30"/>
  <c r="C263" i="30"/>
  <c r="D263" i="30"/>
  <c r="C264" i="30"/>
  <c r="D264" i="30"/>
  <c r="C265" i="30"/>
  <c r="D265" i="30"/>
  <c r="C266" i="30"/>
  <c r="D266" i="30"/>
  <c r="C267" i="30"/>
  <c r="D267" i="30"/>
  <c r="C268" i="30"/>
  <c r="D268" i="30"/>
  <c r="C269" i="30"/>
  <c r="D269" i="30"/>
  <c r="C270" i="30"/>
  <c r="D270" i="30"/>
  <c r="C271" i="30"/>
  <c r="D271" i="30"/>
  <c r="C272" i="30"/>
  <c r="D272" i="30"/>
  <c r="C273" i="30"/>
  <c r="D273" i="30"/>
  <c r="C274" i="30"/>
  <c r="D274" i="30"/>
  <c r="C275" i="30"/>
  <c r="D275" i="30"/>
  <c r="C276" i="30"/>
  <c r="D276" i="30"/>
  <c r="C277" i="30"/>
  <c r="D277" i="30"/>
  <c r="C278" i="30"/>
  <c r="D278" i="30"/>
  <c r="C279" i="30"/>
  <c r="D279" i="30"/>
  <c r="C280" i="30"/>
  <c r="D280" i="30"/>
  <c r="C281" i="30"/>
  <c r="D281" i="30"/>
  <c r="C282" i="30"/>
  <c r="D282" i="30"/>
  <c r="C283" i="30"/>
  <c r="D283" i="30"/>
  <c r="C261" i="29"/>
  <c r="D261" i="29"/>
  <c r="C262" i="29"/>
  <c r="D262" i="29"/>
  <c r="C263" i="29"/>
  <c r="D263" i="29"/>
  <c r="C264" i="29"/>
  <c r="D264" i="29"/>
  <c r="C265" i="29"/>
  <c r="D265" i="29"/>
  <c r="C266" i="29"/>
  <c r="D266" i="29"/>
  <c r="C267" i="29"/>
  <c r="D267" i="29"/>
  <c r="C268" i="29"/>
  <c r="D268" i="29"/>
  <c r="C269" i="29"/>
  <c r="D269" i="29"/>
  <c r="C270" i="29"/>
  <c r="D270" i="29"/>
  <c r="C271" i="29"/>
  <c r="D271" i="29"/>
  <c r="C272" i="29"/>
  <c r="D272" i="29"/>
  <c r="C273" i="29"/>
  <c r="D273" i="29"/>
  <c r="C274" i="29"/>
  <c r="D274" i="29"/>
  <c r="C275" i="29"/>
  <c r="D275" i="29"/>
  <c r="C276" i="29"/>
  <c r="D276" i="29"/>
  <c r="C277" i="29"/>
  <c r="D277" i="29"/>
  <c r="C278" i="29"/>
  <c r="D278" i="29"/>
  <c r="C279" i="29"/>
  <c r="D279" i="29"/>
  <c r="C280" i="29"/>
  <c r="D280" i="29"/>
  <c r="C281" i="29"/>
  <c r="D281" i="29"/>
  <c r="C282" i="29"/>
  <c r="D282" i="29"/>
  <c r="C283" i="29"/>
  <c r="D283" i="29"/>
  <c r="C261" i="28"/>
  <c r="D261" i="28"/>
  <c r="C262" i="28"/>
  <c r="D262" i="28"/>
  <c r="C263" i="28"/>
  <c r="D263" i="28"/>
  <c r="C264" i="28"/>
  <c r="D264" i="28"/>
  <c r="C265" i="28"/>
  <c r="D265" i="28"/>
  <c r="C266" i="28"/>
  <c r="D266" i="28"/>
  <c r="C267" i="28"/>
  <c r="D267" i="28"/>
  <c r="C268" i="28"/>
  <c r="D268" i="28"/>
  <c r="C269" i="28"/>
  <c r="D269" i="28"/>
  <c r="C270" i="28"/>
  <c r="D270" i="28"/>
  <c r="C271" i="28"/>
  <c r="D271" i="28"/>
  <c r="C272" i="28"/>
  <c r="D272" i="28"/>
  <c r="C273" i="28"/>
  <c r="D273" i="28"/>
  <c r="C274" i="28"/>
  <c r="D274" i="28"/>
  <c r="C275" i="28"/>
  <c r="D275" i="28"/>
  <c r="C276" i="28"/>
  <c r="D276" i="28"/>
  <c r="C277" i="28"/>
  <c r="D277" i="28"/>
  <c r="C278" i="28"/>
  <c r="D278" i="28"/>
  <c r="C279" i="28"/>
  <c r="D279" i="28"/>
  <c r="C280" i="28"/>
  <c r="D280" i="28"/>
  <c r="C281" i="28"/>
  <c r="D281" i="28"/>
  <c r="C282" i="28"/>
  <c r="D282" i="28"/>
  <c r="C283" i="28"/>
  <c r="D283" i="28"/>
  <c r="C261" i="27"/>
  <c r="D261" i="27"/>
  <c r="C262" i="27"/>
  <c r="D262" i="27"/>
  <c r="C263" i="27"/>
  <c r="D263" i="27"/>
  <c r="C264" i="27"/>
  <c r="D264" i="27"/>
  <c r="C265" i="27"/>
  <c r="D265" i="27"/>
  <c r="C266" i="27"/>
  <c r="D266" i="27"/>
  <c r="C267" i="27"/>
  <c r="D267" i="27"/>
  <c r="C268" i="27"/>
  <c r="D268" i="27"/>
  <c r="C269" i="27"/>
  <c r="D269" i="27"/>
  <c r="C270" i="27"/>
  <c r="D270" i="27"/>
  <c r="C271" i="27"/>
  <c r="D271" i="27"/>
  <c r="C272" i="27"/>
  <c r="D272" i="27"/>
  <c r="C273" i="27"/>
  <c r="D273" i="27"/>
  <c r="C274" i="27"/>
  <c r="D274" i="27"/>
  <c r="C275" i="27"/>
  <c r="D275" i="27"/>
  <c r="C276" i="27"/>
  <c r="D276" i="27"/>
  <c r="C277" i="27"/>
  <c r="D277" i="27"/>
  <c r="C278" i="27"/>
  <c r="D278" i="27"/>
  <c r="C279" i="27"/>
  <c r="D279" i="27"/>
  <c r="C280" i="27"/>
  <c r="D280" i="27"/>
  <c r="C281" i="27"/>
  <c r="D281" i="27"/>
  <c r="C282" i="27"/>
  <c r="D282" i="27"/>
  <c r="C283" i="27"/>
  <c r="D283" i="27"/>
  <c r="C261" i="26"/>
  <c r="D261" i="26"/>
  <c r="C262" i="26"/>
  <c r="D262" i="26"/>
  <c r="C263" i="26"/>
  <c r="D263" i="26"/>
  <c r="C264" i="26"/>
  <c r="D264" i="26"/>
  <c r="C265" i="26"/>
  <c r="D265" i="26"/>
  <c r="C266" i="26"/>
  <c r="D266" i="26"/>
  <c r="C267" i="26"/>
  <c r="D267" i="26"/>
  <c r="C268" i="26"/>
  <c r="D268" i="26"/>
  <c r="C269" i="26"/>
  <c r="D269" i="26"/>
  <c r="C270" i="26"/>
  <c r="D270" i="26"/>
  <c r="C271" i="26"/>
  <c r="D271" i="26"/>
  <c r="C272" i="26"/>
  <c r="D272" i="26"/>
  <c r="C273" i="26"/>
  <c r="D273" i="26"/>
  <c r="C274" i="26"/>
  <c r="D274" i="26"/>
  <c r="C275" i="26"/>
  <c r="D275" i="26"/>
  <c r="C276" i="26"/>
  <c r="D276" i="26"/>
  <c r="C277" i="26"/>
  <c r="D277" i="26"/>
  <c r="C278" i="26"/>
  <c r="D278" i="26"/>
  <c r="C279" i="26"/>
  <c r="D279" i="26"/>
  <c r="C280" i="26"/>
  <c r="D280" i="26"/>
  <c r="C281" i="26"/>
  <c r="D281" i="26"/>
  <c r="C282" i="26"/>
  <c r="D282" i="26"/>
  <c r="C283" i="26"/>
  <c r="D283" i="26"/>
  <c r="C261" i="25"/>
  <c r="D261" i="25"/>
  <c r="C262" i="25"/>
  <c r="D262" i="25"/>
  <c r="C263" i="25"/>
  <c r="D263" i="25"/>
  <c r="C264" i="25"/>
  <c r="D264" i="25"/>
  <c r="C265" i="25"/>
  <c r="D265" i="25"/>
  <c r="C266" i="25"/>
  <c r="D266" i="25"/>
  <c r="C267" i="25"/>
  <c r="D267" i="25"/>
  <c r="C268" i="25"/>
  <c r="D268" i="25"/>
  <c r="C269" i="25"/>
  <c r="D269" i="25"/>
  <c r="C270" i="25"/>
  <c r="D270" i="25"/>
  <c r="C271" i="25"/>
  <c r="D271" i="25"/>
  <c r="C272" i="25"/>
  <c r="D272" i="25"/>
  <c r="C273" i="25"/>
  <c r="D273" i="25"/>
  <c r="C274" i="25"/>
  <c r="D274" i="25"/>
  <c r="C275" i="25"/>
  <c r="D275" i="25"/>
  <c r="C276" i="25"/>
  <c r="D276" i="25"/>
  <c r="C277" i="25"/>
  <c r="D277" i="25"/>
  <c r="C278" i="25"/>
  <c r="D278" i="25"/>
  <c r="C279" i="25"/>
  <c r="D279" i="25"/>
  <c r="C280" i="25"/>
  <c r="D280" i="25"/>
  <c r="C281" i="25"/>
  <c r="D281" i="25"/>
  <c r="C282" i="25"/>
  <c r="D282" i="25"/>
  <c r="C283" i="25"/>
  <c r="D283" i="25"/>
  <c r="C261" i="24"/>
  <c r="D261" i="24"/>
  <c r="C262" i="24"/>
  <c r="D262" i="24"/>
  <c r="C263" i="24"/>
  <c r="D263" i="24"/>
  <c r="C264" i="24"/>
  <c r="D264" i="24"/>
  <c r="C265" i="24"/>
  <c r="D265" i="24"/>
  <c r="C266" i="24"/>
  <c r="D266" i="24"/>
  <c r="C267" i="24"/>
  <c r="D267" i="24"/>
  <c r="C268" i="24"/>
  <c r="D268" i="24"/>
  <c r="C269" i="24"/>
  <c r="D269" i="24"/>
  <c r="C270" i="24"/>
  <c r="D270" i="24"/>
  <c r="C271" i="24"/>
  <c r="D271" i="24"/>
  <c r="C272" i="24"/>
  <c r="D272" i="24"/>
  <c r="C273" i="24"/>
  <c r="D273" i="24"/>
  <c r="C274" i="24"/>
  <c r="D274" i="24"/>
  <c r="C275" i="24"/>
  <c r="D275" i="24"/>
  <c r="C276" i="24"/>
  <c r="D276" i="24"/>
  <c r="C277" i="24"/>
  <c r="D277" i="24"/>
  <c r="C278" i="24"/>
  <c r="D278" i="24"/>
  <c r="C279" i="24"/>
  <c r="D279" i="24"/>
  <c r="C280" i="24"/>
  <c r="D280" i="24"/>
  <c r="C281" i="24"/>
  <c r="D281" i="24"/>
  <c r="C282" i="24"/>
  <c r="D282" i="24"/>
  <c r="C283" i="24"/>
  <c r="D283" i="24"/>
  <c r="C261" i="23"/>
  <c r="D261" i="23"/>
  <c r="C262" i="23"/>
  <c r="D262" i="23"/>
  <c r="C263" i="23"/>
  <c r="D263" i="23"/>
  <c r="C264" i="23"/>
  <c r="D264" i="23"/>
  <c r="C265" i="23"/>
  <c r="D265" i="23"/>
  <c r="C266" i="23"/>
  <c r="D266" i="23"/>
  <c r="C267" i="23"/>
  <c r="D267" i="23"/>
  <c r="C268" i="23"/>
  <c r="D268" i="23"/>
  <c r="C269" i="23"/>
  <c r="D269" i="23"/>
  <c r="C270" i="23"/>
  <c r="D270" i="23"/>
  <c r="C271" i="23"/>
  <c r="D271" i="23"/>
  <c r="C272" i="23"/>
  <c r="D272" i="23"/>
  <c r="C273" i="23"/>
  <c r="D273" i="23"/>
  <c r="C274" i="23"/>
  <c r="D274" i="23"/>
  <c r="C275" i="23"/>
  <c r="D275" i="23"/>
  <c r="C276" i="23"/>
  <c r="D276" i="23"/>
  <c r="C277" i="23"/>
  <c r="D277" i="23"/>
  <c r="C278" i="23"/>
  <c r="D278" i="23"/>
  <c r="C279" i="23"/>
  <c r="D279" i="23"/>
  <c r="C280" i="23"/>
  <c r="D280" i="23"/>
  <c r="C281" i="23"/>
  <c r="D281" i="23"/>
  <c r="C282" i="23"/>
  <c r="D282" i="23"/>
  <c r="C283" i="23"/>
  <c r="D283" i="23"/>
  <c r="C261" i="22"/>
  <c r="D261" i="22"/>
  <c r="C262" i="22"/>
  <c r="D262" i="22"/>
  <c r="C263" i="22"/>
  <c r="D263" i="22"/>
  <c r="C264" i="22"/>
  <c r="D264" i="22"/>
  <c r="C265" i="22"/>
  <c r="D265" i="22"/>
  <c r="C266" i="22"/>
  <c r="D266" i="22"/>
  <c r="C267" i="22"/>
  <c r="D267" i="22"/>
  <c r="C268" i="22"/>
  <c r="D268" i="22"/>
  <c r="C269" i="22"/>
  <c r="D269" i="22"/>
  <c r="C270" i="22"/>
  <c r="D270" i="22"/>
  <c r="C271" i="22"/>
  <c r="D271" i="22"/>
  <c r="C272" i="22"/>
  <c r="D272" i="22"/>
  <c r="C273" i="22"/>
  <c r="D273" i="22"/>
  <c r="C274" i="22"/>
  <c r="D274" i="22"/>
  <c r="C275" i="22"/>
  <c r="D275" i="22"/>
  <c r="C276" i="22"/>
  <c r="D276" i="22"/>
  <c r="C277" i="22"/>
  <c r="D277" i="22"/>
  <c r="C278" i="22"/>
  <c r="D278" i="22"/>
  <c r="C279" i="22"/>
  <c r="D279" i="22"/>
  <c r="C280" i="22"/>
  <c r="D280" i="22"/>
  <c r="C281" i="22"/>
  <c r="D281" i="22"/>
  <c r="C282" i="22"/>
  <c r="D282" i="22"/>
  <c r="C283" i="22"/>
  <c r="D28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1" i="21"/>
  <c r="C92" i="21"/>
  <c r="C93" i="21"/>
  <c r="C94" i="21"/>
  <c r="C95" i="21"/>
  <c r="C96" i="21"/>
  <c r="C97" i="21"/>
  <c r="C98" i="21"/>
  <c r="C99" i="21"/>
  <c r="C100" i="21"/>
  <c r="C101" i="21"/>
  <c r="C102" i="21"/>
  <c r="C103" i="21"/>
  <c r="C104" i="21"/>
  <c r="C105" i="21"/>
  <c r="C106" i="21"/>
  <c r="C107" i="21"/>
  <c r="C108" i="21"/>
  <c r="C109" i="21"/>
  <c r="C110" i="21"/>
  <c r="C111" i="21"/>
  <c r="C112" i="21"/>
  <c r="C113" i="21"/>
  <c r="C114" i="21"/>
  <c r="C115" i="21"/>
  <c r="C116" i="21"/>
  <c r="C117" i="21"/>
  <c r="C118" i="21"/>
  <c r="C119" i="21"/>
  <c r="C120" i="21"/>
  <c r="C121" i="21"/>
  <c r="C122" i="21"/>
  <c r="C123" i="21"/>
  <c r="C124" i="21"/>
  <c r="C125" i="21"/>
  <c r="C126" i="21"/>
  <c r="C127" i="21"/>
  <c r="C128" i="21"/>
  <c r="C129" i="21"/>
  <c r="C130" i="21"/>
  <c r="C131" i="21"/>
  <c r="C132" i="21"/>
  <c r="C133" i="21"/>
  <c r="C134" i="21"/>
  <c r="C135" i="21"/>
  <c r="C136" i="21"/>
  <c r="C137" i="21"/>
  <c r="C138" i="21"/>
  <c r="C139" i="21"/>
  <c r="C140" i="21"/>
  <c r="C141" i="21"/>
  <c r="C142" i="21"/>
  <c r="C143" i="21"/>
  <c r="C144" i="21"/>
  <c r="C145" i="21"/>
  <c r="C146" i="21"/>
  <c r="C147" i="21"/>
  <c r="C148" i="21"/>
  <c r="C149" i="21"/>
  <c r="C150" i="21"/>
  <c r="C151" i="21"/>
  <c r="C152" i="21"/>
  <c r="C153" i="21"/>
  <c r="C154" i="21"/>
  <c r="C155" i="21"/>
  <c r="C156" i="21"/>
  <c r="C157" i="21"/>
  <c r="C4" i="21"/>
  <c r="C3" i="21"/>
  <c r="C39" i="34" l="1"/>
  <c r="D39" i="34"/>
  <c r="E39" i="34"/>
  <c r="F39" i="34"/>
  <c r="G39" i="34"/>
  <c r="H39" i="34"/>
  <c r="I39" i="34"/>
  <c r="J39" i="34"/>
  <c r="K39" i="34"/>
  <c r="L39" i="34"/>
  <c r="C40" i="34"/>
  <c r="D40" i="34"/>
  <c r="E40" i="34"/>
  <c r="F40" i="34"/>
  <c r="G40" i="34"/>
  <c r="H40" i="34"/>
  <c r="I40" i="34"/>
  <c r="J40" i="34"/>
  <c r="K40" i="34"/>
  <c r="L40" i="34"/>
  <c r="C41" i="34"/>
  <c r="D41" i="34"/>
  <c r="E41" i="34"/>
  <c r="F41" i="34"/>
  <c r="G41" i="34"/>
  <c r="H41" i="34"/>
  <c r="I41" i="34"/>
  <c r="J41" i="34"/>
  <c r="K41" i="34"/>
  <c r="L41" i="34"/>
  <c r="C258" i="31"/>
  <c r="D258" i="31"/>
  <c r="E258" i="31" s="1"/>
  <c r="F258" i="31"/>
  <c r="C259" i="31"/>
  <c r="D259" i="31"/>
  <c r="E259" i="31" s="1"/>
  <c r="F259" i="31"/>
  <c r="C260" i="31"/>
  <c r="D260" i="31"/>
  <c r="E260" i="31" s="1"/>
  <c r="F260" i="31"/>
  <c r="C258" i="30"/>
  <c r="D258" i="30"/>
  <c r="C259" i="30"/>
  <c r="D259" i="30"/>
  <c r="C260" i="30"/>
  <c r="D260" i="30"/>
  <c r="C258" i="29"/>
  <c r="D258" i="29"/>
  <c r="C259" i="29"/>
  <c r="D259" i="29"/>
  <c r="C260" i="29"/>
  <c r="D260" i="29"/>
  <c r="C258" i="28"/>
  <c r="D258" i="28"/>
  <c r="C259" i="28"/>
  <c r="D259" i="28"/>
  <c r="C260" i="28"/>
  <c r="D260" i="28"/>
  <c r="C258" i="27"/>
  <c r="D258" i="27"/>
  <c r="C259" i="27"/>
  <c r="D259" i="27"/>
  <c r="C260" i="27"/>
  <c r="D260" i="27"/>
  <c r="C258" i="26"/>
  <c r="D258" i="26"/>
  <c r="C259" i="26"/>
  <c r="D259" i="26"/>
  <c r="C260" i="26"/>
  <c r="D260" i="26"/>
  <c r="C258" i="25"/>
  <c r="D258" i="25"/>
  <c r="C259" i="25"/>
  <c r="D259" i="25"/>
  <c r="C260" i="25"/>
  <c r="D260" i="25"/>
  <c r="C258" i="24"/>
  <c r="D258" i="24"/>
  <c r="C259" i="24"/>
  <c r="D259" i="24"/>
  <c r="C260" i="24"/>
  <c r="D260" i="24"/>
  <c r="C258" i="23"/>
  <c r="D258" i="23"/>
  <c r="C259" i="23"/>
  <c r="D259" i="23"/>
  <c r="C260" i="23"/>
  <c r="D260" i="23"/>
  <c r="C258" i="22"/>
  <c r="D258" i="22"/>
  <c r="C259" i="22"/>
  <c r="D259" i="22"/>
  <c r="C260" i="22"/>
  <c r="D260" i="22"/>
  <c r="L3" i="34" l="1"/>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2" i="34"/>
  <c r="K3" i="34"/>
  <c r="K4" i="34"/>
  <c r="K5" i="34"/>
  <c r="K6" i="34"/>
  <c r="K7" i="34"/>
  <c r="K8" i="34"/>
  <c r="K9" i="34"/>
  <c r="K10" i="34"/>
  <c r="K11" i="34"/>
  <c r="K12" i="34"/>
  <c r="K13" i="34"/>
  <c r="K14" i="34"/>
  <c r="K15" i="34"/>
  <c r="K16" i="34"/>
  <c r="K17" i="34"/>
  <c r="K18" i="34"/>
  <c r="K19" i="34"/>
  <c r="K20" i="34"/>
  <c r="K21" i="34"/>
  <c r="K22" i="34"/>
  <c r="K23" i="34"/>
  <c r="K24" i="34"/>
  <c r="K25" i="34"/>
  <c r="K26" i="34"/>
  <c r="K27" i="34"/>
  <c r="K28" i="34"/>
  <c r="K29" i="34"/>
  <c r="K30" i="34"/>
  <c r="K31" i="34"/>
  <c r="K32" i="34"/>
  <c r="K33" i="34"/>
  <c r="K34" i="34"/>
  <c r="K35" i="34"/>
  <c r="K36" i="34"/>
  <c r="K37" i="34"/>
  <c r="K38" i="34"/>
  <c r="K2" i="34"/>
  <c r="J3" i="34"/>
  <c r="J4" i="34"/>
  <c r="J5" i="34"/>
  <c r="J6" i="34"/>
  <c r="J7" i="34"/>
  <c r="J8" i="34"/>
  <c r="J9" i="34"/>
  <c r="J10" i="34"/>
  <c r="J11" i="34"/>
  <c r="J12" i="34"/>
  <c r="J13" i="34"/>
  <c r="J14" i="34"/>
  <c r="J15" i="34"/>
  <c r="J16" i="34"/>
  <c r="J17" i="34"/>
  <c r="J18" i="34"/>
  <c r="J19" i="34"/>
  <c r="J20" i="34"/>
  <c r="J21" i="34"/>
  <c r="J22" i="34"/>
  <c r="J23" i="34"/>
  <c r="J24" i="34"/>
  <c r="J25" i="34"/>
  <c r="J26" i="34"/>
  <c r="J27" i="34"/>
  <c r="J28" i="34"/>
  <c r="J29" i="34"/>
  <c r="J30" i="34"/>
  <c r="J31" i="34"/>
  <c r="J32" i="34"/>
  <c r="J33" i="34"/>
  <c r="J34" i="34"/>
  <c r="J35" i="34"/>
  <c r="J36" i="34"/>
  <c r="J37" i="34"/>
  <c r="J38" i="34"/>
  <c r="J2" i="34"/>
  <c r="I3" i="34"/>
  <c r="I4" i="34"/>
  <c r="I5" i="34"/>
  <c r="I6" i="34"/>
  <c r="I7" i="34"/>
  <c r="I8" i="34"/>
  <c r="I9" i="34"/>
  <c r="I10" i="34"/>
  <c r="I11" i="34"/>
  <c r="I12" i="34"/>
  <c r="I13" i="34"/>
  <c r="I14" i="34"/>
  <c r="I15" i="34"/>
  <c r="I16" i="34"/>
  <c r="I17" i="34"/>
  <c r="I18" i="34"/>
  <c r="I19" i="34"/>
  <c r="I20" i="34"/>
  <c r="I21" i="34"/>
  <c r="I22" i="34"/>
  <c r="I23" i="34"/>
  <c r="I24" i="34"/>
  <c r="I25" i="34"/>
  <c r="I26" i="34"/>
  <c r="I27" i="34"/>
  <c r="I28" i="34"/>
  <c r="I29" i="34"/>
  <c r="I30" i="34"/>
  <c r="I31" i="34"/>
  <c r="I32" i="34"/>
  <c r="I33" i="34"/>
  <c r="I34" i="34"/>
  <c r="I35" i="34"/>
  <c r="I36" i="34"/>
  <c r="I37" i="34"/>
  <c r="I38" i="34"/>
  <c r="I2" i="34"/>
  <c r="H3" i="34"/>
  <c r="H4" i="34"/>
  <c r="H5" i="34"/>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37" i="34"/>
  <c r="H38" i="34"/>
  <c r="H2" i="34"/>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2" i="34"/>
  <c r="F3" i="34"/>
  <c r="F4" i="34"/>
  <c r="F5" i="34"/>
  <c r="F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2" i="34"/>
  <c r="E3" i="34"/>
  <c r="E4" i="34"/>
  <c r="E5" i="34"/>
  <c r="E6" i="34"/>
  <c r="E7" i="34"/>
  <c r="E8" i="34"/>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2" i="34"/>
  <c r="C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2" i="34"/>
  <c r="D4" i="31" l="1"/>
  <c r="E4" i="31" s="1"/>
  <c r="D5" i="31"/>
  <c r="E5" i="31" s="1"/>
  <c r="D6" i="31"/>
  <c r="E6" i="31" s="1"/>
  <c r="D7" i="31"/>
  <c r="E7" i="31" s="1"/>
  <c r="D8" i="31"/>
  <c r="E8" i="31" s="1"/>
  <c r="D9" i="31"/>
  <c r="E9" i="31" s="1"/>
  <c r="D10" i="31"/>
  <c r="E10" i="31" s="1"/>
  <c r="D11" i="31"/>
  <c r="E11" i="31" s="1"/>
  <c r="D12" i="31"/>
  <c r="E12" i="31" s="1"/>
  <c r="D13" i="31"/>
  <c r="E13" i="31" s="1"/>
  <c r="D14" i="31"/>
  <c r="E14" i="31" s="1"/>
  <c r="D15" i="31"/>
  <c r="E15" i="31" s="1"/>
  <c r="D16" i="31"/>
  <c r="E16" i="31" s="1"/>
  <c r="D17" i="31"/>
  <c r="E17" i="31" s="1"/>
  <c r="D18" i="31"/>
  <c r="E18" i="31" s="1"/>
  <c r="D19" i="31"/>
  <c r="E19" i="31" s="1"/>
  <c r="D20" i="31"/>
  <c r="E20" i="31" s="1"/>
  <c r="D21" i="31"/>
  <c r="E21" i="31" s="1"/>
  <c r="D22" i="31"/>
  <c r="E22" i="31" s="1"/>
  <c r="D23" i="31"/>
  <c r="E23" i="31" s="1"/>
  <c r="D24" i="31"/>
  <c r="E24" i="31" s="1"/>
  <c r="D25" i="31"/>
  <c r="E25" i="31" s="1"/>
  <c r="D26" i="31"/>
  <c r="E26" i="31" s="1"/>
  <c r="D27" i="31"/>
  <c r="E27" i="31" s="1"/>
  <c r="D28" i="31"/>
  <c r="E28" i="31" s="1"/>
  <c r="D29" i="31"/>
  <c r="E29" i="31" s="1"/>
  <c r="D30" i="31"/>
  <c r="E30" i="31" s="1"/>
  <c r="D31" i="31"/>
  <c r="E31" i="31" s="1"/>
  <c r="D32" i="31"/>
  <c r="E32" i="31" s="1"/>
  <c r="D33" i="31"/>
  <c r="E33" i="31" s="1"/>
  <c r="D34" i="31"/>
  <c r="E34" i="31" s="1"/>
  <c r="D35" i="31"/>
  <c r="E35" i="31" s="1"/>
  <c r="D36" i="31"/>
  <c r="E36" i="31" s="1"/>
  <c r="D37" i="31"/>
  <c r="E37" i="31" s="1"/>
  <c r="D38" i="31"/>
  <c r="E38"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103" i="31"/>
  <c r="E103" i="31" s="1"/>
  <c r="D104" i="31"/>
  <c r="E104" i="31" s="1"/>
  <c r="D105" i="31"/>
  <c r="E105" i="31" s="1"/>
  <c r="D106" i="31"/>
  <c r="E106" i="31" s="1"/>
  <c r="D107" i="31"/>
  <c r="E107" i="31" s="1"/>
  <c r="D108" i="31"/>
  <c r="E108" i="31" s="1"/>
  <c r="D109" i="31"/>
  <c r="E109" i="31" s="1"/>
  <c r="D110" i="31"/>
  <c r="E110" i="31" s="1"/>
  <c r="D111" i="31"/>
  <c r="E111" i="31" s="1"/>
  <c r="D112" i="31"/>
  <c r="E112" i="31" s="1"/>
  <c r="D113" i="31"/>
  <c r="E113" i="31" s="1"/>
  <c r="D114" i="31"/>
  <c r="E114" i="31" s="1"/>
  <c r="D115" i="31"/>
  <c r="E115" i="31" s="1"/>
  <c r="D116" i="31"/>
  <c r="E116" i="31" s="1"/>
  <c r="D117" i="31"/>
  <c r="E117" i="31" s="1"/>
  <c r="D118" i="31"/>
  <c r="E118" i="31" s="1"/>
  <c r="D119" i="31"/>
  <c r="E119" i="31" s="1"/>
  <c r="D120" i="31"/>
  <c r="E120" i="31" s="1"/>
  <c r="D121" i="31"/>
  <c r="E121" i="31" s="1"/>
  <c r="D122" i="31"/>
  <c r="E122" i="31" s="1"/>
  <c r="D123" i="31"/>
  <c r="E123" i="31" s="1"/>
  <c r="D124" i="31"/>
  <c r="E124" i="31" s="1"/>
  <c r="D125" i="31"/>
  <c r="E125" i="31" s="1"/>
  <c r="D126" i="31"/>
  <c r="E126" i="31" s="1"/>
  <c r="D127" i="31"/>
  <c r="E127" i="31" s="1"/>
  <c r="D128" i="31"/>
  <c r="E128" i="31" s="1"/>
  <c r="D129" i="31"/>
  <c r="E129" i="31" s="1"/>
  <c r="D130" i="31"/>
  <c r="E130" i="31" s="1"/>
  <c r="D131" i="31"/>
  <c r="E131" i="31" s="1"/>
  <c r="D132" i="31"/>
  <c r="E132" i="31" s="1"/>
  <c r="D133" i="31"/>
  <c r="E133" i="31" s="1"/>
  <c r="D134" i="31"/>
  <c r="E134" i="31" s="1"/>
  <c r="D135" i="31"/>
  <c r="E135" i="31" s="1"/>
  <c r="D136" i="31"/>
  <c r="E136" i="31" s="1"/>
  <c r="D137" i="31"/>
  <c r="E137" i="31" s="1"/>
  <c r="D138" i="31"/>
  <c r="E138" i="31" s="1"/>
  <c r="D139" i="31"/>
  <c r="E139" i="31" s="1"/>
  <c r="D140" i="31"/>
  <c r="E140" i="31" s="1"/>
  <c r="D141" i="31"/>
  <c r="E141" i="31" s="1"/>
  <c r="D142" i="31"/>
  <c r="E142" i="31" s="1"/>
  <c r="D143" i="31"/>
  <c r="E143" i="31" s="1"/>
  <c r="D144" i="31"/>
  <c r="E144" i="31" s="1"/>
  <c r="D145" i="31"/>
  <c r="E145" i="31" s="1"/>
  <c r="D146" i="31"/>
  <c r="E146" i="31" s="1"/>
  <c r="D147" i="31"/>
  <c r="E147" i="31" s="1"/>
  <c r="D148" i="31"/>
  <c r="E148" i="31" s="1"/>
  <c r="D149" i="31"/>
  <c r="E149" i="31" s="1"/>
  <c r="D150" i="31"/>
  <c r="E150" i="31" s="1"/>
  <c r="D151" i="31"/>
  <c r="E151" i="31" s="1"/>
  <c r="D152" i="31"/>
  <c r="E152" i="31" s="1"/>
  <c r="D153" i="31"/>
  <c r="E153" i="31" s="1"/>
  <c r="D154" i="31"/>
  <c r="E154" i="31" s="1"/>
  <c r="D155" i="31"/>
  <c r="E155" i="31" s="1"/>
  <c r="D156" i="31"/>
  <c r="E156" i="31" s="1"/>
  <c r="D157" i="31"/>
  <c r="E157" i="31" s="1"/>
  <c r="D158" i="31"/>
  <c r="E158" i="31" s="1"/>
  <c r="D159" i="31"/>
  <c r="E159" i="31" s="1"/>
  <c r="D160" i="31"/>
  <c r="E160" i="31" s="1"/>
  <c r="D161" i="31"/>
  <c r="E161" i="31" s="1"/>
  <c r="D162" i="31"/>
  <c r="E162" i="31" s="1"/>
  <c r="D163" i="31"/>
  <c r="E163" i="31" s="1"/>
  <c r="D164" i="31"/>
  <c r="E164" i="31" s="1"/>
  <c r="D165" i="31"/>
  <c r="E165" i="31" s="1"/>
  <c r="D166" i="31"/>
  <c r="E166" i="31" s="1"/>
  <c r="D167" i="31"/>
  <c r="E167" i="31" s="1"/>
  <c r="D168" i="31"/>
  <c r="E168" i="31" s="1"/>
  <c r="D169" i="31"/>
  <c r="E169" i="31" s="1"/>
  <c r="D170" i="31"/>
  <c r="E170" i="31" s="1"/>
  <c r="D171" i="31"/>
  <c r="E171" i="31" s="1"/>
  <c r="D172" i="31"/>
  <c r="E172" i="31" s="1"/>
  <c r="D173" i="31"/>
  <c r="E173" i="31" s="1"/>
  <c r="D174" i="31"/>
  <c r="E174" i="31" s="1"/>
  <c r="D175" i="31"/>
  <c r="E175" i="31" s="1"/>
  <c r="D176" i="31"/>
  <c r="E176" i="31" s="1"/>
  <c r="D177" i="31"/>
  <c r="E177" i="31" s="1"/>
  <c r="D178" i="31"/>
  <c r="E178" i="31" s="1"/>
  <c r="D179" i="31"/>
  <c r="E179" i="31" s="1"/>
  <c r="D180" i="31"/>
  <c r="E180" i="31" s="1"/>
  <c r="D181" i="31"/>
  <c r="E181" i="31" s="1"/>
  <c r="D182" i="31"/>
  <c r="E182" i="31" s="1"/>
  <c r="D183" i="31"/>
  <c r="E183" i="31" s="1"/>
  <c r="D184" i="31"/>
  <c r="E184" i="31" s="1"/>
  <c r="D185" i="31"/>
  <c r="E185" i="31" s="1"/>
  <c r="D186" i="31"/>
  <c r="E186" i="31" s="1"/>
  <c r="D187" i="31"/>
  <c r="E187" i="31" s="1"/>
  <c r="D188" i="31"/>
  <c r="E188" i="31" s="1"/>
  <c r="D189" i="31"/>
  <c r="E189" i="31" s="1"/>
  <c r="D190" i="31"/>
  <c r="E190" i="31" s="1"/>
  <c r="D191" i="31"/>
  <c r="E191" i="31" s="1"/>
  <c r="D192" i="31"/>
  <c r="E192" i="31" s="1"/>
  <c r="D193" i="31"/>
  <c r="E193" i="31" s="1"/>
  <c r="D194" i="31"/>
  <c r="E194" i="31" s="1"/>
  <c r="D195" i="31"/>
  <c r="E195" i="31" s="1"/>
  <c r="D196" i="31"/>
  <c r="E196" i="31" s="1"/>
  <c r="D197" i="31"/>
  <c r="E197" i="31" s="1"/>
  <c r="D198" i="31"/>
  <c r="E198" i="31" s="1"/>
  <c r="D199" i="31"/>
  <c r="E199" i="31" s="1"/>
  <c r="D200" i="31"/>
  <c r="E200" i="31" s="1"/>
  <c r="D201" i="31"/>
  <c r="E201" i="31" s="1"/>
  <c r="D202" i="31"/>
  <c r="E202" i="31" s="1"/>
  <c r="D203" i="31"/>
  <c r="E203" i="31" s="1"/>
  <c r="D204" i="31"/>
  <c r="E204" i="31" s="1"/>
  <c r="D205" i="31"/>
  <c r="E205" i="31" s="1"/>
  <c r="D206" i="31"/>
  <c r="E206" i="31" s="1"/>
  <c r="D207" i="31"/>
  <c r="E207" i="31" s="1"/>
  <c r="D208" i="31"/>
  <c r="E208" i="31" s="1"/>
  <c r="D209" i="31"/>
  <c r="E209" i="31" s="1"/>
  <c r="D210" i="31"/>
  <c r="E210" i="31" s="1"/>
  <c r="D211" i="31"/>
  <c r="E211" i="31" s="1"/>
  <c r="D212" i="31"/>
  <c r="E212" i="31" s="1"/>
  <c r="D213" i="31"/>
  <c r="E213" i="31" s="1"/>
  <c r="D214" i="31"/>
  <c r="E214" i="31" s="1"/>
  <c r="D215" i="31"/>
  <c r="E215" i="31" s="1"/>
  <c r="D216" i="31"/>
  <c r="E216" i="31" s="1"/>
  <c r="D217" i="31"/>
  <c r="E217" i="31" s="1"/>
  <c r="D218" i="31"/>
  <c r="E218" i="31" s="1"/>
  <c r="D219" i="31"/>
  <c r="E219" i="31" s="1"/>
  <c r="D220" i="31"/>
  <c r="E220" i="31" s="1"/>
  <c r="D221" i="31"/>
  <c r="E221" i="31" s="1"/>
  <c r="D222" i="31"/>
  <c r="E222" i="31" s="1"/>
  <c r="D223" i="31"/>
  <c r="E223" i="31" s="1"/>
  <c r="D224" i="31"/>
  <c r="E224" i="31" s="1"/>
  <c r="D225" i="31"/>
  <c r="E225" i="31" s="1"/>
  <c r="D226" i="31"/>
  <c r="E226" i="31" s="1"/>
  <c r="D227" i="31"/>
  <c r="E227" i="31" s="1"/>
  <c r="D228" i="31"/>
  <c r="E228" i="31" s="1"/>
  <c r="D229" i="31"/>
  <c r="E229" i="31" s="1"/>
  <c r="D230" i="31"/>
  <c r="E230" i="31" s="1"/>
  <c r="D231" i="31"/>
  <c r="E231" i="31" s="1"/>
  <c r="D232" i="31"/>
  <c r="E232" i="31" s="1"/>
  <c r="D233" i="31"/>
  <c r="E233" i="31" s="1"/>
  <c r="D234" i="31"/>
  <c r="E234" i="31" s="1"/>
  <c r="D235" i="31"/>
  <c r="E235" i="31" s="1"/>
  <c r="D236" i="31"/>
  <c r="E236" i="31" s="1"/>
  <c r="D237" i="31"/>
  <c r="E237" i="31" s="1"/>
  <c r="D238" i="31"/>
  <c r="E238" i="31" s="1"/>
  <c r="D239" i="31"/>
  <c r="E239" i="31" s="1"/>
  <c r="D240" i="31"/>
  <c r="E240" i="31" s="1"/>
  <c r="D241" i="31"/>
  <c r="E241" i="31" s="1"/>
  <c r="D242" i="31"/>
  <c r="E242" i="31" s="1"/>
  <c r="D243" i="31"/>
  <c r="E243" i="31" s="1"/>
  <c r="D244" i="31"/>
  <c r="E244" i="31" s="1"/>
  <c r="D245" i="31"/>
  <c r="E245" i="31" s="1"/>
  <c r="D246" i="31"/>
  <c r="E246" i="31" s="1"/>
  <c r="D247" i="31"/>
  <c r="E247" i="31" s="1"/>
  <c r="D248" i="31"/>
  <c r="E248" i="31" s="1"/>
  <c r="D249" i="31"/>
  <c r="E249" i="31" s="1"/>
  <c r="D250" i="31"/>
  <c r="E250" i="31" s="1"/>
  <c r="D251" i="31"/>
  <c r="E251" i="31" s="1"/>
  <c r="D252" i="31"/>
  <c r="E252" i="31" s="1"/>
  <c r="D253" i="31"/>
  <c r="E253" i="31" s="1"/>
  <c r="D254" i="31"/>
  <c r="E254" i="31" s="1"/>
  <c r="D255" i="31"/>
  <c r="E255" i="31" s="1"/>
  <c r="D256" i="31"/>
  <c r="E256" i="31" s="1"/>
  <c r="D257" i="31"/>
  <c r="E257" i="31" s="1"/>
  <c r="D3" i="31"/>
  <c r="E3" i="31" s="1"/>
  <c r="D2" i="31"/>
  <c r="E2" i="31" s="1"/>
  <c r="F257" i="31"/>
  <c r="C257" i="31"/>
  <c r="F256" i="31"/>
  <c r="C256" i="31"/>
  <c r="F255" i="31"/>
  <c r="C255" i="31"/>
  <c r="F254" i="31"/>
  <c r="C254" i="31"/>
  <c r="F253" i="31"/>
  <c r="C253" i="31"/>
  <c r="F252" i="31"/>
  <c r="C252" i="31"/>
  <c r="F251" i="31"/>
  <c r="C251" i="31"/>
  <c r="F250" i="31"/>
  <c r="C250" i="31"/>
  <c r="F249" i="31"/>
  <c r="C249" i="31"/>
  <c r="F248" i="31"/>
  <c r="C248" i="31"/>
  <c r="F247" i="31"/>
  <c r="C247" i="31"/>
  <c r="F246" i="31"/>
  <c r="C246" i="31"/>
  <c r="F245" i="31"/>
  <c r="C245" i="31"/>
  <c r="F244" i="31"/>
  <c r="C244" i="31"/>
  <c r="F243" i="31"/>
  <c r="C243" i="31"/>
  <c r="F242" i="31"/>
  <c r="C242" i="31"/>
  <c r="F241" i="31"/>
  <c r="C241" i="31"/>
  <c r="F240" i="31"/>
  <c r="C240" i="31"/>
  <c r="F239" i="31"/>
  <c r="C239" i="31"/>
  <c r="F238" i="31"/>
  <c r="C238" i="31"/>
  <c r="F237" i="31"/>
  <c r="C237" i="31"/>
  <c r="F236" i="31"/>
  <c r="C236" i="31"/>
  <c r="F235" i="31"/>
  <c r="C235" i="31"/>
  <c r="F234" i="31"/>
  <c r="C234" i="31"/>
  <c r="F233" i="31"/>
  <c r="C233" i="31"/>
  <c r="F232" i="31"/>
  <c r="C232" i="31"/>
  <c r="F231" i="31"/>
  <c r="C231" i="31"/>
  <c r="F230" i="31"/>
  <c r="C230" i="31"/>
  <c r="F229" i="31"/>
  <c r="C229" i="31"/>
  <c r="F228" i="31"/>
  <c r="C228" i="31"/>
  <c r="F227" i="31"/>
  <c r="C227" i="31"/>
  <c r="F226" i="31"/>
  <c r="C226" i="31"/>
  <c r="F225" i="31"/>
  <c r="C225" i="31"/>
  <c r="F224" i="31"/>
  <c r="C224" i="31"/>
  <c r="F223" i="31"/>
  <c r="C223" i="31"/>
  <c r="F222" i="31"/>
  <c r="C222" i="31"/>
  <c r="F221" i="31"/>
  <c r="C221" i="31"/>
  <c r="F220" i="31"/>
  <c r="C220" i="31"/>
  <c r="F219" i="31"/>
  <c r="C219" i="31"/>
  <c r="F218" i="31"/>
  <c r="C218" i="31"/>
  <c r="F217" i="31"/>
  <c r="C217" i="31"/>
  <c r="F216" i="31"/>
  <c r="C216" i="31"/>
  <c r="F215" i="31"/>
  <c r="C215" i="31"/>
  <c r="F214" i="31"/>
  <c r="C214" i="31"/>
  <c r="F213" i="31"/>
  <c r="C213" i="31"/>
  <c r="F212" i="31"/>
  <c r="C212" i="31"/>
  <c r="F211" i="31"/>
  <c r="C211" i="31"/>
  <c r="F210" i="31"/>
  <c r="C210" i="31"/>
  <c r="F209" i="31"/>
  <c r="C209" i="31"/>
  <c r="F208" i="31"/>
  <c r="C208" i="31"/>
  <c r="F207" i="31"/>
  <c r="C207" i="31"/>
  <c r="F206" i="31"/>
  <c r="C206" i="31"/>
  <c r="F205" i="31"/>
  <c r="C205" i="31"/>
  <c r="F204" i="31"/>
  <c r="C204" i="31"/>
  <c r="F203" i="31"/>
  <c r="C203" i="31"/>
  <c r="F202" i="31"/>
  <c r="C202" i="31"/>
  <c r="F201" i="31"/>
  <c r="C201" i="31"/>
  <c r="F200" i="31"/>
  <c r="C200" i="31"/>
  <c r="F199" i="31"/>
  <c r="C199" i="31"/>
  <c r="F198" i="31"/>
  <c r="C198" i="31"/>
  <c r="F197" i="31"/>
  <c r="C197" i="31"/>
  <c r="F196" i="31"/>
  <c r="C196" i="31"/>
  <c r="F195" i="31"/>
  <c r="C195" i="31"/>
  <c r="F194" i="31"/>
  <c r="C194" i="31"/>
  <c r="F193" i="31"/>
  <c r="C193" i="31"/>
  <c r="F192" i="31"/>
  <c r="C192" i="31"/>
  <c r="F191" i="31"/>
  <c r="C191" i="31"/>
  <c r="F190" i="31"/>
  <c r="C190" i="31"/>
  <c r="F189" i="31"/>
  <c r="C189" i="31"/>
  <c r="F188" i="31"/>
  <c r="C188" i="31"/>
  <c r="F187" i="31"/>
  <c r="C187" i="31"/>
  <c r="F186" i="31"/>
  <c r="C186" i="31"/>
  <c r="F185" i="31"/>
  <c r="C185" i="31"/>
  <c r="F184" i="31"/>
  <c r="C184" i="31"/>
  <c r="F183" i="31"/>
  <c r="C183" i="31"/>
  <c r="F182" i="31"/>
  <c r="C182" i="31"/>
  <c r="F181" i="31"/>
  <c r="C181" i="31"/>
  <c r="F180" i="31"/>
  <c r="C180" i="31"/>
  <c r="F179" i="31"/>
  <c r="C179" i="31"/>
  <c r="F178" i="31"/>
  <c r="C178" i="31"/>
  <c r="F177" i="31"/>
  <c r="C177" i="31"/>
  <c r="F176" i="31"/>
  <c r="C176" i="31"/>
  <c r="F175" i="31"/>
  <c r="C175" i="31"/>
  <c r="F174" i="31"/>
  <c r="C174" i="31"/>
  <c r="F173" i="31"/>
  <c r="C173" i="31"/>
  <c r="F172" i="31"/>
  <c r="C172" i="31"/>
  <c r="F171" i="31"/>
  <c r="C171" i="31"/>
  <c r="F170" i="31"/>
  <c r="C170" i="31"/>
  <c r="F169" i="31"/>
  <c r="C169" i="31"/>
  <c r="F168" i="31"/>
  <c r="C168" i="31"/>
  <c r="F167" i="31"/>
  <c r="C167" i="31"/>
  <c r="F166" i="31"/>
  <c r="C166" i="31"/>
  <c r="F165" i="31"/>
  <c r="C165" i="31"/>
  <c r="F164" i="31"/>
  <c r="C164" i="31"/>
  <c r="F163" i="31"/>
  <c r="C163" i="31"/>
  <c r="F162" i="31"/>
  <c r="C162" i="31"/>
  <c r="F161" i="31"/>
  <c r="C161" i="31"/>
  <c r="F160" i="31"/>
  <c r="C160" i="31"/>
  <c r="F159" i="31"/>
  <c r="C159" i="31"/>
  <c r="F158" i="31"/>
  <c r="C158" i="31"/>
  <c r="F157" i="31"/>
  <c r="C157" i="31"/>
  <c r="F156" i="31"/>
  <c r="C156" i="31"/>
  <c r="F155" i="31"/>
  <c r="C155" i="31"/>
  <c r="F154" i="31"/>
  <c r="C154" i="31"/>
  <c r="F153" i="31"/>
  <c r="C153" i="31"/>
  <c r="F152" i="31"/>
  <c r="C152" i="31"/>
  <c r="F151" i="31"/>
  <c r="C151" i="31"/>
  <c r="F150" i="31"/>
  <c r="C150" i="31"/>
  <c r="F149" i="31"/>
  <c r="C149" i="31"/>
  <c r="F148" i="31"/>
  <c r="C148" i="31"/>
  <c r="F147" i="31"/>
  <c r="C147" i="31"/>
  <c r="F146" i="31"/>
  <c r="C146" i="31"/>
  <c r="F145" i="31"/>
  <c r="C145" i="31"/>
  <c r="F144" i="31"/>
  <c r="C144" i="31"/>
  <c r="F143" i="31"/>
  <c r="C143" i="31"/>
  <c r="F142" i="31"/>
  <c r="C142" i="31"/>
  <c r="F141" i="31"/>
  <c r="C141" i="31"/>
  <c r="F140" i="31"/>
  <c r="C140" i="31"/>
  <c r="F139" i="31"/>
  <c r="C139" i="31"/>
  <c r="F138" i="31"/>
  <c r="C138" i="31"/>
  <c r="F137" i="31"/>
  <c r="C137" i="31"/>
  <c r="F136" i="31"/>
  <c r="C136" i="31"/>
  <c r="F135" i="31"/>
  <c r="C135" i="31"/>
  <c r="F134" i="31"/>
  <c r="C134" i="31"/>
  <c r="F133" i="31"/>
  <c r="C133" i="31"/>
  <c r="F132" i="31"/>
  <c r="C132" i="31"/>
  <c r="F131" i="31"/>
  <c r="C131" i="31"/>
  <c r="F130" i="31"/>
  <c r="C130" i="31"/>
  <c r="F129" i="31"/>
  <c r="C129" i="31"/>
  <c r="F128" i="31"/>
  <c r="C128" i="31"/>
  <c r="F127" i="31"/>
  <c r="C127" i="31"/>
  <c r="F126" i="31"/>
  <c r="C126" i="31"/>
  <c r="F125" i="31"/>
  <c r="C125" i="31"/>
  <c r="F124" i="31"/>
  <c r="C124" i="31"/>
  <c r="F123" i="31"/>
  <c r="C123" i="31"/>
  <c r="F122" i="31"/>
  <c r="C122" i="31"/>
  <c r="F121" i="31"/>
  <c r="C121" i="31"/>
  <c r="F120" i="31"/>
  <c r="C120" i="31"/>
  <c r="F119" i="31"/>
  <c r="C119" i="31"/>
  <c r="F118" i="31"/>
  <c r="C118" i="31"/>
  <c r="F117" i="31"/>
  <c r="C117" i="31"/>
  <c r="F116" i="31"/>
  <c r="C116" i="31"/>
  <c r="F115" i="31"/>
  <c r="C115" i="31"/>
  <c r="F114" i="31"/>
  <c r="C114" i="31"/>
  <c r="F113" i="31"/>
  <c r="C113" i="31"/>
  <c r="F112" i="31"/>
  <c r="C112" i="31"/>
  <c r="F111" i="31"/>
  <c r="C111" i="31"/>
  <c r="F110" i="31"/>
  <c r="C110" i="31"/>
  <c r="F109" i="31"/>
  <c r="C109" i="31"/>
  <c r="F108" i="31"/>
  <c r="C108" i="31"/>
  <c r="F107" i="31"/>
  <c r="C107" i="31"/>
  <c r="F106" i="31"/>
  <c r="C106" i="31"/>
  <c r="F105" i="31"/>
  <c r="C105" i="31"/>
  <c r="F104" i="31"/>
  <c r="C104" i="31"/>
  <c r="F103" i="31"/>
  <c r="C103" i="31"/>
  <c r="F102" i="31"/>
  <c r="C102" i="31"/>
  <c r="F101" i="31"/>
  <c r="C101" i="31"/>
  <c r="F100" i="31"/>
  <c r="C100" i="31"/>
  <c r="F99" i="31"/>
  <c r="C99" i="31"/>
  <c r="F98" i="31"/>
  <c r="C98" i="31"/>
  <c r="F97" i="31"/>
  <c r="C97" i="31"/>
  <c r="F96" i="31"/>
  <c r="C96" i="31"/>
  <c r="F95" i="31"/>
  <c r="C95" i="31"/>
  <c r="F94" i="31"/>
  <c r="C94" i="31"/>
  <c r="F93" i="31"/>
  <c r="C93" i="31"/>
  <c r="F92" i="31"/>
  <c r="C92" i="31"/>
  <c r="F91" i="31"/>
  <c r="C91" i="31"/>
  <c r="F90" i="31"/>
  <c r="C90" i="31"/>
  <c r="F89" i="31"/>
  <c r="C89" i="31"/>
  <c r="F88" i="31"/>
  <c r="C88" i="31"/>
  <c r="F87" i="31"/>
  <c r="C87" i="31"/>
  <c r="F86" i="31"/>
  <c r="C86" i="31"/>
  <c r="F85" i="31"/>
  <c r="C85" i="31"/>
  <c r="F84" i="31"/>
  <c r="C84" i="31"/>
  <c r="F83" i="31"/>
  <c r="C83" i="31"/>
  <c r="F82" i="31"/>
  <c r="C82" i="31"/>
  <c r="F81" i="31"/>
  <c r="C81" i="31"/>
  <c r="F80" i="31"/>
  <c r="C80" i="31"/>
  <c r="F79" i="31"/>
  <c r="C79" i="31"/>
  <c r="F78" i="31"/>
  <c r="C78" i="31"/>
  <c r="F77" i="31"/>
  <c r="C77" i="31"/>
  <c r="F76" i="31"/>
  <c r="C76" i="31"/>
  <c r="F75" i="31"/>
  <c r="C75" i="31"/>
  <c r="F74" i="31"/>
  <c r="C74" i="31"/>
  <c r="F73" i="31"/>
  <c r="C73" i="31"/>
  <c r="F72" i="31"/>
  <c r="C72" i="31"/>
  <c r="F71" i="31"/>
  <c r="C71" i="31"/>
  <c r="F70" i="31"/>
  <c r="C70" i="31"/>
  <c r="F69" i="31"/>
  <c r="C69" i="31"/>
  <c r="F68" i="31"/>
  <c r="C68" i="31"/>
  <c r="F67" i="31"/>
  <c r="C67" i="31"/>
  <c r="F66" i="31"/>
  <c r="C66" i="31"/>
  <c r="F65" i="31"/>
  <c r="C65" i="31"/>
  <c r="F64" i="31"/>
  <c r="C64" i="31"/>
  <c r="F63" i="31"/>
  <c r="C63" i="31"/>
  <c r="F62" i="31"/>
  <c r="C62" i="31"/>
  <c r="F61" i="31"/>
  <c r="C61" i="31"/>
  <c r="F60" i="31"/>
  <c r="C60" i="31"/>
  <c r="F59" i="31"/>
  <c r="C59" i="31"/>
  <c r="F58" i="31"/>
  <c r="C58" i="31"/>
  <c r="F57" i="31"/>
  <c r="C57" i="31"/>
  <c r="F56" i="31"/>
  <c r="C56" i="31"/>
  <c r="F55" i="31"/>
  <c r="C55" i="31"/>
  <c r="F54" i="31"/>
  <c r="C54" i="31"/>
  <c r="F53" i="31"/>
  <c r="C53" i="31"/>
  <c r="F52" i="31"/>
  <c r="C52" i="31"/>
  <c r="F51" i="31"/>
  <c r="C51" i="31"/>
  <c r="F50" i="31"/>
  <c r="C50" i="31"/>
  <c r="F49" i="31"/>
  <c r="C49" i="31"/>
  <c r="F48" i="31"/>
  <c r="C48" i="31"/>
  <c r="F47" i="31"/>
  <c r="C47" i="31"/>
  <c r="F46" i="31"/>
  <c r="C46" i="31"/>
  <c r="F45" i="31"/>
  <c r="C45" i="31"/>
  <c r="F44" i="31"/>
  <c r="C44" i="31"/>
  <c r="F43" i="31"/>
  <c r="C43" i="31"/>
  <c r="F42" i="31"/>
  <c r="C42" i="31"/>
  <c r="F41" i="31"/>
  <c r="C41" i="31"/>
  <c r="F40" i="31"/>
  <c r="C40" i="31"/>
  <c r="F39" i="31"/>
  <c r="C39" i="31"/>
  <c r="F38" i="31"/>
  <c r="C38" i="31"/>
  <c r="F37" i="31"/>
  <c r="C37" i="31"/>
  <c r="F36" i="31"/>
  <c r="C36" i="31"/>
  <c r="F35" i="31"/>
  <c r="C35" i="31"/>
  <c r="F34" i="31"/>
  <c r="C34" i="31"/>
  <c r="F33" i="31"/>
  <c r="C33" i="31"/>
  <c r="F32" i="31"/>
  <c r="C32" i="31"/>
  <c r="F31" i="31"/>
  <c r="C31" i="31"/>
  <c r="F30" i="31"/>
  <c r="C30" i="31"/>
  <c r="F29" i="31"/>
  <c r="C29" i="31"/>
  <c r="F28" i="31"/>
  <c r="C28" i="31"/>
  <c r="F27" i="31"/>
  <c r="C27" i="31"/>
  <c r="F26" i="31"/>
  <c r="C26" i="31"/>
  <c r="F25" i="31"/>
  <c r="C25" i="31"/>
  <c r="F24" i="31"/>
  <c r="C24" i="31"/>
  <c r="F23" i="31"/>
  <c r="C23" i="31"/>
  <c r="F22" i="31"/>
  <c r="C22" i="31"/>
  <c r="F21" i="31"/>
  <c r="C21" i="31"/>
  <c r="F20" i="31"/>
  <c r="C20" i="31"/>
  <c r="F19" i="31"/>
  <c r="C19" i="31"/>
  <c r="F18" i="31"/>
  <c r="C18" i="31"/>
  <c r="F17" i="31"/>
  <c r="C17" i="31"/>
  <c r="F16" i="31"/>
  <c r="C16" i="31"/>
  <c r="F15" i="31"/>
  <c r="C15" i="31"/>
  <c r="F14" i="31"/>
  <c r="C14" i="31"/>
  <c r="F13" i="31"/>
  <c r="C13" i="31"/>
  <c r="F12" i="31"/>
  <c r="C12" i="31"/>
  <c r="F11" i="31"/>
  <c r="C11" i="31"/>
  <c r="F10" i="31"/>
  <c r="C10" i="31"/>
  <c r="F9" i="31"/>
  <c r="C9" i="31"/>
  <c r="F8" i="31"/>
  <c r="C8" i="31"/>
  <c r="F7" i="31"/>
  <c r="C7" i="31"/>
  <c r="F6" i="31"/>
  <c r="C6" i="31"/>
  <c r="F5" i="31"/>
  <c r="C5" i="31"/>
  <c r="F4" i="31"/>
  <c r="C4" i="31"/>
  <c r="F3" i="31"/>
  <c r="C3" i="31"/>
  <c r="F2" i="31"/>
  <c r="D257" i="30"/>
  <c r="C257" i="30"/>
  <c r="D256" i="30"/>
  <c r="C256" i="30"/>
  <c r="D255" i="30"/>
  <c r="C255" i="30"/>
  <c r="D254" i="30"/>
  <c r="C254" i="30"/>
  <c r="D253" i="30"/>
  <c r="C253" i="30"/>
  <c r="D252" i="30"/>
  <c r="C252" i="30"/>
  <c r="D251" i="30"/>
  <c r="C251" i="30"/>
  <c r="D250" i="30"/>
  <c r="C250" i="30"/>
  <c r="D249" i="30"/>
  <c r="C249" i="30"/>
  <c r="D248" i="30"/>
  <c r="C248" i="30"/>
  <c r="D247" i="30"/>
  <c r="C247" i="30"/>
  <c r="D246" i="30"/>
  <c r="C246" i="30"/>
  <c r="D245" i="30"/>
  <c r="C245" i="30"/>
  <c r="D244" i="30"/>
  <c r="C244" i="30"/>
  <c r="D243" i="30"/>
  <c r="C243" i="30"/>
  <c r="D242" i="30"/>
  <c r="C242" i="30"/>
  <c r="D241" i="30"/>
  <c r="C241" i="30"/>
  <c r="D240" i="30"/>
  <c r="C240" i="30"/>
  <c r="D239" i="30"/>
  <c r="C239" i="30"/>
  <c r="D238" i="30"/>
  <c r="C238" i="30"/>
  <c r="D237" i="30"/>
  <c r="C237" i="30"/>
  <c r="D236" i="30"/>
  <c r="C236" i="30"/>
  <c r="D235" i="30"/>
  <c r="C235" i="30"/>
  <c r="D234" i="30"/>
  <c r="C234" i="30"/>
  <c r="D233" i="30"/>
  <c r="C233" i="30"/>
  <c r="D232" i="30"/>
  <c r="C232" i="30"/>
  <c r="D231" i="30"/>
  <c r="C231" i="30"/>
  <c r="D230" i="30"/>
  <c r="C230" i="30"/>
  <c r="D229" i="30"/>
  <c r="C229" i="30"/>
  <c r="D228" i="30"/>
  <c r="C228" i="30"/>
  <c r="D227" i="30"/>
  <c r="C227" i="30"/>
  <c r="D226" i="30"/>
  <c r="C226" i="30"/>
  <c r="D225" i="30"/>
  <c r="C225" i="30"/>
  <c r="D224" i="30"/>
  <c r="C224" i="30"/>
  <c r="D223" i="30"/>
  <c r="C223" i="30"/>
  <c r="D222" i="30"/>
  <c r="C222" i="30"/>
  <c r="D221" i="30"/>
  <c r="C221" i="30"/>
  <c r="D220" i="30"/>
  <c r="C220" i="30"/>
  <c r="D219" i="30"/>
  <c r="C219" i="30"/>
  <c r="D218" i="30"/>
  <c r="C218" i="30"/>
  <c r="D217" i="30"/>
  <c r="C217" i="30"/>
  <c r="D216" i="30"/>
  <c r="C216" i="30"/>
  <c r="D215" i="30"/>
  <c r="C215" i="30"/>
  <c r="D214" i="30"/>
  <c r="C214" i="30"/>
  <c r="D213" i="30"/>
  <c r="C213" i="30"/>
  <c r="D212" i="30"/>
  <c r="C212" i="30"/>
  <c r="D211" i="30"/>
  <c r="C211" i="30"/>
  <c r="D210" i="30"/>
  <c r="C210" i="30"/>
  <c r="D209" i="30"/>
  <c r="C209" i="30"/>
  <c r="D208" i="30"/>
  <c r="C208" i="30"/>
  <c r="D207" i="30"/>
  <c r="C207" i="30"/>
  <c r="D206" i="30"/>
  <c r="C206" i="30"/>
  <c r="D205" i="30"/>
  <c r="C205" i="30"/>
  <c r="D204" i="30"/>
  <c r="C204" i="30"/>
  <c r="D203" i="30"/>
  <c r="C203" i="30"/>
  <c r="D202" i="30"/>
  <c r="C202" i="30"/>
  <c r="D201" i="30"/>
  <c r="C201" i="30"/>
  <c r="D200" i="30"/>
  <c r="C200" i="30"/>
  <c r="D199" i="30"/>
  <c r="C199" i="30"/>
  <c r="D198" i="30"/>
  <c r="C198" i="30"/>
  <c r="D197" i="30"/>
  <c r="C197" i="30"/>
  <c r="D196" i="30"/>
  <c r="C196" i="30"/>
  <c r="D195" i="30"/>
  <c r="C195" i="30"/>
  <c r="D194" i="30"/>
  <c r="C194" i="30"/>
  <c r="D193" i="30"/>
  <c r="C193" i="30"/>
  <c r="D192" i="30"/>
  <c r="C192" i="30"/>
  <c r="D191" i="30"/>
  <c r="C191" i="30"/>
  <c r="D190" i="30"/>
  <c r="C190" i="30"/>
  <c r="D189" i="30"/>
  <c r="C189" i="30"/>
  <c r="D188" i="30"/>
  <c r="C188" i="30"/>
  <c r="D187" i="30"/>
  <c r="C187" i="30"/>
  <c r="D186" i="30"/>
  <c r="C186" i="30"/>
  <c r="D185" i="30"/>
  <c r="C185" i="30"/>
  <c r="D184" i="30"/>
  <c r="C184" i="30"/>
  <c r="D183" i="30"/>
  <c r="C183" i="30"/>
  <c r="D182" i="30"/>
  <c r="C182" i="30"/>
  <c r="D181" i="30"/>
  <c r="C181" i="30"/>
  <c r="D180" i="30"/>
  <c r="C180" i="30"/>
  <c r="D179" i="30"/>
  <c r="C179" i="30"/>
  <c r="D178" i="30"/>
  <c r="C178" i="30"/>
  <c r="D177" i="30"/>
  <c r="C177" i="30"/>
  <c r="D176" i="30"/>
  <c r="C176" i="30"/>
  <c r="D175" i="30"/>
  <c r="C175" i="30"/>
  <c r="D174" i="30"/>
  <c r="C174" i="30"/>
  <c r="D173" i="30"/>
  <c r="C173" i="30"/>
  <c r="D172" i="30"/>
  <c r="C172" i="30"/>
  <c r="D171" i="30"/>
  <c r="C171" i="30"/>
  <c r="D170" i="30"/>
  <c r="C170" i="30"/>
  <c r="D169" i="30"/>
  <c r="C169" i="30"/>
  <c r="D168" i="30"/>
  <c r="C168" i="30"/>
  <c r="D167" i="30"/>
  <c r="C167" i="30"/>
  <c r="D166" i="30"/>
  <c r="C166" i="30"/>
  <c r="D165" i="30"/>
  <c r="C165" i="30"/>
  <c r="D164" i="30"/>
  <c r="C164" i="30"/>
  <c r="D163" i="30"/>
  <c r="C163" i="30"/>
  <c r="D162" i="30"/>
  <c r="C162" i="30"/>
  <c r="D161" i="30"/>
  <c r="C161" i="30"/>
  <c r="D160" i="30"/>
  <c r="C160" i="30"/>
  <c r="D159" i="30"/>
  <c r="C159" i="30"/>
  <c r="D158" i="30"/>
  <c r="C158" i="30"/>
  <c r="D157" i="30"/>
  <c r="C157" i="30"/>
  <c r="D156" i="30"/>
  <c r="C156" i="30"/>
  <c r="D155" i="30"/>
  <c r="C155" i="30"/>
  <c r="D154" i="30"/>
  <c r="C154" i="30"/>
  <c r="D153" i="30"/>
  <c r="C153" i="30"/>
  <c r="D152" i="30"/>
  <c r="C152" i="30"/>
  <c r="D151" i="30"/>
  <c r="C151" i="30"/>
  <c r="D150" i="30"/>
  <c r="C150" i="30"/>
  <c r="D149" i="30"/>
  <c r="C149" i="30"/>
  <c r="D148" i="30"/>
  <c r="C148" i="30"/>
  <c r="D147" i="30"/>
  <c r="C147" i="30"/>
  <c r="D146" i="30"/>
  <c r="C146" i="30"/>
  <c r="D145" i="30"/>
  <c r="C145" i="30"/>
  <c r="D144" i="30"/>
  <c r="C144" i="30"/>
  <c r="D143" i="30"/>
  <c r="C143" i="30"/>
  <c r="D142" i="30"/>
  <c r="C142" i="30"/>
  <c r="D141" i="30"/>
  <c r="C141" i="30"/>
  <c r="D140" i="30"/>
  <c r="C140" i="30"/>
  <c r="D139" i="30"/>
  <c r="C139" i="30"/>
  <c r="D138" i="30"/>
  <c r="C138" i="30"/>
  <c r="D137" i="30"/>
  <c r="C137" i="30"/>
  <c r="D136" i="30"/>
  <c r="C136" i="30"/>
  <c r="D135" i="30"/>
  <c r="C135" i="30"/>
  <c r="D134" i="30"/>
  <c r="C134" i="30"/>
  <c r="D133" i="30"/>
  <c r="C133" i="30"/>
  <c r="D132" i="30"/>
  <c r="C132" i="30"/>
  <c r="D131" i="30"/>
  <c r="C131" i="30"/>
  <c r="D130" i="30"/>
  <c r="C130" i="30"/>
  <c r="D129" i="30"/>
  <c r="C129" i="30"/>
  <c r="D128" i="30"/>
  <c r="C128" i="30"/>
  <c r="D127" i="30"/>
  <c r="C127" i="30"/>
  <c r="D126" i="30"/>
  <c r="C126" i="30"/>
  <c r="D125" i="30"/>
  <c r="C125" i="30"/>
  <c r="D124" i="30"/>
  <c r="C124" i="30"/>
  <c r="D123" i="30"/>
  <c r="C123" i="30"/>
  <c r="D122" i="30"/>
  <c r="C122" i="30"/>
  <c r="D121" i="30"/>
  <c r="C121" i="30"/>
  <c r="D120" i="30"/>
  <c r="C120" i="30"/>
  <c r="D119" i="30"/>
  <c r="C119" i="30"/>
  <c r="D118" i="30"/>
  <c r="C118" i="30"/>
  <c r="D117" i="30"/>
  <c r="C117" i="30"/>
  <c r="D116" i="30"/>
  <c r="C116" i="30"/>
  <c r="D115" i="30"/>
  <c r="C115" i="30"/>
  <c r="D114" i="30"/>
  <c r="C114" i="30"/>
  <c r="D113" i="30"/>
  <c r="C113" i="30"/>
  <c r="D112" i="30"/>
  <c r="C112" i="30"/>
  <c r="D111" i="30"/>
  <c r="C111" i="30"/>
  <c r="D110" i="30"/>
  <c r="C110" i="30"/>
  <c r="D109" i="30"/>
  <c r="C109" i="30"/>
  <c r="D108" i="30"/>
  <c r="C108" i="30"/>
  <c r="D107" i="30"/>
  <c r="C107" i="30"/>
  <c r="D106" i="30"/>
  <c r="C106" i="30"/>
  <c r="D105" i="30"/>
  <c r="C105" i="30"/>
  <c r="D104" i="30"/>
  <c r="C104" i="30"/>
  <c r="D103" i="30"/>
  <c r="C103" i="30"/>
  <c r="D102" i="30"/>
  <c r="C102" i="30"/>
  <c r="D101" i="30"/>
  <c r="C101" i="30"/>
  <c r="D100" i="30"/>
  <c r="C100" i="30"/>
  <c r="D99" i="30"/>
  <c r="C99" i="30"/>
  <c r="D98" i="30"/>
  <c r="C98" i="30"/>
  <c r="D97" i="30"/>
  <c r="C97" i="30"/>
  <c r="D96" i="30"/>
  <c r="C96" i="30"/>
  <c r="D95" i="30"/>
  <c r="C95" i="30"/>
  <c r="D94" i="30"/>
  <c r="C94" i="30"/>
  <c r="D93" i="30"/>
  <c r="C93" i="30"/>
  <c r="D92" i="30"/>
  <c r="C92" i="30"/>
  <c r="D91" i="30"/>
  <c r="C91" i="30"/>
  <c r="D90" i="30"/>
  <c r="C90" i="30"/>
  <c r="D89" i="30"/>
  <c r="C89" i="30"/>
  <c r="D88" i="30"/>
  <c r="C88" i="30"/>
  <c r="D87" i="30"/>
  <c r="C87" i="30"/>
  <c r="D86" i="30"/>
  <c r="C86" i="30"/>
  <c r="D85" i="30"/>
  <c r="C85" i="30"/>
  <c r="D84" i="30"/>
  <c r="C84" i="30"/>
  <c r="D83" i="30"/>
  <c r="C83" i="30"/>
  <c r="D82" i="30"/>
  <c r="C82" i="30"/>
  <c r="D81" i="30"/>
  <c r="C81" i="30"/>
  <c r="D80" i="30"/>
  <c r="C80" i="30"/>
  <c r="D79" i="30"/>
  <c r="C79" i="30"/>
  <c r="D78" i="30"/>
  <c r="C78" i="30"/>
  <c r="D77" i="30"/>
  <c r="C77" i="30"/>
  <c r="D76" i="30"/>
  <c r="C76" i="30"/>
  <c r="D75" i="30"/>
  <c r="C75" i="30"/>
  <c r="D74" i="30"/>
  <c r="C74" i="30"/>
  <c r="D73" i="30"/>
  <c r="C73" i="30"/>
  <c r="D72" i="30"/>
  <c r="C72" i="30"/>
  <c r="D71" i="30"/>
  <c r="C71" i="30"/>
  <c r="D70" i="30"/>
  <c r="C70" i="30"/>
  <c r="D69" i="30"/>
  <c r="C69" i="30"/>
  <c r="D68" i="30"/>
  <c r="C68" i="30"/>
  <c r="D67" i="30"/>
  <c r="C67" i="30"/>
  <c r="D66" i="30"/>
  <c r="C66" i="30"/>
  <c r="D65" i="30"/>
  <c r="C65" i="30"/>
  <c r="D64" i="30"/>
  <c r="C64" i="30"/>
  <c r="D63" i="30"/>
  <c r="C63" i="30"/>
  <c r="D62" i="30"/>
  <c r="C62" i="30"/>
  <c r="D61" i="30"/>
  <c r="C61" i="30"/>
  <c r="D60" i="30"/>
  <c r="C60" i="30"/>
  <c r="D59" i="30"/>
  <c r="C59" i="30"/>
  <c r="D58" i="30"/>
  <c r="C58" i="30"/>
  <c r="D57" i="30"/>
  <c r="C57" i="30"/>
  <c r="D56" i="30"/>
  <c r="C56" i="30"/>
  <c r="D55" i="30"/>
  <c r="C55" i="30"/>
  <c r="D54" i="30"/>
  <c r="C54" i="30"/>
  <c r="D53" i="30"/>
  <c r="C53" i="30"/>
  <c r="D52" i="30"/>
  <c r="C52" i="30"/>
  <c r="D51" i="30"/>
  <c r="C51" i="30"/>
  <c r="D50" i="30"/>
  <c r="C50" i="30"/>
  <c r="D49" i="30"/>
  <c r="C49" i="30"/>
  <c r="D48" i="30"/>
  <c r="C48" i="30"/>
  <c r="D47" i="30"/>
  <c r="C47" i="30"/>
  <c r="D46" i="30"/>
  <c r="C46" i="30"/>
  <c r="D45" i="30"/>
  <c r="C45" i="30"/>
  <c r="D44" i="30"/>
  <c r="C44" i="30"/>
  <c r="D43" i="30"/>
  <c r="C43" i="30"/>
  <c r="D42" i="30"/>
  <c r="C42" i="30"/>
  <c r="D41" i="30"/>
  <c r="C41" i="30"/>
  <c r="D40" i="30"/>
  <c r="C40" i="30"/>
  <c r="D39" i="30"/>
  <c r="C39" i="30"/>
  <c r="D38" i="30"/>
  <c r="C38" i="30"/>
  <c r="D37" i="30"/>
  <c r="C37" i="30"/>
  <c r="D36" i="30"/>
  <c r="C36" i="30"/>
  <c r="D35" i="30"/>
  <c r="C35" i="30"/>
  <c r="D34" i="30"/>
  <c r="C34" i="30"/>
  <c r="D33" i="30"/>
  <c r="C33" i="30"/>
  <c r="D32" i="30"/>
  <c r="C32" i="30"/>
  <c r="D31" i="30"/>
  <c r="C31" i="30"/>
  <c r="D30" i="30"/>
  <c r="C30" i="30"/>
  <c r="D29" i="30"/>
  <c r="C29" i="30"/>
  <c r="D28" i="30"/>
  <c r="C28" i="30"/>
  <c r="D27" i="30"/>
  <c r="C27" i="30"/>
  <c r="D26" i="30"/>
  <c r="C26" i="30"/>
  <c r="D25" i="30"/>
  <c r="C25" i="30"/>
  <c r="D24" i="30"/>
  <c r="C24" i="30"/>
  <c r="D23" i="30"/>
  <c r="C23" i="30"/>
  <c r="D22" i="30"/>
  <c r="C22" i="30"/>
  <c r="D21" i="30"/>
  <c r="C21" i="30"/>
  <c r="D20" i="30"/>
  <c r="C20" i="30"/>
  <c r="D19" i="30"/>
  <c r="C19" i="30"/>
  <c r="D18" i="30"/>
  <c r="C18" i="30"/>
  <c r="D17" i="30"/>
  <c r="C17" i="30"/>
  <c r="D16" i="30"/>
  <c r="C16" i="30"/>
  <c r="D15" i="30"/>
  <c r="C15" i="30"/>
  <c r="D14" i="30"/>
  <c r="C14" i="30"/>
  <c r="D13" i="30"/>
  <c r="C13" i="30"/>
  <c r="D12" i="30"/>
  <c r="C12" i="30"/>
  <c r="D11" i="30"/>
  <c r="C11" i="30"/>
  <c r="D10" i="30"/>
  <c r="C10" i="30"/>
  <c r="D9" i="30"/>
  <c r="C9" i="30"/>
  <c r="D8" i="30"/>
  <c r="C8" i="30"/>
  <c r="D7" i="30"/>
  <c r="C7" i="30"/>
  <c r="D6" i="30"/>
  <c r="C6" i="30"/>
  <c r="D5" i="30"/>
  <c r="C5" i="30"/>
  <c r="D4" i="30"/>
  <c r="C4" i="30"/>
  <c r="D3" i="30"/>
  <c r="C3" i="30"/>
  <c r="D2" i="30"/>
  <c r="D257" i="29"/>
  <c r="C257" i="29"/>
  <c r="D256" i="29"/>
  <c r="C256" i="29"/>
  <c r="D255" i="29"/>
  <c r="C255" i="29"/>
  <c r="D254" i="29"/>
  <c r="C254" i="29"/>
  <c r="D253" i="29"/>
  <c r="C253" i="29"/>
  <c r="D252" i="29"/>
  <c r="C252" i="29"/>
  <c r="D251" i="29"/>
  <c r="C251" i="29"/>
  <c r="D250" i="29"/>
  <c r="C250" i="29"/>
  <c r="D249" i="29"/>
  <c r="C249" i="29"/>
  <c r="D248" i="29"/>
  <c r="C248" i="29"/>
  <c r="D247" i="29"/>
  <c r="C247" i="29"/>
  <c r="D246" i="29"/>
  <c r="C246" i="29"/>
  <c r="D245" i="29"/>
  <c r="C245" i="29"/>
  <c r="D244" i="29"/>
  <c r="C244" i="29"/>
  <c r="D243" i="29"/>
  <c r="C243" i="29"/>
  <c r="D242" i="29"/>
  <c r="C242" i="29"/>
  <c r="D241" i="29"/>
  <c r="C241" i="29"/>
  <c r="D240" i="29"/>
  <c r="C240" i="29"/>
  <c r="D239" i="29"/>
  <c r="C239" i="29"/>
  <c r="D238" i="29"/>
  <c r="C238" i="29"/>
  <c r="D237" i="29"/>
  <c r="C237" i="29"/>
  <c r="D236" i="29"/>
  <c r="C236" i="29"/>
  <c r="D235" i="29"/>
  <c r="C235" i="29"/>
  <c r="D234" i="29"/>
  <c r="C234" i="29"/>
  <c r="D233" i="29"/>
  <c r="C233" i="29"/>
  <c r="D232" i="29"/>
  <c r="C232" i="29"/>
  <c r="D231" i="29"/>
  <c r="C231" i="29"/>
  <c r="D230" i="29"/>
  <c r="C230" i="29"/>
  <c r="D229" i="29"/>
  <c r="C229" i="29"/>
  <c r="D228" i="29"/>
  <c r="C228" i="29"/>
  <c r="D227" i="29"/>
  <c r="C227" i="29"/>
  <c r="D226" i="29"/>
  <c r="C226" i="29"/>
  <c r="D225" i="29"/>
  <c r="C225" i="29"/>
  <c r="D224" i="29"/>
  <c r="C224" i="29"/>
  <c r="D223" i="29"/>
  <c r="C223" i="29"/>
  <c r="D222" i="29"/>
  <c r="C222" i="29"/>
  <c r="D221" i="29"/>
  <c r="C221" i="29"/>
  <c r="D220" i="29"/>
  <c r="C220" i="29"/>
  <c r="D219" i="29"/>
  <c r="C219" i="29"/>
  <c r="D218" i="29"/>
  <c r="C218" i="29"/>
  <c r="D217" i="29"/>
  <c r="C217" i="29"/>
  <c r="D216" i="29"/>
  <c r="C216" i="29"/>
  <c r="D215" i="29"/>
  <c r="C215" i="29"/>
  <c r="D214" i="29"/>
  <c r="C214" i="29"/>
  <c r="D213" i="29"/>
  <c r="C213" i="29"/>
  <c r="D212" i="29"/>
  <c r="C212" i="29"/>
  <c r="D211" i="29"/>
  <c r="C211" i="29"/>
  <c r="D210" i="29"/>
  <c r="C210" i="29"/>
  <c r="D209" i="29"/>
  <c r="C209" i="29"/>
  <c r="D208" i="29"/>
  <c r="C208" i="29"/>
  <c r="D207" i="29"/>
  <c r="C207" i="29"/>
  <c r="D206" i="29"/>
  <c r="C206" i="29"/>
  <c r="D205" i="29"/>
  <c r="C205" i="29"/>
  <c r="D204" i="29"/>
  <c r="C204" i="29"/>
  <c r="D203" i="29"/>
  <c r="C203" i="29"/>
  <c r="D202" i="29"/>
  <c r="C202" i="29"/>
  <c r="D201" i="29"/>
  <c r="C201" i="29"/>
  <c r="D200" i="29"/>
  <c r="C200" i="29"/>
  <c r="D199" i="29"/>
  <c r="C199" i="29"/>
  <c r="D198" i="29"/>
  <c r="C198" i="29"/>
  <c r="D197" i="29"/>
  <c r="C197" i="29"/>
  <c r="D196" i="29"/>
  <c r="C196" i="29"/>
  <c r="D195" i="29"/>
  <c r="C195" i="29"/>
  <c r="D194" i="29"/>
  <c r="C194" i="29"/>
  <c r="D193" i="29"/>
  <c r="C193" i="29"/>
  <c r="D192" i="29"/>
  <c r="C192" i="29"/>
  <c r="D191" i="29"/>
  <c r="C191" i="29"/>
  <c r="D190" i="29"/>
  <c r="C190" i="29"/>
  <c r="D189" i="29"/>
  <c r="C189" i="29"/>
  <c r="D188" i="29"/>
  <c r="C188" i="29"/>
  <c r="D187" i="29"/>
  <c r="C187" i="29"/>
  <c r="D186" i="29"/>
  <c r="C186" i="29"/>
  <c r="D185" i="29"/>
  <c r="C185" i="29"/>
  <c r="D184" i="29"/>
  <c r="C184" i="29"/>
  <c r="D183" i="29"/>
  <c r="C183" i="29"/>
  <c r="D182" i="29"/>
  <c r="C182" i="29"/>
  <c r="D181" i="29"/>
  <c r="C181" i="29"/>
  <c r="D180" i="29"/>
  <c r="C180" i="29"/>
  <c r="D179" i="29"/>
  <c r="C179" i="29"/>
  <c r="D178" i="29"/>
  <c r="C178" i="29"/>
  <c r="D177" i="29"/>
  <c r="C177" i="29"/>
  <c r="D176" i="29"/>
  <c r="C176" i="29"/>
  <c r="D175" i="29"/>
  <c r="C175" i="29"/>
  <c r="D174" i="29"/>
  <c r="C174" i="29"/>
  <c r="D173" i="29"/>
  <c r="C173" i="29"/>
  <c r="D172" i="29"/>
  <c r="C172" i="29"/>
  <c r="D171" i="29"/>
  <c r="C171" i="29"/>
  <c r="D170" i="29"/>
  <c r="C170" i="29"/>
  <c r="D169" i="29"/>
  <c r="C169" i="29"/>
  <c r="D168" i="29"/>
  <c r="C168" i="29"/>
  <c r="D167" i="29"/>
  <c r="C167" i="29"/>
  <c r="D166" i="29"/>
  <c r="C166" i="29"/>
  <c r="D165" i="29"/>
  <c r="C165" i="29"/>
  <c r="D164" i="29"/>
  <c r="C164" i="29"/>
  <c r="D163" i="29"/>
  <c r="C163" i="29"/>
  <c r="D162" i="29"/>
  <c r="C162" i="29"/>
  <c r="D161" i="29"/>
  <c r="C161" i="29"/>
  <c r="D160" i="29"/>
  <c r="C160" i="29"/>
  <c r="D159" i="29"/>
  <c r="C159" i="29"/>
  <c r="D158" i="29"/>
  <c r="C158" i="29"/>
  <c r="D157" i="29"/>
  <c r="C157" i="29"/>
  <c r="D156" i="29"/>
  <c r="C156" i="29"/>
  <c r="D155" i="29"/>
  <c r="C155" i="29"/>
  <c r="D154" i="29"/>
  <c r="C154" i="29"/>
  <c r="D153" i="29"/>
  <c r="C153" i="29"/>
  <c r="D152" i="29"/>
  <c r="C152" i="29"/>
  <c r="D151" i="29"/>
  <c r="C151" i="29"/>
  <c r="D150" i="29"/>
  <c r="C150" i="29"/>
  <c r="D149" i="29"/>
  <c r="C149" i="29"/>
  <c r="D148" i="29"/>
  <c r="C148" i="29"/>
  <c r="D147" i="29"/>
  <c r="C147" i="29"/>
  <c r="D146" i="29"/>
  <c r="C146" i="29"/>
  <c r="D145" i="29"/>
  <c r="C145" i="29"/>
  <c r="D144" i="29"/>
  <c r="C144" i="29"/>
  <c r="D143" i="29"/>
  <c r="C143" i="29"/>
  <c r="D142" i="29"/>
  <c r="C142" i="29"/>
  <c r="D141" i="29"/>
  <c r="C141" i="29"/>
  <c r="D140" i="29"/>
  <c r="C140" i="29"/>
  <c r="D139" i="29"/>
  <c r="C139" i="29"/>
  <c r="D138" i="29"/>
  <c r="C138" i="29"/>
  <c r="D137" i="29"/>
  <c r="C137" i="29"/>
  <c r="D136" i="29"/>
  <c r="C136" i="29"/>
  <c r="D135" i="29"/>
  <c r="C135" i="29"/>
  <c r="D134" i="29"/>
  <c r="C134" i="29"/>
  <c r="D133" i="29"/>
  <c r="C133" i="29"/>
  <c r="D132" i="29"/>
  <c r="C132" i="29"/>
  <c r="D131" i="29"/>
  <c r="C131" i="29"/>
  <c r="D130" i="29"/>
  <c r="C130" i="29"/>
  <c r="D129" i="29"/>
  <c r="C129" i="29"/>
  <c r="D128" i="29"/>
  <c r="C128" i="29"/>
  <c r="D127" i="29"/>
  <c r="C127" i="29"/>
  <c r="D126" i="29"/>
  <c r="C126" i="29"/>
  <c r="D125" i="29"/>
  <c r="C125" i="29"/>
  <c r="D124" i="29"/>
  <c r="C124" i="29"/>
  <c r="D123" i="29"/>
  <c r="C123" i="29"/>
  <c r="D122" i="29"/>
  <c r="C122" i="29"/>
  <c r="D121" i="29"/>
  <c r="C121" i="29"/>
  <c r="D120" i="29"/>
  <c r="C120" i="29"/>
  <c r="D119" i="29"/>
  <c r="C119" i="29"/>
  <c r="D118" i="29"/>
  <c r="C118" i="29"/>
  <c r="D117" i="29"/>
  <c r="C117" i="29"/>
  <c r="D116" i="29"/>
  <c r="C116" i="29"/>
  <c r="D115" i="29"/>
  <c r="C115" i="29"/>
  <c r="D114" i="29"/>
  <c r="C114" i="29"/>
  <c r="D113" i="29"/>
  <c r="C113" i="29"/>
  <c r="D112" i="29"/>
  <c r="C112" i="29"/>
  <c r="D111" i="29"/>
  <c r="C111" i="29"/>
  <c r="D110" i="29"/>
  <c r="C110" i="29"/>
  <c r="D109" i="29"/>
  <c r="C109" i="29"/>
  <c r="D108" i="29"/>
  <c r="C108" i="29"/>
  <c r="D107" i="29"/>
  <c r="C107" i="29"/>
  <c r="D106" i="29"/>
  <c r="C106" i="29"/>
  <c r="D105" i="29"/>
  <c r="C105" i="29"/>
  <c r="D104" i="29"/>
  <c r="C104" i="29"/>
  <c r="D103" i="29"/>
  <c r="C103" i="29"/>
  <c r="D102" i="29"/>
  <c r="C102" i="29"/>
  <c r="D101" i="29"/>
  <c r="C101" i="29"/>
  <c r="D100" i="29"/>
  <c r="C100" i="29"/>
  <c r="D99" i="29"/>
  <c r="C99" i="29"/>
  <c r="D98" i="29"/>
  <c r="C98" i="29"/>
  <c r="D97" i="29"/>
  <c r="C97" i="29"/>
  <c r="D96" i="29"/>
  <c r="C96" i="29"/>
  <c r="D95" i="29"/>
  <c r="C95" i="29"/>
  <c r="D94" i="29"/>
  <c r="C94" i="29"/>
  <c r="D93" i="29"/>
  <c r="C93" i="29"/>
  <c r="D92" i="29"/>
  <c r="C92" i="29"/>
  <c r="D91" i="29"/>
  <c r="C91" i="29"/>
  <c r="D90" i="29"/>
  <c r="C90" i="29"/>
  <c r="D89" i="29"/>
  <c r="C89" i="29"/>
  <c r="D88" i="29"/>
  <c r="C88" i="29"/>
  <c r="D87" i="29"/>
  <c r="C87" i="29"/>
  <c r="D86" i="29"/>
  <c r="C86" i="29"/>
  <c r="D85" i="29"/>
  <c r="C85" i="29"/>
  <c r="D84" i="29"/>
  <c r="C84" i="29"/>
  <c r="D83" i="29"/>
  <c r="C83" i="29"/>
  <c r="D82" i="29"/>
  <c r="C82" i="29"/>
  <c r="D81" i="29"/>
  <c r="C81" i="29"/>
  <c r="D80" i="29"/>
  <c r="C80" i="29"/>
  <c r="D79" i="29"/>
  <c r="C79" i="29"/>
  <c r="D78" i="29"/>
  <c r="C78" i="29"/>
  <c r="D77" i="29"/>
  <c r="C77" i="29"/>
  <c r="D76" i="29"/>
  <c r="C76" i="29"/>
  <c r="D75" i="29"/>
  <c r="C75" i="29"/>
  <c r="D74" i="29"/>
  <c r="C74" i="29"/>
  <c r="D73" i="29"/>
  <c r="C73" i="29"/>
  <c r="D72" i="29"/>
  <c r="C72" i="29"/>
  <c r="D71" i="29"/>
  <c r="C71" i="29"/>
  <c r="D70" i="29"/>
  <c r="C70" i="29"/>
  <c r="D69" i="29"/>
  <c r="C69" i="29"/>
  <c r="D68" i="29"/>
  <c r="C68" i="29"/>
  <c r="D67" i="29"/>
  <c r="C67" i="29"/>
  <c r="D66" i="29"/>
  <c r="C66" i="29"/>
  <c r="D65" i="29"/>
  <c r="C65" i="29"/>
  <c r="D64" i="29"/>
  <c r="C64" i="29"/>
  <c r="D63" i="29"/>
  <c r="C63" i="29"/>
  <c r="D62" i="29"/>
  <c r="C62" i="29"/>
  <c r="D61" i="29"/>
  <c r="C61" i="29"/>
  <c r="D60" i="29"/>
  <c r="C60" i="29"/>
  <c r="D59" i="29"/>
  <c r="C59" i="29"/>
  <c r="D58" i="29"/>
  <c r="C58" i="29"/>
  <c r="D57" i="29"/>
  <c r="C57" i="29"/>
  <c r="D56" i="29"/>
  <c r="C56" i="29"/>
  <c r="D55" i="29"/>
  <c r="C55" i="29"/>
  <c r="D54" i="29"/>
  <c r="C54" i="29"/>
  <c r="D53" i="29"/>
  <c r="C53" i="29"/>
  <c r="D52" i="29"/>
  <c r="C52" i="29"/>
  <c r="D51" i="29"/>
  <c r="C51" i="29"/>
  <c r="D50" i="29"/>
  <c r="C50" i="29"/>
  <c r="D49" i="29"/>
  <c r="C49" i="29"/>
  <c r="D48" i="29"/>
  <c r="C48" i="29"/>
  <c r="D47" i="29"/>
  <c r="C47" i="29"/>
  <c r="D46" i="29"/>
  <c r="C46" i="29"/>
  <c r="D45" i="29"/>
  <c r="C45" i="29"/>
  <c r="D44" i="29"/>
  <c r="C44" i="29"/>
  <c r="D43" i="29"/>
  <c r="C43" i="29"/>
  <c r="D42" i="29"/>
  <c r="C42" i="29"/>
  <c r="D41" i="29"/>
  <c r="C41" i="29"/>
  <c r="D40" i="29"/>
  <c r="C40" i="29"/>
  <c r="D39" i="29"/>
  <c r="C39" i="29"/>
  <c r="D38" i="29"/>
  <c r="C38" i="29"/>
  <c r="D37" i="29"/>
  <c r="C37" i="29"/>
  <c r="D36" i="29"/>
  <c r="C36" i="29"/>
  <c r="D35" i="29"/>
  <c r="C35" i="29"/>
  <c r="D34" i="29"/>
  <c r="C34" i="29"/>
  <c r="D33" i="29"/>
  <c r="C33" i="29"/>
  <c r="D32" i="29"/>
  <c r="C32" i="29"/>
  <c r="D31" i="29"/>
  <c r="C31" i="29"/>
  <c r="D30" i="29"/>
  <c r="C30" i="29"/>
  <c r="D29" i="29"/>
  <c r="C29" i="29"/>
  <c r="D28" i="29"/>
  <c r="C28" i="29"/>
  <c r="D27" i="29"/>
  <c r="C27" i="29"/>
  <c r="D26" i="29"/>
  <c r="C26" i="29"/>
  <c r="D25" i="29"/>
  <c r="C25" i="29"/>
  <c r="D24" i="29"/>
  <c r="C24" i="29"/>
  <c r="D23" i="29"/>
  <c r="C23" i="29"/>
  <c r="D22" i="29"/>
  <c r="C22" i="29"/>
  <c r="D21" i="29"/>
  <c r="C21" i="29"/>
  <c r="D20" i="29"/>
  <c r="C20" i="29"/>
  <c r="D19" i="29"/>
  <c r="C19" i="29"/>
  <c r="D18" i="29"/>
  <c r="C18" i="29"/>
  <c r="D17" i="29"/>
  <c r="C17" i="29"/>
  <c r="D16" i="29"/>
  <c r="C16" i="29"/>
  <c r="D15" i="29"/>
  <c r="C15" i="29"/>
  <c r="D14" i="29"/>
  <c r="C14" i="29"/>
  <c r="D13" i="29"/>
  <c r="C13" i="29"/>
  <c r="D12" i="29"/>
  <c r="C12" i="29"/>
  <c r="D11" i="29"/>
  <c r="C11" i="29"/>
  <c r="D10" i="29"/>
  <c r="C10" i="29"/>
  <c r="D9" i="29"/>
  <c r="C9" i="29"/>
  <c r="D8" i="29"/>
  <c r="C8" i="29"/>
  <c r="D7" i="29"/>
  <c r="C7" i="29"/>
  <c r="D6" i="29"/>
  <c r="C6" i="29"/>
  <c r="D5" i="29"/>
  <c r="C5" i="29"/>
  <c r="D4" i="29"/>
  <c r="C4" i="29"/>
  <c r="D3" i="29"/>
  <c r="C3" i="29"/>
  <c r="D2" i="29"/>
  <c r="D257" i="28"/>
  <c r="C257" i="28"/>
  <c r="D256" i="28"/>
  <c r="C256" i="28"/>
  <c r="D255" i="28"/>
  <c r="C255" i="28"/>
  <c r="D254" i="28"/>
  <c r="C254" i="28"/>
  <c r="D253" i="28"/>
  <c r="C253" i="28"/>
  <c r="D252" i="28"/>
  <c r="C252" i="28"/>
  <c r="D251" i="28"/>
  <c r="C251" i="28"/>
  <c r="D250" i="28"/>
  <c r="C250" i="28"/>
  <c r="D249" i="28"/>
  <c r="C249" i="28"/>
  <c r="D248" i="28"/>
  <c r="C248" i="28"/>
  <c r="D247" i="28"/>
  <c r="C247" i="28"/>
  <c r="D246" i="28"/>
  <c r="C246" i="28"/>
  <c r="D245" i="28"/>
  <c r="C245" i="28"/>
  <c r="D244" i="28"/>
  <c r="C244" i="28"/>
  <c r="D243" i="28"/>
  <c r="C243" i="28"/>
  <c r="D242" i="28"/>
  <c r="C242" i="28"/>
  <c r="D241" i="28"/>
  <c r="C241" i="28"/>
  <c r="D240" i="28"/>
  <c r="C240" i="28"/>
  <c r="D239" i="28"/>
  <c r="C239" i="28"/>
  <c r="D238" i="28"/>
  <c r="C238" i="28"/>
  <c r="D237" i="28"/>
  <c r="C237" i="28"/>
  <c r="D236" i="28"/>
  <c r="C236" i="28"/>
  <c r="D235" i="28"/>
  <c r="C235" i="28"/>
  <c r="D234" i="28"/>
  <c r="C234" i="28"/>
  <c r="D233" i="28"/>
  <c r="C233" i="28"/>
  <c r="D232" i="28"/>
  <c r="C232" i="28"/>
  <c r="D231" i="28"/>
  <c r="C231" i="28"/>
  <c r="D230" i="28"/>
  <c r="C230" i="28"/>
  <c r="D229" i="28"/>
  <c r="C229" i="28"/>
  <c r="D228" i="28"/>
  <c r="C228" i="28"/>
  <c r="D227" i="28"/>
  <c r="C227" i="28"/>
  <c r="D226" i="28"/>
  <c r="C226" i="28"/>
  <c r="D225" i="28"/>
  <c r="C225" i="28"/>
  <c r="D224" i="28"/>
  <c r="C224" i="28"/>
  <c r="D223" i="28"/>
  <c r="C223" i="28"/>
  <c r="D222" i="28"/>
  <c r="C222" i="28"/>
  <c r="D221" i="28"/>
  <c r="C221" i="28"/>
  <c r="D220" i="28"/>
  <c r="C220" i="28"/>
  <c r="D219" i="28"/>
  <c r="C219" i="28"/>
  <c r="D218" i="28"/>
  <c r="C218" i="28"/>
  <c r="D217" i="28"/>
  <c r="C217" i="28"/>
  <c r="D216" i="28"/>
  <c r="C216" i="28"/>
  <c r="D215" i="28"/>
  <c r="C215" i="28"/>
  <c r="D214" i="28"/>
  <c r="C214" i="28"/>
  <c r="D213" i="28"/>
  <c r="C213" i="28"/>
  <c r="D212" i="28"/>
  <c r="C212" i="28"/>
  <c r="D211" i="28"/>
  <c r="C211" i="28"/>
  <c r="D210" i="28"/>
  <c r="C210" i="28"/>
  <c r="D209" i="28"/>
  <c r="C209" i="28"/>
  <c r="D208" i="28"/>
  <c r="C208" i="28"/>
  <c r="D207" i="28"/>
  <c r="C207" i="28"/>
  <c r="D206" i="28"/>
  <c r="C206" i="28"/>
  <c r="D205" i="28"/>
  <c r="C205" i="28"/>
  <c r="D204" i="28"/>
  <c r="C204" i="28"/>
  <c r="D203" i="28"/>
  <c r="C203" i="28"/>
  <c r="D202" i="28"/>
  <c r="C202" i="28"/>
  <c r="D201" i="28"/>
  <c r="C201" i="28"/>
  <c r="D200" i="28"/>
  <c r="C200" i="28"/>
  <c r="D199" i="28"/>
  <c r="C199" i="28"/>
  <c r="D198" i="28"/>
  <c r="C198" i="28"/>
  <c r="D197" i="28"/>
  <c r="C197" i="28"/>
  <c r="D196" i="28"/>
  <c r="C196" i="28"/>
  <c r="D195" i="28"/>
  <c r="C195" i="28"/>
  <c r="D194" i="28"/>
  <c r="C194" i="28"/>
  <c r="D193" i="28"/>
  <c r="C193" i="28"/>
  <c r="D192" i="28"/>
  <c r="C192" i="28"/>
  <c r="D191" i="28"/>
  <c r="C191" i="28"/>
  <c r="D190" i="28"/>
  <c r="C190" i="28"/>
  <c r="D189" i="28"/>
  <c r="C189" i="28"/>
  <c r="D188" i="28"/>
  <c r="C188" i="28"/>
  <c r="D187" i="28"/>
  <c r="C187" i="28"/>
  <c r="D186" i="28"/>
  <c r="C186" i="28"/>
  <c r="D185" i="28"/>
  <c r="C185" i="28"/>
  <c r="D184" i="28"/>
  <c r="C184" i="28"/>
  <c r="D183" i="28"/>
  <c r="C183" i="28"/>
  <c r="D182" i="28"/>
  <c r="C182" i="28"/>
  <c r="D181" i="28"/>
  <c r="C181" i="28"/>
  <c r="D180" i="28"/>
  <c r="C180" i="28"/>
  <c r="D179" i="28"/>
  <c r="C179" i="28"/>
  <c r="D178" i="28"/>
  <c r="C178" i="28"/>
  <c r="D177" i="28"/>
  <c r="C177" i="28"/>
  <c r="D176" i="28"/>
  <c r="C176" i="28"/>
  <c r="D175" i="28"/>
  <c r="C175" i="28"/>
  <c r="D174" i="28"/>
  <c r="C174" i="28"/>
  <c r="D173" i="28"/>
  <c r="C173" i="28"/>
  <c r="D172" i="28"/>
  <c r="C172" i="28"/>
  <c r="D171" i="28"/>
  <c r="C171" i="28"/>
  <c r="D170" i="28"/>
  <c r="C170" i="28"/>
  <c r="D169" i="28"/>
  <c r="C169" i="28"/>
  <c r="D168" i="28"/>
  <c r="C168" i="28"/>
  <c r="D167" i="28"/>
  <c r="C167" i="28"/>
  <c r="D166" i="28"/>
  <c r="C166" i="28"/>
  <c r="D165" i="28"/>
  <c r="C165" i="28"/>
  <c r="D164" i="28"/>
  <c r="C164" i="28"/>
  <c r="D163" i="28"/>
  <c r="C163" i="28"/>
  <c r="D162" i="28"/>
  <c r="C162" i="28"/>
  <c r="D161" i="28"/>
  <c r="C161" i="28"/>
  <c r="D160" i="28"/>
  <c r="C160" i="28"/>
  <c r="D159" i="28"/>
  <c r="C159" i="28"/>
  <c r="D158" i="28"/>
  <c r="C158" i="28"/>
  <c r="D157" i="28"/>
  <c r="C157" i="28"/>
  <c r="D156" i="28"/>
  <c r="C156" i="28"/>
  <c r="D155" i="28"/>
  <c r="C155" i="28"/>
  <c r="D154" i="28"/>
  <c r="C154" i="28"/>
  <c r="D153" i="28"/>
  <c r="C153" i="28"/>
  <c r="D152" i="28"/>
  <c r="C152" i="28"/>
  <c r="D151" i="28"/>
  <c r="C151" i="28"/>
  <c r="D150" i="28"/>
  <c r="C150" i="28"/>
  <c r="D149" i="28"/>
  <c r="C149" i="28"/>
  <c r="D148" i="28"/>
  <c r="C148" i="28"/>
  <c r="D147" i="28"/>
  <c r="C147" i="28"/>
  <c r="D146" i="28"/>
  <c r="C146" i="28"/>
  <c r="D145" i="28"/>
  <c r="C145" i="28"/>
  <c r="D144" i="28"/>
  <c r="C144" i="28"/>
  <c r="D143" i="28"/>
  <c r="C143" i="28"/>
  <c r="D142" i="28"/>
  <c r="C142" i="28"/>
  <c r="D141" i="28"/>
  <c r="C141" i="28"/>
  <c r="D140" i="28"/>
  <c r="C140" i="28"/>
  <c r="D139" i="28"/>
  <c r="C139" i="28"/>
  <c r="D138" i="28"/>
  <c r="C138" i="28"/>
  <c r="D137" i="28"/>
  <c r="C137" i="28"/>
  <c r="D136" i="28"/>
  <c r="C136" i="28"/>
  <c r="D135" i="28"/>
  <c r="C135" i="28"/>
  <c r="D134" i="28"/>
  <c r="C134" i="28"/>
  <c r="D133" i="28"/>
  <c r="C133" i="28"/>
  <c r="D132" i="28"/>
  <c r="C132" i="28"/>
  <c r="D131" i="28"/>
  <c r="C131" i="28"/>
  <c r="D130" i="28"/>
  <c r="C130" i="28"/>
  <c r="D129" i="28"/>
  <c r="C129" i="28"/>
  <c r="D128" i="28"/>
  <c r="C128" i="28"/>
  <c r="D127" i="28"/>
  <c r="C127" i="28"/>
  <c r="D126" i="28"/>
  <c r="C126" i="28"/>
  <c r="D125" i="28"/>
  <c r="C125" i="28"/>
  <c r="D124" i="28"/>
  <c r="C124" i="28"/>
  <c r="D123" i="28"/>
  <c r="C123" i="28"/>
  <c r="D122" i="28"/>
  <c r="C122" i="28"/>
  <c r="D121" i="28"/>
  <c r="C121" i="28"/>
  <c r="D120" i="28"/>
  <c r="C120" i="28"/>
  <c r="D119" i="28"/>
  <c r="C119" i="28"/>
  <c r="D118" i="28"/>
  <c r="C118" i="28"/>
  <c r="D117" i="28"/>
  <c r="C117" i="28"/>
  <c r="D116" i="28"/>
  <c r="C116" i="28"/>
  <c r="D115" i="28"/>
  <c r="C115" i="28"/>
  <c r="D114" i="28"/>
  <c r="C114" i="28"/>
  <c r="D113" i="28"/>
  <c r="C113" i="28"/>
  <c r="D112" i="28"/>
  <c r="C112" i="28"/>
  <c r="D111" i="28"/>
  <c r="C111" i="28"/>
  <c r="D110" i="28"/>
  <c r="C110" i="28"/>
  <c r="D109" i="28"/>
  <c r="C109" i="28"/>
  <c r="D108" i="28"/>
  <c r="C108" i="28"/>
  <c r="D107" i="28"/>
  <c r="C107" i="28"/>
  <c r="D106" i="28"/>
  <c r="C106" i="28"/>
  <c r="D105" i="28"/>
  <c r="C105" i="28"/>
  <c r="D104" i="28"/>
  <c r="C104" i="28"/>
  <c r="D103" i="28"/>
  <c r="C103" i="28"/>
  <c r="D102" i="28"/>
  <c r="C102" i="28"/>
  <c r="D101" i="28"/>
  <c r="C101" i="28"/>
  <c r="D100" i="28"/>
  <c r="C100" i="28"/>
  <c r="D99" i="28"/>
  <c r="C99" i="28"/>
  <c r="D98" i="28"/>
  <c r="C98" i="28"/>
  <c r="D97" i="28"/>
  <c r="C97" i="28"/>
  <c r="D96" i="28"/>
  <c r="C96" i="28"/>
  <c r="D95" i="28"/>
  <c r="C95" i="28"/>
  <c r="D94" i="28"/>
  <c r="C94" i="28"/>
  <c r="D93" i="28"/>
  <c r="C93" i="28"/>
  <c r="D92" i="28"/>
  <c r="C92" i="28"/>
  <c r="D91" i="28"/>
  <c r="C91" i="28"/>
  <c r="D90" i="28"/>
  <c r="C90" i="28"/>
  <c r="D89" i="28"/>
  <c r="C89" i="28"/>
  <c r="D88" i="28"/>
  <c r="C88" i="28"/>
  <c r="D87" i="28"/>
  <c r="C87" i="28"/>
  <c r="D86" i="28"/>
  <c r="C86" i="28"/>
  <c r="D85" i="28"/>
  <c r="C85" i="28"/>
  <c r="D84" i="28"/>
  <c r="C84" i="28"/>
  <c r="D83" i="28"/>
  <c r="C83" i="28"/>
  <c r="D82" i="28"/>
  <c r="C82" i="28"/>
  <c r="D81" i="28"/>
  <c r="C81" i="28"/>
  <c r="D80" i="28"/>
  <c r="C80" i="28"/>
  <c r="D79" i="28"/>
  <c r="C79" i="28"/>
  <c r="D78" i="28"/>
  <c r="C78" i="28"/>
  <c r="D77" i="28"/>
  <c r="C77" i="28"/>
  <c r="D76" i="28"/>
  <c r="C76" i="28"/>
  <c r="D75" i="28"/>
  <c r="C75" i="28"/>
  <c r="D74" i="28"/>
  <c r="C74" i="28"/>
  <c r="D73" i="28"/>
  <c r="C73" i="28"/>
  <c r="D72" i="28"/>
  <c r="C72" i="28"/>
  <c r="D71" i="28"/>
  <c r="C71" i="28"/>
  <c r="D70" i="28"/>
  <c r="C70" i="28"/>
  <c r="D69" i="28"/>
  <c r="C69" i="28"/>
  <c r="D68" i="28"/>
  <c r="C68" i="28"/>
  <c r="D67" i="28"/>
  <c r="C67" i="28"/>
  <c r="D66" i="28"/>
  <c r="C66" i="28"/>
  <c r="D65" i="28"/>
  <c r="C65" i="28"/>
  <c r="D64" i="28"/>
  <c r="C64" i="28"/>
  <c r="D63" i="28"/>
  <c r="C63" i="28"/>
  <c r="D62" i="28"/>
  <c r="C62" i="28"/>
  <c r="D61" i="28"/>
  <c r="C61" i="28"/>
  <c r="D60" i="28"/>
  <c r="C60" i="28"/>
  <c r="D59" i="28"/>
  <c r="C59" i="28"/>
  <c r="D58" i="28"/>
  <c r="C58" i="28"/>
  <c r="D57" i="28"/>
  <c r="C57" i="28"/>
  <c r="D56" i="28"/>
  <c r="C56" i="28"/>
  <c r="D55" i="28"/>
  <c r="C55" i="28"/>
  <c r="D54" i="28"/>
  <c r="C54" i="28"/>
  <c r="D53" i="28"/>
  <c r="C53" i="28"/>
  <c r="D52" i="28"/>
  <c r="C52" i="28"/>
  <c r="D51" i="28"/>
  <c r="C51" i="28"/>
  <c r="D50" i="28"/>
  <c r="C50" i="28"/>
  <c r="D49" i="28"/>
  <c r="C49" i="28"/>
  <c r="D48" i="28"/>
  <c r="C48" i="28"/>
  <c r="D47" i="28"/>
  <c r="C47" i="28"/>
  <c r="D46" i="28"/>
  <c r="C46" i="28"/>
  <c r="D45" i="28"/>
  <c r="C45" i="28"/>
  <c r="D44" i="28"/>
  <c r="C44" i="28"/>
  <c r="D43" i="28"/>
  <c r="C43" i="28"/>
  <c r="D42" i="28"/>
  <c r="C42" i="28"/>
  <c r="D41" i="28"/>
  <c r="C41" i="28"/>
  <c r="D40" i="28"/>
  <c r="C40" i="28"/>
  <c r="D39" i="28"/>
  <c r="C39" i="28"/>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5" i="28"/>
  <c r="C25" i="28"/>
  <c r="D24" i="28"/>
  <c r="C24" i="28"/>
  <c r="D23" i="28"/>
  <c r="C23" i="28"/>
  <c r="D22" i="28"/>
  <c r="C22" i="28"/>
  <c r="D21" i="28"/>
  <c r="C21" i="28"/>
  <c r="D20" i="28"/>
  <c r="C20" i="28"/>
  <c r="D19" i="28"/>
  <c r="C19" i="28"/>
  <c r="D18" i="28"/>
  <c r="C18" i="28"/>
  <c r="D17" i="28"/>
  <c r="C17" i="28"/>
  <c r="D16" i="28"/>
  <c r="C16" i="28"/>
  <c r="D15" i="28"/>
  <c r="C15" i="28"/>
  <c r="D14" i="28"/>
  <c r="C14" i="28"/>
  <c r="D13" i="28"/>
  <c r="C13" i="28"/>
  <c r="D12" i="28"/>
  <c r="C12" i="28"/>
  <c r="D11" i="28"/>
  <c r="C11" i="28"/>
  <c r="D10" i="28"/>
  <c r="C10" i="28"/>
  <c r="D9" i="28"/>
  <c r="C9" i="28"/>
  <c r="D8" i="28"/>
  <c r="C8" i="28"/>
  <c r="D7" i="28"/>
  <c r="C7" i="28"/>
  <c r="D6" i="28"/>
  <c r="C6" i="28"/>
  <c r="D5" i="28"/>
  <c r="C5" i="28"/>
  <c r="D4" i="28"/>
  <c r="C4" i="28"/>
  <c r="D3" i="28"/>
  <c r="C3" i="28"/>
  <c r="D2" i="28"/>
  <c r="D257" i="27"/>
  <c r="C257" i="27"/>
  <c r="D256" i="27"/>
  <c r="C256" i="27"/>
  <c r="D255" i="27"/>
  <c r="C255" i="27"/>
  <c r="D254" i="27"/>
  <c r="C254" i="27"/>
  <c r="D253" i="27"/>
  <c r="C253" i="27"/>
  <c r="D252" i="27"/>
  <c r="C252" i="27"/>
  <c r="D251" i="27"/>
  <c r="C251" i="27"/>
  <c r="D250" i="27"/>
  <c r="C250" i="27"/>
  <c r="D249" i="27"/>
  <c r="C249" i="27"/>
  <c r="D248" i="27"/>
  <c r="C248" i="27"/>
  <c r="D247" i="27"/>
  <c r="C247" i="27"/>
  <c r="D246" i="27"/>
  <c r="C246" i="27"/>
  <c r="D245" i="27"/>
  <c r="C245" i="27"/>
  <c r="D244" i="27"/>
  <c r="C244" i="27"/>
  <c r="D243" i="27"/>
  <c r="C243" i="27"/>
  <c r="D242" i="27"/>
  <c r="C242" i="27"/>
  <c r="D241" i="27"/>
  <c r="C241" i="27"/>
  <c r="D240" i="27"/>
  <c r="C240" i="27"/>
  <c r="D239" i="27"/>
  <c r="C239" i="27"/>
  <c r="D238" i="27"/>
  <c r="C238" i="27"/>
  <c r="D237" i="27"/>
  <c r="C237" i="27"/>
  <c r="D236" i="27"/>
  <c r="C236" i="27"/>
  <c r="D235" i="27"/>
  <c r="C235" i="27"/>
  <c r="D234" i="27"/>
  <c r="C234" i="27"/>
  <c r="D233" i="27"/>
  <c r="C233" i="27"/>
  <c r="D232" i="27"/>
  <c r="C232" i="27"/>
  <c r="D231" i="27"/>
  <c r="C231" i="27"/>
  <c r="D230" i="27"/>
  <c r="C230" i="27"/>
  <c r="D229" i="27"/>
  <c r="C229" i="27"/>
  <c r="D228" i="27"/>
  <c r="C228" i="27"/>
  <c r="D227" i="27"/>
  <c r="C227" i="27"/>
  <c r="D226" i="27"/>
  <c r="C226" i="27"/>
  <c r="D225" i="27"/>
  <c r="C225" i="27"/>
  <c r="D224" i="27"/>
  <c r="C224" i="27"/>
  <c r="D223" i="27"/>
  <c r="C223" i="27"/>
  <c r="D222" i="27"/>
  <c r="C222" i="27"/>
  <c r="D221" i="27"/>
  <c r="C221" i="27"/>
  <c r="D220" i="27"/>
  <c r="C220" i="27"/>
  <c r="D219" i="27"/>
  <c r="C219" i="27"/>
  <c r="D218" i="27"/>
  <c r="C218" i="27"/>
  <c r="D217" i="27"/>
  <c r="C217" i="27"/>
  <c r="D216" i="27"/>
  <c r="C216" i="27"/>
  <c r="D215" i="27"/>
  <c r="C215" i="27"/>
  <c r="D214" i="27"/>
  <c r="C214" i="27"/>
  <c r="D213" i="27"/>
  <c r="C213" i="27"/>
  <c r="D212" i="27"/>
  <c r="C212" i="27"/>
  <c r="D211" i="27"/>
  <c r="C211" i="27"/>
  <c r="D210" i="27"/>
  <c r="C210" i="27"/>
  <c r="D209" i="27"/>
  <c r="C209" i="27"/>
  <c r="D208" i="27"/>
  <c r="C208" i="27"/>
  <c r="D207" i="27"/>
  <c r="C207" i="27"/>
  <c r="D206" i="27"/>
  <c r="C206" i="27"/>
  <c r="D205" i="27"/>
  <c r="C205" i="27"/>
  <c r="D204" i="27"/>
  <c r="C204" i="27"/>
  <c r="D203" i="27"/>
  <c r="C203" i="27"/>
  <c r="D202" i="27"/>
  <c r="C202" i="27"/>
  <c r="D201" i="27"/>
  <c r="C201" i="27"/>
  <c r="D200" i="27"/>
  <c r="C200" i="27"/>
  <c r="D199" i="27"/>
  <c r="C199" i="27"/>
  <c r="D198" i="27"/>
  <c r="C198" i="27"/>
  <c r="D197" i="27"/>
  <c r="C197" i="27"/>
  <c r="D196" i="27"/>
  <c r="C196" i="27"/>
  <c r="D195" i="27"/>
  <c r="C195" i="27"/>
  <c r="D194" i="27"/>
  <c r="C194" i="27"/>
  <c r="D193" i="27"/>
  <c r="C193" i="27"/>
  <c r="D192" i="27"/>
  <c r="C192" i="27"/>
  <c r="D191" i="27"/>
  <c r="C191" i="27"/>
  <c r="D190" i="27"/>
  <c r="C190" i="27"/>
  <c r="D189" i="27"/>
  <c r="C189" i="27"/>
  <c r="D188" i="27"/>
  <c r="C188" i="27"/>
  <c r="D187" i="27"/>
  <c r="C187" i="27"/>
  <c r="D186" i="27"/>
  <c r="C186" i="27"/>
  <c r="D185" i="27"/>
  <c r="C185" i="27"/>
  <c r="D184" i="27"/>
  <c r="C184" i="27"/>
  <c r="D183" i="27"/>
  <c r="C183" i="27"/>
  <c r="D182" i="27"/>
  <c r="C182" i="27"/>
  <c r="D181" i="27"/>
  <c r="C181" i="27"/>
  <c r="D180" i="27"/>
  <c r="C180" i="27"/>
  <c r="D179" i="27"/>
  <c r="C179" i="27"/>
  <c r="D178" i="27"/>
  <c r="C178" i="27"/>
  <c r="D177" i="27"/>
  <c r="C177" i="27"/>
  <c r="D176" i="27"/>
  <c r="C176" i="27"/>
  <c r="D175" i="27"/>
  <c r="C175" i="27"/>
  <c r="D174" i="27"/>
  <c r="C174" i="27"/>
  <c r="D173" i="27"/>
  <c r="C173" i="27"/>
  <c r="D172" i="27"/>
  <c r="C172" i="27"/>
  <c r="D171" i="27"/>
  <c r="C171" i="27"/>
  <c r="D170" i="27"/>
  <c r="C170" i="27"/>
  <c r="D169" i="27"/>
  <c r="C169" i="27"/>
  <c r="D168" i="27"/>
  <c r="C168" i="27"/>
  <c r="D167" i="27"/>
  <c r="C167" i="27"/>
  <c r="D166" i="27"/>
  <c r="C166" i="27"/>
  <c r="D165" i="27"/>
  <c r="C165" i="27"/>
  <c r="D164" i="27"/>
  <c r="C164" i="27"/>
  <c r="D163" i="27"/>
  <c r="C163" i="27"/>
  <c r="D162" i="27"/>
  <c r="C162" i="27"/>
  <c r="D161" i="27"/>
  <c r="C161" i="27"/>
  <c r="D160" i="27"/>
  <c r="C160" i="27"/>
  <c r="D159" i="27"/>
  <c r="C159" i="27"/>
  <c r="D158" i="27"/>
  <c r="C158" i="27"/>
  <c r="D157" i="27"/>
  <c r="C157" i="27"/>
  <c r="D156" i="27"/>
  <c r="C156" i="27"/>
  <c r="D155" i="27"/>
  <c r="C155" i="27"/>
  <c r="D154" i="27"/>
  <c r="C154" i="27"/>
  <c r="D153" i="27"/>
  <c r="C153" i="27"/>
  <c r="D152" i="27"/>
  <c r="C152" i="27"/>
  <c r="D151" i="27"/>
  <c r="C151" i="27"/>
  <c r="D150" i="27"/>
  <c r="C150" i="27"/>
  <c r="D149" i="27"/>
  <c r="C149" i="27"/>
  <c r="D148" i="27"/>
  <c r="C148" i="27"/>
  <c r="D147" i="27"/>
  <c r="C147" i="27"/>
  <c r="D146" i="27"/>
  <c r="C146" i="27"/>
  <c r="D145" i="27"/>
  <c r="C145" i="27"/>
  <c r="D144" i="27"/>
  <c r="C144" i="27"/>
  <c r="D143" i="27"/>
  <c r="C143" i="27"/>
  <c r="D142" i="27"/>
  <c r="C142" i="27"/>
  <c r="D141" i="27"/>
  <c r="C141" i="27"/>
  <c r="D140" i="27"/>
  <c r="C140" i="27"/>
  <c r="D139" i="27"/>
  <c r="C139" i="27"/>
  <c r="D138" i="27"/>
  <c r="C138" i="27"/>
  <c r="D137" i="27"/>
  <c r="C137" i="27"/>
  <c r="D136" i="27"/>
  <c r="C136" i="27"/>
  <c r="D135" i="27"/>
  <c r="C135" i="27"/>
  <c r="D134" i="27"/>
  <c r="C134" i="27"/>
  <c r="D133" i="27"/>
  <c r="C133" i="27"/>
  <c r="D132" i="27"/>
  <c r="C132" i="27"/>
  <c r="D131" i="27"/>
  <c r="C131" i="27"/>
  <c r="D130" i="27"/>
  <c r="C130" i="27"/>
  <c r="D129" i="27"/>
  <c r="C129" i="27"/>
  <c r="D128" i="27"/>
  <c r="C128" i="27"/>
  <c r="D127" i="27"/>
  <c r="C127" i="27"/>
  <c r="D126" i="27"/>
  <c r="C126" i="27"/>
  <c r="D125" i="27"/>
  <c r="C125" i="27"/>
  <c r="D124" i="27"/>
  <c r="C124" i="27"/>
  <c r="D123" i="27"/>
  <c r="C123" i="27"/>
  <c r="D122" i="27"/>
  <c r="C122" i="27"/>
  <c r="D121" i="27"/>
  <c r="C121" i="27"/>
  <c r="D120" i="27"/>
  <c r="C120" i="27"/>
  <c r="D119" i="27"/>
  <c r="C119" i="27"/>
  <c r="D118" i="27"/>
  <c r="C118" i="27"/>
  <c r="D117" i="27"/>
  <c r="C117" i="27"/>
  <c r="D116" i="27"/>
  <c r="C116" i="27"/>
  <c r="D115" i="27"/>
  <c r="C115" i="27"/>
  <c r="D114" i="27"/>
  <c r="C114" i="27"/>
  <c r="D113" i="27"/>
  <c r="C113" i="27"/>
  <c r="D112" i="27"/>
  <c r="C112" i="27"/>
  <c r="D111" i="27"/>
  <c r="C111" i="27"/>
  <c r="D110" i="27"/>
  <c r="C110" i="27"/>
  <c r="D109" i="27"/>
  <c r="C109" i="27"/>
  <c r="D108" i="27"/>
  <c r="C108" i="27"/>
  <c r="D107" i="27"/>
  <c r="C107" i="27"/>
  <c r="D106" i="27"/>
  <c r="C106" i="27"/>
  <c r="D105" i="27"/>
  <c r="C105" i="27"/>
  <c r="D104" i="27"/>
  <c r="C104" i="27"/>
  <c r="D103" i="27"/>
  <c r="C103" i="27"/>
  <c r="D102" i="27"/>
  <c r="C102" i="27"/>
  <c r="D101" i="27"/>
  <c r="C101" i="27"/>
  <c r="D100" i="27"/>
  <c r="C100" i="27"/>
  <c r="D99" i="27"/>
  <c r="C99" i="27"/>
  <c r="D98" i="27"/>
  <c r="C98" i="27"/>
  <c r="D97" i="27"/>
  <c r="C97" i="27"/>
  <c r="D96" i="27"/>
  <c r="C96" i="27"/>
  <c r="D95" i="27"/>
  <c r="C95" i="27"/>
  <c r="D94" i="27"/>
  <c r="C94" i="27"/>
  <c r="D93" i="27"/>
  <c r="C93" i="27"/>
  <c r="D92" i="27"/>
  <c r="C92" i="27"/>
  <c r="D91" i="27"/>
  <c r="C91" i="27"/>
  <c r="D90" i="27"/>
  <c r="C90" i="27"/>
  <c r="D89" i="27"/>
  <c r="C89" i="27"/>
  <c r="D88" i="27"/>
  <c r="C88" i="27"/>
  <c r="D87" i="27"/>
  <c r="C87" i="27"/>
  <c r="D86" i="27"/>
  <c r="C86" i="27"/>
  <c r="D85" i="27"/>
  <c r="C85" i="27"/>
  <c r="D84" i="27"/>
  <c r="C84" i="27"/>
  <c r="D83" i="27"/>
  <c r="C83" i="27"/>
  <c r="D82" i="27"/>
  <c r="C82" i="27"/>
  <c r="D81" i="27"/>
  <c r="C81" i="27"/>
  <c r="D80" i="27"/>
  <c r="C80" i="27"/>
  <c r="D79" i="27"/>
  <c r="C79" i="27"/>
  <c r="D78" i="27"/>
  <c r="C78" i="27"/>
  <c r="D77" i="27"/>
  <c r="C77" i="27"/>
  <c r="D76" i="27"/>
  <c r="C76" i="27"/>
  <c r="D75" i="27"/>
  <c r="C75" i="27"/>
  <c r="D74" i="27"/>
  <c r="C74" i="27"/>
  <c r="D73" i="27"/>
  <c r="C73" i="27"/>
  <c r="D72" i="27"/>
  <c r="C72" i="27"/>
  <c r="D71" i="27"/>
  <c r="C71" i="27"/>
  <c r="D70" i="27"/>
  <c r="C70" i="27"/>
  <c r="D69" i="27"/>
  <c r="C69" i="27"/>
  <c r="D68" i="27"/>
  <c r="C68" i="27"/>
  <c r="D67" i="27"/>
  <c r="C67" i="27"/>
  <c r="D66" i="27"/>
  <c r="C66" i="27"/>
  <c r="D65" i="27"/>
  <c r="C65" i="27"/>
  <c r="D64" i="27"/>
  <c r="C64" i="27"/>
  <c r="D63" i="27"/>
  <c r="C63" i="27"/>
  <c r="D62" i="27"/>
  <c r="C62" i="27"/>
  <c r="D61" i="27"/>
  <c r="C61" i="27"/>
  <c r="D60" i="27"/>
  <c r="C60" i="27"/>
  <c r="D59" i="27"/>
  <c r="C59" i="27"/>
  <c r="D58" i="27"/>
  <c r="C58" i="27"/>
  <c r="D57" i="27"/>
  <c r="C57" i="27"/>
  <c r="D56" i="27"/>
  <c r="C56" i="27"/>
  <c r="D55" i="27"/>
  <c r="C55" i="27"/>
  <c r="D54" i="27"/>
  <c r="C54" i="27"/>
  <c r="D53" i="27"/>
  <c r="C53" i="27"/>
  <c r="D52" i="27"/>
  <c r="C52" i="27"/>
  <c r="D51" i="27"/>
  <c r="C51" i="27"/>
  <c r="D50" i="27"/>
  <c r="C50" i="27"/>
  <c r="D49" i="27"/>
  <c r="C49" i="27"/>
  <c r="D48" i="27"/>
  <c r="C48" i="27"/>
  <c r="D47" i="27"/>
  <c r="C47" i="27"/>
  <c r="D46" i="27"/>
  <c r="C46" i="27"/>
  <c r="D45" i="27"/>
  <c r="C45" i="27"/>
  <c r="D44" i="27"/>
  <c r="C44" i="27"/>
  <c r="D43" i="27"/>
  <c r="C43" i="27"/>
  <c r="D42" i="27"/>
  <c r="C42" i="27"/>
  <c r="D41" i="27"/>
  <c r="C41" i="27"/>
  <c r="D40" i="27"/>
  <c r="C40" i="27"/>
  <c r="D39" i="27"/>
  <c r="C39" i="27"/>
  <c r="D38" i="27"/>
  <c r="C38" i="27"/>
  <c r="D37" i="27"/>
  <c r="C37" i="27"/>
  <c r="D36" i="27"/>
  <c r="C36" i="27"/>
  <c r="D35" i="27"/>
  <c r="C35" i="27"/>
  <c r="D34" i="27"/>
  <c r="C34" i="27"/>
  <c r="D33" i="27"/>
  <c r="C33" i="27"/>
  <c r="D32" i="27"/>
  <c r="C32" i="27"/>
  <c r="D31" i="27"/>
  <c r="C31" i="27"/>
  <c r="D30" i="27"/>
  <c r="C30" i="27"/>
  <c r="D29" i="27"/>
  <c r="C29" i="27"/>
  <c r="D28" i="27"/>
  <c r="C28" i="27"/>
  <c r="D27" i="27"/>
  <c r="C27" i="27"/>
  <c r="D26" i="27"/>
  <c r="C26" i="27"/>
  <c r="D25" i="27"/>
  <c r="C25" i="27"/>
  <c r="D24" i="27"/>
  <c r="C24" i="27"/>
  <c r="D23" i="27"/>
  <c r="C23" i="27"/>
  <c r="D22" i="27"/>
  <c r="C22" i="27"/>
  <c r="D21" i="27"/>
  <c r="C21" i="27"/>
  <c r="D20" i="27"/>
  <c r="C20" i="27"/>
  <c r="D19" i="27"/>
  <c r="C19" i="27"/>
  <c r="D18" i="27"/>
  <c r="C18" i="27"/>
  <c r="D17" i="27"/>
  <c r="C17" i="27"/>
  <c r="D16" i="27"/>
  <c r="C16" i="27"/>
  <c r="D15" i="27"/>
  <c r="C15" i="27"/>
  <c r="D14" i="27"/>
  <c r="C14" i="27"/>
  <c r="D13" i="27"/>
  <c r="C13" i="27"/>
  <c r="D12" i="27"/>
  <c r="C12" i="27"/>
  <c r="D11" i="27"/>
  <c r="C11" i="27"/>
  <c r="D10" i="27"/>
  <c r="C10" i="27"/>
  <c r="D9" i="27"/>
  <c r="C9" i="27"/>
  <c r="D8" i="27"/>
  <c r="C8" i="27"/>
  <c r="D7" i="27"/>
  <c r="C7" i="27"/>
  <c r="D6" i="27"/>
  <c r="C6" i="27"/>
  <c r="D5" i="27"/>
  <c r="C5" i="27"/>
  <c r="D4" i="27"/>
  <c r="C4" i="27"/>
  <c r="D3" i="27"/>
  <c r="C3" i="27"/>
  <c r="D2" i="27"/>
  <c r="D257" i="26"/>
  <c r="C257" i="26"/>
  <c r="D256" i="26"/>
  <c r="C256" i="26"/>
  <c r="D255" i="26"/>
  <c r="C255" i="26"/>
  <c r="D254" i="26"/>
  <c r="C254" i="26"/>
  <c r="D253" i="26"/>
  <c r="C253" i="26"/>
  <c r="D252" i="26"/>
  <c r="C252" i="26"/>
  <c r="D251" i="26"/>
  <c r="C251" i="26"/>
  <c r="D250" i="26"/>
  <c r="C250" i="26"/>
  <c r="D249" i="26"/>
  <c r="C249" i="26"/>
  <c r="D248" i="26"/>
  <c r="C248" i="26"/>
  <c r="D247" i="26"/>
  <c r="C247" i="26"/>
  <c r="D246" i="26"/>
  <c r="C246" i="26"/>
  <c r="D245" i="26"/>
  <c r="C245" i="26"/>
  <c r="D244" i="26"/>
  <c r="C244" i="26"/>
  <c r="D243" i="26"/>
  <c r="C243" i="26"/>
  <c r="D242" i="26"/>
  <c r="C242" i="26"/>
  <c r="D241" i="26"/>
  <c r="C241" i="26"/>
  <c r="D240" i="26"/>
  <c r="C240" i="26"/>
  <c r="D239" i="26"/>
  <c r="C239" i="26"/>
  <c r="D238" i="26"/>
  <c r="C238" i="26"/>
  <c r="D237" i="26"/>
  <c r="C237" i="26"/>
  <c r="D236" i="26"/>
  <c r="C236" i="26"/>
  <c r="D235" i="26"/>
  <c r="C235" i="26"/>
  <c r="D234" i="26"/>
  <c r="C234" i="26"/>
  <c r="D233" i="26"/>
  <c r="C233" i="26"/>
  <c r="D232" i="26"/>
  <c r="C232" i="26"/>
  <c r="D231" i="26"/>
  <c r="C231" i="26"/>
  <c r="D230" i="26"/>
  <c r="C230" i="26"/>
  <c r="D229" i="26"/>
  <c r="C229" i="26"/>
  <c r="D228" i="26"/>
  <c r="C228" i="26"/>
  <c r="D227" i="26"/>
  <c r="C227" i="26"/>
  <c r="D226" i="26"/>
  <c r="C226" i="26"/>
  <c r="D225" i="26"/>
  <c r="C225" i="26"/>
  <c r="D224" i="26"/>
  <c r="C224" i="26"/>
  <c r="D223" i="26"/>
  <c r="C223" i="26"/>
  <c r="D222" i="26"/>
  <c r="C222" i="26"/>
  <c r="D221" i="26"/>
  <c r="C221" i="26"/>
  <c r="D220" i="26"/>
  <c r="C220" i="26"/>
  <c r="D219" i="26"/>
  <c r="C219" i="26"/>
  <c r="D218" i="26"/>
  <c r="C218" i="26"/>
  <c r="D217" i="26"/>
  <c r="C217" i="26"/>
  <c r="D216" i="26"/>
  <c r="C216" i="26"/>
  <c r="D215" i="26"/>
  <c r="C215" i="26"/>
  <c r="D214" i="26"/>
  <c r="C214" i="26"/>
  <c r="D213" i="26"/>
  <c r="C213" i="26"/>
  <c r="D212" i="26"/>
  <c r="C212" i="26"/>
  <c r="D211" i="26"/>
  <c r="C211" i="26"/>
  <c r="D210" i="26"/>
  <c r="C210" i="26"/>
  <c r="D209" i="26"/>
  <c r="C209" i="26"/>
  <c r="D208" i="26"/>
  <c r="C208" i="26"/>
  <c r="D207" i="26"/>
  <c r="C207" i="26"/>
  <c r="D206" i="26"/>
  <c r="C206" i="26"/>
  <c r="D205" i="26"/>
  <c r="C205" i="26"/>
  <c r="D204" i="26"/>
  <c r="C204" i="26"/>
  <c r="D203" i="26"/>
  <c r="C203" i="26"/>
  <c r="D202" i="26"/>
  <c r="C202" i="26"/>
  <c r="D201" i="26"/>
  <c r="C201" i="26"/>
  <c r="D200" i="26"/>
  <c r="C200" i="26"/>
  <c r="D199" i="26"/>
  <c r="C199" i="26"/>
  <c r="D198" i="26"/>
  <c r="C198" i="26"/>
  <c r="D197" i="26"/>
  <c r="C197" i="26"/>
  <c r="D196" i="26"/>
  <c r="C196" i="26"/>
  <c r="D195" i="26"/>
  <c r="C195" i="26"/>
  <c r="D194" i="26"/>
  <c r="C194" i="26"/>
  <c r="D193" i="26"/>
  <c r="C193" i="26"/>
  <c r="D192" i="26"/>
  <c r="C192" i="26"/>
  <c r="D191" i="26"/>
  <c r="C191" i="26"/>
  <c r="D190" i="26"/>
  <c r="C190" i="26"/>
  <c r="D189" i="26"/>
  <c r="C189" i="26"/>
  <c r="D188" i="26"/>
  <c r="C188" i="26"/>
  <c r="D187" i="26"/>
  <c r="C187" i="26"/>
  <c r="D186" i="26"/>
  <c r="C186" i="26"/>
  <c r="D185" i="26"/>
  <c r="C185" i="26"/>
  <c r="D184" i="26"/>
  <c r="C184" i="26"/>
  <c r="D183" i="26"/>
  <c r="C183" i="26"/>
  <c r="D182" i="26"/>
  <c r="C182" i="26"/>
  <c r="D181" i="26"/>
  <c r="C181" i="26"/>
  <c r="D180" i="26"/>
  <c r="C180" i="26"/>
  <c r="D179" i="26"/>
  <c r="C179" i="26"/>
  <c r="D178" i="26"/>
  <c r="C178" i="26"/>
  <c r="D177" i="26"/>
  <c r="C177" i="26"/>
  <c r="D176" i="26"/>
  <c r="C176" i="26"/>
  <c r="D175" i="26"/>
  <c r="C175" i="26"/>
  <c r="D174" i="26"/>
  <c r="C174" i="26"/>
  <c r="D173" i="26"/>
  <c r="C173" i="26"/>
  <c r="D172" i="26"/>
  <c r="C172" i="26"/>
  <c r="D171" i="26"/>
  <c r="C171" i="26"/>
  <c r="D170" i="26"/>
  <c r="C170" i="26"/>
  <c r="D169" i="26"/>
  <c r="C169" i="26"/>
  <c r="D168" i="26"/>
  <c r="C168" i="26"/>
  <c r="D167" i="26"/>
  <c r="C167" i="26"/>
  <c r="D166" i="26"/>
  <c r="C166" i="26"/>
  <c r="D165" i="26"/>
  <c r="C165" i="26"/>
  <c r="D164" i="26"/>
  <c r="C164" i="26"/>
  <c r="D163" i="26"/>
  <c r="C163" i="26"/>
  <c r="D162" i="26"/>
  <c r="C162" i="26"/>
  <c r="D161" i="26"/>
  <c r="C161" i="26"/>
  <c r="D160" i="26"/>
  <c r="C160" i="26"/>
  <c r="D159" i="26"/>
  <c r="C159" i="26"/>
  <c r="D158" i="26"/>
  <c r="C158" i="26"/>
  <c r="D157" i="26"/>
  <c r="C157" i="26"/>
  <c r="D156" i="26"/>
  <c r="C156" i="26"/>
  <c r="D155" i="26"/>
  <c r="C155" i="26"/>
  <c r="D154" i="26"/>
  <c r="C154" i="26"/>
  <c r="D153" i="26"/>
  <c r="C153" i="26"/>
  <c r="D152" i="26"/>
  <c r="C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9" i="26"/>
  <c r="C69" i="26"/>
  <c r="D68" i="26"/>
  <c r="C68" i="26"/>
  <c r="D67" i="26"/>
  <c r="C67" i="26"/>
  <c r="D66" i="26"/>
  <c r="C66" i="26"/>
  <c r="D65" i="26"/>
  <c r="C65" i="26"/>
  <c r="D64" i="26"/>
  <c r="C64" i="26"/>
  <c r="D63" i="26"/>
  <c r="C63"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5" i="26"/>
  <c r="C25" i="26"/>
  <c r="D24" i="26"/>
  <c r="C24" i="26"/>
  <c r="D23" i="26"/>
  <c r="C23" i="26"/>
  <c r="D22" i="26"/>
  <c r="C22" i="26"/>
  <c r="D21" i="26"/>
  <c r="C21" i="26"/>
  <c r="D20" i="26"/>
  <c r="C20" i="26"/>
  <c r="D19" i="26"/>
  <c r="C19" i="26"/>
  <c r="D18" i="26"/>
  <c r="C18" i="26"/>
  <c r="D17" i="26"/>
  <c r="C17" i="26"/>
  <c r="D16" i="26"/>
  <c r="C16" i="26"/>
  <c r="D15" i="26"/>
  <c r="C15" i="26"/>
  <c r="D14" i="26"/>
  <c r="C14" i="26"/>
  <c r="D13" i="26"/>
  <c r="C13" i="26"/>
  <c r="D12" i="26"/>
  <c r="C12" i="26"/>
  <c r="D11" i="26"/>
  <c r="C11" i="26"/>
  <c r="D10" i="26"/>
  <c r="C10" i="26"/>
  <c r="D9" i="26"/>
  <c r="C9" i="26"/>
  <c r="D8" i="26"/>
  <c r="C8" i="26"/>
  <c r="D7" i="26"/>
  <c r="C7" i="26"/>
  <c r="D6" i="26"/>
  <c r="C6" i="26"/>
  <c r="D5" i="26"/>
  <c r="C5" i="26"/>
  <c r="D4" i="26"/>
  <c r="C4" i="26"/>
  <c r="D3" i="26"/>
  <c r="C3" i="26"/>
  <c r="D2" i="26"/>
  <c r="D257" i="25"/>
  <c r="C257" i="25"/>
  <c r="D256" i="25"/>
  <c r="C256" i="25"/>
  <c r="D255" i="25"/>
  <c r="C255" i="25"/>
  <c r="D254" i="25"/>
  <c r="C254" i="25"/>
  <c r="D253" i="25"/>
  <c r="C253" i="25"/>
  <c r="D252" i="25"/>
  <c r="C252" i="25"/>
  <c r="D251" i="25"/>
  <c r="C251" i="25"/>
  <c r="D250" i="25"/>
  <c r="C250" i="25"/>
  <c r="D249" i="25"/>
  <c r="C249" i="25"/>
  <c r="D248" i="25"/>
  <c r="C248" i="25"/>
  <c r="D247" i="25"/>
  <c r="C247" i="25"/>
  <c r="D246" i="25"/>
  <c r="C246" i="25"/>
  <c r="D245" i="25"/>
  <c r="C245" i="25"/>
  <c r="D244" i="25"/>
  <c r="C244" i="25"/>
  <c r="D243" i="25"/>
  <c r="C243" i="25"/>
  <c r="D242" i="25"/>
  <c r="C242" i="25"/>
  <c r="D241" i="25"/>
  <c r="C241" i="25"/>
  <c r="D240" i="25"/>
  <c r="C240" i="25"/>
  <c r="D239" i="25"/>
  <c r="C239" i="25"/>
  <c r="D238" i="25"/>
  <c r="C238" i="25"/>
  <c r="D237" i="25"/>
  <c r="C237" i="25"/>
  <c r="D236" i="25"/>
  <c r="C236" i="25"/>
  <c r="D235" i="25"/>
  <c r="C235" i="25"/>
  <c r="D234" i="25"/>
  <c r="C234" i="25"/>
  <c r="D233" i="25"/>
  <c r="C233" i="25"/>
  <c r="D232" i="25"/>
  <c r="C232" i="25"/>
  <c r="D231" i="25"/>
  <c r="C231" i="25"/>
  <c r="D230" i="25"/>
  <c r="C230" i="25"/>
  <c r="D229" i="25"/>
  <c r="C229" i="25"/>
  <c r="D228" i="25"/>
  <c r="C228" i="25"/>
  <c r="D227" i="25"/>
  <c r="C227" i="25"/>
  <c r="D226" i="25"/>
  <c r="C226" i="25"/>
  <c r="D225" i="25"/>
  <c r="C225" i="25"/>
  <c r="D224" i="25"/>
  <c r="C224" i="25"/>
  <c r="D223" i="25"/>
  <c r="C223" i="25"/>
  <c r="D222" i="25"/>
  <c r="C222" i="25"/>
  <c r="D221" i="25"/>
  <c r="C221" i="25"/>
  <c r="D220" i="25"/>
  <c r="C220" i="25"/>
  <c r="D219" i="25"/>
  <c r="C219" i="25"/>
  <c r="D218" i="25"/>
  <c r="C218" i="25"/>
  <c r="D217" i="25"/>
  <c r="C217" i="25"/>
  <c r="D216" i="25"/>
  <c r="C216" i="25"/>
  <c r="D215" i="25"/>
  <c r="C215" i="25"/>
  <c r="D214" i="25"/>
  <c r="C214" i="25"/>
  <c r="D213" i="25"/>
  <c r="C213" i="25"/>
  <c r="D212" i="25"/>
  <c r="C212" i="25"/>
  <c r="D211" i="25"/>
  <c r="C211" i="25"/>
  <c r="D210" i="25"/>
  <c r="C210" i="25"/>
  <c r="D209" i="25"/>
  <c r="C209" i="25"/>
  <c r="D208" i="25"/>
  <c r="C208" i="25"/>
  <c r="D207" i="25"/>
  <c r="C207" i="25"/>
  <c r="D206" i="25"/>
  <c r="C206" i="25"/>
  <c r="D205" i="25"/>
  <c r="C205" i="25"/>
  <c r="D204" i="25"/>
  <c r="C204" i="25"/>
  <c r="D203" i="25"/>
  <c r="C203" i="25"/>
  <c r="D202" i="25"/>
  <c r="C202" i="25"/>
  <c r="D201" i="25"/>
  <c r="C201" i="25"/>
  <c r="D200" i="25"/>
  <c r="C200" i="25"/>
  <c r="D199" i="25"/>
  <c r="C199" i="25"/>
  <c r="D198" i="25"/>
  <c r="C198" i="25"/>
  <c r="D197" i="25"/>
  <c r="C197" i="25"/>
  <c r="D196" i="25"/>
  <c r="C196" i="25"/>
  <c r="D195" i="25"/>
  <c r="C195" i="25"/>
  <c r="D194" i="25"/>
  <c r="C194" i="25"/>
  <c r="D193" i="25"/>
  <c r="C193" i="25"/>
  <c r="D192" i="25"/>
  <c r="C192" i="25"/>
  <c r="D191" i="25"/>
  <c r="C191" i="25"/>
  <c r="D190" i="25"/>
  <c r="C190" i="25"/>
  <c r="D189" i="25"/>
  <c r="C189" i="25"/>
  <c r="D188" i="25"/>
  <c r="C188" i="25"/>
  <c r="D187" i="25"/>
  <c r="C187" i="25"/>
  <c r="D186" i="25"/>
  <c r="C186" i="25"/>
  <c r="D185" i="25"/>
  <c r="C185" i="25"/>
  <c r="D184" i="25"/>
  <c r="C184" i="25"/>
  <c r="D183" i="25"/>
  <c r="C183" i="25"/>
  <c r="D182" i="25"/>
  <c r="C182" i="25"/>
  <c r="D181" i="25"/>
  <c r="C181" i="25"/>
  <c r="D180" i="25"/>
  <c r="C180" i="25"/>
  <c r="D179" i="25"/>
  <c r="C179" i="25"/>
  <c r="D178" i="25"/>
  <c r="C178" i="25"/>
  <c r="D177" i="25"/>
  <c r="C177" i="25"/>
  <c r="D176" i="25"/>
  <c r="C176" i="25"/>
  <c r="D175" i="25"/>
  <c r="C175" i="25"/>
  <c r="D174" i="25"/>
  <c r="C174" i="25"/>
  <c r="D173" i="25"/>
  <c r="C173" i="25"/>
  <c r="D172" i="25"/>
  <c r="C172" i="25"/>
  <c r="D171" i="25"/>
  <c r="C171" i="25"/>
  <c r="D170" i="25"/>
  <c r="C170" i="25"/>
  <c r="D169" i="25"/>
  <c r="C169" i="25"/>
  <c r="D168" i="25"/>
  <c r="C168" i="25"/>
  <c r="D167" i="25"/>
  <c r="C167" i="25"/>
  <c r="D166" i="25"/>
  <c r="C166" i="25"/>
  <c r="D165" i="25"/>
  <c r="C165" i="25"/>
  <c r="D164" i="25"/>
  <c r="C164" i="25"/>
  <c r="D163" i="25"/>
  <c r="C163" i="25"/>
  <c r="D162" i="25"/>
  <c r="C162" i="25"/>
  <c r="D161" i="25"/>
  <c r="C161" i="25"/>
  <c r="D160" i="25"/>
  <c r="C160" i="25"/>
  <c r="D159" i="25"/>
  <c r="C159" i="25"/>
  <c r="D158" i="25"/>
  <c r="C158" i="25"/>
  <c r="D157" i="25"/>
  <c r="C157" i="25"/>
  <c r="D156" i="25"/>
  <c r="C156" i="25"/>
  <c r="D155" i="25"/>
  <c r="C155" i="25"/>
  <c r="D154" i="25"/>
  <c r="C154" i="25"/>
  <c r="D153" i="25"/>
  <c r="C153" i="25"/>
  <c r="D152" i="25"/>
  <c r="C152" i="25"/>
  <c r="D151" i="25"/>
  <c r="C151" i="25"/>
  <c r="D150" i="25"/>
  <c r="C150" i="25"/>
  <c r="D149" i="25"/>
  <c r="C149" i="25"/>
  <c r="D148" i="25"/>
  <c r="C148" i="25"/>
  <c r="D147" i="25"/>
  <c r="C147" i="25"/>
  <c r="D146" i="25"/>
  <c r="C146" i="25"/>
  <c r="D145" i="25"/>
  <c r="C145" i="25"/>
  <c r="D144" i="25"/>
  <c r="C144" i="25"/>
  <c r="D143" i="25"/>
  <c r="C143" i="25"/>
  <c r="D142" i="25"/>
  <c r="C142" i="25"/>
  <c r="D141" i="25"/>
  <c r="C141" i="25"/>
  <c r="D140" i="25"/>
  <c r="C140" i="25"/>
  <c r="D139" i="25"/>
  <c r="C139" i="25"/>
  <c r="D138" i="25"/>
  <c r="C138" i="25"/>
  <c r="D137" i="25"/>
  <c r="C137" i="25"/>
  <c r="D136" i="25"/>
  <c r="C136" i="25"/>
  <c r="D135" i="25"/>
  <c r="C135" i="25"/>
  <c r="D134" i="25"/>
  <c r="C134" i="25"/>
  <c r="D133" i="25"/>
  <c r="C133" i="25"/>
  <c r="D132" i="25"/>
  <c r="C132" i="25"/>
  <c r="D131" i="25"/>
  <c r="C131" i="25"/>
  <c r="D130" i="25"/>
  <c r="C130" i="25"/>
  <c r="D129" i="25"/>
  <c r="C129" i="25"/>
  <c r="D128" i="25"/>
  <c r="C128" i="25"/>
  <c r="D127" i="25"/>
  <c r="C127" i="25"/>
  <c r="D126" i="25"/>
  <c r="C126" i="25"/>
  <c r="D125" i="25"/>
  <c r="C125" i="25"/>
  <c r="D124" i="25"/>
  <c r="C124" i="25"/>
  <c r="D123" i="25"/>
  <c r="C123" i="25"/>
  <c r="D122" i="25"/>
  <c r="C122" i="25"/>
  <c r="D121" i="25"/>
  <c r="C121" i="25"/>
  <c r="D120" i="25"/>
  <c r="C120" i="25"/>
  <c r="D119" i="25"/>
  <c r="C119" i="25"/>
  <c r="D118" i="25"/>
  <c r="C118" i="25"/>
  <c r="D117" i="25"/>
  <c r="C117" i="25"/>
  <c r="D116" i="25"/>
  <c r="C116" i="25"/>
  <c r="D115" i="25"/>
  <c r="C115" i="25"/>
  <c r="D114" i="25"/>
  <c r="C114" i="25"/>
  <c r="D113" i="25"/>
  <c r="C113" i="25"/>
  <c r="D112" i="25"/>
  <c r="C112" i="25"/>
  <c r="D111" i="25"/>
  <c r="C111" i="25"/>
  <c r="D110" i="25"/>
  <c r="C110" i="25"/>
  <c r="D109" i="25"/>
  <c r="C109" i="25"/>
  <c r="D108" i="25"/>
  <c r="C108" i="25"/>
  <c r="D107" i="25"/>
  <c r="C107" i="25"/>
  <c r="D106" i="25"/>
  <c r="C106" i="25"/>
  <c r="D105" i="25"/>
  <c r="C105" i="25"/>
  <c r="D104" i="25"/>
  <c r="C104" i="25"/>
  <c r="D103" i="25"/>
  <c r="C103" i="25"/>
  <c r="D102" i="25"/>
  <c r="C102" i="25"/>
  <c r="D101" i="25"/>
  <c r="C101" i="25"/>
  <c r="D100" i="25"/>
  <c r="C100" i="25"/>
  <c r="D99" i="25"/>
  <c r="C99" i="25"/>
  <c r="D98" i="25"/>
  <c r="C98" i="25"/>
  <c r="D97" i="25"/>
  <c r="C97" i="25"/>
  <c r="D96" i="25"/>
  <c r="C96" i="25"/>
  <c r="D95" i="25"/>
  <c r="C95" i="25"/>
  <c r="D94" i="25"/>
  <c r="C94" i="25"/>
  <c r="D93" i="25"/>
  <c r="C93" i="25"/>
  <c r="D92" i="25"/>
  <c r="C92" i="25"/>
  <c r="D91" i="25"/>
  <c r="C91" i="25"/>
  <c r="D90" i="25"/>
  <c r="C90" i="25"/>
  <c r="D89" i="25"/>
  <c r="C89" i="25"/>
  <c r="D88" i="25"/>
  <c r="C88" i="25"/>
  <c r="D87" i="25"/>
  <c r="C87" i="25"/>
  <c r="D86" i="25"/>
  <c r="C86" i="25"/>
  <c r="D85" i="25"/>
  <c r="C85" i="25"/>
  <c r="D84" i="25"/>
  <c r="C84" i="25"/>
  <c r="D83" i="25"/>
  <c r="C83" i="25"/>
  <c r="D82" i="25"/>
  <c r="C82" i="25"/>
  <c r="D81" i="25"/>
  <c r="C81" i="25"/>
  <c r="D80" i="25"/>
  <c r="C80" i="25"/>
  <c r="D79" i="25"/>
  <c r="C79" i="25"/>
  <c r="D78" i="25"/>
  <c r="C78" i="25"/>
  <c r="D77" i="25"/>
  <c r="C77" i="25"/>
  <c r="D76" i="25"/>
  <c r="C76" i="25"/>
  <c r="D75" i="25"/>
  <c r="C75" i="25"/>
  <c r="D74" i="25"/>
  <c r="C74" i="25"/>
  <c r="D73" i="25"/>
  <c r="C73" i="25"/>
  <c r="D72" i="25"/>
  <c r="C72" i="25"/>
  <c r="D71" i="25"/>
  <c r="C71" i="25"/>
  <c r="D70" i="25"/>
  <c r="C70" i="25"/>
  <c r="D69" i="25"/>
  <c r="C69" i="25"/>
  <c r="D68" i="25"/>
  <c r="C68" i="25"/>
  <c r="D67" i="25"/>
  <c r="C67" i="25"/>
  <c r="D66" i="25"/>
  <c r="C66" i="25"/>
  <c r="D65" i="25"/>
  <c r="C65" i="25"/>
  <c r="D64" i="25"/>
  <c r="C64" i="25"/>
  <c r="D63" i="25"/>
  <c r="C63" i="25"/>
  <c r="D62" i="25"/>
  <c r="C62" i="25"/>
  <c r="D61" i="25"/>
  <c r="C61" i="25"/>
  <c r="D60" i="25"/>
  <c r="C60" i="25"/>
  <c r="D59" i="25"/>
  <c r="C59" i="25"/>
  <c r="D58" i="25"/>
  <c r="C58" i="25"/>
  <c r="D57" i="25"/>
  <c r="C57" i="25"/>
  <c r="D56" i="25"/>
  <c r="C56" i="25"/>
  <c r="D55" i="25"/>
  <c r="C55" i="25"/>
  <c r="D54" i="25"/>
  <c r="C54" i="25"/>
  <c r="D53" i="25"/>
  <c r="C53" i="25"/>
  <c r="D52" i="25"/>
  <c r="C52" i="25"/>
  <c r="D51" i="25"/>
  <c r="C51" i="25"/>
  <c r="D50" i="25"/>
  <c r="C50" i="25"/>
  <c r="D49" i="25"/>
  <c r="C49" i="25"/>
  <c r="D48" i="25"/>
  <c r="C48" i="25"/>
  <c r="D47" i="25"/>
  <c r="C47" i="25"/>
  <c r="D46" i="25"/>
  <c r="C46" i="25"/>
  <c r="D45" i="25"/>
  <c r="C45" i="25"/>
  <c r="D44" i="25"/>
  <c r="C44" i="25"/>
  <c r="D43" i="25"/>
  <c r="C43" i="25"/>
  <c r="D42" i="25"/>
  <c r="C42" i="25"/>
  <c r="D41" i="25"/>
  <c r="C41" i="25"/>
  <c r="D40" i="25"/>
  <c r="C40" i="25"/>
  <c r="D39" i="25"/>
  <c r="C39" i="25"/>
  <c r="D38" i="25"/>
  <c r="C38" i="25"/>
  <c r="D37" i="25"/>
  <c r="C37" i="25"/>
  <c r="D36" i="25"/>
  <c r="C36" i="25"/>
  <c r="D35" i="25"/>
  <c r="C35" i="25"/>
  <c r="D34" i="25"/>
  <c r="C34" i="25"/>
  <c r="D33" i="25"/>
  <c r="C33" i="25"/>
  <c r="D32" i="25"/>
  <c r="C32" i="25"/>
  <c r="D31" i="25"/>
  <c r="C31" i="25"/>
  <c r="D30" i="25"/>
  <c r="C30" i="25"/>
  <c r="D29" i="25"/>
  <c r="C29" i="25"/>
  <c r="D28" i="25"/>
  <c r="C28" i="25"/>
  <c r="D27" i="25"/>
  <c r="C27" i="25"/>
  <c r="D26" i="25"/>
  <c r="C26" i="25"/>
  <c r="D25" i="25"/>
  <c r="C25" i="25"/>
  <c r="D24" i="25"/>
  <c r="C24" i="25"/>
  <c r="D23" i="25"/>
  <c r="C23" i="25"/>
  <c r="D22" i="25"/>
  <c r="C22" i="25"/>
  <c r="D21" i="25"/>
  <c r="C21" i="25"/>
  <c r="D20" i="25"/>
  <c r="C20" i="25"/>
  <c r="D19" i="25"/>
  <c r="C19" i="25"/>
  <c r="D18" i="25"/>
  <c r="C18" i="25"/>
  <c r="D17" i="25"/>
  <c r="C17" i="25"/>
  <c r="D16" i="25"/>
  <c r="C16" i="25"/>
  <c r="D15" i="25"/>
  <c r="C15" i="25"/>
  <c r="D14" i="25"/>
  <c r="C14" i="25"/>
  <c r="D13" i="25"/>
  <c r="C13" i="25"/>
  <c r="D12" i="25"/>
  <c r="C12" i="25"/>
  <c r="D11" i="25"/>
  <c r="C11" i="25"/>
  <c r="D10" i="25"/>
  <c r="C10" i="25"/>
  <c r="D9" i="25"/>
  <c r="C9" i="25"/>
  <c r="D8" i="25"/>
  <c r="C8" i="25"/>
  <c r="D7" i="25"/>
  <c r="C7" i="25"/>
  <c r="D6" i="25"/>
  <c r="C6" i="25"/>
  <c r="D5" i="25"/>
  <c r="C5" i="25"/>
  <c r="D4" i="25"/>
  <c r="C4" i="25"/>
  <c r="D3" i="25"/>
  <c r="C3" i="25"/>
  <c r="D2" i="25"/>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39" i="24"/>
  <c r="C40" i="24"/>
  <c r="C41" i="24"/>
  <c r="C42" i="24"/>
  <c r="C43" i="24"/>
  <c r="C44" i="24"/>
  <c r="C45" i="24"/>
  <c r="C46" i="24"/>
  <c r="C47" i="24"/>
  <c r="C48" i="24"/>
  <c r="C49" i="24"/>
  <c r="C50" i="24"/>
  <c r="C51" i="24"/>
  <c r="C52" i="24"/>
  <c r="C53" i="24"/>
  <c r="C54" i="24"/>
  <c r="C55" i="24"/>
  <c r="C56" i="24"/>
  <c r="C57" i="24"/>
  <c r="C58" i="24"/>
  <c r="C59" i="24"/>
  <c r="C60" i="24"/>
  <c r="C61" i="24"/>
  <c r="C62" i="24"/>
  <c r="C63" i="24"/>
  <c r="C64" i="24"/>
  <c r="C65" i="24"/>
  <c r="C66" i="24"/>
  <c r="C67" i="24"/>
  <c r="C68" i="24"/>
  <c r="C69" i="24"/>
  <c r="C70" i="24"/>
  <c r="C71" i="24"/>
  <c r="C72" i="24"/>
  <c r="C73" i="24"/>
  <c r="C74" i="24"/>
  <c r="C75" i="24"/>
  <c r="C76" i="24"/>
  <c r="C77" i="24"/>
  <c r="C78" i="24"/>
  <c r="C79" i="24"/>
  <c r="C80" i="24"/>
  <c r="C81" i="24"/>
  <c r="C82" i="24"/>
  <c r="C83" i="24"/>
  <c r="C84" i="24"/>
  <c r="C85" i="24"/>
  <c r="C86" i="24"/>
  <c r="C87" i="24"/>
  <c r="C88" i="24"/>
  <c r="C89" i="24"/>
  <c r="C90" i="24"/>
  <c r="C91" i="24"/>
  <c r="C92" i="24"/>
  <c r="C93" i="24"/>
  <c r="C94" i="24"/>
  <c r="C95" i="24"/>
  <c r="C96" i="24"/>
  <c r="C97" i="24"/>
  <c r="C98" i="24"/>
  <c r="C99" i="24"/>
  <c r="C100" i="24"/>
  <c r="C101" i="24"/>
  <c r="C102" i="24"/>
  <c r="C103" i="24"/>
  <c r="C104" i="24"/>
  <c r="C105" i="24"/>
  <c r="C106" i="24"/>
  <c r="C107" i="24"/>
  <c r="C108" i="24"/>
  <c r="C109" i="24"/>
  <c r="C110" i="24"/>
  <c r="C111" i="24"/>
  <c r="C112" i="24"/>
  <c r="C113" i="24"/>
  <c r="C114" i="24"/>
  <c r="C115" i="24"/>
  <c r="C116" i="24"/>
  <c r="C117" i="24"/>
  <c r="C118" i="24"/>
  <c r="C119" i="24"/>
  <c r="C120" i="24"/>
  <c r="C121" i="24"/>
  <c r="C122" i="24"/>
  <c r="C123" i="24"/>
  <c r="C124" i="24"/>
  <c r="C125" i="24"/>
  <c r="C126" i="24"/>
  <c r="C127" i="24"/>
  <c r="C128" i="24"/>
  <c r="C129" i="24"/>
  <c r="C130" i="24"/>
  <c r="C131" i="24"/>
  <c r="C132" i="24"/>
  <c r="C133" i="24"/>
  <c r="C134" i="24"/>
  <c r="C135" i="24"/>
  <c r="C136" i="24"/>
  <c r="C137" i="24"/>
  <c r="C138" i="24"/>
  <c r="C139" i="24"/>
  <c r="C140" i="24"/>
  <c r="C141" i="24"/>
  <c r="C142" i="24"/>
  <c r="C143" i="24"/>
  <c r="C144" i="24"/>
  <c r="C145" i="24"/>
  <c r="C146" i="24"/>
  <c r="C147" i="24"/>
  <c r="C148" i="24"/>
  <c r="C149" i="24"/>
  <c r="C150" i="24"/>
  <c r="C151" i="24"/>
  <c r="C152" i="24"/>
  <c r="C153" i="24"/>
  <c r="C154" i="24"/>
  <c r="C155"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87" i="24"/>
  <c r="C188" i="24"/>
  <c r="C189" i="24"/>
  <c r="C190" i="24"/>
  <c r="C191" i="24"/>
  <c r="C192" i="24"/>
  <c r="C193" i="24"/>
  <c r="C194" i="24"/>
  <c r="C195" i="24"/>
  <c r="C196" i="24"/>
  <c r="C197" i="24"/>
  <c r="C198" i="24"/>
  <c r="C199" i="24"/>
  <c r="C200" i="24"/>
  <c r="C201" i="24"/>
  <c r="C202" i="24"/>
  <c r="C203" i="24"/>
  <c r="C204" i="24"/>
  <c r="C205" i="24"/>
  <c r="C206" i="24"/>
  <c r="C207" i="24"/>
  <c r="C208" i="24"/>
  <c r="C209" i="24"/>
  <c r="C210" i="24"/>
  <c r="C211" i="24"/>
  <c r="C212" i="24"/>
  <c r="C213" i="24"/>
  <c r="C214" i="24"/>
  <c r="C215" i="24"/>
  <c r="C216" i="24"/>
  <c r="C217" i="24"/>
  <c r="C218" i="24"/>
  <c r="C219" i="24"/>
  <c r="C220" i="24"/>
  <c r="C221" i="24"/>
  <c r="C222" i="24"/>
  <c r="C223" i="24"/>
  <c r="C224" i="24"/>
  <c r="C225" i="24"/>
  <c r="C226" i="24"/>
  <c r="C227" i="24"/>
  <c r="C228" i="24"/>
  <c r="C229" i="24"/>
  <c r="C230" i="24"/>
  <c r="C231" i="24"/>
  <c r="C232" i="24"/>
  <c r="C233" i="24"/>
  <c r="C234" i="24"/>
  <c r="C235" i="24"/>
  <c r="C236" i="24"/>
  <c r="C237" i="24"/>
  <c r="C238" i="24"/>
  <c r="C239" i="24"/>
  <c r="C240" i="24"/>
  <c r="C241" i="24"/>
  <c r="C242" i="24"/>
  <c r="C243" i="24"/>
  <c r="C244" i="24"/>
  <c r="C245" i="24"/>
  <c r="C246" i="24"/>
  <c r="C247" i="24"/>
  <c r="C248" i="24"/>
  <c r="C249" i="24"/>
  <c r="C250" i="24"/>
  <c r="C251" i="24"/>
  <c r="C252" i="24"/>
  <c r="C253" i="24"/>
  <c r="C254" i="24"/>
  <c r="C255" i="24"/>
  <c r="C256" i="24"/>
  <c r="C257" i="24"/>
  <c r="C4" i="24"/>
  <c r="C3"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4" i="23"/>
  <c r="C3"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C201" i="22"/>
  <c r="C202" i="22"/>
  <c r="C203" i="22"/>
  <c r="C204" i="22"/>
  <c r="C205" i="22"/>
  <c r="C206" i="22"/>
  <c r="C207" i="22"/>
  <c r="C208" i="22"/>
  <c r="C209" i="22"/>
  <c r="C210" i="22"/>
  <c r="C211" i="22"/>
  <c r="C212" i="22"/>
  <c r="C213" i="22"/>
  <c r="C214" i="22"/>
  <c r="C215" i="22"/>
  <c r="C216" i="22"/>
  <c r="C217" i="22"/>
  <c r="C218" i="22"/>
  <c r="C219" i="22"/>
  <c r="C220" i="22"/>
  <c r="C221" i="22"/>
  <c r="C222" i="22"/>
  <c r="C223" i="22"/>
  <c r="C224" i="22"/>
  <c r="C225" i="22"/>
  <c r="C226" i="22"/>
  <c r="C227" i="22"/>
  <c r="C228" i="22"/>
  <c r="C229" i="22"/>
  <c r="C230" i="22"/>
  <c r="C231" i="22"/>
  <c r="C232" i="22"/>
  <c r="C233" i="22"/>
  <c r="C234" i="22"/>
  <c r="C235" i="22"/>
  <c r="C236" i="22"/>
  <c r="C237" i="22"/>
  <c r="C238" i="22"/>
  <c r="C239" i="22"/>
  <c r="C240" i="22"/>
  <c r="C241" i="22"/>
  <c r="C242" i="22"/>
  <c r="C243" i="22"/>
  <c r="C244" i="22"/>
  <c r="C245" i="22"/>
  <c r="C246" i="22"/>
  <c r="C247" i="22"/>
  <c r="C248" i="22"/>
  <c r="C249" i="22"/>
  <c r="C250" i="22"/>
  <c r="C251" i="22"/>
  <c r="C252" i="22"/>
  <c r="C253" i="22"/>
  <c r="C254" i="22"/>
  <c r="C255" i="22"/>
  <c r="C256" i="22"/>
  <c r="C257" i="22"/>
  <c r="C4" i="22"/>
  <c r="C3" i="22"/>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57" i="23"/>
  <c r="D256" i="23"/>
  <c r="D255" i="23"/>
  <c r="D254" i="23"/>
  <c r="D253" i="23"/>
  <c r="D252" i="23"/>
  <c r="D251" i="23"/>
  <c r="D250" i="23"/>
  <c r="D249" i="23"/>
  <c r="D248" i="23"/>
  <c r="D247" i="23"/>
  <c r="D246" i="23"/>
  <c r="D245" i="23"/>
  <c r="D244" i="23"/>
  <c r="D243" i="23"/>
  <c r="D242" i="23"/>
  <c r="D241" i="23"/>
  <c r="D240" i="23"/>
  <c r="D239" i="23"/>
  <c r="D238" i="23"/>
  <c r="D237" i="23"/>
  <c r="D236" i="23"/>
  <c r="D235" i="23"/>
  <c r="D234" i="23"/>
  <c r="D233" i="23"/>
  <c r="D232" i="23"/>
  <c r="D231" i="23"/>
  <c r="D230" i="23"/>
  <c r="D229" i="23"/>
  <c r="D228" i="23"/>
  <c r="D227" i="23"/>
  <c r="D226" i="23"/>
  <c r="D225" i="23"/>
  <c r="D224" i="23"/>
  <c r="D223" i="23"/>
  <c r="D222" i="23"/>
  <c r="D221" i="23"/>
  <c r="D220" i="23"/>
  <c r="D219" i="23"/>
  <c r="D218" i="23"/>
  <c r="D217" i="23"/>
  <c r="D216" i="23"/>
  <c r="D215" i="23"/>
  <c r="D214" i="23"/>
  <c r="D213" i="23"/>
  <c r="D212" i="23"/>
  <c r="D211" i="23"/>
  <c r="D210" i="23"/>
  <c r="D209" i="23"/>
  <c r="D208" i="23"/>
  <c r="D207" i="23"/>
  <c r="D206" i="23"/>
  <c r="D205" i="23"/>
  <c r="D204" i="23"/>
  <c r="D203" i="23"/>
  <c r="D202" i="23"/>
  <c r="D201" i="23"/>
  <c r="D200" i="23"/>
  <c r="D199" i="23"/>
  <c r="D198" i="23"/>
  <c r="D197" i="23"/>
  <c r="D196" i="23"/>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2"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D5" i="23"/>
  <c r="D4" i="23"/>
  <c r="D3" i="23"/>
  <c r="D2" i="23"/>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55" i="22"/>
  <c r="D56" i="22"/>
  <c r="D57" i="22"/>
  <c r="D58" i="22"/>
  <c r="D59" i="22"/>
  <c r="D60" i="22"/>
  <c r="D61" i="22"/>
  <c r="D62" i="22"/>
  <c r="D63" i="22"/>
  <c r="D64" i="22"/>
  <c r="D65" i="22"/>
  <c r="D66" i="22"/>
  <c r="D67" i="22"/>
  <c r="D68" i="22"/>
  <c r="D69" i="22"/>
  <c r="D70" i="22"/>
  <c r="D71" i="22"/>
  <c r="D72" i="22"/>
  <c r="D73" i="22"/>
  <c r="D74" i="22"/>
  <c r="D75" i="22"/>
  <c r="D76" i="22"/>
  <c r="D77" i="22"/>
  <c r="D78" i="22"/>
  <c r="D79" i="22"/>
  <c r="D80" i="22"/>
  <c r="D81" i="22"/>
  <c r="D82" i="22"/>
  <c r="D83" i="22"/>
  <c r="D84" i="22"/>
  <c r="D85" i="22"/>
  <c r="D86" i="22"/>
  <c r="D87" i="22"/>
  <c r="D88" i="22"/>
  <c r="D89" i="22"/>
  <c r="D90" i="22"/>
  <c r="D91" i="22"/>
  <c r="D92" i="22"/>
  <c r="D93" i="22"/>
  <c r="D94" i="22"/>
  <c r="D95" i="22"/>
  <c r="D96" i="22"/>
  <c r="D97" i="22"/>
  <c r="D98" i="22"/>
  <c r="D99" i="22"/>
  <c r="D100" i="22"/>
  <c r="D101" i="22"/>
  <c r="D102" i="22"/>
  <c r="D103" i="22"/>
  <c r="D104" i="22"/>
  <c r="D105" i="22"/>
  <c r="D106" i="22"/>
  <c r="D107" i="22"/>
  <c r="D108" i="22"/>
  <c r="D109" i="22"/>
  <c r="D110" i="22"/>
  <c r="D111" i="22"/>
  <c r="D112" i="22"/>
  <c r="D113" i="22"/>
  <c r="D114" i="22"/>
  <c r="D115" i="22"/>
  <c r="D116" i="22"/>
  <c r="D117" i="22"/>
  <c r="D118" i="22"/>
  <c r="D119" i="22"/>
  <c r="D120" i="22"/>
  <c r="D121" i="22"/>
  <c r="D122" i="22"/>
  <c r="D123" i="22"/>
  <c r="D124" i="22"/>
  <c r="D125" i="22"/>
  <c r="D126" i="22"/>
  <c r="D127" i="22"/>
  <c r="D128" i="22"/>
  <c r="D129" i="22"/>
  <c r="D130" i="22"/>
  <c r="D131" i="22"/>
  <c r="D132" i="22"/>
  <c r="D133" i="22"/>
  <c r="D134" i="22"/>
  <c r="D135" i="22"/>
  <c r="D136" i="22"/>
  <c r="D137" i="22"/>
  <c r="D138" i="22"/>
  <c r="D139" i="22"/>
  <c r="D140" i="22"/>
  <c r="D141" i="22"/>
  <c r="D142" i="22"/>
  <c r="D143" i="22"/>
  <c r="D144" i="22"/>
  <c r="D145" i="22"/>
  <c r="D146" i="22"/>
  <c r="D147" i="22"/>
  <c r="D148" i="22"/>
  <c r="D149" i="22"/>
  <c r="D150" i="22"/>
  <c r="D151" i="22"/>
  <c r="D152" i="22"/>
  <c r="D153" i="22"/>
  <c r="D154" i="22"/>
  <c r="D155" i="22"/>
  <c r="D156" i="22"/>
  <c r="D157" i="22"/>
  <c r="D158" i="22"/>
  <c r="D159" i="22"/>
  <c r="D160" i="22"/>
  <c r="D161" i="22"/>
  <c r="D162" i="22"/>
  <c r="D163" i="22"/>
  <c r="D164" i="22"/>
  <c r="D165" i="22"/>
  <c r="D166" i="22"/>
  <c r="D167" i="22"/>
  <c r="D168" i="22"/>
  <c r="D169" i="22"/>
  <c r="D170" i="22"/>
  <c r="D171" i="22"/>
  <c r="D172" i="22"/>
  <c r="D173" i="22"/>
  <c r="D174" i="22"/>
  <c r="D175" i="22"/>
  <c r="D176" i="22"/>
  <c r="D177" i="22"/>
  <c r="D178" i="22"/>
  <c r="D179" i="22"/>
  <c r="D180" i="22"/>
  <c r="D181" i="22"/>
  <c r="D182" i="22"/>
  <c r="D183" i="22"/>
  <c r="D184" i="22"/>
  <c r="D185" i="22"/>
  <c r="D186" i="22"/>
  <c r="D187" i="22"/>
  <c r="D188" i="22"/>
  <c r="D189" i="22"/>
  <c r="D190" i="22"/>
  <c r="D191" i="22"/>
  <c r="D192" i="22"/>
  <c r="D193" i="22"/>
  <c r="D194" i="22"/>
  <c r="D195" i="22"/>
  <c r="D196" i="22"/>
  <c r="D197" i="22"/>
  <c r="D198" i="22"/>
  <c r="D199" i="22"/>
  <c r="D200" i="22"/>
  <c r="D201" i="22"/>
  <c r="D202" i="22"/>
  <c r="D203" i="22"/>
  <c r="D204" i="22"/>
  <c r="D205" i="22"/>
  <c r="D206" i="22"/>
  <c r="D207" i="22"/>
  <c r="D208" i="22"/>
  <c r="D209" i="22"/>
  <c r="D210" i="22"/>
  <c r="D211" i="22"/>
  <c r="D212" i="22"/>
  <c r="D213" i="22"/>
  <c r="D214" i="22"/>
  <c r="D215" i="22"/>
  <c r="D216" i="22"/>
  <c r="D217" i="22"/>
  <c r="D218" i="22"/>
  <c r="D219" i="22"/>
  <c r="D220" i="22"/>
  <c r="D221" i="22"/>
  <c r="D222" i="22"/>
  <c r="D223" i="22"/>
  <c r="D224" i="22"/>
  <c r="D225" i="22"/>
  <c r="D226" i="22"/>
  <c r="D227" i="22"/>
  <c r="D228" i="22"/>
  <c r="D229" i="22"/>
  <c r="D230" i="22"/>
  <c r="D231" i="22"/>
  <c r="D232" i="22"/>
  <c r="D233" i="22"/>
  <c r="D234" i="22"/>
  <c r="D235" i="22"/>
  <c r="D236" i="22"/>
  <c r="D237" i="22"/>
  <c r="D238" i="22"/>
  <c r="D239" i="22"/>
  <c r="D240" i="22"/>
  <c r="D241" i="22"/>
  <c r="D242" i="22"/>
  <c r="D243" i="22"/>
  <c r="D244" i="22"/>
  <c r="D245" i="22"/>
  <c r="D246" i="22"/>
  <c r="D247" i="22"/>
  <c r="D248" i="22"/>
  <c r="D249" i="22"/>
  <c r="D250" i="22"/>
  <c r="D251" i="22"/>
  <c r="D252" i="22"/>
  <c r="D253" i="22"/>
  <c r="D254" i="22"/>
  <c r="D255" i="22"/>
  <c r="D256" i="22"/>
  <c r="D257" i="22"/>
  <c r="D3" i="22"/>
  <c r="D2" i="22"/>
</calcChain>
</file>

<file path=xl/sharedStrings.xml><?xml version="1.0" encoding="utf-8"?>
<sst xmlns="http://schemas.openxmlformats.org/spreadsheetml/2006/main" count="1933" uniqueCount="240">
  <si>
    <t>Date</t>
  </si>
  <si>
    <t>Change</t>
  </si>
  <si>
    <t>New Orders</t>
  </si>
  <si>
    <t>Employment</t>
  </si>
  <si>
    <t>Deliveries</t>
  </si>
  <si>
    <t>Inventories</t>
  </si>
  <si>
    <t>Business Activity</t>
  </si>
  <si>
    <t>Inventory Sentiment</t>
  </si>
  <si>
    <t>Order Backlog</t>
  </si>
  <si>
    <t>Prices</t>
  </si>
  <si>
    <t>Imports</t>
  </si>
  <si>
    <t>Exports</t>
  </si>
  <si>
    <t>*Manually update column B. Columns A and C autofill (drag down).</t>
  </si>
  <si>
    <t>ISM Non-Manufacturing Index</t>
  </si>
  <si>
    <t>ISM Non-Manufacturing</t>
  </si>
  <si>
    <t>*Manually update column B. Columns A, C and D autofill (drag down).</t>
  </si>
  <si>
    <t>Exports - Imports</t>
  </si>
  <si>
    <t>*Manually update column B. Columns A, C, D, E and F autofill (drag down).</t>
  </si>
  <si>
    <t>Real Estate, Rental &amp; Leasing</t>
  </si>
  <si>
    <t>Educational Services</t>
  </si>
  <si>
    <t>Growth</t>
  </si>
  <si>
    <t>Contraction</t>
  </si>
  <si>
    <t>Information</t>
  </si>
  <si>
    <t>Transportation &amp; Warehousing</t>
  </si>
  <si>
    <t>Utilities</t>
  </si>
  <si>
    <t>Arts, Entertainment &amp; Recreation</t>
  </si>
  <si>
    <t>Neutral</t>
  </si>
  <si>
    <t>Professional, Scientific &amp; Technical Services</t>
  </si>
  <si>
    <t>Construction</t>
  </si>
  <si>
    <t>Health Care &amp; Social Assistance</t>
  </si>
  <si>
    <t>Management of Companies &amp; Support Services</t>
  </si>
  <si>
    <t>Wholesale Trade</t>
  </si>
  <si>
    <t>Public Administration</t>
  </si>
  <si>
    <t>Agriculture, Forestry, Fishing &amp; Hunting</t>
  </si>
  <si>
    <t>Accommodation &amp; Food Services</t>
  </si>
  <si>
    <t>Mining</t>
  </si>
  <si>
    <t>Finance &amp; Insurance</t>
  </si>
  <si>
    <t>Retail Trade</t>
  </si>
  <si>
    <t>Other Services</t>
  </si>
  <si>
    <t>New  Orders</t>
  </si>
  <si>
    <t>EMPLOYMENT</t>
  </si>
  <si>
    <t>DELIVERIES</t>
  </si>
  <si>
    <t>INVENTORIES</t>
  </si>
  <si>
    <t>Month</t>
  </si>
  <si>
    <t>ISM</t>
  </si>
  <si>
    <t>Investing.com</t>
  </si>
  <si>
    <t>Quandl.com</t>
  </si>
  <si>
    <t>https://www.quandl.com/data/ISM-Institute-for-Supply-Management</t>
  </si>
  <si>
    <t>Updating (Monthly)</t>
  </si>
  <si>
    <t>Scroll to the bottom of the data series, and drag down (autofill) the table by one row. Manually input the new index value for column B, and the other columns should calculate automatically.</t>
  </si>
  <si>
    <t>Select the latest two columns in the Sectors sheet and copy them right. This will create new cells for you to input Sector data into manually, for each index.</t>
  </si>
  <si>
    <t>Fill in the new cells whether each industry is Growing, Contracting or Neutral.</t>
  </si>
  <si>
    <t>Fill in the new adjacent cells the ranking as follows (using this example):</t>
  </si>
  <si>
    <t>Neutral Industries are ranked 0</t>
  </si>
  <si>
    <t>If there is no comment for the industry then leave it blank.</t>
  </si>
  <si>
    <t>Heat Map Summary</t>
  </si>
  <si>
    <t>Once everything else is updated, simply copy down (autofill) the next row.</t>
  </si>
  <si>
    <t>https://www.investing.com/economic-calendar/ism-non-manufacturing-pmi-176</t>
  </si>
  <si>
    <t>Access to most recent ISM NMI report only. Read the contents to update ISM numbers on a monthly basis and acquire information about US sectors through growth "rankings" and industry comments.</t>
  </si>
  <si>
    <t>Access to core ISM NMI index and historical data. Can only be copied and pasted into Excel. Useful to catch up on the last few numbers incase you missed them.</t>
  </si>
  <si>
    <t>Access to core ISM NMI index and sub indices with historical data downloadable to Excel. Sign up required.</t>
  </si>
  <si>
    <t>NMI, Business Activity, New Orders, Employment, Deliveries, Inventories, Inventory Sentiment, Prices, Order Backlog, Exports, Imports</t>
  </si>
  <si>
    <t xml:space="preserve">Go to the latest ISM Non-Manufacturing Report on Business. Observe paragraphs like this one that "rank" sectors. There should be one for the main index and all sub indices: </t>
  </si>
  <si>
    <t>The 10 industries reporting an increase in employment in October — listed in order — are: Public Administration; Health Care &amp; Social Assistance; Management of Companies &amp; Support Services; Arts, Entertainment &amp; Recreation; Other Services; Wholesale Trade; Construction; Professional, Scientific &amp; Technical Services; Mining; and Finance &amp; Insurance. The three industries reporting a reduction in employment in October are: Accommodation &amp; Food Services; Information; and Educational Services.</t>
  </si>
  <si>
    <t>In the above example, 10 industries have an increase in employment. The fastest growing sector for employment is Public Administration and the slowest growing is Finance &amp; Insurance.</t>
  </si>
  <si>
    <t>In the above example, 3 industries are reporting a decrease in employment. The fastest contracting sector is Accommodation &amp; Food Services and the slowest is Educational Services.</t>
  </si>
  <si>
    <t>That leaves 5 neutral industries since there are a total of 18.</t>
  </si>
  <si>
    <t>Ranks 10 to 1 are the industries where employment is growing. Public Administration is the fastest growing and therefore ranks 10! Finance &amp; Insurance is the slowest and ranks 1.</t>
  </si>
  <si>
    <t>Ranks -1 to -3 are the industries that are contracting. Accommodation &amp; Food Services is the fastest contracting industry and therefore has the lowest ranking of -3. Educational Services would be -1.</t>
  </si>
  <si>
    <t>Copy the latest 3 dates and comments in each industry and paste them one cell lower: E.g. For Accommodation and Food Services, copy B2:C4 and paste it into B3:C5.</t>
  </si>
  <si>
    <t>Write in the newest date above. E.g. For Accommodation and Food Services, write the new date into cell B2.</t>
  </si>
  <si>
    <t>Write the industry comment from the ISM Non-Manufacturing Report into the adjacent cell. E.g. For Accommodation and Food Services, write the new comment into cell C2.</t>
  </si>
  <si>
    <r>
      <t xml:space="preserve">Industry Comments - </t>
    </r>
    <r>
      <rPr>
        <sz val="10"/>
        <color rgb="FFFF0000"/>
        <rFont val="Arial"/>
        <family val="2"/>
      </rPr>
      <t>If there is a gap between the data on this spreadsheet and the latest report you can find, don’t worry you can still follow these steps and treat the sheets as if you were starting from fresh.</t>
    </r>
  </si>
  <si>
    <r>
      <t xml:space="preserve">Sectors - </t>
    </r>
    <r>
      <rPr>
        <sz val="10"/>
        <color rgb="FFFF0000"/>
        <rFont val="Arial"/>
        <family val="2"/>
      </rPr>
      <t>If there is a gap between the data on this spreadsheet and the latest report you can find, don’t worry you can still follow these steps and treat the sheets as if you were starting from fresh.</t>
    </r>
  </si>
  <si>
    <t>Sources (as of Jan-2021)</t>
  </si>
  <si>
    <t>https://www.ismworld.org/supply-management-news-and-reports/reports/ism-report-on-business/</t>
  </si>
  <si>
    <t>NMI</t>
  </si>
  <si>
    <t>Industry</t>
  </si>
  <si>
    <t>Text</t>
  </si>
  <si>
    <t>“Despite the negative inflation news, higher gas prices and concerns of a recession, our restaurant sales have been resilient during what is typically a seasonal slump. We are positive to 2019 (pre-coronavirus pandemic), and traffic is down only about 4 percent, so it’s recovering. Staffing and supply chain challenges are improving, (and we are) seeing some decline in key commodities.” [Accommodation &amp; Food Services]</t>
  </si>
  <si>
    <t>“Business remains tepid. We have a general concern that sales volumes are trending down as buyers communicate that they’re planning to buy only what they need for immediate sales.” [Agriculture, Forestry, Fishing &amp; Hunting]</t>
  </si>
  <si>
    <t>“Customers are starting to delay projects and/or entering smaller-scale scopes of work. We believe this is a continuation of an uncertain economic environment.” [Construction]</t>
  </si>
  <si>
    <t>“There are supply chain challenges for some paper- and tech-related products.” [Educational Services]</t>
  </si>
  <si>
    <t>“Shortages and delays stabilizing. Labor availability and patient volume continue to be a challenge.” [Health Care &amp; Social Assistance]</t>
  </si>
  <si>
    <t>“Electronic components lead times are becoming longer, pushing out almost a year. Not seeing much change in pricing based on inflation pressures at this point, but we expect to see changes after the first of the year. Business volume remains strong.” [Other Services]</t>
  </si>
  <si>
    <t>“As we prepare for a recession, our stakeholders, clients and vendors are all tightening their belts and reducing new spend. We are focusing on strategic renewals and expanding only where necessary with our closest vendor partners for our most critical tech projects.” [Professional, Scientific &amp; Technical Services]</t>
  </si>
  <si>
    <t>“Prices seem to continue increasing for commodities, including plumbing, flooring materials, floor adhesives, door locks, and bedroom and bathroom doors. Delays in delivery have increased after leveling off in the middle of the year.” [Real Estate, Rental &amp; Leasing]</t>
  </si>
  <si>
    <t>“We are in the final preparations for a successful holiday, despite lower sales. Labor is more available this year, and supply chain delays seem caught up for now.” [Retail Trade]</t>
  </si>
  <si>
    <t>“It has become more challenging to maintain our level of service, due to increased demand, extended supplier lead times and the hyper-competitive employment market.” [Transportation &amp; Warehousing]</t>
  </si>
  <si>
    <t>“We are experiencing a bullwhip of oversupply on some goods … while still desperately short on other goods. The market is recovering very inconsistently.” [Wholesale Trade]</t>
  </si>
  <si>
    <t>The 16 services industries reporting growth in October — listed in order — are: Mining; Agriculture, Forestry, Fishing &amp; Hunting; Arts, Entertainment &amp; Recreation; Transportation &amp; Warehousing; Accommodation &amp; Food Services; Construction; Utilities; Other Services; Information; Retail Trade; Professional, Scientific &amp; Technical Services; Educational Services; Finance &amp; Insurance; Public Administration; Health Care &amp; Social Assistance; and Wholesale Trade. The two industries reporting a decrease in the month of October are: Management of Companies &amp; Support Services; and Real Estate, Rental &amp; Leasing.</t>
  </si>
  <si>
    <t>ISM Non-Man</t>
  </si>
  <si>
    <t>The 15 industries reporting an increase in business activity for the month of October — listed in order — are: Mining; Agriculture, Forestry, Fishing &amp; Hunting; Construction; Information; Arts, Entertainment &amp; Recreation; Educational Services; Transportation &amp; Warehousing; Utilities; Accommodation &amp; Food Services; Professional, Scientific &amp; Technical Services; Other Services; Finance &amp; Insurance; Retail Trade; Wholesale Trade; and Health Care &amp; Social Assistance. The two industries reporting a decrease in business activity for the month of October are: Real Estate, Rental &amp; Leasing; and Management of Companies &amp; Support Services.</t>
  </si>
  <si>
    <t>Thirteen industries reported growth of new orders in October, in the following order: Mining; Information; Other Services; Transportation &amp; Warehousing; Agriculture, Forestry, Fishing &amp; Hunting; Retail Trade; Accommodation &amp; Food Services; Professional, Scientific &amp; Technical Services; Construction; Finance &amp; Insurance; Utilities; Educational Services; and Health Care &amp; Social Assistance. The two industries reporting a decrease in new orders in October are: Real Estate, Rental &amp; Leasing; and Wholesale Trade.</t>
  </si>
  <si>
    <t>The 11 industries reporting an increase in employment in October — listed in order — are: Mining; Arts, Entertainment &amp; Recreation; Accommodation &amp; Food Services; Agriculture, Forestry, Fishing &amp; Hunting; Retail Trade; Wholesale Trade; Professional, Scientific &amp; Technical Services; Construction; Transportation &amp; Warehousing; Utilities; and Public Administration. The six industries reporting a decrease in employment in October — listed in order — are: Management of Companies &amp; Support Services; Real Estate, Rental &amp; Leasing; Information; Educational Services; Finance &amp; Insurance; and Health Care &amp; Social Assistance.</t>
  </si>
  <si>
    <t>The nine industries reporting slower deliveries in October — listed in order — are: Real Estate, Rental &amp; Leasing; Utilities; Other Services; Transportation &amp; Warehousing; Public Administration; Educational Services; Health Care &amp; Social Assistance; Construction; and Information. The two industries reporting faster supplier deliveries for the month of October are: Wholesale Trade; and Professional, Scientific &amp; Technical Services. Seven industries reported no change in October.</t>
  </si>
  <si>
    <t>The nine industries reporting an increase in inventories in October — listed in order — are: Arts, Entertainment &amp; Recreation; Retail Trade; Transportation &amp; Warehousing; Agriculture, Forestry, Fishing &amp; Hunting; Mining; Finance &amp; Insurance; Wholesale Trade; Construction; and Professional, Scientific &amp; Technical Services. The six industries reporting a decrease in inventories in October — listed in order — are: Real Estate, Rental &amp; Leasing; Information; Public Administration; Health Care &amp; Social Assistance; Educational Services; and Utilities.</t>
  </si>
  <si>
    <t>Seventeen services industries reported an increase in prices paid during the month of October, in the following order: Real Estate, Rental &amp; Leasing; Information; Finance &amp; Insurance; Health Care &amp; Social Assistance; Mining; Utilities; Construction; Transportation &amp; Warehousing; Educational Services; Professional, Scientific &amp; Technical Services; Public Administration; Management of Companies &amp; Support Services; Arts, Entertainment &amp; Recreation; Other Services; Agriculture, Forestry, Fishing &amp; Hunting; Accommodation &amp; Food Services; and Retail Trade. The only industry reporting a decrease in prices paid is Wholesale Trade.</t>
  </si>
  <si>
    <t>The eight industries reporting an increase in order backlogs in October — listed in order — are: Accommodation &amp; Food Services; Finance &amp; Insurance; Information; Educational Services; Mining; Other Services; Professional, Scientific &amp; Technical Services; and Health Care &amp; Social Assistance. The four industries reporting a decrease in order backlogs in October are: Management of Companies &amp; Support Services; Agriculture, Forestry, Fishing &amp; Hunting; Wholesale Trade; and Retail Trade. Six industries reported no change in October.</t>
  </si>
  <si>
    <t>The eight industries reporting an increase in new export orders in October — listed in order — are: Construction; Mining; Accommodation &amp; Food Services; Educational Services; Utilities; Professional, Scientific &amp; Technical Services; Information; and Transportation &amp; Warehousing. The four industries reporting a decrease in new export orders in October are: Real Estate, Rental &amp; Leasing; Arts, Entertainment &amp; Recreation; Other Services; and Wholesale Trade. Six industries indicated no change in new export orders in October.</t>
  </si>
  <si>
    <t>The four industries reporting an increase in imports for the month of October are: Professional, Scientific &amp; Technical Services; Information; Utilities; and Health Care &amp; Social Assistance. The three industries that reported a decrease in imports in October are: Other Services; Retail Trade; and Wholesale Trade. Eleven industries reported no change in imports in October.</t>
  </si>
  <si>
    <t>The eight industries reporting sentiment that their inventories were too high in October — listed in order — are: Other Services; Wholesale Trade; Retail Trade; Finance &amp; Insurance; Utilities; Construction; Health Care &amp; Social Assistance; and Information. The seven industries reporting a feeling that their inventories were too low in October — listed in order — are: Real Estate, Rental &amp; Leasing; Educational Services; Mining; Accommodation &amp; Food Services; Professional, Scientific &amp; Technical Services; Transportation &amp; Warehousing; and Public Administration.</t>
  </si>
  <si>
    <t>NMI Section</t>
  </si>
  <si>
    <t>“Business is doing well, almost back to pre-coronavirus pandemic volumes.” [Agriculture, Forestry, Fishing &amp; Hunting]</t>
  </si>
  <si>
    <t>“Generally unchanged month over month. New business requests are solid, with costs rising steadily for materials, meals and lodging.” [Construction]</t>
  </si>
  <si>
    <t>“Still long lead times for service-related needs. A slight downturn in fuel costs in this region, but we are still experiencing supply chain shortages and delays.” [Educational Services]</t>
  </si>
  <si>
    <t>“The labor forecast has improved, which has led to our ability to increase caseload, translating to higher surgical volumes. Some medical/surgical goods categories remain constrained — Vacutainer (blood collection tubes), wound care kits, syringes, hypodermic needles — but seeing modest improvement in other categories. Despite the uptick in RSV (respiratory syncytial virus) and flu, we anticipate that business activity will remain strong through the end of 2022.” [Health Care &amp; Social Assistance]</t>
  </si>
  <si>
    <t>“The demand for energy services remains very strong for the foreseeable future.” [Mining]</t>
  </si>
  <si>
    <t>“No change from previous months — strong RFQ activity from our customers, but we’re struggling to get electronic materials. Suppliers are still holding to lead times between eight and 12 months for simple components. We don’t see this improving in 2023.” [Other Services]</t>
  </si>
  <si>
    <t>“Job openings are seemingly continuing to decrease, but with demand for top talent still high and availability still rather scarce, the opportunity for growth is still there.” [Professional, Scientific &amp; Technical Services]</t>
  </si>
  <si>
    <t>“Overall business is stable. Employment is low and inflation is lower than last month. Supply chain issues are stabilizing.” [Retail Trade]</t>
  </si>
  <si>
    <t>“Still struggling with recruitment, though we are starting to see more (higher quality) applicants, and (we are) hopeful the situation will quantitatively change in the first quarter of 2023. There are still struggles with longer-than-usual lead times affecting monthly delivery schedules.” [Transportation &amp; Warehousing]</t>
  </si>
  <si>
    <t>“Local, regional and national supply constraints continue to create supply chain complexities and challenges.” [Utilities]</t>
  </si>
  <si>
    <t>“Business volume appears to be leveling out based on a month-over-month comparison, although we are up significantly when compared to the same month last year.” [Wholesale Trade]</t>
  </si>
  <si>
    <t>The 13 services industries reporting growth in November — listed in order — are: Real Estate, Rental &amp; Leasing; Mining; Agriculture, Forestry, Fishing &amp; Hunting; Other Services; Construction; Health Care &amp; Social Assistance; Public Administration; Retail Trade; Professional, Scientific &amp; Technical Services; Accommodation &amp; Food Services; Utilities; Transportation &amp; Warehousing; and Educational Services. The three industries reporting a decrease in the month of November are: Management of Companies &amp; Support Services; Wholesale Trade; and Information.</t>
  </si>
  <si>
    <t>The 13 industries reporting an increase in business activity for the month of November — listed in order — are: Real Estate, Rental &amp; Leasing; Accommodation &amp; Food Services; Mining; Other Services; Public Administration; Construction; Agriculture, Forestry, Fishing &amp; Hunting; Health Care &amp; Social Assistance; Information; Professional, Scientific &amp; Technical Services; Retail Trade; Transportation &amp; Warehousing; and Wholesale Trade. The one industry reporting a decrease in business activity for the month of November is Finance &amp; Insurance.</t>
  </si>
  <si>
    <t>Twelve industries reported growth of new orders in November, in the following order: Real Estate, Rental &amp; Leasing; Other Services; Retail Trade; Accommodation &amp; Food Services; Agriculture, Forestry, Fishing &amp; Hunting; Mining; Public Administration; Transportation &amp; Warehousing; Health Care &amp; Social Assistance; Construction; Professional, Scientific &amp; Technical Services; and Utilities. The four industries reporting a decrease in new orders in November are: Management of Companies &amp; Support Services; Wholesale Trade; Information; and Educational Services.</t>
  </si>
  <si>
    <t>The nine industries reporting an increase in employment in November — listed in order — are: Mining; Retail Trade; Agriculture, Forestry, Fishing &amp; Hunting; Arts, Entertainment &amp; Recreation; Construction; Public Administration; Health Care &amp; Social Assistance; Professional, Scientific &amp; Technical Services; and Utilities. The six industries reporting a decrease in employment in November — listed in order — are: Management of Companies &amp; Support Services; Transportation &amp; Warehousing; Accommodation &amp; Food Services; Information; Educational Services; and Finance &amp; Insurance.</t>
  </si>
  <si>
    <t>The nine industries reporting slower deliveries in November — listed in order — are: Real Estate, Rental &amp; Leasing; Mining; Health Care &amp; Social Assistance; Construction; Finance &amp; Insurance; Educational Services; Other Services; Transportation &amp; Warehousing; and Utilities. The six industries reporting faster supplier deliveries for the month of November — listed in order — are: Wholesale Trade; Retail Trade; Arts, Entertainment &amp; Recreation; Accommodation &amp; Food Services; Information; and Professional, Scientific &amp; Technical Services.</t>
  </si>
  <si>
    <t>The nine industries reporting an increase in inventories in November — listed in order — are: Arts, Entertainment &amp; Recreation; Public Administration; Agriculture, Forestry, Fishing &amp; Hunting; Utilities; Information; Wholesale Trade; Educational Services; Health Care &amp; Social Assistance; and Professional, Scientific &amp; Technical Services. The six industries reporting a decrease in inventories in November — listed in order — are: Accommodation &amp; Food Services; Real Estate, Rental &amp; Leasing; Management of Companies &amp; Support Services; Mining; Retail Trade; and Construction.</t>
  </si>
  <si>
    <t>Sixteen services industries reported an increase in prices paid during the month of November, in the following order: Accommodation &amp; Food Services; Real Estate, Rental &amp; Leasing; Health Care &amp; Social Assistance; Management of Companies &amp; Support Services; Public Administration; Educational Services; Utilities; Information; Agriculture, Forestry, Fishing &amp; Hunting; Other Services; Professional, Scientific &amp; Technical Services; Arts, Entertainment &amp; Recreation; Mining; Retail Trade; Transportation &amp; Warehousing; and Finance &amp; Insurance. The two industries reporting prices unchanged in the month of November are: Wholesale Trade; and Construction. No industry reported a decrease in prices for November.</t>
  </si>
  <si>
    <t>The eight industries reporting an increase in order backlogs in November — listed in order — are: Accommodation &amp; Food Services; Real Estate, Rental &amp; Leasing; Information; Other Services; Educational Services; Health Care &amp; Social Assistance; Construction; and Professional, Scientific &amp; Technical Services. The five industries reporting a decrease in order backlogs in November are: Management of Companies &amp; Support Services; Finance &amp; Insurance; Public Administration; Wholesale Trade; and Utilities.</t>
  </si>
  <si>
    <t>The three industries reporting an increase in new export orders in November are: Mining; Utilities; and Wholesale Trade. The eight industries reporting a decrease in new export orders in November — listed in order — are: Real Estate, Rental &amp; Leasing; Management of Companies &amp; Support Services; Construction; Agriculture, Forestry, Fishing &amp; Hunting; Other Services; Accommodation &amp; Food Services; Educational Services; and Transportation &amp; Warehousing. Seven industries indicated no change in new export orders in November.</t>
  </si>
  <si>
    <t>The six industries reporting an increase in imports for the month of November — listed in order — are: Real Estate, Rental &amp; Leasing; Information; Retail Trade; Construction; Wholesale Trade; and Utilities. The five industries that reported a decrease in imports in November are: Arts, Entertainment &amp; Recreation; Agriculture, Forestry, Fishing &amp; Hunting; Accommodation &amp; Food Services; Educational Services; and Health Care &amp; Social Assistance. Seven industries reported no change in imports in November.</t>
  </si>
  <si>
    <t>The eight industries reporting sentiment that their inventories were too high in November — listed in order — are: Accommodation &amp; Food Services; Arts, Entertainment &amp; Recreation; Wholesale Trade; Retail Trade; Agriculture, Forestry, Fishing &amp; Hunting; Construction; Health Care &amp; Social Assistance; and Utilities. The five industries reporting a feeling that their inventories were too low in November are: Real Estate, Rental &amp; Leasing; Other Services; Management of Companies &amp; Support Services; Professional, Scientific &amp; Technical Services; and Educational Services.</t>
  </si>
  <si>
    <t>“Business is slower than usual. Seems to be a three- or four-month trend. We expect it to pick up after the first of the year.” [Agriculture, Forestry, Fishing &amp; Hunting]</t>
  </si>
  <si>
    <t>“Residential new construction continues to be hindered by higher interest rates, slowing sales dramatically. A shift to rental projects seems to be a trend for all builders.” [Construction]</t>
  </si>
  <si>
    <t>“We’re dealing with inflation, increasing labor costs, longer lead times and the higher education sector struggling to retain employees.” [Educational Services]</t>
  </si>
  <si>
    <t>“Business conditions for year-end 2022 are good, but not great. Preparing for a possible recession in 2023, but with some optimism in the overall economy.” [Finance &amp; Insurance]</t>
  </si>
  <si>
    <t>“Continue to see product pricing, staffing and labor cost increases across the board, with almost no easy savings opportunities in our supply chain operation. Feel that this will be the standard in 2023.” [Health Care &amp; Social Assistance]</t>
  </si>
  <si>
    <t>“Electronic component supply is becoming much better week by week.” [Information]</t>
  </si>
  <si>
    <t>“Activity level remained flat as we began to round out the year.” [Mining]</t>
  </si>
  <si>
    <t>“Seeing continual slowing of orders, along with a more receptive supply base.” [Professional, Scientific &amp; Technical Services]</t>
  </si>
  <si>
    <t>“We are optimistic, although concerned, about continued inflation pressures, lead times that remain well above typical and supply chain issues that just won’t go away. Increasing interest rates are dampening the residential housing construction market, which only adds to the concerns.” [Real Estate, Rental &amp; Leasing]</t>
  </si>
  <si>
    <t>“Higher-than-average increases in end-of-year software and support renewals due to increased labor and economy costs.” [Retail Trade]</t>
  </si>
  <si>
    <t>“We are in the busiest season of the year in our business, and inflation is definitely putting the squeeze on our margins.” [Wholesale Trade]</t>
  </si>
  <si>
    <t>The 11 services industries reporting growth in December — listed in order — are: Retail Trade; Health Care &amp; Social Assistance; Utilities; Public Administration; Arts, Entertainment &amp; Recreation; Mining; Accommodation &amp; Food Services; Transportation &amp; Warehousing; Management of Companies &amp; Support Services; Professional, Scientific &amp; Technical Services; and Finance &amp; Insurance. The six industries reporting a decrease in the month of December — listed in order — are: Real Estate, Rental &amp; Leasing; Wholesale Trade; Other Services; Information; Construction; and Educational Services.</t>
  </si>
  <si>
    <t>The 11 industries reporting an increase in business activity for the month of December — listed in order — are: Retail Trade; Mining; Health Care &amp; Social Assistance; Accommodation &amp; Food Services; Public Administration; Management of Companies &amp; Support Services; Utilities; Transportation &amp; Warehousing; Finance &amp; Insurance; Educational Services; and Construction. The four industries reporting a decrease in business activity for the month of December are: Real Estate, Rental &amp; Leasing; Other Services; Wholesale Trade; and Information.</t>
  </si>
  <si>
    <t>The five industries reporting an increase in employment in December are: Arts, Entertainment &amp; Recreation; Retail Trade; Agriculture, Forestry, Fishing &amp; Hunting; Transportation &amp; Warehousing; and Professional, Scientific &amp; Technical Services. The four industries reporting a decrease in employment in December are: Management of Companies &amp; Support Services; Real Estate, Rental &amp; Leasing; Wholesale Trade; and Health Care &amp; Social Assistance. Nine industries reported no change in employment.</t>
  </si>
  <si>
    <t>Five industries reported growth of new orders in December: Transportation &amp; Warehousing; Health Care &amp; Social Assistance; Management of Companies &amp; Support Services; Retail Trade; and Utilities. The eight industries reporting a decrease in new orders in December — listed in order — are: Real Estate, Rental &amp; Leasing; Arts, Entertainment &amp; Recreation; Other Services; Information; Educational Services; Wholesale Trade; Construction; and Professional, Scientific &amp; Technical Services.</t>
  </si>
  <si>
    <t>The five industries reporting slower deliveries in December are: Management of Companies &amp; Support Services; Public Administration; Utilities; Health Care &amp; Social Assistance; and Professional, Scientific &amp; Technical Services. The seven industries reporting faster supplier deliveries for the month of December — listed in order — are: Transportation &amp; Warehousing; Wholesale Trade; Real Estate, Rental &amp; Leasing; Agriculture, Forestry, Fishing &amp; Hunting; Retail Trade; Finance &amp; Insurance; and Construction. Six industries reported no change in supplier deliveries.</t>
  </si>
  <si>
    <t>The six industries reporting an increase in inventories in December — listed in order — are: Arts, Entertainment &amp; Recreation; Accommodation &amp; Food Services; Utilities; Agriculture, Forestry, Fishing &amp; Hunting; Public Administration; and Health Care &amp; Social Assistance. The seven industries reporting a decrease in inventories in December — listed in order — are: Real Estate, Rental &amp; Leasing; Management of Companies &amp; Support Services; Construction; Educational Services; Information; Professional, Scientific &amp; Technical Services; and Wholesale Trade.</t>
  </si>
  <si>
    <t>Fifteen services industries reported an increase in prices paid during the month of December, in the following order: Public Administration; Information; Health Care &amp; Social Assistance; Management of Companies &amp; Support Services; Retail Trade; Utilities; Professional, Scientific &amp; Technical Services; Accommodation &amp; Food Services; Agriculture, Forestry, Fishing &amp; Hunting; Other Services; Educational Services; Finance &amp; Insurance; Transportation &amp; Warehousing; Construction; and Wholesale Trade. No industry reported a decrease in prices for December.</t>
  </si>
  <si>
    <t>The six industries reporting an increase in order backlogs in December — listed in order — are: Arts, Entertainment &amp; Recreation; Other Services; Health Care &amp; Social Assistance; Transportation &amp; Warehousing; Finance &amp; Insurance; and Utilities. The four industries reporting a decrease in order backlogs in December are: Wholesale Trade; Construction; Educational Services; and Professional, Scientific &amp; Technical Services. Eight industries reported no change.</t>
  </si>
  <si>
    <t>The seven industries reporting an increase in new export orders in December — listed in order — are: Retail Trade; Accommodation &amp; Food Services; Finance &amp; Insurance; Professional, Scientific &amp; Technical Services; Educational Services; Transportation &amp; Warehousing; and Wholesale Trade. The four industries reporting a decrease in new export orders in December are: Real Estate, Rental &amp; Leasing; Management of Companies &amp; Support Services; Agriculture, Forestry, Fishing &amp; Hunting; and Information. Seven industries indicated no change in new export orders in December.</t>
  </si>
  <si>
    <t>The five industries reporting an increase in imports for the month of December are: Accommodation &amp; Food Services; Management of Companies &amp; Support Services; Retail Trade; Transportation &amp; Warehousing; and Professional, Scientific &amp; Technical Services. The three industries that reported a decrease in imports in December are: Agriculture, Forestry, Fishing &amp; Hunting; Information; and Wholesale Trade. Ten industries reported no change in imports in December.</t>
  </si>
  <si>
    <t>The nine industries reporting sentiment that their inventories were too high in December — listed in order — are: Wholesale Trade; Arts, Entertainment &amp; Recreation; Construction; Utilities; Accommodation &amp; Food Services; Agriculture, Forestry, Fishing &amp; Hunting; Mining; Information; and Health Care &amp; Social Assistance. The three industries reporting a feeling that their inventories were too low in December are: Real Estate, Rental &amp; Leasing; Management of Companies &amp; Support Services; and Educational Services. Six industries reported no change in inventory sentiment.</t>
  </si>
  <si>
    <t>“Raw material availability and lead times have improved but still pose a challenge. In our outlook, we are positive about growth. Consumer confidence is returning, and people are more willing to spend money on luxury items.” [Accommodation &amp; Food Services]</t>
  </si>
  <si>
    <t>“Generally, business is strong. Limitations in such areas as labor and packaging keep sales from exceeding expectations.” [Agriculture, Forestry, Fishing &amp; Hunting]</t>
  </si>
  <si>
    <t>“New residential housing market is still reeling from mortgage rate increases. Sales have fallen off dramatically at entry-level price points, as costs are trending flat.” [Construction]</t>
  </si>
  <si>
    <t>“Demand for services remains high, yet we continue to satisfy demand despite continuing supply chain disruptions. There is improvement in some categories, like blood collection supplies, that have been constrained for more than a year. Others are moderately improving but not to a level where consistency is maintained. Labor is also moderately improving, (helping reduce) staff burnout and fatigue. Forecast for 2023 is currently optimistic.” [Health Care &amp; Social Assistance]</t>
  </si>
  <si>
    <t>“While there is still uncertainty in the marketplace, there is a general feeling that supply chain (issues) are relaxing. There is no unrealistic expectation that challenging times are behind us, but we are cautiously optimistic about 2023.” [Information]</t>
  </si>
  <si>
    <t>“Orders are strong, but it’s difficult to support customers’ expectations on delivery due to challenges in the supply chain.” [Other Services]</t>
  </si>
  <si>
    <t>“Modest increase in sales activity following the holiday slowdown. Still seeing warning signs of a national/international recession. Higher interest rates having an impact. Outlook for the first quarter of 2023 is still projected lower than the same period in 2022.” [Professional, Scientific &amp; Technical Services]</t>
  </si>
  <si>
    <t>“We’re still experiencing delivery delays, but fewer than the past two years. Hopefully, lead times will return close to pre-COVID-19 levels.” [Real Estate, Rental &amp; Leasing]</t>
  </si>
  <si>
    <t>“Coming off of peak season. Supply chains are solidifying, and capacities are better than in the past.” [Retail Trade]</t>
  </si>
  <si>
    <t>“Continued concerns regarding supply continuity. Energy supply costs are very high this winter season.” [Utilities]</t>
  </si>
  <si>
    <t>“The slowdown in new housing starts has made business slightly slower than previous years. We are also seeing a slowdown in e-commerce traffic and sales.” [Wholesale Trade]</t>
  </si>
  <si>
    <t>The 10 services industries reporting growth in January — listed in order — are: Agriculture, Forestry, Fishing &amp; Hunting; Utilities; Other Services; Management of Companies &amp; Support Services; Public Administration; Educational Services; Accommodation &amp; Food Services; Real Estate, Rental &amp; Leasing; Health Care &amp; Social Assistance; and Professional, Scientific &amp; Technical Services. The eight industries reporting a decrease in the month of January — listed in order — are: Transportation &amp; Warehousing; Retail Trade; Arts, Entertainment &amp; Recreation; Mining; Construction; Information; Finance &amp; Insurance; and Wholesale Trade.</t>
  </si>
  <si>
    <t>The 12 industries reporting an increase in business activity for the month of January — listed in order — are: Agriculture, Forestry, Fishing &amp; Hunting; Utilities; Public Administration; Other Services; Management of Companies &amp; Support Services; Educational Services; Accommodation &amp; Food Services; Health Care &amp; Social Assistance; Construction; Professional, Scientific &amp; Technical Services; Finance &amp; Insurance; and Wholesale Trade. The four industries reporting a decrease in business activity for the month of January are: Transportation &amp; Warehousing; Mining; Retail Trade; and Information.</t>
  </si>
  <si>
    <t>Eleven industries reported growth of new orders in January, in the following order: Agriculture, Forestry, Fishing &amp; Hunting; Accommodation &amp; Food Services; Utilities; Other Services; Educational Services; Public Administration; Management of Companies &amp; Support Services; Real Estate, Rental &amp; Leasing; Professional, Scientific &amp; Technical Services; Finance &amp; Insurance; and Health Care &amp; Social Assistance. The four industries reporting a decrease in new orders in January are: Transportation &amp; Warehousing; Information; Mining; and Wholesale Trade.</t>
  </si>
  <si>
    <t>The eight industries reporting an increase in employment in January — listed in order — are: Mining; Agriculture, Forestry, Fishing &amp; Hunting; Information; Accommodation &amp; Food Services; Utilities; Wholesale Trade; Educational Services; and Public Administration. The seven industries reporting a decrease in employment in January — listed in order — are: Finance &amp; Insurance; Real Estate, Rental &amp; Leasing; Arts, Entertainment &amp; Recreation; Transportation &amp; Warehousing; Retail Trade; Health Care &amp; Social Assistance; and Professional, Scientific &amp; Technical Services.</t>
  </si>
  <si>
    <t>The six industries reporting slower deliveries in January — listed in order — are: Other Services; Management of Companies &amp; Support Services; Real Estate, Rental &amp; Leasing; Utilities; Health Care &amp; Social Assistance; and Educational Services. The nine industries reporting faster supplier deliveries for the month of January — listed in order — are: Construction; Accommodation &amp; Food Services; Arts, Entertainment &amp; Recreation; Agriculture, Forestry, Fishing &amp; Hunting; Transportation &amp; Warehousing; Wholesale Trade; Retail Trade; Information; and Professional, Scientific &amp; Technical Services.</t>
  </si>
  <si>
    <t>The seven industries reporting an increase in inventories in January — listed in order — are: Accommodation &amp; Food Services; Agriculture, Forestry, Fishing &amp; Hunting; Finance &amp; Insurance; Utilities; Retail Trade; Transportation &amp; Warehousing; and Wholesale Trade. The six industries reporting a decrease in inventories in January — listed in order — are: Construction; Management of Companies &amp; Support Services; Public Administration; Information; Professional, Scientific &amp; Technical Services; and Health Care &amp; Social Assistance.</t>
  </si>
  <si>
    <t>Fifteen services industries reported an increase in prices paid during the month of January, in the following order: Arts, Entertainment &amp; Recreation; Management of Companies &amp; Support Services; Real Estate, Rental &amp; Leasing; Utilities; Educational Services; Other Services; Accommodation &amp; Food Services; Health Care &amp; Social Assistance; Public Administration; Professional, Scientific &amp; Technical Services; Retail Trade; Agriculture, Forestry, Fishing &amp; Hunting; Information; Finance &amp; Insurance; and Wholesale Trade. The only industry reporting a decrease in prices for January is Construction.</t>
  </si>
  <si>
    <t>The nine industries reporting an increase in order backlogs in January — listed in order — are: Management of Companies &amp; Support Services; Accommodation &amp; Food Services; Agriculture, Forestry, Fishing &amp; Hunting; Other Services; Retail Trade; Professional, Scientific &amp; Technical Services; Public Administration; Finance &amp; Insurance; and Health Care &amp; Social Assistance. The five industries reporting a decrease in order backlogs in January are: Mining; Information; Transportation &amp; Warehousing; Wholesale Trade; and Construction.</t>
  </si>
  <si>
    <t>The eight industries reporting an increase in new export orders in January — listed in order — are: Construction; Real Estate, Rental &amp; Leasing; Retail Trade; Accommodation &amp; Food Services; Agriculture, Forestry, Fishing &amp; Hunting; Utilities; Health Care &amp; Social Assistance; and Professional, Scientific &amp; Technical Services. The five industries reporting a decrease in new export orders in January are: Arts, Entertainment &amp; Recreation; Transportation &amp; Warehousing; Information; Educational Services; and Wholesale Trade.</t>
  </si>
  <si>
    <t>The four industries reporting an increase in imports for the month of January are: Retail Trade; Agriculture, Forestry, Fishing &amp; Hunting; Information; and Professional, Scientific &amp; Technical Services. The three industries that reported a decrease in imports in January are: Mining; Wholesale Trade; and Educational Services. Eleven industries reported no change in imports in January.</t>
  </si>
  <si>
    <t>The nine industries reporting sentiment that their inventories were too high in January — listed in order — are: Arts, Entertainment &amp; Recreation; Mining; Wholesale Trade; Construction; Information; Retail Trade; Health Care &amp; Social Assistance; Utilities; and Professional, Scientific &amp; Technical Services. The five industries reporting a feeling that their inventories were too low in January are: Management of Companies &amp; Support Services; Agriculture, Forestry, Fishing &amp; Hunting; Transportation &amp; Warehousing; Accommodation &amp; Food Services; and Public Administration.</t>
  </si>
  <si>
    <t>“Sales activity is generally strong, despite economic headwinds.” [Accommodation &amp; Food Services]</t>
  </si>
  <si>
    <t>“Activity is steady. Costs continue to escalate, eliminating any profit we had hoped for in the first and second quarters.” [Construction]</t>
  </si>
  <si>
    <t>“There is some slight improvement in availability and delivery turns.” [Educational Services]</t>
  </si>
  <si>
    <t>“Upward pricing pressures have eased slightly but are still elevated.” [Finance &amp; Insurance]</t>
  </si>
  <si>
    <t>“Inflation, though somewhat eased from the peaks of the past six months, continues to drive higher-pricing demands from suppliers. Hospital volumes are improving but have not returned to pre-pandemic levels in all cases.” [Health Care &amp; Social Assistance]</t>
  </si>
  <si>
    <t>“The current dynamics in the marketplace are such that it is getting harder to reduce costs. Most industries are being pinched by inflation and more expensive labor markets. Before, cost reduction was the goal; it’s now cost avoidance. That said, since we’re not able to reduce cost to maintain margins, we have to reduce the employee base more aggressively to achieve margins.” [Information]</t>
  </si>
  <si>
    <t>“Seeing a slow decline in activity, but not a collapse like in 2009.” [Management of Companies &amp; Support Services]</t>
  </si>
  <si>
    <t>“Generally flat activity level.” [Mining]</t>
  </si>
  <si>
    <t>“Starting the new business cycle with a noticeable uptick in demand.” [Professional, Scientific &amp; Technical Services]</t>
  </si>
  <si>
    <t>“Continual effort to right-size inventory to match lower sales forecasts for the coming year.” [Retail Trade]</t>
  </si>
  <si>
    <t>“The electric utility industry has seen some improvement on lead times and availability in some categories, but there are still issues with conductors, connectors, rubber-molded items and transformers.” [Utilities]</t>
  </si>
  <si>
    <t>“Business activity has improved slightly compared to last month. Supplier deliveries are faster, and fill rates from manufacturers seem to be stabilizing. Customers now are very cost conscious and looking for lower-priced product options.” [Wholesale Trade]</t>
  </si>
  <si>
    <t>The 13 services industries reporting growth in February — listed in order — are: Agriculture, Forestry, Fishing &amp; Hunting; Public Administration; Construction; Professional, Scientific &amp; Technical Services; Retail Trade; Utilities; Other Services; Educational Services; Finance &amp; Insurance; Arts, Entertainment &amp; Recreation; Real Estate, Rental &amp; Leasing; Health Care &amp; Social Assistance; and Accommodation &amp; Food Services. The four industries reporting a decrease in the month of February are: Wholesale Trade; Transportation &amp; Warehousing; Information; and Management of Companies &amp; Support Services.</t>
  </si>
  <si>
    <t>The 14 industries reporting an increase in business activity for the month of February — listed in order — are: Agriculture, Forestry, Fishing &amp; Hunting; Public Administration; Retail Trade; Construction; Information; Utilities; Other Services; Professional, Scientific &amp; Technical Services; Educational Services; Health Care &amp; Social Assistance; Finance &amp; Insurance; Management of Companies &amp; Support Services; Transportation &amp; Warehousing; and Accommodation &amp; Food Services. The two industries reporting a decrease in business activity for the month of February are: Real Estate, Rental &amp; Leasing; and Wholesale Trade.</t>
  </si>
  <si>
    <t>Fourteen industries reported growth of new orders in February, in the following order: Real Estate, Rental &amp; Leasing; Agriculture, Forestry, Fishing &amp; Hunting; Construction; Other Services; Public Administration; Professional, Scientific &amp; Technical Services; Utilities; Educational Services; Retail Trade; Accommodation &amp; Food Services; Finance &amp; Insurance; Management of Companies &amp; Support Services; Transportation &amp; Warehousing; and Health Care &amp; Social Assistance. The three industries reporting a decrease in new orders in February are: Mining; Information; and Wholesale Trade.</t>
  </si>
  <si>
    <t>The 10 industries reporting an increase in employment in February — listed in order — are: Mining; Arts, Entertainment &amp; Recreation; Construction; Accommodation &amp; Food Services; Retail Trade; Public Administration; Professional, Scientific &amp; Technical Services; Health Care &amp; Social Assistance; Utilities; and Finance &amp; Insurance. The four industries reporting a decrease in employment in February are: Management of Companies &amp; Support Services; Other Services; Transportation &amp; Warehousing; and Educational Services.</t>
  </si>
  <si>
    <t>The three industries reporting slower deliveries in February are: Public Administration; Educational Services; and Finance &amp; Insurance. The 10 industries reporting faster supplier deliveries for the month of February — listed in order — are: Construction; Information; Mining; Wholesale Trade; Transportation &amp; Warehousing; Accommodation &amp; Food Services; Retail Trade; Professional, Scientific &amp; Technical Services; Utilities; and Health Care &amp; Social Assistance.</t>
  </si>
  <si>
    <t>The seven industries reporting an increase in inventories in February — listed in order — are: Mining; Utilities; Agriculture, Forestry, Fishing &amp; Hunting; Accommodation &amp; Food Services; Transportation &amp; Warehousing; Public Administration; and Wholesale Trade. The four industries reporting a decrease in inventories in February are: Other Services; Information; Construction; and Health Care &amp; Social Assistance. Seven industries reported no change in inventories in February.</t>
  </si>
  <si>
    <t>Sixteen services industries reported an increase in prices paid during the month of February, in the following order: Arts, Entertainment &amp; Recreation; Mining; Public Administration; Health Care &amp; Social Assistance; Construction; Finance &amp; Insurance; Utilities; Agriculture, Forestry, Fishing &amp; Hunting; Information; Educational Services; Real Estate, Rental &amp; Leasing; Management of Companies &amp; Support Services; Professional, Scientific &amp; Technical Services; Retail Trade; Wholesale Trade; and Transportation &amp; Warehousing. The only industry reporting a decrease in prices for February is Accommodation &amp; Food Services.</t>
  </si>
  <si>
    <t>The five industries reporting an increase in order backlogs in February are: Management of Companies &amp; Support Services; Public Administration; Utilities; Professional, Scientific &amp; Technical Services; and Construction. The seven industries reporting a decrease in order backlogs in February — listed in order — are: Arts, Entertainment &amp; Recreation; Mining; Information; Wholesale Trade; Transportation &amp; Warehousing; Finance &amp; Insurance; and Health Care &amp; Social Assistance. Six industries reported no change in order backlogs in February.</t>
  </si>
  <si>
    <t>The eight industries reporting an increase in new export orders in February — listed in order — are: Real Estate, Rental &amp; Leasing; Agriculture, Forestry, Fishing &amp; Hunting; Construction; Management of Companies &amp; Support Services; Retail Trade; Utilities; Professional, Scientific &amp; Technical Services; and Finance &amp; Insurance. The three industries reporting a decrease in new export orders in February are: Other Services; Transportation &amp; Warehousing; and Wholesale Trade. Seven industries reported no change in new export orders.</t>
  </si>
  <si>
    <t>The six industries reporting an increase in imports for the month of February — listed in order — are: Retail Trade; Utilities; Management of Companies &amp; Support Services; Health Care &amp; Social Assistance; Professional, Scientific &amp; Technical Services; and Transportation &amp; Warehousing. The only industry that reported a decrease in imports in February is Wholesale Trade. Eleven industries reported no change in imports in February.</t>
  </si>
  <si>
    <t>The nine industries reporting sentiment that their inventories were too high in February — listed in order — are: Arts, Entertainment &amp; Recreation; Construction; Wholesale Trade; Agriculture, Forestry, Fishing &amp; Hunting; Other Services; Retail Trade; Health Care &amp; Social Assistance; Utilities; and Information. The four industries reporting a feeling that their inventories were too low in February are: Transportation &amp; Warehousing; Management of Companies &amp; Support Services; Educational Services; and Professional, Scientific &amp; Technical Services.</t>
  </si>
  <si>
    <t>Faster</t>
  </si>
  <si>
    <t>Slower</t>
  </si>
  <si>
    <t>Increasing</t>
  </si>
  <si>
    <t>Decreasing</t>
  </si>
  <si>
    <t>“Restaurant sales remain favorable compared to pre-pandemic trends. Traffic is recovering and nearly flat. We are optimistic about the coming months and have invested in building remodeling and equipment, as well as a new back office and POS (point of sale) system.” [Accommodation &amp; Food Services]</t>
  </si>
  <si>
    <t>“Sales continue to increase even as interest rates moderately increase. Most suppliers feel their supply chains are back to normal, with inventories climbing and delivery times improving. (We) fear this will have a detrimental effect in a six- to 12-month time frame.” [Construction]</t>
  </si>
  <si>
    <t>“Still experiencing shortages in general labor positions amid demand for higher entry-level wages.” [Educational Services]</t>
  </si>
  <si>
    <t>“Close of first quarter business conditions are steady. Already projecting out for 2024. Economic uncertainty is still a concern, and interest rates are continuing to be monitored closely.” [Finance &amp; Insurance]</t>
  </si>
  <si>
    <t>“Although patient volumes and revenues continue to be strong, labor and inflationary pressures have led to higher operating expenses, exceeding revenues and resulting in negative operating margins. Supply chains issues are easing, leading to fewer stockouts, though inventory levels are not as healthy as preferred. Enjoying continuous improvement in (lead times), labor, price stability and product reliability. The near-term forecast is optimistic.” [Health Care &amp; Social Assistance]</t>
  </si>
  <si>
    <t>“Slowdown in the economy is leading to reduced expenditure amounts.” [Information]</t>
  </si>
  <si>
    <t>“Our company continues to have a cautious approach to the future. Continuing uncertainty regarding inflation and oil and gas regulations.” [Management of Companies &amp; Support Services]</t>
  </si>
  <si>
    <t>“There continues to be uncertainty in the market regarding future investments. Interest rate hikes seem to have done little to slow down consumer spending. The likelihood of a mild slowdown in the second half of 2023 or 2024 is still pretty high. Layoffs will continue.” [Professional, Scientific &amp; Technical Services]</t>
  </si>
  <si>
    <t>“Increased stability in logistics and transportation services have helped stabilize the flow of goods and materials.” [Public Administration]</t>
  </si>
  <si>
    <t>“Diesel fuel (prices) down 16 percent and unleaded down 9 percent from a month ago. Other than composite materials, most materials are readily available. Sales have dipped only slightly during this above-normal rainy season and are still consistent with normal winter sales.” [Utilities]</t>
  </si>
  <si>
    <t>“Supply is starting to stabilize. Prices are coming down but in small increments. Food prices remain high, and availability continues to be a challenge.” [Transportation &amp; Warehousing]</t>
  </si>
  <si>
    <t>The 13 services industries reporting growth in March — listed in order — are: Other Services; Arts, Entertainment &amp; Recreation; Educational Services; Accommodation &amp; Food Services; Public Administration; Mining; Management of Companies &amp; Support Services; Agriculture, Forestry, Fishing &amp; Hunting; Professional, Scientific &amp; Technical Services; Utilities; Health Care &amp; Social Assistance; Construction; and Information. The five industries reporting a decrease in the month of March are: Finance &amp; Insurance; Wholesale Trade; Real Estate, Rental &amp; Leasing; Transportation &amp; Warehousing; and Retail Trade.</t>
  </si>
  <si>
    <t>The 14 industries reporting an increase in business activity for the month of March — listed in order — are: Other Services; Arts, Entertainment &amp; Recreation; Information; Educational Services; Management of Companies &amp; Support Services; Agriculture, Forestry, Fishing &amp; Hunting; Mining; Public Administration; Professional, Scientific &amp; Technical Services; Construction; Utilities; Retail Trade; Transportation &amp; Warehousing; and Health Care &amp; Social Assistance. The two industries reporting a decrease in business activity for the month of March are: Finance &amp; Insurance; and Wholesale Trade.</t>
  </si>
  <si>
    <t>Twelve industries reported growth of new orders in March, in the following order: Accommodation &amp; Food Services; Arts, Entertainment &amp; Recreation; Other Services; Public Administration; Information; Construction; Educational Services; Agriculture, Forestry, Fishing &amp; Hunting; Mining; Professional, Scientific &amp; Technical Services; Management of Companies &amp; Support Services; and Health Care &amp; Social Assistance. The four industries reporting a decrease in new orders in March are: Real Estate, Rental &amp; Leasing; Retail Trade; Finance &amp; Insurance; and Wholesale Trade.</t>
  </si>
  <si>
    <t>The 11 industries reporting an increase in employment in March — listed in order — are: Mining; Arts, Entertainment &amp; Recreation; Educational Services; Agriculture, Forestry, Fishing &amp; Hunting; Health Care &amp; Social Assistance; Utilities; Management of Companies &amp; Support Services; Retail Trade; Public Administration; Professional, Scientific &amp; Technical Services; and Construction. The four industries reporting a decrease in employment in March are: Transportation &amp; Warehousing; Information; Finance &amp; Insurance; and Wholesale Trade.</t>
  </si>
  <si>
    <t>The three industries reporting slower deliveries in March are: Accommodation &amp; Food Services; Other Services; and Utilities. The 10 industries reporting faster supplier deliveries for the month of March — listed in order — are: Mining; Construction; Information; Wholesale Trade; Agriculture, Forestry, Fishing &amp; Hunting; Retail Trade; Transportation &amp; Warehousing; Finance &amp; Insurance; Professional, Scientific &amp; Technical Services; and Health Care &amp; Social Assistance.</t>
  </si>
  <si>
    <t>The nine industries reporting an increase in inventories in March — listed in order — are: Arts, Entertainment &amp; Recreation; Real Estate, Rental &amp; Leasing; Agriculture, Forestry, Fishing &amp; Hunting; Accommodation &amp; Food Services; Retail Trade; Mining; Management of Companies &amp; Support Services; Utilities; and Professional, Scientific &amp; Technical Services. The five industries reporting a decrease in inventories in March are: Information; Other Services; Construction; Health Care &amp; Social Assistance; and Wholesale Trade.</t>
  </si>
  <si>
    <t>Thirteen services industries reported an increase in prices paid during the month of March, in the following order: Real Estate, Rental &amp; Leasing; Information; Health Care &amp; Social Assistance; Utilities; Other Services; Educational Services; Management of Companies &amp; Support Services; Public Administration; Construction; Finance &amp; Insurance; Wholesale Trade; Professional, Scientific &amp; Technical Services; and Retail Trade. The three industries reporting a decrease in prices for March are: Accommodation &amp; Food Services; Agriculture, Forestry, Fishing &amp; Hunting; and Transportation &amp; Warehousing.</t>
  </si>
  <si>
    <t>The three industries reporting an increase in order backlogs in March are: Retail Trade; Utilities; and Health Care &amp; Social Assistance. The six industries reporting a decrease in order backlogs in March — listed in order — are: Arts, Entertainment &amp; Recreation; Information; Wholesale Trade; Transportation &amp; Warehousing; Educational Services; and Construction. Nine industries reported no change in order backlogs in March.</t>
  </si>
  <si>
    <t>The four industries reporting an increase in new export orders in March are: Mining; Agriculture, Forestry, Fishing &amp; Hunting; Construction; and Information. The five industries reporting a decrease in new export orders in March are: Real Estate, Rental &amp; Leasing; Arts, Entertainment &amp; Recreation; Accommodation &amp; Food Services; Retail Trade; and Wholesale Trade. Nine industries reported no change in new export orders.</t>
  </si>
  <si>
    <t>The four industries reporting an increase in imports for the month of March are: Agriculture, Forestry, Fishing &amp; Hunting; Professional, Scientific &amp; Technical Services; Construction; and Wholesale Trade. The four industries that reported a decrease in imports in March are: Real Estate, Rental &amp; Leasing; Other Services; Mining; and Health Care &amp; Social Assistance. Ten industries reported no change in imports in March.</t>
  </si>
  <si>
    <t>The 11 industries reporting sentiment that their inventories were too high in March — listed in order — are: Arts, Entertainment &amp; Recreation; Retail Trade; Mining; Wholesale Trade; Accommodation &amp; Food Services; Information; Other Services; Construction; Health Care &amp; Social Assistance; Agriculture, Forestry, Fishing &amp; Hunting; and Utilities. The two industries reporting a feeling that their inventories were too low in March are: Management of Companies &amp; Support Services; and Transportation &amp; Warehousing.</t>
  </si>
  <si>
    <t>“Lead times are improving. Suppliers are struggling with how to position themselves with pricing; those keeping prices higher despite a drop in input costs are at risk of losing their business to those that are willing to adjust prices in line with lower input costs.” [Accommodation &amp; Food Services]</t>
  </si>
  <si>
    <t>“High mortgage rates continue to weigh on new residential construction. With demand down, material suppliers are curtailing production to maintain pricing levels. Labor continues to be constrained, but some negotiation room is developing as the slowdown drags on.” [Construction]</t>
  </si>
  <si>
    <t>“At the beginning of the second quarter, business conditions are steady, and we’re preparing for planned expansion in the third quarter. Watching the economy and overall market forecasts and trends.” [Finance &amp; Insurance]</t>
  </si>
  <si>
    <t>“We continue to see strong patient volumes and revenue performance, though inflationary pressures and labor shortages still persist. Supply chain performance is improving, but there are still some major medical/surgical equipment suppliers who seem to be stuck in a perpetual back-ordered state with forecasted ‘get well’ dates well into May. Overall, we expect to see gradual improvement in the next quarter.” [Health Care &amp; Social Assistance]</t>
  </si>
  <si>
    <t>“Inflation concerns has our company maintaining a cautious approach to the future.” [Management of Companies &amp; Support Services]</t>
  </si>
  <si>
    <t>“We are well on track to still see significant growth in production through calendar year 2023, as well as 2024 and 2025. We are seeing significant increases in order backlogs and inventory on hand to support the increased production, as well as several attempts to increase employment levels needed to support (forecasted) production increases.” [Professional, Scientific &amp; Technical Services]</t>
  </si>
  <si>
    <t>“Lead times on construction equipment and steel are still long, especially for HVAC (heating, ventilation and air conditioning) equipment and generators.” [Public Administration]</t>
  </si>
  <si>
    <t>“Retail environment is lower year over year, but trends are stable year to date. Inventory levels are coming more in line to match the new lower demand trends.” [Retail Trade]</t>
  </si>
  <si>
    <t>“Material prices continue to decline — except for energy and chemicals — but are still above pre-pandemic levels. inflation and recession uncertainties still weigh on decisions.” [Utilities]</t>
  </si>
  <si>
    <t>“Prices are coming down, but the decreases are small and not materially close to 2019 pricing. Labor in general is still and issue.” [Transportation &amp; Warehousing]</t>
  </si>
  <si>
    <t>“Business activity remains relatively flat compared to last month. Inventories are much more balanced versus demand, and supply chains are near full recovery. Optimistic about demand and business activity in later spring and summer months.” [Wholesale Trade]</t>
  </si>
  <si>
    <t>The 14 services industries reporting growth in April — listed in order — are: Arts, Entertainment &amp; Recreation; Other Services; Real Estate, Rental &amp; Leasing; Accommodation &amp; Food Services; Utilities; Public Administration; Transportation &amp; Warehousing; Professional, Scientific &amp; Technical Services; Educational Services; Health Care &amp; Social Assistance; Retail Trade; Construction; Finance &amp; Insurance; and Information. The three industries reporting a decrease in the month of April are: Mining; Agriculture, Forestry, Fishing &amp; Hunting; and Wholesale Trade.</t>
  </si>
  <si>
    <t>The 14 industries reporting an increase in business activity for the month of April — listed in order — are: Other Services; Accommodation &amp; Food Services; Arts, Entertainment &amp; Recreation; Educational Services; Public Administration; Transportation &amp; Warehousing; Utilities; Retail Trade; Wholesale Trade; Professional, Scientific &amp; Technical Services; Health Care &amp; Social Assistance; Information; Construction; and Finance &amp; Insurance. The two industries reporting a decrease in business activity for the month of April are: Mining; and Management of Companies &amp; Support Services.</t>
  </si>
  <si>
    <t>The 16 industries reporting an increase in new orders for the month of April — listed in order — are: Arts, Entertainment &amp; Recreation; Other Services; Accommodation &amp; Food Services; Retail Trade; Health Care &amp; Social Assistance; Public Administration; Real Estate, Rental &amp; Leasing; Educational Services; Finance &amp; Insurance; Wholesale Trade; Transportation &amp; Warehousing; Professional, Scientific &amp; Technical Services; Utilities; Management of Companies &amp; Support Services; Information; and Construction. The only industry reporting a decrease in new orders for the month of April is Mining.</t>
  </si>
  <si>
    <t>The eight industries reporting an increase in employment in April — listed in order — are: Arts, Entertainment &amp; Recreation; Accommodation &amp; Food Services; Construction; Utilities; Other Services; Transportation &amp; Warehousing; Professional, Scientific &amp; Technical Services; and Public Administration. The two industries reporting a decrease in employment in April are: Finance &amp; Insurance; and Educational Services. Eight industries reported no change in employment in April.</t>
  </si>
  <si>
    <t>The only industry reporting slower deliveries in April is Real Estate, Rental &amp; Leasing. The 11 industries reporting faster supplier deliveries for the month of April — listed in order — are: Wholesale Trade; Accommodation &amp; Food Services; Construction; Agriculture, Forestry, Fishing &amp; Hunting; Information; Retail Trade; Transportation &amp; Warehousing; Utilities; Educational Services; Public Administration; and Health Care &amp; Social Assistance. Six industries reported no change in supplier deliveries.</t>
  </si>
  <si>
    <t>The four industries reporting an increase in inventories in April are: Arts, Entertainment &amp; Recreation; Public Administration; Utilities; and Professional, Scientific &amp; Technical Services. The six industries reporting a decrease in inventories in April — listed in order — are: Real Estate, Rental &amp; Leasing; Mining; Wholesale Trade; Retail Trade; Management of Companies &amp; Support Services; and Health Care &amp; Social Assistance. Eight industries reported no change in April.</t>
  </si>
  <si>
    <t>Fifteen services industries reported an increase in prices paid during the month of April, in the following order: Utilities; Other Services; Public Administration; Information; Construction; Health Care &amp; Social Assistance; Mining; Retail Trade; Real Estate, Rental &amp; Leasing; Professional, Scientific &amp; Technical Services; Management of Companies &amp; Support Services; Finance &amp; Insurance; Wholesale Trade; Transportation &amp; Warehousing; and Educational Services. The only industry reporting a decrease in prices for April is Agriculture, Forestry, Fishing &amp; Hunting.</t>
  </si>
  <si>
    <t>The five industries reporting an increase in order backlogs in April are: Agriculture, Forestry, Fishing &amp; Hunting; Information; Health Care &amp; Social Assistance; Management of Companies &amp; Support Services; and Professional, Scientific &amp; Technical Services. The six industries reporting a decrease in order backlogs in April — listed in order — are: Arts, Entertainment &amp; Recreation; Mining; Wholesale Trade; Public Administration; Finance &amp; Insurance; and Construction. Seven industries reported no change in order backlogs in April.</t>
  </si>
  <si>
    <t>The six industries reporting an increase in new export orders in April — listed in order — are: Construction; Real Estate, Rental &amp; Leasing; Retail Trade; Information; Professional, Scientific &amp; Technical Services; and Wholesale Trade. The two industries reporting a decrease in new export orders in April are: Management of Companies &amp; Support Services; and Transportation &amp; Warehousing. Ten industries reported no change in new export orders in April.</t>
  </si>
  <si>
    <t>The five industries reporting an increase in imports for the month of April are: Retail Trade; Information; Utilities; Professional, Scientific &amp; Technical Services; and Wholesale Trade. The five industries that reported a decrease in imports in April are: Other Services; Agriculture, Forestry, Fishing &amp; Hunting; Educational Services; Management of Companies &amp; Support Services; and Health Care &amp; Social Assistance. Eight industries reported no change in imports in April.</t>
  </si>
  <si>
    <t>The 11 industries reporting sentiment that their inventories were too high in April — listed in order — are: Arts, Entertainment &amp; Recreation; Wholesale Trade; Mining; Information; Other Services; Utilities; Construction; Agriculture, Forestry, Fishing &amp; Hunting; Retail Trade; Health Care &amp; Social Assistance; and Management of Companies &amp; Support Services. The four industries reporting a feeling that their inventories were too low in April are: Real Estate, Rental &amp; Leasing; Transportation &amp; Warehousing; Professional, Scientific &amp; Technical Services; and Public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</si>
</sst>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0"/>
      <name val="Arial"/>
    </font>
    <font>
      <sz val="10"/>
      <name val="Arial"/>
      <family val="2"/>
    </font>
    <font>
      <sz val="10"/>
      <name val="Arial"/>
      <family val="2"/>
    </font>
    <font>
      <sz val="11"/>
      <color theme="1"/>
      <name val="Calibri"/>
      <family val="2"/>
      <scheme val="minor"/>
    </font>
    <font>
      <b/>
      <sz val="10"/>
      <color rgb="FF0000FF"/>
      <name val="Arial"/>
      <family val="2"/>
    </font>
    <font>
      <sz val="8"/>
      <name val="Calibri"/>
      <family val="2"/>
      <scheme val="minor"/>
    </font>
    <font>
      <b/>
      <sz val="8"/>
      <name val="Calibri"/>
      <family val="2"/>
      <scheme val="minor"/>
    </font>
    <font>
      <sz val="8"/>
      <color theme="1"/>
      <name val="Calibri"/>
      <family val="2"/>
      <scheme val="minor"/>
    </font>
    <font>
      <sz val="10"/>
      <color rgb="FF0000FF"/>
      <name val="Arial"/>
      <family val="2"/>
    </font>
    <font>
      <b/>
      <sz val="10"/>
      <color rgb="FFFF0000"/>
      <name val="Arial"/>
      <family val="2"/>
    </font>
    <font>
      <b/>
      <sz val="8"/>
      <color theme="1"/>
      <name val="Calibri"/>
      <family val="2"/>
      <scheme val="minor"/>
    </font>
    <font>
      <b/>
      <sz val="10"/>
      <name val="Arial"/>
      <family val="2"/>
    </font>
    <font>
      <sz val="10"/>
      <color rgb="FFFF0000"/>
      <name val="Arial"/>
      <family val="2"/>
    </font>
    <font>
      <sz val="8"/>
      <name val="Arial"/>
      <family val="2"/>
    </font>
    <font>
      <u/>
      <sz val="10"/>
      <color theme="1"/>
      <name val="Calibri"/>
      <family val="2"/>
      <scheme val="minor"/>
    </font>
    <font>
      <sz val="10"/>
      <color theme="1"/>
      <name val="Calibri"/>
      <family val="2"/>
      <scheme val="minor"/>
    </font>
    <font>
      <u/>
      <sz val="10"/>
      <color theme="10"/>
      <name val="Arial"/>
      <family val="2"/>
    </font>
    <font>
      <b/>
      <sz val="8"/>
      <color theme="0"/>
      <name val="Calibri"/>
      <family val="2"/>
      <scheme val="minor"/>
    </font>
    <font>
      <b/>
      <sz val="10"/>
      <color theme="0"/>
      <name val="Arial"/>
      <family val="2"/>
    </font>
    <font>
      <b/>
      <sz val="9"/>
      <name val="Calibri"/>
      <family val="2"/>
      <scheme val="minor"/>
    </font>
    <font>
      <sz val="9"/>
      <name val="Calibri"/>
      <family val="2"/>
      <scheme val="minor"/>
    </font>
    <font>
      <sz val="8"/>
      <color rgb="FF1E2629"/>
      <name val="Arial"/>
      <family val="2"/>
    </font>
    <font>
      <sz val="9"/>
      <color rgb="FF1E2629"/>
      <name val="Calibri"/>
      <family val="2"/>
      <scheme val="minor"/>
    </font>
    <font>
      <sz val="8"/>
      <color rgb="FF1E2629"/>
      <name val="Noto Sans"/>
      <family val="2"/>
    </font>
    <font>
      <sz val="11"/>
      <color rgb="FF1E2629"/>
      <name val="Noto Sans"/>
      <family val="2"/>
    </font>
    <font>
      <sz val="12"/>
      <color rgb="FF1E2629"/>
      <name val="Noto Sans"/>
      <family val="2"/>
    </font>
    <font>
      <sz val="12"/>
      <color rgb="FF1E2629"/>
      <name val="Arial"/>
      <family val="2"/>
    </font>
  </fonts>
  <fills count="10">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7">
    <xf numFmtId="0" fontId="0" fillId="0" borderId="0"/>
    <xf numFmtId="0" fontId="3" fillId="0" borderId="0"/>
    <xf numFmtId="0" fontId="2" fillId="0" borderId="0"/>
    <xf numFmtId="0" fontId="3" fillId="0" borderId="0"/>
    <xf numFmtId="0" fontId="1" fillId="0" borderId="0"/>
    <xf numFmtId="0" fontId="1" fillId="0" borderId="0"/>
    <xf numFmtId="0" fontId="16" fillId="0" borderId="0" applyNumberFormat="0" applyFill="0" applyBorder="0" applyAlignment="0" applyProtection="0"/>
  </cellStyleXfs>
  <cellXfs count="119">
    <xf numFmtId="0" fontId="0" fillId="0" borderId="0" xfId="0"/>
    <xf numFmtId="164" fontId="5" fillId="0" borderId="0" xfId="0" applyNumberFormat="1" applyFont="1" applyAlignment="1">
      <alignment horizontal="center"/>
    </xf>
    <xf numFmtId="0" fontId="5" fillId="0" borderId="0" xfId="0" applyFont="1" applyAlignment="1">
      <alignment horizontal="left"/>
    </xf>
    <xf numFmtId="17" fontId="7" fillId="3" borderId="2" xfId="0" applyNumberFormat="1" applyFont="1" applyFill="1" applyBorder="1" applyAlignment="1">
      <alignment horizontal="left" vertical="center" wrapText="1"/>
    </xf>
    <xf numFmtId="164" fontId="7" fillId="3" borderId="2" xfId="0" applyNumberFormat="1" applyFont="1" applyFill="1" applyBorder="1" applyAlignment="1">
      <alignment horizontal="center" vertical="center"/>
    </xf>
    <xf numFmtId="17" fontId="7" fillId="4" borderId="2" xfId="0" applyNumberFormat="1" applyFont="1" applyFill="1" applyBorder="1" applyAlignment="1">
      <alignment horizontal="left" vertical="center" wrapText="1"/>
    </xf>
    <xf numFmtId="164" fontId="7" fillId="4" borderId="2" xfId="0" applyNumberFormat="1" applyFont="1" applyFill="1" applyBorder="1" applyAlignment="1">
      <alignment horizontal="center" vertical="center"/>
    </xf>
    <xf numFmtId="17" fontId="7" fillId="4" borderId="4" xfId="0" applyNumberFormat="1" applyFont="1" applyFill="1" applyBorder="1" applyAlignment="1">
      <alignment horizontal="left" vertical="center" wrapText="1"/>
    </xf>
    <xf numFmtId="164" fontId="7" fillId="4" borderId="4" xfId="0" applyNumberFormat="1" applyFont="1" applyFill="1" applyBorder="1" applyAlignment="1">
      <alignment horizontal="center" vertical="center"/>
    </xf>
    <xf numFmtId="17" fontId="7" fillId="3" borderId="2" xfId="2" applyNumberFormat="1" applyFont="1" applyFill="1" applyBorder="1" applyAlignment="1">
      <alignment horizontal="left" vertical="top" wrapText="1"/>
    </xf>
    <xf numFmtId="164" fontId="7" fillId="3" borderId="2" xfId="2" applyNumberFormat="1" applyFont="1" applyFill="1" applyBorder="1" applyAlignment="1">
      <alignment horizontal="center" vertical="center"/>
    </xf>
    <xf numFmtId="17" fontId="7" fillId="4" borderId="2" xfId="2" applyNumberFormat="1" applyFont="1" applyFill="1" applyBorder="1" applyAlignment="1">
      <alignment horizontal="left" vertical="top" wrapText="1"/>
    </xf>
    <xf numFmtId="164" fontId="7" fillId="4" borderId="2" xfId="2" applyNumberFormat="1" applyFont="1" applyFill="1" applyBorder="1" applyAlignment="1">
      <alignment horizontal="center" vertical="center"/>
    </xf>
    <xf numFmtId="17" fontId="7" fillId="3" borderId="2" xfId="2" applyNumberFormat="1" applyFont="1" applyFill="1" applyBorder="1" applyAlignment="1">
      <alignment horizontal="left" vertical="center" wrapText="1"/>
    </xf>
    <xf numFmtId="17" fontId="7" fillId="4" borderId="2" xfId="2" applyNumberFormat="1" applyFont="1" applyFill="1" applyBorder="1" applyAlignment="1">
      <alignment horizontal="left" vertical="center" wrapText="1"/>
    </xf>
    <xf numFmtId="0" fontId="8" fillId="0" borderId="0" xfId="4" applyFont="1"/>
    <xf numFmtId="0" fontId="9" fillId="0" borderId="0" xfId="4" applyFont="1"/>
    <xf numFmtId="17" fontId="10" fillId="3" borderId="2" xfId="4" applyNumberFormat="1" applyFont="1" applyFill="1" applyBorder="1" applyAlignment="1">
      <alignment horizontal="left" vertical="top" wrapText="1"/>
    </xf>
    <xf numFmtId="164" fontId="7" fillId="3" borderId="2" xfId="4" applyNumberFormat="1" applyFont="1" applyFill="1" applyBorder="1" applyAlignment="1">
      <alignment horizontal="center" vertical="center"/>
    </xf>
    <xf numFmtId="2" fontId="7" fillId="3" borderId="3" xfId="4" applyNumberFormat="1" applyFont="1" applyFill="1" applyBorder="1" applyAlignment="1">
      <alignment horizontal="center"/>
    </xf>
    <xf numFmtId="0" fontId="1" fillId="0" borderId="0" xfId="4"/>
    <xf numFmtId="17" fontId="10" fillId="4" borderId="2" xfId="4" applyNumberFormat="1" applyFont="1" applyFill="1" applyBorder="1" applyAlignment="1">
      <alignment horizontal="left" vertical="top" wrapText="1"/>
    </xf>
    <xf numFmtId="164" fontId="7" fillId="4" borderId="2" xfId="4" applyNumberFormat="1" applyFont="1" applyFill="1" applyBorder="1" applyAlignment="1">
      <alignment horizontal="center" vertical="center"/>
    </xf>
    <xf numFmtId="2" fontId="7" fillId="4" borderId="3" xfId="4" applyNumberFormat="1" applyFont="1" applyFill="1" applyBorder="1" applyAlignment="1">
      <alignment horizontal="center"/>
    </xf>
    <xf numFmtId="2" fontId="7" fillId="3" borderId="3" xfId="4" applyNumberFormat="1" applyFont="1" applyFill="1" applyBorder="1" applyAlignment="1">
      <alignment horizontal="center" vertical="center"/>
    </xf>
    <xf numFmtId="2" fontId="7" fillId="4" borderId="3" xfId="4" applyNumberFormat="1" applyFont="1" applyFill="1" applyBorder="1" applyAlignment="1">
      <alignment horizontal="center" vertical="center"/>
    </xf>
    <xf numFmtId="17" fontId="10" fillId="3" borderId="2" xfId="4" applyNumberFormat="1" applyFont="1" applyFill="1" applyBorder="1" applyAlignment="1">
      <alignment horizontal="left" vertical="center" wrapText="1"/>
    </xf>
    <xf numFmtId="17" fontId="10" fillId="4" borderId="2" xfId="4" applyNumberFormat="1" applyFont="1" applyFill="1" applyBorder="1" applyAlignment="1">
      <alignment horizontal="left" vertical="center" wrapText="1"/>
    </xf>
    <xf numFmtId="17" fontId="10" fillId="4" borderId="4" xfId="4" applyNumberFormat="1" applyFont="1" applyFill="1" applyBorder="1" applyAlignment="1">
      <alignment horizontal="left" vertical="center" wrapText="1"/>
    </xf>
    <xf numFmtId="164" fontId="7" fillId="4" borderId="4" xfId="4" applyNumberFormat="1" applyFont="1" applyFill="1" applyBorder="1" applyAlignment="1">
      <alignment horizontal="center" vertical="center"/>
    </xf>
    <xf numFmtId="2" fontId="7" fillId="4" borderId="1" xfId="4" applyNumberFormat="1" applyFont="1" applyFill="1" applyBorder="1" applyAlignment="1">
      <alignment horizontal="center" vertical="center"/>
    </xf>
    <xf numFmtId="0" fontId="6" fillId="0" borderId="1" xfId="4" applyFont="1" applyBorder="1"/>
    <xf numFmtId="164" fontId="5" fillId="0" borderId="1" xfId="4" applyNumberFormat="1" applyFont="1" applyBorder="1" applyAlignment="1">
      <alignment horizontal="center"/>
    </xf>
    <xf numFmtId="2" fontId="5" fillId="0" borderId="1" xfId="4" applyNumberFormat="1" applyFont="1" applyBorder="1" applyAlignment="1">
      <alignment horizontal="center"/>
    </xf>
    <xf numFmtId="0" fontId="6" fillId="0" borderId="0" xfId="4" applyFont="1"/>
    <xf numFmtId="164" fontId="5" fillId="0" borderId="0" xfId="4" applyNumberFormat="1" applyFont="1" applyAlignment="1">
      <alignment horizontal="center"/>
    </xf>
    <xf numFmtId="2" fontId="5" fillId="0" borderId="0" xfId="4" applyNumberFormat="1" applyFont="1" applyAlignment="1">
      <alignment horizontal="center"/>
    </xf>
    <xf numFmtId="0" fontId="4" fillId="0" borderId="0" xfId="4" applyFont="1"/>
    <xf numFmtId="2" fontId="5" fillId="0" borderId="5" xfId="4" applyNumberFormat="1" applyFont="1" applyBorder="1" applyAlignment="1">
      <alignment horizontal="center"/>
    </xf>
    <xf numFmtId="2" fontId="7" fillId="0" borderId="0" xfId="4" applyNumberFormat="1" applyFont="1" applyAlignment="1">
      <alignment horizontal="center"/>
    </xf>
    <xf numFmtId="2" fontId="7" fillId="0" borderId="0" xfId="4" applyNumberFormat="1" applyFont="1" applyAlignment="1">
      <alignment horizontal="center" vertical="center"/>
    </xf>
    <xf numFmtId="164" fontId="7" fillId="3" borderId="1" xfId="2" applyNumberFormat="1" applyFont="1" applyFill="1" applyBorder="1" applyAlignment="1">
      <alignment horizontal="center" vertical="center"/>
    </xf>
    <xf numFmtId="164" fontId="7" fillId="4" borderId="1" xfId="2" applyNumberFormat="1" applyFont="1" applyFill="1" applyBorder="1" applyAlignment="1">
      <alignment horizontal="center" vertical="center"/>
    </xf>
    <xf numFmtId="2" fontId="7" fillId="4" borderId="1" xfId="4" applyNumberFormat="1" applyFont="1" applyFill="1" applyBorder="1" applyAlignment="1">
      <alignment horizontal="center"/>
    </xf>
    <xf numFmtId="0" fontId="5" fillId="0" borderId="0" xfId="4" applyFont="1"/>
    <xf numFmtId="0" fontId="1" fillId="0" borderId="0" xfId="5"/>
    <xf numFmtId="0" fontId="5" fillId="0" borderId="1" xfId="5" applyFont="1" applyBorder="1"/>
    <xf numFmtId="0" fontId="5" fillId="6" borderId="1" xfId="5" applyFont="1" applyFill="1" applyBorder="1"/>
    <xf numFmtId="0" fontId="14" fillId="0" borderId="1" xfId="5" applyFont="1" applyBorder="1" applyAlignment="1">
      <alignment horizontal="center" vertical="center"/>
    </xf>
    <xf numFmtId="17" fontId="15" fillId="7" borderId="1" xfId="5" applyNumberFormat="1" applyFont="1" applyFill="1" applyBorder="1"/>
    <xf numFmtId="164" fontId="15" fillId="8" borderId="1" xfId="5" applyNumberFormat="1" applyFont="1" applyFill="1" applyBorder="1" applyAlignment="1">
      <alignment horizontal="right" vertical="center"/>
    </xf>
    <xf numFmtId="164" fontId="15" fillId="8" borderId="1" xfId="5" applyNumberFormat="1" applyFont="1" applyFill="1" applyBorder="1"/>
    <xf numFmtId="164" fontId="15" fillId="6" borderId="1" xfId="5" applyNumberFormat="1" applyFont="1" applyFill="1" applyBorder="1"/>
    <xf numFmtId="0" fontId="11" fillId="7" borderId="0" xfId="5" applyFont="1" applyFill="1"/>
    <xf numFmtId="0" fontId="1" fillId="7" borderId="0" xfId="5" applyFill="1"/>
    <xf numFmtId="0" fontId="16" fillId="7" borderId="0" xfId="6" applyFill="1"/>
    <xf numFmtId="0" fontId="11" fillId="0" borderId="0" xfId="0" applyFont="1"/>
    <xf numFmtId="0" fontId="10" fillId="5" borderId="5" xfId="0" applyFont="1" applyFill="1" applyBorder="1" applyAlignment="1">
      <alignment horizontal="center" vertical="center"/>
    </xf>
    <xf numFmtId="17" fontId="10" fillId="5" borderId="10" xfId="0" applyNumberFormat="1" applyFont="1" applyFill="1" applyBorder="1" applyAlignment="1">
      <alignment horizontal="center" vertical="center"/>
    </xf>
    <xf numFmtId="17" fontId="10" fillId="5" borderId="11" xfId="0" applyNumberFormat="1" applyFont="1" applyFill="1" applyBorder="1" applyAlignment="1">
      <alignment horizontal="center" vertical="center"/>
    </xf>
    <xf numFmtId="0" fontId="5" fillId="5" borderId="7" xfId="0" applyFont="1" applyFill="1" applyBorder="1"/>
    <xf numFmtId="0" fontId="5" fillId="5" borderId="5" xfId="0" applyFont="1" applyFill="1" applyBorder="1"/>
    <xf numFmtId="0" fontId="13" fillId="0" borderId="0" xfId="0" applyFont="1"/>
    <xf numFmtId="0" fontId="14" fillId="0" borderId="1" xfId="5" applyFont="1" applyBorder="1" applyAlignment="1">
      <alignment horizontal="center" vertical="center" wrapText="1"/>
    </xf>
    <xf numFmtId="0" fontId="14" fillId="0" borderId="2" xfId="5" applyFont="1" applyBorder="1" applyAlignment="1">
      <alignment horizontal="center" vertical="center" wrapText="1"/>
    </xf>
    <xf numFmtId="17" fontId="7" fillId="4" borderId="1" xfId="0" applyNumberFormat="1" applyFont="1" applyFill="1" applyBorder="1" applyAlignment="1">
      <alignment horizontal="left" vertical="center" wrapText="1"/>
    </xf>
    <xf numFmtId="164" fontId="7" fillId="4" borderId="1" xfId="0" applyNumberFormat="1" applyFont="1" applyFill="1" applyBorder="1" applyAlignment="1">
      <alignment horizontal="center" vertical="center"/>
    </xf>
    <xf numFmtId="0" fontId="17" fillId="2" borderId="2" xfId="4" applyFont="1" applyFill="1" applyBorder="1" applyAlignment="1">
      <alignment horizontal="center" vertical="center"/>
    </xf>
    <xf numFmtId="164" fontId="17" fillId="2" borderId="2" xfId="4" applyNumberFormat="1" applyFont="1" applyFill="1" applyBorder="1" applyAlignment="1">
      <alignment horizontal="center" vertical="center"/>
    </xf>
    <xf numFmtId="2" fontId="17" fillId="2" borderId="3" xfId="4" applyNumberFormat="1" applyFont="1" applyFill="1" applyBorder="1" applyAlignment="1">
      <alignment horizontal="center" vertical="center"/>
    </xf>
    <xf numFmtId="0" fontId="17" fillId="2" borderId="2" xfId="0" applyFont="1" applyFill="1" applyBorder="1" applyAlignment="1">
      <alignment horizontal="left" vertical="center" wrapText="1"/>
    </xf>
    <xf numFmtId="164" fontId="17" fillId="2" borderId="2" xfId="0" applyNumberFormat="1" applyFont="1" applyFill="1" applyBorder="1" applyAlignment="1">
      <alignment horizontal="center" vertical="center" wrapText="1"/>
    </xf>
    <xf numFmtId="2" fontId="17" fillId="2" borderId="2" xfId="4" applyNumberFormat="1" applyFont="1" applyFill="1" applyBorder="1" applyAlignment="1">
      <alignment horizontal="center" vertical="center"/>
    </xf>
    <xf numFmtId="0" fontId="18" fillId="0" borderId="0" xfId="4" applyFont="1"/>
    <xf numFmtId="0" fontId="19" fillId="0" borderId="0" xfId="0" applyFont="1" applyAlignment="1">
      <alignment horizontal="left"/>
    </xf>
    <xf numFmtId="0" fontId="19" fillId="0" borderId="0" xfId="0" applyFont="1"/>
    <xf numFmtId="0" fontId="20" fillId="0" borderId="0" xfId="0" applyFont="1"/>
    <xf numFmtId="14" fontId="20" fillId="0" borderId="0" xfId="0" applyNumberFormat="1" applyFont="1" applyAlignment="1">
      <alignment horizontal="left"/>
    </xf>
    <xf numFmtId="0" fontId="20" fillId="0" borderId="0" xfId="0" applyFont="1" applyAlignment="1">
      <alignment horizontal="left"/>
    </xf>
    <xf numFmtId="14" fontId="19" fillId="0" borderId="0" xfId="0" applyNumberFormat="1" applyFont="1" applyAlignment="1">
      <alignment horizontal="left"/>
    </xf>
    <xf numFmtId="0" fontId="21" fillId="0" borderId="0" xfId="0" applyFont="1"/>
    <xf numFmtId="0" fontId="22" fillId="0" borderId="0" xfId="0" applyFont="1"/>
    <xf numFmtId="0" fontId="23" fillId="0" borderId="0" xfId="0" applyFont="1"/>
    <xf numFmtId="0" fontId="24" fillId="0" borderId="0" xfId="0" applyFont="1" applyAlignment="1">
      <alignment vertical="top"/>
    </xf>
    <xf numFmtId="17" fontId="10" fillId="5" borderId="8" xfId="0" applyNumberFormat="1" applyFont="1" applyFill="1" applyBorder="1" applyAlignment="1">
      <alignment vertical="center"/>
    </xf>
    <xf numFmtId="17" fontId="10" fillId="5" borderId="9" xfId="0" applyNumberFormat="1" applyFont="1" applyFill="1" applyBorder="1" applyAlignment="1">
      <alignment vertical="center"/>
    </xf>
    <xf numFmtId="0" fontId="10" fillId="5" borderId="5" xfId="0" applyFont="1" applyFill="1" applyBorder="1" applyAlignment="1">
      <alignment vertical="center"/>
    </xf>
    <xf numFmtId="0" fontId="0" fillId="9" borderId="0" xfId="0" applyFill="1"/>
    <xf numFmtId="0" fontId="5" fillId="9" borderId="0" xfId="0" applyFont="1" applyFill="1"/>
    <xf numFmtId="17" fontId="10" fillId="9" borderId="10" xfId="0" applyNumberFormat="1" applyFont="1" applyFill="1" applyBorder="1" applyAlignment="1">
      <alignment horizontal="center" vertical="center"/>
    </xf>
    <xf numFmtId="17" fontId="10" fillId="9" borderId="11" xfId="0" applyNumberFormat="1" applyFont="1" applyFill="1" applyBorder="1" applyAlignment="1">
      <alignment horizontal="center" vertical="center"/>
    </xf>
    <xf numFmtId="17" fontId="10" fillId="9" borderId="12" xfId="0" applyNumberFormat="1" applyFont="1" applyFill="1" applyBorder="1" applyAlignment="1">
      <alignment horizontal="center" vertical="center"/>
    </xf>
    <xf numFmtId="0" fontId="5" fillId="9" borderId="1" xfId="5" applyFont="1" applyFill="1" applyBorder="1"/>
    <xf numFmtId="0" fontId="13" fillId="9" borderId="0" xfId="0" applyFont="1" applyFill="1"/>
    <xf numFmtId="17" fontId="10" fillId="9" borderId="8" xfId="0" applyNumberFormat="1" applyFont="1" applyFill="1" applyBorder="1" applyAlignment="1">
      <alignment vertical="center"/>
    </xf>
    <xf numFmtId="17" fontId="10" fillId="9" borderId="9" xfId="0" applyNumberFormat="1" applyFont="1" applyFill="1" applyBorder="1" applyAlignment="1">
      <alignment vertical="center"/>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17" fontId="7" fillId="3" borderId="4" xfId="0" applyNumberFormat="1" applyFont="1" applyFill="1" applyBorder="1" applyAlignment="1">
      <alignment horizontal="left" vertical="center" wrapText="1"/>
    </xf>
    <xf numFmtId="164" fontId="7" fillId="3" borderId="4" xfId="0" applyNumberFormat="1" applyFont="1" applyFill="1" applyBorder="1" applyAlignment="1">
      <alignment horizontal="center" vertical="center"/>
    </xf>
    <xf numFmtId="2" fontId="7" fillId="3" borderId="1" xfId="4" applyNumberFormat="1" applyFont="1" applyFill="1" applyBorder="1" applyAlignment="1">
      <alignment horizontal="center"/>
    </xf>
    <xf numFmtId="0" fontId="5" fillId="0" borderId="10" xfId="5" applyFont="1" applyBorder="1"/>
    <xf numFmtId="0" fontId="5" fillId="6" borderId="11" xfId="5" applyFont="1" applyFill="1" applyBorder="1"/>
    <xf numFmtId="0" fontId="5" fillId="0" borderId="12" xfId="5" applyFont="1" applyBorder="1"/>
    <xf numFmtId="0" fontId="5" fillId="6" borderId="12" xfId="5" applyFont="1" applyFill="1" applyBorder="1"/>
    <xf numFmtId="17" fontId="10" fillId="5" borderId="10" xfId="0" applyNumberFormat="1" applyFont="1" applyFill="1" applyBorder="1" applyAlignment="1">
      <alignment vertical="center"/>
    </xf>
    <xf numFmtId="17" fontId="10" fillId="5" borderId="11" xfId="0" applyNumberFormat="1" applyFont="1" applyFill="1" applyBorder="1" applyAlignment="1">
      <alignment vertical="center"/>
    </xf>
    <xf numFmtId="0" fontId="1" fillId="7" borderId="1" xfId="5" applyFill="1" applyBorder="1" applyAlignment="1">
      <alignment horizontal="left" vertical="center" wrapText="1"/>
    </xf>
    <xf numFmtId="17" fontId="10" fillId="5" borderId="2" xfId="0" applyNumberFormat="1" applyFont="1" applyFill="1" applyBorder="1" applyAlignment="1">
      <alignment horizontal="center" vertical="center"/>
    </xf>
    <xf numFmtId="17" fontId="10" fillId="5" borderId="6" xfId="0" applyNumberFormat="1" applyFont="1" applyFill="1" applyBorder="1" applyAlignment="1">
      <alignment horizontal="center" vertical="center"/>
    </xf>
    <xf numFmtId="17" fontId="10" fillId="5" borderId="8" xfId="0" applyNumberFormat="1" applyFont="1" applyFill="1" applyBorder="1" applyAlignment="1">
      <alignment horizontal="center" vertical="center"/>
    </xf>
    <xf numFmtId="17" fontId="10" fillId="5" borderId="9" xfId="0" applyNumberFormat="1" applyFont="1" applyFill="1" applyBorder="1" applyAlignment="1">
      <alignment horizontal="center" vertical="center"/>
    </xf>
    <xf numFmtId="0" fontId="10" fillId="5" borderId="3" xfId="0" applyFont="1" applyFill="1" applyBorder="1" applyAlignment="1">
      <alignment horizontal="center" vertical="center"/>
    </xf>
    <xf numFmtId="0" fontId="10" fillId="5" borderId="7" xfId="0" applyFont="1" applyFill="1" applyBorder="1" applyAlignment="1">
      <alignment horizontal="center" vertical="center"/>
    </xf>
    <xf numFmtId="17" fontId="10" fillId="9" borderId="2" xfId="0" applyNumberFormat="1" applyFont="1" applyFill="1" applyBorder="1" applyAlignment="1">
      <alignment horizontal="center" vertical="center"/>
    </xf>
    <xf numFmtId="17" fontId="10" fillId="9" borderId="6" xfId="0" applyNumberFormat="1" applyFont="1" applyFill="1" applyBorder="1" applyAlignment="1">
      <alignment horizontal="center" vertical="center"/>
    </xf>
    <xf numFmtId="17" fontId="10" fillId="9" borderId="8" xfId="0" applyNumberFormat="1" applyFont="1" applyFill="1" applyBorder="1" applyAlignment="1">
      <alignment horizontal="center" vertical="center"/>
    </xf>
    <xf numFmtId="17" fontId="10" fillId="9" borderId="9" xfId="0" applyNumberFormat="1" applyFont="1" applyFill="1" applyBorder="1" applyAlignment="1">
      <alignment horizontal="center" vertical="center"/>
    </xf>
  </cellXfs>
  <cellStyles count="7">
    <cellStyle name="Hyperlink" xfId="6" builtinId="8"/>
    <cellStyle name="Normal" xfId="0" builtinId="0"/>
    <cellStyle name="Normal 2" xfId="1" xr:uid="{00000000-0005-0000-0000-000001000000}"/>
    <cellStyle name="Normal 3" xfId="2" xr:uid="{00000000-0005-0000-0000-000002000000}"/>
    <cellStyle name="Normal 3 2" xfId="5" xr:uid="{EF90FB92-90E2-41F6-86B6-3AF3E652735D}"/>
    <cellStyle name="Normal 4" xfId="3" xr:uid="{00000000-0005-0000-0000-000003000000}"/>
    <cellStyle name="Normal 5" xfId="4" xr:uid="{417B9CDF-3CF1-4946-A2AE-97BCAC5D6A53}"/>
  </cellStyles>
  <dxfs count="340">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Non-Manufacturing Index (NMI)</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NMI!$B$1</c:f>
              <c:strCache>
                <c:ptCount val="1"/>
                <c:pt idx="0">
                  <c:v>ISM Non-Manufacturing Index</c:v>
                </c:pt>
              </c:strCache>
            </c:strRef>
          </c:tx>
          <c:spPr>
            <a:ln w="19050">
              <a:solidFill>
                <a:schemeClr val="accent1"/>
              </a:solidFill>
            </a:ln>
          </c:spPr>
          <c:marker>
            <c:symbol val="none"/>
          </c:marker>
          <c:cat>
            <c:numRef>
              <c:f>NMI!$A$2:$A$1500</c:f>
              <c:numCache>
                <c:formatCode>mmm\-yy</c:formatCode>
                <c:ptCount val="1499"/>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NMI!$B$2:$B$1500</c:f>
              <c:numCache>
                <c:formatCode>0.0</c:formatCode>
                <c:ptCount val="1499"/>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numCache>
            </c:numRef>
          </c:val>
          <c:smooth val="1"/>
          <c:extLst>
            <c:ext xmlns:c16="http://schemas.microsoft.com/office/drawing/2014/chart" uri="{C3380CC4-5D6E-409C-BE32-E72D297353CC}">
              <c16:uniqueId val="{00000001-4DE4-4515-8B26-8CC2F8F16E3E}"/>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3"/>
        <c:majorTimeUnit val="months"/>
      </c:dateAx>
      <c:valAx>
        <c:axId val="227268864"/>
        <c:scaling>
          <c:orientation val="minMax"/>
          <c:max val="70"/>
          <c:min val="3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Inventories!$D$1</c:f>
              <c:strCache>
                <c:ptCount val="1"/>
                <c:pt idx="0">
                  <c:v>ISM Non-Manufacturing</c:v>
                </c:pt>
              </c:strCache>
            </c:strRef>
          </c:tx>
          <c:spPr>
            <a:ln w="19050">
              <a:solidFill>
                <a:srgbClr val="FF0000">
                  <a:alpha val="70000"/>
                </a:srgbClr>
              </a:solidFill>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Inventories!$D$128:$D$1500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numCache>
            </c:numRef>
          </c:val>
          <c:smooth val="1"/>
          <c:extLst>
            <c:ext xmlns:c16="http://schemas.microsoft.com/office/drawing/2014/chart" uri="{C3380CC4-5D6E-409C-BE32-E72D297353CC}">
              <c16:uniqueId val="{00000000-927E-47AC-9AA3-DB702376DFBB}"/>
            </c:ext>
          </c:extLst>
        </c:ser>
        <c:ser>
          <c:idx val="3"/>
          <c:order val="1"/>
          <c:tx>
            <c:strRef>
              <c:f>Inventories!$B$1</c:f>
              <c:strCache>
                <c:ptCount val="1"/>
                <c:pt idx="0">
                  <c:v>Inventories</c:v>
                </c:pt>
              </c:strCache>
            </c:strRef>
          </c:tx>
          <c:spPr>
            <a:ln w="19050">
              <a:solidFill>
                <a:schemeClr val="accent1"/>
              </a:solidFill>
              <a:prstDash val="solid"/>
            </a:ln>
          </c:spPr>
          <c:marker>
            <c:symbol val="none"/>
          </c:marker>
          <c:cat>
            <c:numRef>
              <c:f>Inventories!$A$128:$A$1500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Inventories!$B$128:$B$1500</c:f>
              <c:numCache>
                <c:formatCode>0.0</c:formatCode>
                <c:ptCount val="1373"/>
                <c:pt idx="0">
                  <c:v>44.5</c:v>
                </c:pt>
                <c:pt idx="1">
                  <c:v>50</c:v>
                </c:pt>
                <c:pt idx="2">
                  <c:v>51.5</c:v>
                </c:pt>
                <c:pt idx="3">
                  <c:v>47</c:v>
                </c:pt>
                <c:pt idx="4">
                  <c:v>54</c:v>
                </c:pt>
                <c:pt idx="5">
                  <c:v>53</c:v>
                </c:pt>
                <c:pt idx="6">
                  <c:v>54.5</c:v>
                </c:pt>
                <c:pt idx="7">
                  <c:v>53.5</c:v>
                </c:pt>
                <c:pt idx="8">
                  <c:v>45.5</c:v>
                </c:pt>
                <c:pt idx="9">
                  <c:v>48</c:v>
                </c:pt>
                <c:pt idx="10">
                  <c:v>46</c:v>
                </c:pt>
                <c:pt idx="11">
                  <c:v>49</c:v>
                </c:pt>
                <c:pt idx="12">
                  <c:v>41.5</c:v>
                </c:pt>
                <c:pt idx="13">
                  <c:v>39</c:v>
                </c:pt>
                <c:pt idx="14">
                  <c:v>40</c:v>
                </c:pt>
                <c:pt idx="15">
                  <c:v>43</c:v>
                </c:pt>
                <c:pt idx="16">
                  <c:v>47</c:v>
                </c:pt>
                <c:pt idx="17">
                  <c:v>45</c:v>
                </c:pt>
                <c:pt idx="18">
                  <c:v>47</c:v>
                </c:pt>
                <c:pt idx="19">
                  <c:v>43</c:v>
                </c:pt>
                <c:pt idx="20">
                  <c:v>47.5</c:v>
                </c:pt>
                <c:pt idx="21">
                  <c:v>43</c:v>
                </c:pt>
                <c:pt idx="22">
                  <c:v>45.5</c:v>
                </c:pt>
                <c:pt idx="23">
                  <c:v>51.5</c:v>
                </c:pt>
                <c:pt idx="24">
                  <c:v>46.5</c:v>
                </c:pt>
                <c:pt idx="25">
                  <c:v>45</c:v>
                </c:pt>
                <c:pt idx="26">
                  <c:v>46.5</c:v>
                </c:pt>
                <c:pt idx="27">
                  <c:v>54.5</c:v>
                </c:pt>
                <c:pt idx="28">
                  <c:v>62.5</c:v>
                </c:pt>
                <c:pt idx="29">
                  <c:v>58.5</c:v>
                </c:pt>
                <c:pt idx="30">
                  <c:v>55.5</c:v>
                </c:pt>
                <c:pt idx="31">
                  <c:v>53.5</c:v>
                </c:pt>
                <c:pt idx="32">
                  <c:v>47</c:v>
                </c:pt>
                <c:pt idx="33">
                  <c:v>47.5</c:v>
                </c:pt>
                <c:pt idx="34">
                  <c:v>51.5</c:v>
                </c:pt>
                <c:pt idx="35">
                  <c:v>52.5</c:v>
                </c:pt>
                <c:pt idx="36">
                  <c:v>49</c:v>
                </c:pt>
                <c:pt idx="37">
                  <c:v>55.5</c:v>
                </c:pt>
                <c:pt idx="38">
                  <c:v>55.5</c:v>
                </c:pt>
                <c:pt idx="39">
                  <c:v>55.5</c:v>
                </c:pt>
                <c:pt idx="40">
                  <c:v>55</c:v>
                </c:pt>
                <c:pt idx="41">
                  <c:v>53.5</c:v>
                </c:pt>
                <c:pt idx="42">
                  <c:v>56.5</c:v>
                </c:pt>
                <c:pt idx="43">
                  <c:v>53.5</c:v>
                </c:pt>
                <c:pt idx="44">
                  <c:v>51.5</c:v>
                </c:pt>
                <c:pt idx="45">
                  <c:v>45.5</c:v>
                </c:pt>
                <c:pt idx="46">
                  <c:v>52.5</c:v>
                </c:pt>
                <c:pt idx="47">
                  <c:v>48.5</c:v>
                </c:pt>
                <c:pt idx="48">
                  <c:v>47</c:v>
                </c:pt>
                <c:pt idx="49">
                  <c:v>53.5</c:v>
                </c:pt>
                <c:pt idx="50">
                  <c:v>54</c:v>
                </c:pt>
                <c:pt idx="51">
                  <c:v>54</c:v>
                </c:pt>
                <c:pt idx="52">
                  <c:v>56</c:v>
                </c:pt>
                <c:pt idx="53">
                  <c:v>53</c:v>
                </c:pt>
                <c:pt idx="54">
                  <c:v>54.5</c:v>
                </c:pt>
                <c:pt idx="55">
                  <c:v>52.5</c:v>
                </c:pt>
                <c:pt idx="56">
                  <c:v>48.5</c:v>
                </c:pt>
                <c:pt idx="57">
                  <c:v>46.5</c:v>
                </c:pt>
                <c:pt idx="58">
                  <c:v>47</c:v>
                </c:pt>
                <c:pt idx="59">
                  <c:v>50</c:v>
                </c:pt>
                <c:pt idx="60">
                  <c:v>47</c:v>
                </c:pt>
                <c:pt idx="61">
                  <c:v>54</c:v>
                </c:pt>
                <c:pt idx="62">
                  <c:v>51.5</c:v>
                </c:pt>
                <c:pt idx="63">
                  <c:v>56</c:v>
                </c:pt>
                <c:pt idx="64">
                  <c:v>51.5</c:v>
                </c:pt>
                <c:pt idx="65">
                  <c:v>54.5</c:v>
                </c:pt>
                <c:pt idx="66">
                  <c:v>53.5</c:v>
                </c:pt>
                <c:pt idx="67">
                  <c:v>56</c:v>
                </c:pt>
                <c:pt idx="68">
                  <c:v>54.5</c:v>
                </c:pt>
                <c:pt idx="69">
                  <c:v>54.5</c:v>
                </c:pt>
                <c:pt idx="70">
                  <c:v>54</c:v>
                </c:pt>
                <c:pt idx="71">
                  <c:v>48</c:v>
                </c:pt>
                <c:pt idx="72">
                  <c:v>50.5</c:v>
                </c:pt>
                <c:pt idx="73">
                  <c:v>50.5</c:v>
                </c:pt>
                <c:pt idx="74">
                  <c:v>48</c:v>
                </c:pt>
                <c:pt idx="75">
                  <c:v>55.5</c:v>
                </c:pt>
                <c:pt idx="76">
                  <c:v>55.5</c:v>
                </c:pt>
                <c:pt idx="77">
                  <c:v>53.5</c:v>
                </c:pt>
                <c:pt idx="78">
                  <c:v>51</c:v>
                </c:pt>
                <c:pt idx="79">
                  <c:v>51</c:v>
                </c:pt>
                <c:pt idx="80">
                  <c:v>52</c:v>
                </c:pt>
                <c:pt idx="81">
                  <c:v>49.5</c:v>
                </c:pt>
                <c:pt idx="82">
                  <c:v>55.5</c:v>
                </c:pt>
                <c:pt idx="83">
                  <c:v>50</c:v>
                </c:pt>
                <c:pt idx="84">
                  <c:v>52.5</c:v>
                </c:pt>
                <c:pt idx="85">
                  <c:v>54.5</c:v>
                </c:pt>
                <c:pt idx="86">
                  <c:v>49.5</c:v>
                </c:pt>
                <c:pt idx="87">
                  <c:v>51</c:v>
                </c:pt>
                <c:pt idx="88">
                  <c:v>51</c:v>
                </c:pt>
                <c:pt idx="89">
                  <c:v>55</c:v>
                </c:pt>
                <c:pt idx="90">
                  <c:v>57</c:v>
                </c:pt>
                <c:pt idx="91">
                  <c:v>54.5</c:v>
                </c:pt>
                <c:pt idx="92">
                  <c:v>51</c:v>
                </c:pt>
                <c:pt idx="93">
                  <c:v>52.5</c:v>
                </c:pt>
                <c:pt idx="94">
                  <c:v>54.5</c:v>
                </c:pt>
                <c:pt idx="95">
                  <c:v>53</c:v>
                </c:pt>
                <c:pt idx="96">
                  <c:v>51.5</c:v>
                </c:pt>
                <c:pt idx="97">
                  <c:v>52.5</c:v>
                </c:pt>
                <c:pt idx="98">
                  <c:v>52.5</c:v>
                </c:pt>
                <c:pt idx="99">
                  <c:v>54</c:v>
                </c:pt>
                <c:pt idx="100">
                  <c:v>54</c:v>
                </c:pt>
                <c:pt idx="101">
                  <c:v>55.5</c:v>
                </c:pt>
                <c:pt idx="102">
                  <c:v>54</c:v>
                </c:pt>
                <c:pt idx="103">
                  <c:v>48</c:v>
                </c:pt>
                <c:pt idx="104">
                  <c:v>51.5</c:v>
                </c:pt>
                <c:pt idx="105">
                  <c:v>52</c:v>
                </c:pt>
                <c:pt idx="106">
                  <c:v>51.5</c:v>
                </c:pt>
                <c:pt idx="107">
                  <c:v>52</c:v>
                </c:pt>
                <c:pt idx="108">
                  <c:v>48</c:v>
                </c:pt>
                <c:pt idx="109">
                  <c:v>52</c:v>
                </c:pt>
                <c:pt idx="110">
                  <c:v>48.5</c:v>
                </c:pt>
                <c:pt idx="111">
                  <c:v>52.5</c:v>
                </c:pt>
                <c:pt idx="112">
                  <c:v>54</c:v>
                </c:pt>
                <c:pt idx="113">
                  <c:v>57.5</c:v>
                </c:pt>
                <c:pt idx="114">
                  <c:v>56.5</c:v>
                </c:pt>
                <c:pt idx="115">
                  <c:v>53.5</c:v>
                </c:pt>
                <c:pt idx="116">
                  <c:v>51.5</c:v>
                </c:pt>
                <c:pt idx="117">
                  <c:v>52.5</c:v>
                </c:pt>
                <c:pt idx="118">
                  <c:v>54.5</c:v>
                </c:pt>
                <c:pt idx="119">
                  <c:v>53.5</c:v>
                </c:pt>
                <c:pt idx="120">
                  <c:v>49</c:v>
                </c:pt>
                <c:pt idx="121">
                  <c:v>53.5</c:v>
                </c:pt>
                <c:pt idx="122">
                  <c:v>53.5</c:v>
                </c:pt>
                <c:pt idx="123">
                  <c:v>57</c:v>
                </c:pt>
                <c:pt idx="124">
                  <c:v>57.5</c:v>
                </c:pt>
                <c:pt idx="125">
                  <c:v>53.5</c:v>
                </c:pt>
                <c:pt idx="126">
                  <c:v>53.5</c:v>
                </c:pt>
                <c:pt idx="127">
                  <c:v>53.5</c:v>
                </c:pt>
                <c:pt idx="128">
                  <c:v>54.5</c:v>
                </c:pt>
                <c:pt idx="129">
                  <c:v>56</c:v>
                </c:pt>
                <c:pt idx="130">
                  <c:v>57.5</c:v>
                </c:pt>
                <c:pt idx="131">
                  <c:v>51.5</c:v>
                </c:pt>
                <c:pt idx="132">
                  <c:v>49</c:v>
                </c:pt>
                <c:pt idx="133">
                  <c:v>51</c:v>
                </c:pt>
                <c:pt idx="134">
                  <c:v>50</c:v>
                </c:pt>
                <c:pt idx="135">
                  <c:v>51.5</c:v>
                </c:pt>
                <c:pt idx="136">
                  <c:v>54</c:v>
                </c:pt>
                <c:pt idx="137">
                  <c:v>55</c:v>
                </c:pt>
                <c:pt idx="138">
                  <c:v>50</c:v>
                </c:pt>
                <c:pt idx="139">
                  <c:v>55</c:v>
                </c:pt>
                <c:pt idx="140">
                  <c:v>53</c:v>
                </c:pt>
                <c:pt idx="141">
                  <c:v>50.5</c:v>
                </c:pt>
                <c:pt idx="142">
                  <c:v>50.5</c:v>
                </c:pt>
                <c:pt idx="143">
                  <c:v>51</c:v>
                </c:pt>
                <c:pt idx="144">
                  <c:v>46.5</c:v>
                </c:pt>
                <c:pt idx="145">
                  <c:v>53.9</c:v>
                </c:pt>
                <c:pt idx="146">
                  <c:v>41.5</c:v>
                </c:pt>
                <c:pt idx="147">
                  <c:v>46.9</c:v>
                </c:pt>
                <c:pt idx="148">
                  <c:v>48</c:v>
                </c:pt>
                <c:pt idx="149">
                  <c:v>60.7</c:v>
                </c:pt>
                <c:pt idx="150">
                  <c:v>52</c:v>
                </c:pt>
                <c:pt idx="151">
                  <c:v>45.8</c:v>
                </c:pt>
                <c:pt idx="152">
                  <c:v>48.8</c:v>
                </c:pt>
                <c:pt idx="153">
                  <c:v>53.1</c:v>
                </c:pt>
                <c:pt idx="154">
                  <c:v>49.3</c:v>
                </c:pt>
                <c:pt idx="155">
                  <c:v>58.2</c:v>
                </c:pt>
                <c:pt idx="156">
                  <c:v>49.2</c:v>
                </c:pt>
                <c:pt idx="157">
                  <c:v>58.9</c:v>
                </c:pt>
                <c:pt idx="158">
                  <c:v>54</c:v>
                </c:pt>
                <c:pt idx="159">
                  <c:v>49.1</c:v>
                </c:pt>
                <c:pt idx="160">
                  <c:v>51.5</c:v>
                </c:pt>
                <c:pt idx="161">
                  <c:v>49.9</c:v>
                </c:pt>
                <c:pt idx="162">
                  <c:v>49.2</c:v>
                </c:pt>
                <c:pt idx="163">
                  <c:v>46.9</c:v>
                </c:pt>
                <c:pt idx="164">
                  <c:v>46.1</c:v>
                </c:pt>
                <c:pt idx="165">
                  <c:v>42.2</c:v>
                </c:pt>
                <c:pt idx="166">
                  <c:v>48.2</c:v>
                </c:pt>
                <c:pt idx="167">
                  <c:v>46.7</c:v>
                </c:pt>
                <c:pt idx="168">
                  <c:v>49.4</c:v>
                </c:pt>
                <c:pt idx="169">
                  <c:v>50.8</c:v>
                </c:pt>
                <c:pt idx="170">
                  <c:v>51.7</c:v>
                </c:pt>
                <c:pt idx="171">
                  <c:v>52.3</c:v>
                </c:pt>
                <c:pt idx="172">
                  <c:v>51</c:v>
                </c:pt>
                <c:pt idx="173">
                  <c:v>47.5</c:v>
                </c:pt>
                <c:pt idx="174">
                  <c:v>45</c:v>
                </c:pt>
                <c:pt idx="175">
                  <c:v>46.2</c:v>
                </c:pt>
                <c:pt idx="176">
                  <c:v>44.1</c:v>
                </c:pt>
                <c:pt idx="177">
                  <c:v>47.2</c:v>
                </c:pt>
                <c:pt idx="178">
                  <c:v>47.9</c:v>
                </c:pt>
                <c:pt idx="179">
                  <c:v>45.1</c:v>
                </c:pt>
                <c:pt idx="180">
                  <c:v>49.2</c:v>
                </c:pt>
                <c:pt idx="181">
                  <c:v>50.6</c:v>
                </c:pt>
                <c:pt idx="182">
                  <c:v>52.8</c:v>
                </c:pt>
                <c:pt idx="183">
                  <c:v>47.2</c:v>
                </c:pt>
              </c:numCache>
            </c:numRef>
          </c:val>
          <c:smooth val="1"/>
          <c:extLst>
            <c:ext xmlns:c16="http://schemas.microsoft.com/office/drawing/2014/chart" uri="{C3380CC4-5D6E-409C-BE32-E72D297353CC}">
              <c16:uniqueId val="{00000001-927E-47AC-9AA3-DB702376DFBB}"/>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Inventories!$B$1</c:f>
              <c:strCache>
                <c:ptCount val="1"/>
                <c:pt idx="0">
                  <c:v>Inventories</c:v>
                </c:pt>
              </c:strCache>
            </c:strRef>
          </c:tx>
          <c:spPr>
            <a:ln w="19050">
              <a:solidFill>
                <a:schemeClr val="accent1"/>
              </a:solidFill>
            </a:ln>
          </c:spPr>
          <c:marker>
            <c:symbol val="none"/>
          </c:marker>
          <c:cat>
            <c:numRef>
              <c:f>Inventories!$A$2:$A$1500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numCache>
            </c:numRef>
          </c:cat>
          <c:val>
            <c:numRef>
              <c:f>Inventories!$B$2:$B$1500</c:f>
              <c:numCache>
                <c:formatCode>0.0</c:formatCode>
                <c:ptCount val="1499"/>
                <c:pt idx="0">
                  <c:v>51</c:v>
                </c:pt>
                <c:pt idx="1">
                  <c:v>48.5</c:v>
                </c:pt>
                <c:pt idx="2">
                  <c:v>54</c:v>
                </c:pt>
                <c:pt idx="3">
                  <c:v>46.5</c:v>
                </c:pt>
                <c:pt idx="4">
                  <c:v>51</c:v>
                </c:pt>
                <c:pt idx="5">
                  <c:v>49</c:v>
                </c:pt>
                <c:pt idx="6">
                  <c:v>48.5</c:v>
                </c:pt>
                <c:pt idx="7">
                  <c:v>50.5</c:v>
                </c:pt>
                <c:pt idx="8">
                  <c:v>52.5</c:v>
                </c:pt>
                <c:pt idx="9">
                  <c:v>52.5</c:v>
                </c:pt>
                <c:pt idx="10">
                  <c:v>50</c:v>
                </c:pt>
                <c:pt idx="11">
                  <c:v>49.5</c:v>
                </c:pt>
                <c:pt idx="12">
                  <c:v>48</c:v>
                </c:pt>
                <c:pt idx="13">
                  <c:v>48</c:v>
                </c:pt>
                <c:pt idx="14">
                  <c:v>50.5</c:v>
                </c:pt>
                <c:pt idx="15">
                  <c:v>48.5</c:v>
                </c:pt>
                <c:pt idx="16">
                  <c:v>50</c:v>
                </c:pt>
                <c:pt idx="17">
                  <c:v>50.5</c:v>
                </c:pt>
                <c:pt idx="18">
                  <c:v>47</c:v>
                </c:pt>
                <c:pt idx="19">
                  <c:v>49.5</c:v>
                </c:pt>
                <c:pt idx="20">
                  <c:v>47.5</c:v>
                </c:pt>
                <c:pt idx="21">
                  <c:v>48.5</c:v>
                </c:pt>
                <c:pt idx="22">
                  <c:v>51.5</c:v>
                </c:pt>
                <c:pt idx="23">
                  <c:v>49.5</c:v>
                </c:pt>
                <c:pt idx="24">
                  <c:v>49.5</c:v>
                </c:pt>
                <c:pt idx="25">
                  <c:v>52</c:v>
                </c:pt>
                <c:pt idx="26">
                  <c:v>52</c:v>
                </c:pt>
                <c:pt idx="27">
                  <c:v>47.5</c:v>
                </c:pt>
                <c:pt idx="28">
                  <c:v>52.5</c:v>
                </c:pt>
                <c:pt idx="29">
                  <c:v>50</c:v>
                </c:pt>
                <c:pt idx="30">
                  <c:v>49.5</c:v>
                </c:pt>
                <c:pt idx="31">
                  <c:v>49.5</c:v>
                </c:pt>
                <c:pt idx="32">
                  <c:v>51.5</c:v>
                </c:pt>
                <c:pt idx="33">
                  <c:v>53.5</c:v>
                </c:pt>
                <c:pt idx="34">
                  <c:v>49.5</c:v>
                </c:pt>
                <c:pt idx="35">
                  <c:v>54</c:v>
                </c:pt>
                <c:pt idx="36">
                  <c:v>51</c:v>
                </c:pt>
                <c:pt idx="37">
                  <c:v>51</c:v>
                </c:pt>
                <c:pt idx="38">
                  <c:v>53.5</c:v>
                </c:pt>
                <c:pt idx="39">
                  <c:v>55</c:v>
                </c:pt>
                <c:pt idx="40">
                  <c:v>49.5</c:v>
                </c:pt>
                <c:pt idx="41">
                  <c:v>48.5</c:v>
                </c:pt>
                <c:pt idx="42">
                  <c:v>45.5</c:v>
                </c:pt>
                <c:pt idx="43">
                  <c:v>47</c:v>
                </c:pt>
                <c:pt idx="44">
                  <c:v>49</c:v>
                </c:pt>
                <c:pt idx="45">
                  <c:v>45.5</c:v>
                </c:pt>
                <c:pt idx="46">
                  <c:v>47.5</c:v>
                </c:pt>
                <c:pt idx="47">
                  <c:v>48.5</c:v>
                </c:pt>
                <c:pt idx="48">
                  <c:v>46</c:v>
                </c:pt>
                <c:pt idx="49">
                  <c:v>43.5</c:v>
                </c:pt>
                <c:pt idx="50">
                  <c:v>44.5</c:v>
                </c:pt>
                <c:pt idx="51">
                  <c:v>48</c:v>
                </c:pt>
                <c:pt idx="52">
                  <c:v>49.5</c:v>
                </c:pt>
                <c:pt idx="53">
                  <c:v>48.5</c:v>
                </c:pt>
                <c:pt idx="54">
                  <c:v>47.5</c:v>
                </c:pt>
                <c:pt idx="55">
                  <c:v>51.5</c:v>
                </c:pt>
                <c:pt idx="56">
                  <c:v>50</c:v>
                </c:pt>
                <c:pt idx="57">
                  <c:v>52.5</c:v>
                </c:pt>
                <c:pt idx="58">
                  <c:v>48.5</c:v>
                </c:pt>
                <c:pt idx="59">
                  <c:v>47.5</c:v>
                </c:pt>
                <c:pt idx="60">
                  <c:v>52</c:v>
                </c:pt>
                <c:pt idx="61">
                  <c:v>46</c:v>
                </c:pt>
                <c:pt idx="62">
                  <c:v>44.5</c:v>
                </c:pt>
                <c:pt idx="63">
                  <c:v>44</c:v>
                </c:pt>
                <c:pt idx="64">
                  <c:v>44</c:v>
                </c:pt>
                <c:pt idx="65">
                  <c:v>45.5</c:v>
                </c:pt>
                <c:pt idx="66">
                  <c:v>46.5</c:v>
                </c:pt>
                <c:pt idx="67">
                  <c:v>48.5</c:v>
                </c:pt>
                <c:pt idx="68">
                  <c:v>49.5</c:v>
                </c:pt>
                <c:pt idx="69">
                  <c:v>51</c:v>
                </c:pt>
                <c:pt idx="70">
                  <c:v>52.5</c:v>
                </c:pt>
                <c:pt idx="71">
                  <c:v>47</c:v>
                </c:pt>
                <c:pt idx="72">
                  <c:v>49.5</c:v>
                </c:pt>
                <c:pt idx="73">
                  <c:v>49</c:v>
                </c:pt>
                <c:pt idx="74">
                  <c:v>47.5</c:v>
                </c:pt>
                <c:pt idx="75">
                  <c:v>49</c:v>
                </c:pt>
                <c:pt idx="76">
                  <c:v>51</c:v>
                </c:pt>
                <c:pt idx="77">
                  <c:v>51.5</c:v>
                </c:pt>
                <c:pt idx="78">
                  <c:v>49.5</c:v>
                </c:pt>
                <c:pt idx="79">
                  <c:v>49</c:v>
                </c:pt>
                <c:pt idx="80">
                  <c:v>51.5</c:v>
                </c:pt>
                <c:pt idx="81">
                  <c:v>56.5</c:v>
                </c:pt>
                <c:pt idx="82">
                  <c:v>54</c:v>
                </c:pt>
                <c:pt idx="83">
                  <c:v>57.5</c:v>
                </c:pt>
                <c:pt idx="84">
                  <c:v>54</c:v>
                </c:pt>
                <c:pt idx="85">
                  <c:v>53</c:v>
                </c:pt>
                <c:pt idx="86">
                  <c:v>51.5</c:v>
                </c:pt>
                <c:pt idx="87">
                  <c:v>50</c:v>
                </c:pt>
                <c:pt idx="88">
                  <c:v>52.5</c:v>
                </c:pt>
                <c:pt idx="89">
                  <c:v>56</c:v>
                </c:pt>
                <c:pt idx="90">
                  <c:v>49.5</c:v>
                </c:pt>
                <c:pt idx="91">
                  <c:v>52</c:v>
                </c:pt>
                <c:pt idx="92">
                  <c:v>52.5</c:v>
                </c:pt>
                <c:pt idx="93">
                  <c:v>54.5</c:v>
                </c:pt>
                <c:pt idx="94">
                  <c:v>51.5</c:v>
                </c:pt>
                <c:pt idx="95">
                  <c:v>52</c:v>
                </c:pt>
                <c:pt idx="96">
                  <c:v>52.5</c:v>
                </c:pt>
                <c:pt idx="97">
                  <c:v>53.5</c:v>
                </c:pt>
                <c:pt idx="98">
                  <c:v>50</c:v>
                </c:pt>
                <c:pt idx="99">
                  <c:v>50</c:v>
                </c:pt>
                <c:pt idx="100">
                  <c:v>54</c:v>
                </c:pt>
                <c:pt idx="101">
                  <c:v>56</c:v>
                </c:pt>
                <c:pt idx="102">
                  <c:v>55</c:v>
                </c:pt>
                <c:pt idx="103">
                  <c:v>53</c:v>
                </c:pt>
                <c:pt idx="104">
                  <c:v>54</c:v>
                </c:pt>
                <c:pt idx="105">
                  <c:v>59</c:v>
                </c:pt>
                <c:pt idx="106">
                  <c:v>59</c:v>
                </c:pt>
                <c:pt idx="107">
                  <c:v>51.5</c:v>
                </c:pt>
                <c:pt idx="108">
                  <c:v>53</c:v>
                </c:pt>
                <c:pt idx="109">
                  <c:v>51.5</c:v>
                </c:pt>
                <c:pt idx="110">
                  <c:v>50.5</c:v>
                </c:pt>
                <c:pt idx="111">
                  <c:v>53</c:v>
                </c:pt>
                <c:pt idx="112">
                  <c:v>51.5</c:v>
                </c:pt>
                <c:pt idx="113">
                  <c:v>53.5</c:v>
                </c:pt>
                <c:pt idx="114">
                  <c:v>47</c:v>
                </c:pt>
                <c:pt idx="115">
                  <c:v>50.5</c:v>
                </c:pt>
                <c:pt idx="116">
                  <c:v>52</c:v>
                </c:pt>
                <c:pt idx="117">
                  <c:v>52</c:v>
                </c:pt>
                <c:pt idx="118">
                  <c:v>61</c:v>
                </c:pt>
                <c:pt idx="119">
                  <c:v>52.5</c:v>
                </c:pt>
                <c:pt idx="120">
                  <c:v>55</c:v>
                </c:pt>
                <c:pt idx="121">
                  <c:v>57</c:v>
                </c:pt>
                <c:pt idx="122">
                  <c:v>50</c:v>
                </c:pt>
                <c:pt idx="123">
                  <c:v>49.5</c:v>
                </c:pt>
                <c:pt idx="124">
                  <c:v>50.5</c:v>
                </c:pt>
                <c:pt idx="125">
                  <c:v>50.5</c:v>
                </c:pt>
                <c:pt idx="126">
                  <c:v>44.5</c:v>
                </c:pt>
                <c:pt idx="127">
                  <c:v>50</c:v>
                </c:pt>
                <c:pt idx="128">
                  <c:v>51.5</c:v>
                </c:pt>
                <c:pt idx="129">
                  <c:v>47</c:v>
                </c:pt>
                <c:pt idx="130">
                  <c:v>54</c:v>
                </c:pt>
                <c:pt idx="131">
                  <c:v>53</c:v>
                </c:pt>
                <c:pt idx="132">
                  <c:v>54.5</c:v>
                </c:pt>
                <c:pt idx="133">
                  <c:v>53.5</c:v>
                </c:pt>
                <c:pt idx="134">
                  <c:v>45.5</c:v>
                </c:pt>
                <c:pt idx="135">
                  <c:v>48</c:v>
                </c:pt>
                <c:pt idx="136">
                  <c:v>46</c:v>
                </c:pt>
                <c:pt idx="137">
                  <c:v>49</c:v>
                </c:pt>
                <c:pt idx="138">
                  <c:v>41.5</c:v>
                </c:pt>
                <c:pt idx="139">
                  <c:v>39</c:v>
                </c:pt>
                <c:pt idx="140">
                  <c:v>40</c:v>
                </c:pt>
                <c:pt idx="141">
                  <c:v>43</c:v>
                </c:pt>
                <c:pt idx="142">
                  <c:v>47</c:v>
                </c:pt>
                <c:pt idx="143">
                  <c:v>45</c:v>
                </c:pt>
                <c:pt idx="144">
                  <c:v>47</c:v>
                </c:pt>
                <c:pt idx="145">
                  <c:v>43</c:v>
                </c:pt>
                <c:pt idx="146">
                  <c:v>47.5</c:v>
                </c:pt>
                <c:pt idx="147">
                  <c:v>43</c:v>
                </c:pt>
                <c:pt idx="148">
                  <c:v>45.5</c:v>
                </c:pt>
                <c:pt idx="149">
                  <c:v>51.5</c:v>
                </c:pt>
                <c:pt idx="150">
                  <c:v>46.5</c:v>
                </c:pt>
                <c:pt idx="151">
                  <c:v>45</c:v>
                </c:pt>
                <c:pt idx="152">
                  <c:v>46.5</c:v>
                </c:pt>
                <c:pt idx="153">
                  <c:v>54.5</c:v>
                </c:pt>
                <c:pt idx="154">
                  <c:v>62.5</c:v>
                </c:pt>
                <c:pt idx="155">
                  <c:v>58.5</c:v>
                </c:pt>
                <c:pt idx="156">
                  <c:v>55.5</c:v>
                </c:pt>
                <c:pt idx="157">
                  <c:v>53.5</c:v>
                </c:pt>
                <c:pt idx="158">
                  <c:v>47</c:v>
                </c:pt>
                <c:pt idx="159">
                  <c:v>47.5</c:v>
                </c:pt>
                <c:pt idx="160">
                  <c:v>51.5</c:v>
                </c:pt>
                <c:pt idx="161">
                  <c:v>52.5</c:v>
                </c:pt>
                <c:pt idx="162">
                  <c:v>49</c:v>
                </c:pt>
                <c:pt idx="163">
                  <c:v>55.5</c:v>
                </c:pt>
                <c:pt idx="164">
                  <c:v>55.5</c:v>
                </c:pt>
                <c:pt idx="165">
                  <c:v>55.5</c:v>
                </c:pt>
                <c:pt idx="166">
                  <c:v>55</c:v>
                </c:pt>
                <c:pt idx="167">
                  <c:v>53.5</c:v>
                </c:pt>
                <c:pt idx="168">
                  <c:v>56.5</c:v>
                </c:pt>
                <c:pt idx="169">
                  <c:v>53.5</c:v>
                </c:pt>
                <c:pt idx="170">
                  <c:v>51.5</c:v>
                </c:pt>
                <c:pt idx="171">
                  <c:v>45.5</c:v>
                </c:pt>
                <c:pt idx="172">
                  <c:v>52.5</c:v>
                </c:pt>
                <c:pt idx="173">
                  <c:v>48.5</c:v>
                </c:pt>
                <c:pt idx="174">
                  <c:v>47</c:v>
                </c:pt>
                <c:pt idx="175">
                  <c:v>53.5</c:v>
                </c:pt>
                <c:pt idx="176">
                  <c:v>54</c:v>
                </c:pt>
                <c:pt idx="177">
                  <c:v>54</c:v>
                </c:pt>
                <c:pt idx="178">
                  <c:v>56</c:v>
                </c:pt>
                <c:pt idx="179">
                  <c:v>53</c:v>
                </c:pt>
                <c:pt idx="180">
                  <c:v>54.5</c:v>
                </c:pt>
                <c:pt idx="181">
                  <c:v>52.5</c:v>
                </c:pt>
                <c:pt idx="182">
                  <c:v>48.5</c:v>
                </c:pt>
                <c:pt idx="183">
                  <c:v>46.5</c:v>
                </c:pt>
                <c:pt idx="184">
                  <c:v>47</c:v>
                </c:pt>
                <c:pt idx="185">
                  <c:v>50</c:v>
                </c:pt>
                <c:pt idx="186">
                  <c:v>47</c:v>
                </c:pt>
                <c:pt idx="187">
                  <c:v>54</c:v>
                </c:pt>
                <c:pt idx="188">
                  <c:v>51.5</c:v>
                </c:pt>
                <c:pt idx="189">
                  <c:v>56</c:v>
                </c:pt>
                <c:pt idx="190">
                  <c:v>51.5</c:v>
                </c:pt>
                <c:pt idx="191">
                  <c:v>54.5</c:v>
                </c:pt>
                <c:pt idx="192">
                  <c:v>53.5</c:v>
                </c:pt>
                <c:pt idx="193">
                  <c:v>56</c:v>
                </c:pt>
                <c:pt idx="194">
                  <c:v>54.5</c:v>
                </c:pt>
                <c:pt idx="195">
                  <c:v>54.5</c:v>
                </c:pt>
                <c:pt idx="196">
                  <c:v>54</c:v>
                </c:pt>
                <c:pt idx="197">
                  <c:v>48</c:v>
                </c:pt>
                <c:pt idx="198">
                  <c:v>50.5</c:v>
                </c:pt>
                <c:pt idx="199">
                  <c:v>50.5</c:v>
                </c:pt>
                <c:pt idx="200">
                  <c:v>48</c:v>
                </c:pt>
                <c:pt idx="201">
                  <c:v>55.5</c:v>
                </c:pt>
                <c:pt idx="202">
                  <c:v>55.5</c:v>
                </c:pt>
                <c:pt idx="203">
                  <c:v>53.5</c:v>
                </c:pt>
                <c:pt idx="204">
                  <c:v>51</c:v>
                </c:pt>
                <c:pt idx="205">
                  <c:v>51</c:v>
                </c:pt>
                <c:pt idx="206">
                  <c:v>52</c:v>
                </c:pt>
                <c:pt idx="207">
                  <c:v>49.5</c:v>
                </c:pt>
                <c:pt idx="208">
                  <c:v>55.5</c:v>
                </c:pt>
                <c:pt idx="209">
                  <c:v>50</c:v>
                </c:pt>
                <c:pt idx="210">
                  <c:v>52.5</c:v>
                </c:pt>
                <c:pt idx="211">
                  <c:v>54.5</c:v>
                </c:pt>
                <c:pt idx="212">
                  <c:v>49.5</c:v>
                </c:pt>
                <c:pt idx="213">
                  <c:v>51</c:v>
                </c:pt>
                <c:pt idx="214">
                  <c:v>51</c:v>
                </c:pt>
                <c:pt idx="215">
                  <c:v>55</c:v>
                </c:pt>
                <c:pt idx="216">
                  <c:v>57</c:v>
                </c:pt>
                <c:pt idx="217">
                  <c:v>54.5</c:v>
                </c:pt>
                <c:pt idx="218">
                  <c:v>51</c:v>
                </c:pt>
                <c:pt idx="219">
                  <c:v>52.5</c:v>
                </c:pt>
                <c:pt idx="220">
                  <c:v>54.5</c:v>
                </c:pt>
                <c:pt idx="221">
                  <c:v>53</c:v>
                </c:pt>
                <c:pt idx="222">
                  <c:v>51.5</c:v>
                </c:pt>
                <c:pt idx="223">
                  <c:v>52.5</c:v>
                </c:pt>
                <c:pt idx="224">
                  <c:v>52.5</c:v>
                </c:pt>
                <c:pt idx="225">
                  <c:v>54</c:v>
                </c:pt>
                <c:pt idx="226">
                  <c:v>54</c:v>
                </c:pt>
                <c:pt idx="227">
                  <c:v>55.5</c:v>
                </c:pt>
                <c:pt idx="228">
                  <c:v>54</c:v>
                </c:pt>
                <c:pt idx="229">
                  <c:v>48</c:v>
                </c:pt>
                <c:pt idx="230">
                  <c:v>51.5</c:v>
                </c:pt>
                <c:pt idx="231">
                  <c:v>52</c:v>
                </c:pt>
                <c:pt idx="232">
                  <c:v>51.5</c:v>
                </c:pt>
                <c:pt idx="233">
                  <c:v>52</c:v>
                </c:pt>
                <c:pt idx="234">
                  <c:v>48</c:v>
                </c:pt>
                <c:pt idx="235">
                  <c:v>52</c:v>
                </c:pt>
                <c:pt idx="236">
                  <c:v>48.5</c:v>
                </c:pt>
                <c:pt idx="237">
                  <c:v>52.5</c:v>
                </c:pt>
                <c:pt idx="238">
                  <c:v>54</c:v>
                </c:pt>
                <c:pt idx="239">
                  <c:v>57.5</c:v>
                </c:pt>
                <c:pt idx="240">
                  <c:v>56.5</c:v>
                </c:pt>
                <c:pt idx="241">
                  <c:v>53.5</c:v>
                </c:pt>
                <c:pt idx="242">
                  <c:v>51.5</c:v>
                </c:pt>
                <c:pt idx="243">
                  <c:v>52.5</c:v>
                </c:pt>
                <c:pt idx="244">
                  <c:v>54.5</c:v>
                </c:pt>
                <c:pt idx="245">
                  <c:v>53.5</c:v>
                </c:pt>
                <c:pt idx="246">
                  <c:v>49</c:v>
                </c:pt>
                <c:pt idx="247">
                  <c:v>53.5</c:v>
                </c:pt>
                <c:pt idx="248">
                  <c:v>53.5</c:v>
                </c:pt>
                <c:pt idx="249">
                  <c:v>57</c:v>
                </c:pt>
                <c:pt idx="250">
                  <c:v>57.5</c:v>
                </c:pt>
                <c:pt idx="251">
                  <c:v>53.5</c:v>
                </c:pt>
                <c:pt idx="252">
                  <c:v>53.5</c:v>
                </c:pt>
                <c:pt idx="253">
                  <c:v>53.5</c:v>
                </c:pt>
                <c:pt idx="254">
                  <c:v>54.5</c:v>
                </c:pt>
                <c:pt idx="255">
                  <c:v>56</c:v>
                </c:pt>
                <c:pt idx="256">
                  <c:v>57.5</c:v>
                </c:pt>
                <c:pt idx="257">
                  <c:v>51.5</c:v>
                </c:pt>
                <c:pt idx="258">
                  <c:v>49</c:v>
                </c:pt>
                <c:pt idx="259">
                  <c:v>51</c:v>
                </c:pt>
                <c:pt idx="260">
                  <c:v>50</c:v>
                </c:pt>
                <c:pt idx="261">
                  <c:v>51.5</c:v>
                </c:pt>
                <c:pt idx="262">
                  <c:v>54</c:v>
                </c:pt>
                <c:pt idx="263">
                  <c:v>55</c:v>
                </c:pt>
                <c:pt idx="264">
                  <c:v>50</c:v>
                </c:pt>
                <c:pt idx="265">
                  <c:v>55</c:v>
                </c:pt>
                <c:pt idx="266">
                  <c:v>53</c:v>
                </c:pt>
                <c:pt idx="267">
                  <c:v>50.5</c:v>
                </c:pt>
                <c:pt idx="268">
                  <c:v>50.5</c:v>
                </c:pt>
                <c:pt idx="269">
                  <c:v>51</c:v>
                </c:pt>
                <c:pt idx="270">
                  <c:v>46.5</c:v>
                </c:pt>
                <c:pt idx="271">
                  <c:v>53.9</c:v>
                </c:pt>
                <c:pt idx="272">
                  <c:v>41.5</c:v>
                </c:pt>
                <c:pt idx="273">
                  <c:v>46.9</c:v>
                </c:pt>
                <c:pt idx="274">
                  <c:v>48</c:v>
                </c:pt>
                <c:pt idx="275">
                  <c:v>60.7</c:v>
                </c:pt>
                <c:pt idx="276">
                  <c:v>52</c:v>
                </c:pt>
                <c:pt idx="277">
                  <c:v>45.8</c:v>
                </c:pt>
                <c:pt idx="278">
                  <c:v>48.8</c:v>
                </c:pt>
                <c:pt idx="279">
                  <c:v>53.1</c:v>
                </c:pt>
                <c:pt idx="280">
                  <c:v>49.3</c:v>
                </c:pt>
                <c:pt idx="281">
                  <c:v>58.2</c:v>
                </c:pt>
                <c:pt idx="282">
                  <c:v>49.2</c:v>
                </c:pt>
                <c:pt idx="283">
                  <c:v>58.9</c:v>
                </c:pt>
                <c:pt idx="284">
                  <c:v>54</c:v>
                </c:pt>
                <c:pt idx="285">
                  <c:v>49.1</c:v>
                </c:pt>
                <c:pt idx="286">
                  <c:v>51.5</c:v>
                </c:pt>
                <c:pt idx="287">
                  <c:v>49.9</c:v>
                </c:pt>
                <c:pt idx="288">
                  <c:v>49.2</c:v>
                </c:pt>
                <c:pt idx="289">
                  <c:v>46.9</c:v>
                </c:pt>
                <c:pt idx="290">
                  <c:v>46.1</c:v>
                </c:pt>
                <c:pt idx="291">
                  <c:v>42.2</c:v>
                </c:pt>
                <c:pt idx="292">
                  <c:v>48.2</c:v>
                </c:pt>
                <c:pt idx="293">
                  <c:v>46.7</c:v>
                </c:pt>
                <c:pt idx="294">
                  <c:v>49.4</c:v>
                </c:pt>
                <c:pt idx="295">
                  <c:v>50.8</c:v>
                </c:pt>
                <c:pt idx="296">
                  <c:v>51.7</c:v>
                </c:pt>
                <c:pt idx="297">
                  <c:v>52.3</c:v>
                </c:pt>
                <c:pt idx="298">
                  <c:v>51</c:v>
                </c:pt>
                <c:pt idx="299">
                  <c:v>47.5</c:v>
                </c:pt>
                <c:pt idx="300">
                  <c:v>45</c:v>
                </c:pt>
                <c:pt idx="301">
                  <c:v>46.2</c:v>
                </c:pt>
                <c:pt idx="302">
                  <c:v>44.1</c:v>
                </c:pt>
                <c:pt idx="303">
                  <c:v>47.2</c:v>
                </c:pt>
                <c:pt idx="304">
                  <c:v>47.9</c:v>
                </c:pt>
                <c:pt idx="305">
                  <c:v>45.1</c:v>
                </c:pt>
                <c:pt idx="306">
                  <c:v>49.2</c:v>
                </c:pt>
                <c:pt idx="307">
                  <c:v>50.6</c:v>
                </c:pt>
                <c:pt idx="308">
                  <c:v>52.8</c:v>
                </c:pt>
                <c:pt idx="309">
                  <c:v>47.2</c:v>
                </c:pt>
              </c:numCache>
            </c:numRef>
          </c:val>
          <c:smooth val="1"/>
          <c:extLst>
            <c:ext xmlns:c16="http://schemas.microsoft.com/office/drawing/2014/chart" uri="{C3380CC4-5D6E-409C-BE32-E72D297353CC}">
              <c16:uniqueId val="{00000000-D107-4CF9-A903-F9935CB3E99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Prices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Prices!$D$1</c:f>
              <c:strCache>
                <c:ptCount val="1"/>
                <c:pt idx="0">
                  <c:v>ISM Non-Manufacturing</c:v>
                </c:pt>
              </c:strCache>
            </c:strRef>
          </c:tx>
          <c:spPr>
            <a:ln w="19050">
              <a:solidFill>
                <a:srgbClr val="FF0000">
                  <a:alpha val="70000"/>
                </a:srgbClr>
              </a:solidFill>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Prices!$D$128:$D$1500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numCache>
            </c:numRef>
          </c:val>
          <c:smooth val="1"/>
          <c:extLst>
            <c:ext xmlns:c16="http://schemas.microsoft.com/office/drawing/2014/chart" uri="{C3380CC4-5D6E-409C-BE32-E72D297353CC}">
              <c16:uniqueId val="{00000000-C52F-4052-BA52-C526F24FEF45}"/>
            </c:ext>
          </c:extLst>
        </c:ser>
        <c:ser>
          <c:idx val="3"/>
          <c:order val="1"/>
          <c:tx>
            <c:strRef>
              <c:f>Prices!$B$1</c:f>
              <c:strCache>
                <c:ptCount val="1"/>
                <c:pt idx="0">
                  <c:v>Prices</c:v>
                </c:pt>
              </c:strCache>
            </c:strRef>
          </c:tx>
          <c:spPr>
            <a:ln w="19050">
              <a:solidFill>
                <a:schemeClr val="accent1"/>
              </a:solidFill>
              <a:prstDash val="solid"/>
            </a:ln>
          </c:spPr>
          <c:marker>
            <c:symbol val="none"/>
          </c:marker>
          <c:cat>
            <c:numRef>
              <c:f>Prices!$A$128:$A$1500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Prices!$B$128:$B$1500</c:f>
              <c:numCache>
                <c:formatCode>0.0</c:formatCode>
                <c:ptCount val="1373"/>
                <c:pt idx="0">
                  <c:v>71.400000000000006</c:v>
                </c:pt>
                <c:pt idx="1">
                  <c:v>68.8</c:v>
                </c:pt>
                <c:pt idx="2">
                  <c:v>69.8</c:v>
                </c:pt>
                <c:pt idx="3">
                  <c:v>70.8</c:v>
                </c:pt>
                <c:pt idx="4">
                  <c:v>75</c:v>
                </c:pt>
                <c:pt idx="5">
                  <c:v>79.7</c:v>
                </c:pt>
                <c:pt idx="6">
                  <c:v>78.3</c:v>
                </c:pt>
                <c:pt idx="7">
                  <c:v>74.8</c:v>
                </c:pt>
                <c:pt idx="8">
                  <c:v>72.400000000000006</c:v>
                </c:pt>
                <c:pt idx="9">
                  <c:v>56.3</c:v>
                </c:pt>
                <c:pt idx="10">
                  <c:v>37.299999999999997</c:v>
                </c:pt>
                <c:pt idx="11">
                  <c:v>36.799999999999997</c:v>
                </c:pt>
                <c:pt idx="12">
                  <c:v>41.6</c:v>
                </c:pt>
                <c:pt idx="13">
                  <c:v>47.6</c:v>
                </c:pt>
                <c:pt idx="14">
                  <c:v>38.700000000000003</c:v>
                </c:pt>
                <c:pt idx="15">
                  <c:v>40.299999999999997</c:v>
                </c:pt>
                <c:pt idx="16">
                  <c:v>47.5</c:v>
                </c:pt>
                <c:pt idx="17">
                  <c:v>54.5</c:v>
                </c:pt>
                <c:pt idx="18">
                  <c:v>42.7</c:v>
                </c:pt>
                <c:pt idx="19">
                  <c:v>61.6</c:v>
                </c:pt>
                <c:pt idx="20">
                  <c:v>49.1</c:v>
                </c:pt>
                <c:pt idx="21">
                  <c:v>52.7</c:v>
                </c:pt>
                <c:pt idx="22">
                  <c:v>58.1</c:v>
                </c:pt>
                <c:pt idx="23">
                  <c:v>58.5</c:v>
                </c:pt>
                <c:pt idx="24">
                  <c:v>59.5</c:v>
                </c:pt>
                <c:pt idx="25">
                  <c:v>58.7</c:v>
                </c:pt>
                <c:pt idx="26">
                  <c:v>60.7</c:v>
                </c:pt>
                <c:pt idx="27">
                  <c:v>64</c:v>
                </c:pt>
                <c:pt idx="28">
                  <c:v>60</c:v>
                </c:pt>
                <c:pt idx="29">
                  <c:v>56.8</c:v>
                </c:pt>
                <c:pt idx="30">
                  <c:v>56</c:v>
                </c:pt>
                <c:pt idx="31">
                  <c:v>58.3</c:v>
                </c:pt>
                <c:pt idx="32">
                  <c:v>60.3</c:v>
                </c:pt>
                <c:pt idx="33">
                  <c:v>69.7</c:v>
                </c:pt>
                <c:pt idx="34">
                  <c:v>65.400000000000006</c:v>
                </c:pt>
                <c:pt idx="35">
                  <c:v>69.2</c:v>
                </c:pt>
                <c:pt idx="36">
                  <c:v>69.8</c:v>
                </c:pt>
                <c:pt idx="37">
                  <c:v>68.900000000000006</c:v>
                </c:pt>
                <c:pt idx="38">
                  <c:v>70.7</c:v>
                </c:pt>
                <c:pt idx="39">
                  <c:v>71.400000000000006</c:v>
                </c:pt>
                <c:pt idx="40">
                  <c:v>70</c:v>
                </c:pt>
                <c:pt idx="41">
                  <c:v>63.7</c:v>
                </c:pt>
                <c:pt idx="42">
                  <c:v>62</c:v>
                </c:pt>
                <c:pt idx="43">
                  <c:v>60.9</c:v>
                </c:pt>
                <c:pt idx="44">
                  <c:v>61.5</c:v>
                </c:pt>
                <c:pt idx="45">
                  <c:v>58.1</c:v>
                </c:pt>
                <c:pt idx="46">
                  <c:v>62.9</c:v>
                </c:pt>
                <c:pt idx="47">
                  <c:v>61.3</c:v>
                </c:pt>
                <c:pt idx="48">
                  <c:v>61.2</c:v>
                </c:pt>
                <c:pt idx="49">
                  <c:v>63.9</c:v>
                </c:pt>
                <c:pt idx="50">
                  <c:v>65</c:v>
                </c:pt>
                <c:pt idx="51">
                  <c:v>56.9</c:v>
                </c:pt>
                <c:pt idx="52">
                  <c:v>53.8</c:v>
                </c:pt>
                <c:pt idx="53">
                  <c:v>51</c:v>
                </c:pt>
                <c:pt idx="54">
                  <c:v>56.5</c:v>
                </c:pt>
                <c:pt idx="55">
                  <c:v>62.1</c:v>
                </c:pt>
                <c:pt idx="56">
                  <c:v>66.099999999999994</c:v>
                </c:pt>
                <c:pt idx="57">
                  <c:v>61.4</c:v>
                </c:pt>
                <c:pt idx="58">
                  <c:v>57.5</c:v>
                </c:pt>
                <c:pt idx="59">
                  <c:v>55.7</c:v>
                </c:pt>
                <c:pt idx="60">
                  <c:v>57.1</c:v>
                </c:pt>
                <c:pt idx="61">
                  <c:v>57.4</c:v>
                </c:pt>
                <c:pt idx="62">
                  <c:v>56.4</c:v>
                </c:pt>
                <c:pt idx="63">
                  <c:v>53</c:v>
                </c:pt>
                <c:pt idx="64">
                  <c:v>54.4</c:v>
                </c:pt>
                <c:pt idx="65">
                  <c:v>56.5</c:v>
                </c:pt>
                <c:pt idx="66">
                  <c:v>58.3</c:v>
                </c:pt>
                <c:pt idx="67">
                  <c:v>53.6</c:v>
                </c:pt>
                <c:pt idx="68">
                  <c:v>56.9</c:v>
                </c:pt>
                <c:pt idx="69">
                  <c:v>56.2</c:v>
                </c:pt>
                <c:pt idx="70">
                  <c:v>52.7</c:v>
                </c:pt>
                <c:pt idx="71">
                  <c:v>54.7</c:v>
                </c:pt>
                <c:pt idx="72">
                  <c:v>57.1</c:v>
                </c:pt>
                <c:pt idx="73">
                  <c:v>53.7</c:v>
                </c:pt>
                <c:pt idx="74">
                  <c:v>58.3</c:v>
                </c:pt>
                <c:pt idx="75">
                  <c:v>60.8</c:v>
                </c:pt>
                <c:pt idx="76">
                  <c:v>61.4</c:v>
                </c:pt>
                <c:pt idx="77">
                  <c:v>61.2</c:v>
                </c:pt>
                <c:pt idx="78">
                  <c:v>60.9</c:v>
                </c:pt>
                <c:pt idx="79">
                  <c:v>57.7</c:v>
                </c:pt>
                <c:pt idx="80">
                  <c:v>55.2</c:v>
                </c:pt>
                <c:pt idx="81">
                  <c:v>52.1</c:v>
                </c:pt>
                <c:pt idx="82">
                  <c:v>54.4</c:v>
                </c:pt>
                <c:pt idx="83">
                  <c:v>49.5</c:v>
                </c:pt>
                <c:pt idx="84">
                  <c:v>45.5</c:v>
                </c:pt>
                <c:pt idx="85">
                  <c:v>49.7</c:v>
                </c:pt>
                <c:pt idx="86">
                  <c:v>52.4</c:v>
                </c:pt>
                <c:pt idx="87">
                  <c:v>50.1</c:v>
                </c:pt>
                <c:pt idx="88">
                  <c:v>55.9</c:v>
                </c:pt>
                <c:pt idx="89">
                  <c:v>53</c:v>
                </c:pt>
                <c:pt idx="90">
                  <c:v>53.7</c:v>
                </c:pt>
                <c:pt idx="91">
                  <c:v>50.8</c:v>
                </c:pt>
                <c:pt idx="92">
                  <c:v>48.4</c:v>
                </c:pt>
                <c:pt idx="93">
                  <c:v>49.1</c:v>
                </c:pt>
                <c:pt idx="94">
                  <c:v>50.3</c:v>
                </c:pt>
                <c:pt idx="95">
                  <c:v>49.7</c:v>
                </c:pt>
                <c:pt idx="96">
                  <c:v>46.4</c:v>
                </c:pt>
                <c:pt idx="97">
                  <c:v>45.5</c:v>
                </c:pt>
                <c:pt idx="98">
                  <c:v>49.1</c:v>
                </c:pt>
                <c:pt idx="99">
                  <c:v>53.4</c:v>
                </c:pt>
                <c:pt idx="100">
                  <c:v>55.6</c:v>
                </c:pt>
                <c:pt idx="101">
                  <c:v>55.5</c:v>
                </c:pt>
                <c:pt idx="102">
                  <c:v>51.9</c:v>
                </c:pt>
                <c:pt idx="103">
                  <c:v>51.8</c:v>
                </c:pt>
                <c:pt idx="104">
                  <c:v>54</c:v>
                </c:pt>
                <c:pt idx="105">
                  <c:v>56.6</c:v>
                </c:pt>
                <c:pt idx="106">
                  <c:v>56.3</c:v>
                </c:pt>
                <c:pt idx="107">
                  <c:v>57</c:v>
                </c:pt>
                <c:pt idx="108">
                  <c:v>59</c:v>
                </c:pt>
                <c:pt idx="109">
                  <c:v>57.7</c:v>
                </c:pt>
                <c:pt idx="110">
                  <c:v>53.5</c:v>
                </c:pt>
                <c:pt idx="111">
                  <c:v>57.6</c:v>
                </c:pt>
                <c:pt idx="112">
                  <c:v>49.2</c:v>
                </c:pt>
                <c:pt idx="113">
                  <c:v>52.1</c:v>
                </c:pt>
                <c:pt idx="114">
                  <c:v>55.7</c:v>
                </c:pt>
                <c:pt idx="115">
                  <c:v>57.9</c:v>
                </c:pt>
                <c:pt idx="116">
                  <c:v>66.3</c:v>
                </c:pt>
                <c:pt idx="117">
                  <c:v>61.5</c:v>
                </c:pt>
                <c:pt idx="118">
                  <c:v>60.1</c:v>
                </c:pt>
                <c:pt idx="119">
                  <c:v>59.9</c:v>
                </c:pt>
                <c:pt idx="120">
                  <c:v>61.9</c:v>
                </c:pt>
                <c:pt idx="121">
                  <c:v>61</c:v>
                </c:pt>
                <c:pt idx="122">
                  <c:v>61.5</c:v>
                </c:pt>
                <c:pt idx="123">
                  <c:v>61.8</c:v>
                </c:pt>
                <c:pt idx="124">
                  <c:v>64.3</c:v>
                </c:pt>
                <c:pt idx="125">
                  <c:v>60.7</c:v>
                </c:pt>
                <c:pt idx="126">
                  <c:v>63.4</c:v>
                </c:pt>
                <c:pt idx="127">
                  <c:v>62.8</c:v>
                </c:pt>
                <c:pt idx="128">
                  <c:v>64.2</c:v>
                </c:pt>
                <c:pt idx="129">
                  <c:v>61.3</c:v>
                </c:pt>
                <c:pt idx="130">
                  <c:v>64.3</c:v>
                </c:pt>
                <c:pt idx="131">
                  <c:v>58</c:v>
                </c:pt>
                <c:pt idx="132">
                  <c:v>59.4</c:v>
                </c:pt>
                <c:pt idx="133">
                  <c:v>54.4</c:v>
                </c:pt>
                <c:pt idx="134">
                  <c:v>58.7</c:v>
                </c:pt>
                <c:pt idx="135">
                  <c:v>55.7</c:v>
                </c:pt>
                <c:pt idx="136">
                  <c:v>55.4</c:v>
                </c:pt>
                <c:pt idx="137">
                  <c:v>58.9</c:v>
                </c:pt>
                <c:pt idx="138">
                  <c:v>56.5</c:v>
                </c:pt>
                <c:pt idx="139">
                  <c:v>58.2</c:v>
                </c:pt>
                <c:pt idx="140">
                  <c:v>60</c:v>
                </c:pt>
                <c:pt idx="141">
                  <c:v>57.3</c:v>
                </c:pt>
                <c:pt idx="142">
                  <c:v>58.8</c:v>
                </c:pt>
                <c:pt idx="143">
                  <c:v>59.3</c:v>
                </c:pt>
                <c:pt idx="144">
                  <c:v>55.5</c:v>
                </c:pt>
                <c:pt idx="145">
                  <c:v>50.8</c:v>
                </c:pt>
                <c:pt idx="146">
                  <c:v>50</c:v>
                </c:pt>
                <c:pt idx="147">
                  <c:v>55.1</c:v>
                </c:pt>
                <c:pt idx="148">
                  <c:v>55.6</c:v>
                </c:pt>
                <c:pt idx="149">
                  <c:v>62.4</c:v>
                </c:pt>
                <c:pt idx="150">
                  <c:v>57.6</c:v>
                </c:pt>
                <c:pt idx="151">
                  <c:v>64.2</c:v>
                </c:pt>
                <c:pt idx="152">
                  <c:v>59</c:v>
                </c:pt>
                <c:pt idx="153">
                  <c:v>63.9</c:v>
                </c:pt>
                <c:pt idx="154">
                  <c:v>66.099999999999994</c:v>
                </c:pt>
                <c:pt idx="155">
                  <c:v>64.400000000000006</c:v>
                </c:pt>
                <c:pt idx="156">
                  <c:v>64.2</c:v>
                </c:pt>
                <c:pt idx="157">
                  <c:v>71.8</c:v>
                </c:pt>
                <c:pt idx="158">
                  <c:v>74</c:v>
                </c:pt>
                <c:pt idx="159">
                  <c:v>76.8</c:v>
                </c:pt>
                <c:pt idx="160">
                  <c:v>80.599999999999994</c:v>
                </c:pt>
                <c:pt idx="161">
                  <c:v>79.5</c:v>
                </c:pt>
                <c:pt idx="162">
                  <c:v>82.3</c:v>
                </c:pt>
                <c:pt idx="163">
                  <c:v>75.400000000000006</c:v>
                </c:pt>
                <c:pt idx="164">
                  <c:v>77.5</c:v>
                </c:pt>
                <c:pt idx="165">
                  <c:v>82.9</c:v>
                </c:pt>
                <c:pt idx="166">
                  <c:v>82.3</c:v>
                </c:pt>
                <c:pt idx="167">
                  <c:v>82.5</c:v>
                </c:pt>
                <c:pt idx="168">
                  <c:v>82.3</c:v>
                </c:pt>
                <c:pt idx="169">
                  <c:v>83.1</c:v>
                </c:pt>
                <c:pt idx="170">
                  <c:v>83.8</c:v>
                </c:pt>
                <c:pt idx="171">
                  <c:v>84.6</c:v>
                </c:pt>
                <c:pt idx="172">
                  <c:v>82.1</c:v>
                </c:pt>
                <c:pt idx="173">
                  <c:v>80.099999999999994</c:v>
                </c:pt>
                <c:pt idx="174">
                  <c:v>72.3</c:v>
                </c:pt>
                <c:pt idx="175">
                  <c:v>71.5</c:v>
                </c:pt>
                <c:pt idx="176">
                  <c:v>68.7</c:v>
                </c:pt>
                <c:pt idx="177">
                  <c:v>70.7</c:v>
                </c:pt>
                <c:pt idx="178">
                  <c:v>70</c:v>
                </c:pt>
                <c:pt idx="179">
                  <c:v>68.099999999999994</c:v>
                </c:pt>
                <c:pt idx="180">
                  <c:v>67.8</c:v>
                </c:pt>
                <c:pt idx="181">
                  <c:v>65.599999999999994</c:v>
                </c:pt>
                <c:pt idx="182">
                  <c:v>59.5</c:v>
                </c:pt>
                <c:pt idx="183">
                  <c:v>59.6</c:v>
                </c:pt>
              </c:numCache>
            </c:numRef>
          </c:val>
          <c:smooth val="1"/>
          <c:extLst>
            <c:ext xmlns:c16="http://schemas.microsoft.com/office/drawing/2014/chart" uri="{C3380CC4-5D6E-409C-BE32-E72D297353CC}">
              <c16:uniqueId val="{00000001-C52F-4052-BA52-C526F24FEF45}"/>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Prices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Prices!$B$1</c:f>
              <c:strCache>
                <c:ptCount val="1"/>
                <c:pt idx="0">
                  <c:v>Prices</c:v>
                </c:pt>
              </c:strCache>
            </c:strRef>
          </c:tx>
          <c:spPr>
            <a:ln w="19050">
              <a:solidFill>
                <a:schemeClr val="accent1"/>
              </a:solidFill>
            </a:ln>
          </c:spPr>
          <c:marker>
            <c:symbol val="none"/>
          </c:marker>
          <c:cat>
            <c:numRef>
              <c:f>Prices!$A$2:$A$1500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numCache>
            </c:numRef>
          </c:cat>
          <c:val>
            <c:numRef>
              <c:f>Prices!$B$2:$B$1500</c:f>
              <c:numCache>
                <c:formatCode>0.0</c:formatCode>
                <c:ptCount val="1499"/>
                <c:pt idx="0">
                  <c:v>50.9</c:v>
                </c:pt>
                <c:pt idx="1">
                  <c:v>53.3</c:v>
                </c:pt>
                <c:pt idx="2">
                  <c:v>53.1</c:v>
                </c:pt>
                <c:pt idx="3">
                  <c:v>53.1</c:v>
                </c:pt>
                <c:pt idx="4">
                  <c:v>54.3</c:v>
                </c:pt>
                <c:pt idx="5">
                  <c:v>54.9</c:v>
                </c:pt>
                <c:pt idx="6">
                  <c:v>52.7</c:v>
                </c:pt>
                <c:pt idx="7">
                  <c:v>51.6</c:v>
                </c:pt>
                <c:pt idx="8">
                  <c:v>47.9</c:v>
                </c:pt>
                <c:pt idx="9">
                  <c:v>46.8</c:v>
                </c:pt>
                <c:pt idx="10">
                  <c:v>47.2</c:v>
                </c:pt>
                <c:pt idx="11">
                  <c:v>45.5</c:v>
                </c:pt>
                <c:pt idx="12">
                  <c:v>47</c:v>
                </c:pt>
                <c:pt idx="13">
                  <c:v>47.9</c:v>
                </c:pt>
                <c:pt idx="14">
                  <c:v>46.2</c:v>
                </c:pt>
                <c:pt idx="15">
                  <c:v>49.3</c:v>
                </c:pt>
                <c:pt idx="16">
                  <c:v>47.3</c:v>
                </c:pt>
                <c:pt idx="17">
                  <c:v>48.5</c:v>
                </c:pt>
                <c:pt idx="18">
                  <c:v>47</c:v>
                </c:pt>
                <c:pt idx="19">
                  <c:v>45.5</c:v>
                </c:pt>
                <c:pt idx="20">
                  <c:v>48.9</c:v>
                </c:pt>
                <c:pt idx="21">
                  <c:v>51.4</c:v>
                </c:pt>
                <c:pt idx="22">
                  <c:v>52.9</c:v>
                </c:pt>
                <c:pt idx="23">
                  <c:v>53.2</c:v>
                </c:pt>
                <c:pt idx="24">
                  <c:v>57.7</c:v>
                </c:pt>
                <c:pt idx="25">
                  <c:v>58.9</c:v>
                </c:pt>
                <c:pt idx="26">
                  <c:v>64.2</c:v>
                </c:pt>
                <c:pt idx="27">
                  <c:v>58.9</c:v>
                </c:pt>
                <c:pt idx="28">
                  <c:v>61</c:v>
                </c:pt>
                <c:pt idx="29">
                  <c:v>60.5</c:v>
                </c:pt>
                <c:pt idx="30">
                  <c:v>61.4</c:v>
                </c:pt>
                <c:pt idx="31">
                  <c:v>66.5</c:v>
                </c:pt>
                <c:pt idx="32">
                  <c:v>68.599999999999994</c:v>
                </c:pt>
                <c:pt idx="33">
                  <c:v>65</c:v>
                </c:pt>
                <c:pt idx="34">
                  <c:v>64.2</c:v>
                </c:pt>
                <c:pt idx="35">
                  <c:v>65</c:v>
                </c:pt>
                <c:pt idx="36">
                  <c:v>62.1</c:v>
                </c:pt>
                <c:pt idx="37">
                  <c:v>59.2</c:v>
                </c:pt>
                <c:pt idx="38">
                  <c:v>62.1</c:v>
                </c:pt>
                <c:pt idx="39">
                  <c:v>63.7</c:v>
                </c:pt>
                <c:pt idx="40">
                  <c:v>60.9</c:v>
                </c:pt>
                <c:pt idx="41">
                  <c:v>63.5</c:v>
                </c:pt>
                <c:pt idx="42">
                  <c:v>61.8</c:v>
                </c:pt>
                <c:pt idx="43">
                  <c:v>58.1</c:v>
                </c:pt>
                <c:pt idx="44">
                  <c:v>55.8</c:v>
                </c:pt>
                <c:pt idx="45">
                  <c:v>53.8</c:v>
                </c:pt>
                <c:pt idx="46">
                  <c:v>58.5</c:v>
                </c:pt>
                <c:pt idx="47">
                  <c:v>54.5</c:v>
                </c:pt>
                <c:pt idx="48">
                  <c:v>49.9</c:v>
                </c:pt>
                <c:pt idx="49">
                  <c:v>48.9</c:v>
                </c:pt>
                <c:pt idx="50">
                  <c:v>50.2</c:v>
                </c:pt>
                <c:pt idx="51">
                  <c:v>43.4</c:v>
                </c:pt>
                <c:pt idx="52">
                  <c:v>41.3</c:v>
                </c:pt>
                <c:pt idx="53">
                  <c:v>42.3</c:v>
                </c:pt>
                <c:pt idx="54">
                  <c:v>48.8</c:v>
                </c:pt>
                <c:pt idx="55">
                  <c:v>47.6</c:v>
                </c:pt>
                <c:pt idx="56">
                  <c:v>49.2</c:v>
                </c:pt>
                <c:pt idx="57">
                  <c:v>53.7</c:v>
                </c:pt>
                <c:pt idx="58">
                  <c:v>55.2</c:v>
                </c:pt>
                <c:pt idx="59">
                  <c:v>53.1</c:v>
                </c:pt>
                <c:pt idx="60">
                  <c:v>60.5</c:v>
                </c:pt>
                <c:pt idx="61">
                  <c:v>55.1</c:v>
                </c:pt>
                <c:pt idx="62">
                  <c:v>53.4</c:v>
                </c:pt>
                <c:pt idx="63">
                  <c:v>56.1</c:v>
                </c:pt>
                <c:pt idx="64">
                  <c:v>57.6</c:v>
                </c:pt>
                <c:pt idx="65">
                  <c:v>56.5</c:v>
                </c:pt>
                <c:pt idx="66">
                  <c:v>58</c:v>
                </c:pt>
                <c:pt idx="67">
                  <c:v>60.5</c:v>
                </c:pt>
                <c:pt idx="68">
                  <c:v>59.4</c:v>
                </c:pt>
                <c:pt idx="69">
                  <c:v>55.7</c:v>
                </c:pt>
                <c:pt idx="70">
                  <c:v>50</c:v>
                </c:pt>
                <c:pt idx="71">
                  <c:v>52.3</c:v>
                </c:pt>
                <c:pt idx="72">
                  <c:v>51.4</c:v>
                </c:pt>
                <c:pt idx="73">
                  <c:v>56.1</c:v>
                </c:pt>
                <c:pt idx="74">
                  <c:v>59.5</c:v>
                </c:pt>
                <c:pt idx="75">
                  <c:v>57.2</c:v>
                </c:pt>
                <c:pt idx="76">
                  <c:v>58.5</c:v>
                </c:pt>
                <c:pt idx="77">
                  <c:v>61.1</c:v>
                </c:pt>
                <c:pt idx="78">
                  <c:v>62.2</c:v>
                </c:pt>
                <c:pt idx="79">
                  <c:v>59.5</c:v>
                </c:pt>
                <c:pt idx="80">
                  <c:v>65</c:v>
                </c:pt>
                <c:pt idx="81">
                  <c:v>68.599999999999994</c:v>
                </c:pt>
                <c:pt idx="82">
                  <c:v>71</c:v>
                </c:pt>
                <c:pt idx="83">
                  <c:v>74.2</c:v>
                </c:pt>
                <c:pt idx="84">
                  <c:v>71.900000000000006</c:v>
                </c:pt>
                <c:pt idx="85">
                  <c:v>70.900000000000006</c:v>
                </c:pt>
                <c:pt idx="86">
                  <c:v>67</c:v>
                </c:pt>
                <c:pt idx="87">
                  <c:v>72.8</c:v>
                </c:pt>
                <c:pt idx="88">
                  <c:v>70.599999999999994</c:v>
                </c:pt>
                <c:pt idx="89">
                  <c:v>71.3</c:v>
                </c:pt>
                <c:pt idx="90">
                  <c:v>69.099999999999994</c:v>
                </c:pt>
                <c:pt idx="91">
                  <c:v>69.7</c:v>
                </c:pt>
                <c:pt idx="92">
                  <c:v>65.599999999999994</c:v>
                </c:pt>
                <c:pt idx="93">
                  <c:v>62.4</c:v>
                </c:pt>
                <c:pt idx="94">
                  <c:v>57.6</c:v>
                </c:pt>
                <c:pt idx="95">
                  <c:v>58.4</c:v>
                </c:pt>
                <c:pt idx="96">
                  <c:v>65.8</c:v>
                </c:pt>
                <c:pt idx="97">
                  <c:v>66.099999999999994</c:v>
                </c:pt>
                <c:pt idx="98">
                  <c:v>83.5</c:v>
                </c:pt>
                <c:pt idx="99">
                  <c:v>79.2</c:v>
                </c:pt>
                <c:pt idx="100">
                  <c:v>72.599999999999994</c:v>
                </c:pt>
                <c:pt idx="101">
                  <c:v>68.900000000000006</c:v>
                </c:pt>
                <c:pt idx="102">
                  <c:v>69.900000000000006</c:v>
                </c:pt>
                <c:pt idx="103">
                  <c:v>67.8</c:v>
                </c:pt>
                <c:pt idx="104">
                  <c:v>60.1</c:v>
                </c:pt>
                <c:pt idx="105">
                  <c:v>68.5</c:v>
                </c:pt>
                <c:pt idx="106">
                  <c:v>70.5</c:v>
                </c:pt>
                <c:pt idx="107">
                  <c:v>69</c:v>
                </c:pt>
                <c:pt idx="108">
                  <c:v>70.599999999999994</c:v>
                </c:pt>
                <c:pt idx="109">
                  <c:v>72.2</c:v>
                </c:pt>
                <c:pt idx="110">
                  <c:v>60.6</c:v>
                </c:pt>
                <c:pt idx="111">
                  <c:v>56.5</c:v>
                </c:pt>
                <c:pt idx="112">
                  <c:v>56.7</c:v>
                </c:pt>
                <c:pt idx="113">
                  <c:v>60.5</c:v>
                </c:pt>
                <c:pt idx="114">
                  <c:v>56.8</c:v>
                </c:pt>
                <c:pt idx="115">
                  <c:v>54.7</c:v>
                </c:pt>
                <c:pt idx="116">
                  <c:v>61.9</c:v>
                </c:pt>
                <c:pt idx="117">
                  <c:v>62.1</c:v>
                </c:pt>
                <c:pt idx="118">
                  <c:v>63.2</c:v>
                </c:pt>
                <c:pt idx="119">
                  <c:v>61.9</c:v>
                </c:pt>
                <c:pt idx="120">
                  <c:v>60.3</c:v>
                </c:pt>
                <c:pt idx="121">
                  <c:v>59.9</c:v>
                </c:pt>
                <c:pt idx="122">
                  <c:v>68.599999999999994</c:v>
                </c:pt>
                <c:pt idx="123">
                  <c:v>69.2</c:v>
                </c:pt>
                <c:pt idx="124">
                  <c:v>75.3</c:v>
                </c:pt>
                <c:pt idx="125">
                  <c:v>73.400000000000006</c:v>
                </c:pt>
                <c:pt idx="126">
                  <c:v>71.400000000000006</c:v>
                </c:pt>
                <c:pt idx="127">
                  <c:v>68.8</c:v>
                </c:pt>
                <c:pt idx="128">
                  <c:v>69.8</c:v>
                </c:pt>
                <c:pt idx="129">
                  <c:v>70.8</c:v>
                </c:pt>
                <c:pt idx="130">
                  <c:v>75</c:v>
                </c:pt>
                <c:pt idx="131">
                  <c:v>79.7</c:v>
                </c:pt>
                <c:pt idx="132">
                  <c:v>78.3</c:v>
                </c:pt>
                <c:pt idx="133">
                  <c:v>74.8</c:v>
                </c:pt>
                <c:pt idx="134">
                  <c:v>72.400000000000006</c:v>
                </c:pt>
                <c:pt idx="135">
                  <c:v>56.3</c:v>
                </c:pt>
                <c:pt idx="136">
                  <c:v>37.299999999999997</c:v>
                </c:pt>
                <c:pt idx="137">
                  <c:v>36.799999999999997</c:v>
                </c:pt>
                <c:pt idx="138">
                  <c:v>41.6</c:v>
                </c:pt>
                <c:pt idx="139">
                  <c:v>47.6</c:v>
                </c:pt>
                <c:pt idx="140">
                  <c:v>38.700000000000003</c:v>
                </c:pt>
                <c:pt idx="141">
                  <c:v>40.299999999999997</c:v>
                </c:pt>
                <c:pt idx="142">
                  <c:v>47.5</c:v>
                </c:pt>
                <c:pt idx="143">
                  <c:v>54.5</c:v>
                </c:pt>
                <c:pt idx="144">
                  <c:v>42.7</c:v>
                </c:pt>
                <c:pt idx="145">
                  <c:v>61.6</c:v>
                </c:pt>
                <c:pt idx="146">
                  <c:v>49.1</c:v>
                </c:pt>
                <c:pt idx="147">
                  <c:v>52.7</c:v>
                </c:pt>
                <c:pt idx="148">
                  <c:v>58.1</c:v>
                </c:pt>
                <c:pt idx="149">
                  <c:v>58.5</c:v>
                </c:pt>
                <c:pt idx="150">
                  <c:v>59.5</c:v>
                </c:pt>
                <c:pt idx="151">
                  <c:v>58.7</c:v>
                </c:pt>
                <c:pt idx="152">
                  <c:v>60.7</c:v>
                </c:pt>
                <c:pt idx="153">
                  <c:v>64</c:v>
                </c:pt>
                <c:pt idx="154">
                  <c:v>60</c:v>
                </c:pt>
                <c:pt idx="155">
                  <c:v>56.8</c:v>
                </c:pt>
                <c:pt idx="156">
                  <c:v>56</c:v>
                </c:pt>
                <c:pt idx="157">
                  <c:v>58.3</c:v>
                </c:pt>
                <c:pt idx="158">
                  <c:v>60.3</c:v>
                </c:pt>
                <c:pt idx="159">
                  <c:v>69.7</c:v>
                </c:pt>
                <c:pt idx="160">
                  <c:v>65.400000000000006</c:v>
                </c:pt>
                <c:pt idx="161">
                  <c:v>69.2</c:v>
                </c:pt>
                <c:pt idx="162">
                  <c:v>69.8</c:v>
                </c:pt>
                <c:pt idx="163">
                  <c:v>68.900000000000006</c:v>
                </c:pt>
                <c:pt idx="164">
                  <c:v>70.7</c:v>
                </c:pt>
                <c:pt idx="165">
                  <c:v>71.400000000000006</c:v>
                </c:pt>
                <c:pt idx="166">
                  <c:v>70</c:v>
                </c:pt>
                <c:pt idx="167">
                  <c:v>63.7</c:v>
                </c:pt>
                <c:pt idx="168">
                  <c:v>62</c:v>
                </c:pt>
                <c:pt idx="169">
                  <c:v>60.9</c:v>
                </c:pt>
                <c:pt idx="170">
                  <c:v>61.5</c:v>
                </c:pt>
                <c:pt idx="171">
                  <c:v>58.1</c:v>
                </c:pt>
                <c:pt idx="172">
                  <c:v>62.9</c:v>
                </c:pt>
                <c:pt idx="173">
                  <c:v>61.3</c:v>
                </c:pt>
                <c:pt idx="174">
                  <c:v>61.2</c:v>
                </c:pt>
                <c:pt idx="175">
                  <c:v>63.9</c:v>
                </c:pt>
                <c:pt idx="176">
                  <c:v>65</c:v>
                </c:pt>
                <c:pt idx="177">
                  <c:v>56.9</c:v>
                </c:pt>
                <c:pt idx="178">
                  <c:v>53.8</c:v>
                </c:pt>
                <c:pt idx="179">
                  <c:v>51</c:v>
                </c:pt>
                <c:pt idx="180">
                  <c:v>56.5</c:v>
                </c:pt>
                <c:pt idx="181">
                  <c:v>62.1</c:v>
                </c:pt>
                <c:pt idx="182">
                  <c:v>66.099999999999994</c:v>
                </c:pt>
                <c:pt idx="183">
                  <c:v>61.4</c:v>
                </c:pt>
                <c:pt idx="184">
                  <c:v>57.5</c:v>
                </c:pt>
                <c:pt idx="185">
                  <c:v>55.7</c:v>
                </c:pt>
                <c:pt idx="186">
                  <c:v>57.1</c:v>
                </c:pt>
                <c:pt idx="187">
                  <c:v>57.4</c:v>
                </c:pt>
                <c:pt idx="188">
                  <c:v>56.4</c:v>
                </c:pt>
                <c:pt idx="189">
                  <c:v>53</c:v>
                </c:pt>
                <c:pt idx="190">
                  <c:v>54.4</c:v>
                </c:pt>
                <c:pt idx="191">
                  <c:v>56.5</c:v>
                </c:pt>
                <c:pt idx="192">
                  <c:v>58.3</c:v>
                </c:pt>
                <c:pt idx="193">
                  <c:v>53.6</c:v>
                </c:pt>
                <c:pt idx="194">
                  <c:v>56.9</c:v>
                </c:pt>
                <c:pt idx="195">
                  <c:v>56.2</c:v>
                </c:pt>
                <c:pt idx="196">
                  <c:v>52.7</c:v>
                </c:pt>
                <c:pt idx="197">
                  <c:v>54.7</c:v>
                </c:pt>
                <c:pt idx="198">
                  <c:v>57.1</c:v>
                </c:pt>
                <c:pt idx="199">
                  <c:v>53.7</c:v>
                </c:pt>
                <c:pt idx="200">
                  <c:v>58.3</c:v>
                </c:pt>
                <c:pt idx="201">
                  <c:v>60.8</c:v>
                </c:pt>
                <c:pt idx="202">
                  <c:v>61.4</c:v>
                </c:pt>
                <c:pt idx="203">
                  <c:v>61.2</c:v>
                </c:pt>
                <c:pt idx="204">
                  <c:v>60.9</c:v>
                </c:pt>
                <c:pt idx="205">
                  <c:v>57.7</c:v>
                </c:pt>
                <c:pt idx="206">
                  <c:v>55.2</c:v>
                </c:pt>
                <c:pt idx="207">
                  <c:v>52.1</c:v>
                </c:pt>
                <c:pt idx="208">
                  <c:v>54.4</c:v>
                </c:pt>
                <c:pt idx="209">
                  <c:v>49.5</c:v>
                </c:pt>
                <c:pt idx="210">
                  <c:v>45.5</c:v>
                </c:pt>
                <c:pt idx="211">
                  <c:v>49.7</c:v>
                </c:pt>
                <c:pt idx="212">
                  <c:v>52.4</c:v>
                </c:pt>
                <c:pt idx="213">
                  <c:v>50.1</c:v>
                </c:pt>
                <c:pt idx="214">
                  <c:v>55.9</c:v>
                </c:pt>
                <c:pt idx="215">
                  <c:v>53</c:v>
                </c:pt>
                <c:pt idx="216">
                  <c:v>53.7</c:v>
                </c:pt>
                <c:pt idx="217">
                  <c:v>50.8</c:v>
                </c:pt>
                <c:pt idx="218">
                  <c:v>48.4</c:v>
                </c:pt>
                <c:pt idx="219">
                  <c:v>49.1</c:v>
                </c:pt>
                <c:pt idx="220">
                  <c:v>50.3</c:v>
                </c:pt>
                <c:pt idx="221">
                  <c:v>49.7</c:v>
                </c:pt>
                <c:pt idx="222">
                  <c:v>46.4</c:v>
                </c:pt>
                <c:pt idx="223">
                  <c:v>45.5</c:v>
                </c:pt>
                <c:pt idx="224">
                  <c:v>49.1</c:v>
                </c:pt>
                <c:pt idx="225">
                  <c:v>53.4</c:v>
                </c:pt>
                <c:pt idx="226">
                  <c:v>55.6</c:v>
                </c:pt>
                <c:pt idx="227">
                  <c:v>55.5</c:v>
                </c:pt>
                <c:pt idx="228">
                  <c:v>51.9</c:v>
                </c:pt>
                <c:pt idx="229">
                  <c:v>51.8</c:v>
                </c:pt>
                <c:pt idx="230">
                  <c:v>54</c:v>
                </c:pt>
                <c:pt idx="231">
                  <c:v>56.6</c:v>
                </c:pt>
                <c:pt idx="232">
                  <c:v>56.3</c:v>
                </c:pt>
                <c:pt idx="233">
                  <c:v>57</c:v>
                </c:pt>
                <c:pt idx="234">
                  <c:v>59</c:v>
                </c:pt>
                <c:pt idx="235">
                  <c:v>57.7</c:v>
                </c:pt>
                <c:pt idx="236">
                  <c:v>53.5</c:v>
                </c:pt>
                <c:pt idx="237">
                  <c:v>57.6</c:v>
                </c:pt>
                <c:pt idx="238">
                  <c:v>49.2</c:v>
                </c:pt>
                <c:pt idx="239">
                  <c:v>52.1</c:v>
                </c:pt>
                <c:pt idx="240">
                  <c:v>55.7</c:v>
                </c:pt>
                <c:pt idx="241">
                  <c:v>57.9</c:v>
                </c:pt>
                <c:pt idx="242">
                  <c:v>66.3</c:v>
                </c:pt>
                <c:pt idx="243">
                  <c:v>61.5</c:v>
                </c:pt>
                <c:pt idx="244">
                  <c:v>60.1</c:v>
                </c:pt>
                <c:pt idx="245">
                  <c:v>59.9</c:v>
                </c:pt>
                <c:pt idx="246">
                  <c:v>61.9</c:v>
                </c:pt>
                <c:pt idx="247">
                  <c:v>61</c:v>
                </c:pt>
                <c:pt idx="248">
                  <c:v>61.5</c:v>
                </c:pt>
                <c:pt idx="249">
                  <c:v>61.8</c:v>
                </c:pt>
                <c:pt idx="250">
                  <c:v>64.3</c:v>
                </c:pt>
                <c:pt idx="251">
                  <c:v>60.7</c:v>
                </c:pt>
                <c:pt idx="252">
                  <c:v>63.4</c:v>
                </c:pt>
                <c:pt idx="253">
                  <c:v>62.8</c:v>
                </c:pt>
                <c:pt idx="254">
                  <c:v>64.2</c:v>
                </c:pt>
                <c:pt idx="255">
                  <c:v>61.3</c:v>
                </c:pt>
                <c:pt idx="256">
                  <c:v>64.3</c:v>
                </c:pt>
                <c:pt idx="257">
                  <c:v>58</c:v>
                </c:pt>
                <c:pt idx="258">
                  <c:v>59.4</c:v>
                </c:pt>
                <c:pt idx="259">
                  <c:v>54.4</c:v>
                </c:pt>
                <c:pt idx="260">
                  <c:v>58.7</c:v>
                </c:pt>
                <c:pt idx="261">
                  <c:v>55.7</c:v>
                </c:pt>
                <c:pt idx="262">
                  <c:v>55.4</c:v>
                </c:pt>
                <c:pt idx="263">
                  <c:v>58.9</c:v>
                </c:pt>
                <c:pt idx="264">
                  <c:v>56.5</c:v>
                </c:pt>
                <c:pt idx="265">
                  <c:v>58.2</c:v>
                </c:pt>
                <c:pt idx="266">
                  <c:v>60</c:v>
                </c:pt>
                <c:pt idx="267">
                  <c:v>57.3</c:v>
                </c:pt>
                <c:pt idx="268">
                  <c:v>58.8</c:v>
                </c:pt>
                <c:pt idx="269">
                  <c:v>59.3</c:v>
                </c:pt>
                <c:pt idx="270">
                  <c:v>55.5</c:v>
                </c:pt>
                <c:pt idx="271">
                  <c:v>50.8</c:v>
                </c:pt>
                <c:pt idx="272">
                  <c:v>50</c:v>
                </c:pt>
                <c:pt idx="273">
                  <c:v>55.1</c:v>
                </c:pt>
                <c:pt idx="274">
                  <c:v>55.6</c:v>
                </c:pt>
                <c:pt idx="275">
                  <c:v>62.4</c:v>
                </c:pt>
                <c:pt idx="276">
                  <c:v>57.6</c:v>
                </c:pt>
                <c:pt idx="277">
                  <c:v>64.2</c:v>
                </c:pt>
                <c:pt idx="278">
                  <c:v>59</c:v>
                </c:pt>
                <c:pt idx="279">
                  <c:v>63.9</c:v>
                </c:pt>
                <c:pt idx="280">
                  <c:v>66.099999999999994</c:v>
                </c:pt>
                <c:pt idx="281">
                  <c:v>64.400000000000006</c:v>
                </c:pt>
                <c:pt idx="282">
                  <c:v>64.2</c:v>
                </c:pt>
                <c:pt idx="283">
                  <c:v>71.8</c:v>
                </c:pt>
                <c:pt idx="284">
                  <c:v>74</c:v>
                </c:pt>
                <c:pt idx="285">
                  <c:v>76.8</c:v>
                </c:pt>
                <c:pt idx="286">
                  <c:v>80.599999999999994</c:v>
                </c:pt>
                <c:pt idx="287">
                  <c:v>79.5</c:v>
                </c:pt>
                <c:pt idx="288">
                  <c:v>82.3</c:v>
                </c:pt>
                <c:pt idx="289">
                  <c:v>75.400000000000006</c:v>
                </c:pt>
                <c:pt idx="290">
                  <c:v>77.5</c:v>
                </c:pt>
                <c:pt idx="291">
                  <c:v>82.9</c:v>
                </c:pt>
                <c:pt idx="292">
                  <c:v>82.3</c:v>
                </c:pt>
                <c:pt idx="293">
                  <c:v>82.5</c:v>
                </c:pt>
                <c:pt idx="294">
                  <c:v>82.3</c:v>
                </c:pt>
                <c:pt idx="295">
                  <c:v>83.1</c:v>
                </c:pt>
                <c:pt idx="296">
                  <c:v>83.8</c:v>
                </c:pt>
                <c:pt idx="297">
                  <c:v>84.6</c:v>
                </c:pt>
                <c:pt idx="298">
                  <c:v>82.1</c:v>
                </c:pt>
                <c:pt idx="299">
                  <c:v>80.099999999999994</c:v>
                </c:pt>
                <c:pt idx="300">
                  <c:v>72.3</c:v>
                </c:pt>
                <c:pt idx="301">
                  <c:v>71.5</c:v>
                </c:pt>
                <c:pt idx="302">
                  <c:v>68.7</c:v>
                </c:pt>
                <c:pt idx="303">
                  <c:v>70.7</c:v>
                </c:pt>
                <c:pt idx="304">
                  <c:v>70</c:v>
                </c:pt>
                <c:pt idx="305">
                  <c:v>68.099999999999994</c:v>
                </c:pt>
                <c:pt idx="306">
                  <c:v>67.8</c:v>
                </c:pt>
                <c:pt idx="307">
                  <c:v>65.599999999999994</c:v>
                </c:pt>
                <c:pt idx="308">
                  <c:v>59.5</c:v>
                </c:pt>
                <c:pt idx="309">
                  <c:v>59.6</c:v>
                </c:pt>
              </c:numCache>
            </c:numRef>
          </c:val>
          <c:smooth val="1"/>
          <c:extLst>
            <c:ext xmlns:c16="http://schemas.microsoft.com/office/drawing/2014/chart" uri="{C3380CC4-5D6E-409C-BE32-E72D297353CC}">
              <c16:uniqueId val="{00000000-7F53-48B5-B591-9B4510559C61}"/>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Order Backlog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'Order Backlog'!$D$1</c:f>
              <c:strCache>
                <c:ptCount val="1"/>
                <c:pt idx="0">
                  <c:v>ISM Non-Manufacturing</c:v>
                </c:pt>
              </c:strCache>
            </c:strRef>
          </c:tx>
          <c:spPr>
            <a:ln w="19050">
              <a:solidFill>
                <a:srgbClr val="FF0000">
                  <a:alpha val="70000"/>
                </a:srgbClr>
              </a:solidFill>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'Order Backlog'!$D$128:$D$1500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numCache>
            </c:numRef>
          </c:val>
          <c:smooth val="1"/>
          <c:extLst>
            <c:ext xmlns:c16="http://schemas.microsoft.com/office/drawing/2014/chart" uri="{C3380CC4-5D6E-409C-BE32-E72D297353CC}">
              <c16:uniqueId val="{00000000-7FFA-41D0-9B1F-3EB57CE5C440}"/>
            </c:ext>
          </c:extLst>
        </c:ser>
        <c:ser>
          <c:idx val="3"/>
          <c:order val="1"/>
          <c:tx>
            <c:strRef>
              <c:f>'Order Backlog'!$B$1</c:f>
              <c:strCache>
                <c:ptCount val="1"/>
                <c:pt idx="0">
                  <c:v>Order Backlog</c:v>
                </c:pt>
              </c:strCache>
            </c:strRef>
          </c:tx>
          <c:spPr>
            <a:ln w="19050">
              <a:solidFill>
                <a:schemeClr val="accent1"/>
              </a:solidFill>
              <a:prstDash val="solid"/>
            </a:ln>
          </c:spPr>
          <c:marker>
            <c:symbol val="none"/>
          </c:marker>
          <c:cat>
            <c:numRef>
              <c:f>'Order Backlog'!$A$128:$A$1500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'Order Backlog'!$B$128:$B$1500</c:f>
              <c:numCache>
                <c:formatCode>0.0</c:formatCode>
                <c:ptCount val="1373"/>
                <c:pt idx="0">
                  <c:v>46</c:v>
                </c:pt>
                <c:pt idx="1">
                  <c:v>49.5</c:v>
                </c:pt>
                <c:pt idx="2">
                  <c:v>47.5</c:v>
                </c:pt>
                <c:pt idx="3">
                  <c:v>50</c:v>
                </c:pt>
                <c:pt idx="4">
                  <c:v>49</c:v>
                </c:pt>
                <c:pt idx="5">
                  <c:v>49</c:v>
                </c:pt>
                <c:pt idx="6">
                  <c:v>52</c:v>
                </c:pt>
                <c:pt idx="7">
                  <c:v>49</c:v>
                </c:pt>
                <c:pt idx="8">
                  <c:v>46.5</c:v>
                </c:pt>
                <c:pt idx="9">
                  <c:v>44</c:v>
                </c:pt>
                <c:pt idx="10">
                  <c:v>39.5</c:v>
                </c:pt>
                <c:pt idx="11">
                  <c:v>42.5</c:v>
                </c:pt>
                <c:pt idx="12">
                  <c:v>37.5</c:v>
                </c:pt>
                <c:pt idx="13">
                  <c:v>36.5</c:v>
                </c:pt>
                <c:pt idx="14">
                  <c:v>41</c:v>
                </c:pt>
                <c:pt idx="15">
                  <c:v>44</c:v>
                </c:pt>
                <c:pt idx="16">
                  <c:v>40</c:v>
                </c:pt>
                <c:pt idx="17">
                  <c:v>46</c:v>
                </c:pt>
                <c:pt idx="18">
                  <c:v>42</c:v>
                </c:pt>
                <c:pt idx="19">
                  <c:v>41</c:v>
                </c:pt>
                <c:pt idx="20">
                  <c:v>51.5</c:v>
                </c:pt>
                <c:pt idx="21">
                  <c:v>53.5</c:v>
                </c:pt>
                <c:pt idx="22">
                  <c:v>48.5</c:v>
                </c:pt>
                <c:pt idx="23">
                  <c:v>48</c:v>
                </c:pt>
                <c:pt idx="24">
                  <c:v>45.5</c:v>
                </c:pt>
                <c:pt idx="25">
                  <c:v>46</c:v>
                </c:pt>
                <c:pt idx="26">
                  <c:v>55.5</c:v>
                </c:pt>
                <c:pt idx="27">
                  <c:v>49.5</c:v>
                </c:pt>
                <c:pt idx="28">
                  <c:v>56</c:v>
                </c:pt>
                <c:pt idx="29">
                  <c:v>55.5</c:v>
                </c:pt>
                <c:pt idx="30">
                  <c:v>52</c:v>
                </c:pt>
                <c:pt idx="31">
                  <c:v>50.5</c:v>
                </c:pt>
                <c:pt idx="32">
                  <c:v>48</c:v>
                </c:pt>
                <c:pt idx="33">
                  <c:v>52</c:v>
                </c:pt>
                <c:pt idx="34">
                  <c:v>51.5</c:v>
                </c:pt>
                <c:pt idx="35">
                  <c:v>48.5</c:v>
                </c:pt>
                <c:pt idx="36">
                  <c:v>50.5</c:v>
                </c:pt>
                <c:pt idx="37">
                  <c:v>52</c:v>
                </c:pt>
                <c:pt idx="38">
                  <c:v>56</c:v>
                </c:pt>
                <c:pt idx="39">
                  <c:v>55.5</c:v>
                </c:pt>
                <c:pt idx="40">
                  <c:v>55</c:v>
                </c:pt>
                <c:pt idx="41">
                  <c:v>48.5</c:v>
                </c:pt>
                <c:pt idx="42">
                  <c:v>44</c:v>
                </c:pt>
                <c:pt idx="43">
                  <c:v>47.5</c:v>
                </c:pt>
                <c:pt idx="44">
                  <c:v>52.5</c:v>
                </c:pt>
                <c:pt idx="45">
                  <c:v>47</c:v>
                </c:pt>
                <c:pt idx="46">
                  <c:v>48</c:v>
                </c:pt>
                <c:pt idx="47">
                  <c:v>45.5</c:v>
                </c:pt>
                <c:pt idx="48">
                  <c:v>49.5</c:v>
                </c:pt>
                <c:pt idx="49">
                  <c:v>53</c:v>
                </c:pt>
                <c:pt idx="50">
                  <c:v>49.5</c:v>
                </c:pt>
                <c:pt idx="51">
                  <c:v>53</c:v>
                </c:pt>
                <c:pt idx="52">
                  <c:v>53</c:v>
                </c:pt>
                <c:pt idx="53">
                  <c:v>47.5</c:v>
                </c:pt>
                <c:pt idx="54">
                  <c:v>44.5</c:v>
                </c:pt>
                <c:pt idx="55">
                  <c:v>50.5</c:v>
                </c:pt>
                <c:pt idx="56">
                  <c:v>48</c:v>
                </c:pt>
                <c:pt idx="57">
                  <c:v>49</c:v>
                </c:pt>
                <c:pt idx="58">
                  <c:v>53.5</c:v>
                </c:pt>
                <c:pt idx="59">
                  <c:v>49.5</c:v>
                </c:pt>
                <c:pt idx="60">
                  <c:v>49</c:v>
                </c:pt>
                <c:pt idx="61">
                  <c:v>54.5</c:v>
                </c:pt>
                <c:pt idx="62">
                  <c:v>54.5</c:v>
                </c:pt>
                <c:pt idx="63">
                  <c:v>51.5</c:v>
                </c:pt>
                <c:pt idx="64">
                  <c:v>51.5</c:v>
                </c:pt>
                <c:pt idx="65">
                  <c:v>52</c:v>
                </c:pt>
                <c:pt idx="66">
                  <c:v>46.5</c:v>
                </c:pt>
                <c:pt idx="67">
                  <c:v>50.5</c:v>
                </c:pt>
                <c:pt idx="68">
                  <c:v>50.5</c:v>
                </c:pt>
                <c:pt idx="69">
                  <c:v>50</c:v>
                </c:pt>
                <c:pt idx="70">
                  <c:v>49</c:v>
                </c:pt>
                <c:pt idx="71">
                  <c:v>46</c:v>
                </c:pt>
                <c:pt idx="72">
                  <c:v>49</c:v>
                </c:pt>
                <c:pt idx="73">
                  <c:v>52</c:v>
                </c:pt>
                <c:pt idx="74">
                  <c:v>51.5</c:v>
                </c:pt>
                <c:pt idx="75">
                  <c:v>49</c:v>
                </c:pt>
                <c:pt idx="76">
                  <c:v>54</c:v>
                </c:pt>
                <c:pt idx="77">
                  <c:v>53</c:v>
                </c:pt>
                <c:pt idx="78">
                  <c:v>53</c:v>
                </c:pt>
                <c:pt idx="79">
                  <c:v>54.5</c:v>
                </c:pt>
                <c:pt idx="80">
                  <c:v>52</c:v>
                </c:pt>
                <c:pt idx="81">
                  <c:v>51.5</c:v>
                </c:pt>
                <c:pt idx="82">
                  <c:v>55.5</c:v>
                </c:pt>
                <c:pt idx="83">
                  <c:v>49.5</c:v>
                </c:pt>
                <c:pt idx="84">
                  <c:v>49</c:v>
                </c:pt>
                <c:pt idx="85">
                  <c:v>53</c:v>
                </c:pt>
                <c:pt idx="86">
                  <c:v>53.5</c:v>
                </c:pt>
                <c:pt idx="87">
                  <c:v>54.5</c:v>
                </c:pt>
                <c:pt idx="88">
                  <c:v>48.5</c:v>
                </c:pt>
                <c:pt idx="89">
                  <c:v>50.5</c:v>
                </c:pt>
                <c:pt idx="90">
                  <c:v>54</c:v>
                </c:pt>
                <c:pt idx="91">
                  <c:v>56.5</c:v>
                </c:pt>
                <c:pt idx="92">
                  <c:v>54.5</c:v>
                </c:pt>
                <c:pt idx="93">
                  <c:v>54.5</c:v>
                </c:pt>
                <c:pt idx="94">
                  <c:v>51.5</c:v>
                </c:pt>
                <c:pt idx="95">
                  <c:v>50</c:v>
                </c:pt>
                <c:pt idx="96">
                  <c:v>52</c:v>
                </c:pt>
                <c:pt idx="97">
                  <c:v>52</c:v>
                </c:pt>
                <c:pt idx="98">
                  <c:v>52</c:v>
                </c:pt>
                <c:pt idx="99">
                  <c:v>51.5</c:v>
                </c:pt>
                <c:pt idx="100">
                  <c:v>50</c:v>
                </c:pt>
                <c:pt idx="101">
                  <c:v>47.5</c:v>
                </c:pt>
                <c:pt idx="102">
                  <c:v>51</c:v>
                </c:pt>
                <c:pt idx="103">
                  <c:v>49.5</c:v>
                </c:pt>
                <c:pt idx="104">
                  <c:v>52</c:v>
                </c:pt>
                <c:pt idx="105">
                  <c:v>52</c:v>
                </c:pt>
                <c:pt idx="106">
                  <c:v>51</c:v>
                </c:pt>
                <c:pt idx="107">
                  <c:v>48</c:v>
                </c:pt>
                <c:pt idx="108">
                  <c:v>50</c:v>
                </c:pt>
                <c:pt idx="109">
                  <c:v>54</c:v>
                </c:pt>
                <c:pt idx="110">
                  <c:v>53</c:v>
                </c:pt>
                <c:pt idx="111">
                  <c:v>53.5</c:v>
                </c:pt>
                <c:pt idx="112">
                  <c:v>57</c:v>
                </c:pt>
                <c:pt idx="113">
                  <c:v>52.5</c:v>
                </c:pt>
                <c:pt idx="114">
                  <c:v>52</c:v>
                </c:pt>
                <c:pt idx="115">
                  <c:v>53.5</c:v>
                </c:pt>
                <c:pt idx="116">
                  <c:v>56</c:v>
                </c:pt>
                <c:pt idx="117">
                  <c:v>53.5</c:v>
                </c:pt>
                <c:pt idx="118">
                  <c:v>51.5</c:v>
                </c:pt>
                <c:pt idx="119">
                  <c:v>50</c:v>
                </c:pt>
                <c:pt idx="120">
                  <c:v>50.5</c:v>
                </c:pt>
                <c:pt idx="121">
                  <c:v>56</c:v>
                </c:pt>
                <c:pt idx="122">
                  <c:v>56.5</c:v>
                </c:pt>
                <c:pt idx="123">
                  <c:v>52</c:v>
                </c:pt>
                <c:pt idx="124">
                  <c:v>60.5</c:v>
                </c:pt>
                <c:pt idx="125">
                  <c:v>56.5</c:v>
                </c:pt>
                <c:pt idx="126">
                  <c:v>51.5</c:v>
                </c:pt>
                <c:pt idx="127">
                  <c:v>56.5</c:v>
                </c:pt>
                <c:pt idx="128">
                  <c:v>58.5</c:v>
                </c:pt>
                <c:pt idx="129">
                  <c:v>53.5</c:v>
                </c:pt>
                <c:pt idx="130">
                  <c:v>55.5</c:v>
                </c:pt>
                <c:pt idx="131">
                  <c:v>50.5</c:v>
                </c:pt>
                <c:pt idx="132">
                  <c:v>52.5</c:v>
                </c:pt>
                <c:pt idx="133">
                  <c:v>55.5</c:v>
                </c:pt>
                <c:pt idx="134">
                  <c:v>56.5</c:v>
                </c:pt>
                <c:pt idx="135">
                  <c:v>55</c:v>
                </c:pt>
                <c:pt idx="136">
                  <c:v>52.5</c:v>
                </c:pt>
                <c:pt idx="137">
                  <c:v>56</c:v>
                </c:pt>
                <c:pt idx="138">
                  <c:v>53.5</c:v>
                </c:pt>
                <c:pt idx="139">
                  <c:v>49</c:v>
                </c:pt>
                <c:pt idx="140">
                  <c:v>54</c:v>
                </c:pt>
                <c:pt idx="141">
                  <c:v>48.5</c:v>
                </c:pt>
                <c:pt idx="142">
                  <c:v>48.5</c:v>
                </c:pt>
                <c:pt idx="143">
                  <c:v>47.5</c:v>
                </c:pt>
                <c:pt idx="144">
                  <c:v>45.5</c:v>
                </c:pt>
                <c:pt idx="145">
                  <c:v>53.2</c:v>
                </c:pt>
                <c:pt idx="146">
                  <c:v>55</c:v>
                </c:pt>
                <c:pt idx="147">
                  <c:v>47.7</c:v>
                </c:pt>
                <c:pt idx="148">
                  <c:v>46.4</c:v>
                </c:pt>
                <c:pt idx="149">
                  <c:v>51.9</c:v>
                </c:pt>
                <c:pt idx="150">
                  <c:v>55.9</c:v>
                </c:pt>
                <c:pt idx="151">
                  <c:v>56.6</c:v>
                </c:pt>
                <c:pt idx="152">
                  <c:v>50.1</c:v>
                </c:pt>
                <c:pt idx="153">
                  <c:v>54.4</c:v>
                </c:pt>
                <c:pt idx="154">
                  <c:v>50.7</c:v>
                </c:pt>
                <c:pt idx="155">
                  <c:v>48.7</c:v>
                </c:pt>
                <c:pt idx="156">
                  <c:v>50.9</c:v>
                </c:pt>
                <c:pt idx="157">
                  <c:v>55.2</c:v>
                </c:pt>
                <c:pt idx="158">
                  <c:v>50.2</c:v>
                </c:pt>
                <c:pt idx="159">
                  <c:v>55.7</c:v>
                </c:pt>
                <c:pt idx="160">
                  <c:v>61.1</c:v>
                </c:pt>
                <c:pt idx="161">
                  <c:v>65.8</c:v>
                </c:pt>
                <c:pt idx="162">
                  <c:v>63.5</c:v>
                </c:pt>
                <c:pt idx="163">
                  <c:v>61.3</c:v>
                </c:pt>
                <c:pt idx="164">
                  <c:v>61.9</c:v>
                </c:pt>
                <c:pt idx="165">
                  <c:v>67.3</c:v>
                </c:pt>
                <c:pt idx="166">
                  <c:v>65.900000000000006</c:v>
                </c:pt>
                <c:pt idx="167">
                  <c:v>62.3</c:v>
                </c:pt>
                <c:pt idx="168">
                  <c:v>57.4</c:v>
                </c:pt>
                <c:pt idx="169">
                  <c:v>64.2</c:v>
                </c:pt>
                <c:pt idx="170">
                  <c:v>64.5</c:v>
                </c:pt>
                <c:pt idx="171">
                  <c:v>59.4</c:v>
                </c:pt>
                <c:pt idx="172">
                  <c:v>52</c:v>
                </c:pt>
                <c:pt idx="173">
                  <c:v>60.5</c:v>
                </c:pt>
                <c:pt idx="174">
                  <c:v>58.3</c:v>
                </c:pt>
                <c:pt idx="175">
                  <c:v>53.9</c:v>
                </c:pt>
                <c:pt idx="176">
                  <c:v>52.5</c:v>
                </c:pt>
                <c:pt idx="177">
                  <c:v>52.2</c:v>
                </c:pt>
                <c:pt idx="178">
                  <c:v>51.8</c:v>
                </c:pt>
                <c:pt idx="179">
                  <c:v>51.5</c:v>
                </c:pt>
                <c:pt idx="180">
                  <c:v>52.9</c:v>
                </c:pt>
                <c:pt idx="181">
                  <c:v>52.8</c:v>
                </c:pt>
                <c:pt idx="182">
                  <c:v>48.5</c:v>
                </c:pt>
                <c:pt idx="183">
                  <c:v>49.7</c:v>
                </c:pt>
              </c:numCache>
            </c:numRef>
          </c:val>
          <c:smooth val="1"/>
          <c:extLst>
            <c:ext xmlns:c16="http://schemas.microsoft.com/office/drawing/2014/chart" uri="{C3380CC4-5D6E-409C-BE32-E72D297353CC}">
              <c16:uniqueId val="{00000001-7FFA-41D0-9B1F-3EB57CE5C44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Order Backlog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'Order Backlog'!$B$1</c:f>
              <c:strCache>
                <c:ptCount val="1"/>
                <c:pt idx="0">
                  <c:v>Order Backlog</c:v>
                </c:pt>
              </c:strCache>
            </c:strRef>
          </c:tx>
          <c:spPr>
            <a:ln w="19050">
              <a:solidFill>
                <a:schemeClr val="accent1"/>
              </a:solidFill>
            </a:ln>
          </c:spPr>
          <c:marker>
            <c:symbol val="none"/>
          </c:marker>
          <c:cat>
            <c:numRef>
              <c:f>'Order Backlog'!$A$2:$A$1500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numCache>
            </c:numRef>
          </c:cat>
          <c:val>
            <c:numRef>
              <c:f>'Order Backlog'!$B$2:$B$1500</c:f>
              <c:numCache>
                <c:formatCode>0.0</c:formatCode>
                <c:ptCount val="1499"/>
                <c:pt idx="0">
                  <c:v>49</c:v>
                </c:pt>
                <c:pt idx="1">
                  <c:v>56.5</c:v>
                </c:pt>
                <c:pt idx="2">
                  <c:v>49.5</c:v>
                </c:pt>
                <c:pt idx="3">
                  <c:v>52</c:v>
                </c:pt>
                <c:pt idx="4">
                  <c:v>56</c:v>
                </c:pt>
                <c:pt idx="5">
                  <c:v>49</c:v>
                </c:pt>
                <c:pt idx="6">
                  <c:v>49</c:v>
                </c:pt>
                <c:pt idx="7">
                  <c:v>51.5</c:v>
                </c:pt>
                <c:pt idx="8">
                  <c:v>51.5</c:v>
                </c:pt>
                <c:pt idx="9">
                  <c:v>51</c:v>
                </c:pt>
                <c:pt idx="10">
                  <c:v>53</c:v>
                </c:pt>
                <c:pt idx="11">
                  <c:v>50</c:v>
                </c:pt>
                <c:pt idx="12">
                  <c:v>52</c:v>
                </c:pt>
                <c:pt idx="13">
                  <c:v>56.5</c:v>
                </c:pt>
                <c:pt idx="14">
                  <c:v>54</c:v>
                </c:pt>
                <c:pt idx="15">
                  <c:v>49</c:v>
                </c:pt>
                <c:pt idx="16">
                  <c:v>46.5</c:v>
                </c:pt>
                <c:pt idx="17">
                  <c:v>47</c:v>
                </c:pt>
                <c:pt idx="18">
                  <c:v>49</c:v>
                </c:pt>
                <c:pt idx="19">
                  <c:v>51.5</c:v>
                </c:pt>
                <c:pt idx="20">
                  <c:v>55.5</c:v>
                </c:pt>
                <c:pt idx="21">
                  <c:v>51</c:v>
                </c:pt>
                <c:pt idx="22">
                  <c:v>50.5</c:v>
                </c:pt>
                <c:pt idx="23">
                  <c:v>52</c:v>
                </c:pt>
                <c:pt idx="24">
                  <c:v>50</c:v>
                </c:pt>
                <c:pt idx="25">
                  <c:v>51.5</c:v>
                </c:pt>
                <c:pt idx="26">
                  <c:v>52.5</c:v>
                </c:pt>
                <c:pt idx="27">
                  <c:v>52</c:v>
                </c:pt>
                <c:pt idx="28">
                  <c:v>49</c:v>
                </c:pt>
                <c:pt idx="29">
                  <c:v>49</c:v>
                </c:pt>
                <c:pt idx="30">
                  <c:v>48.5</c:v>
                </c:pt>
                <c:pt idx="31">
                  <c:v>52</c:v>
                </c:pt>
                <c:pt idx="32">
                  <c:v>53</c:v>
                </c:pt>
                <c:pt idx="33">
                  <c:v>55.5</c:v>
                </c:pt>
                <c:pt idx="34">
                  <c:v>53.5</c:v>
                </c:pt>
                <c:pt idx="35">
                  <c:v>56.5</c:v>
                </c:pt>
                <c:pt idx="36">
                  <c:v>50.5</c:v>
                </c:pt>
                <c:pt idx="37">
                  <c:v>52</c:v>
                </c:pt>
                <c:pt idx="38">
                  <c:v>56.5</c:v>
                </c:pt>
                <c:pt idx="39">
                  <c:v>53.5</c:v>
                </c:pt>
                <c:pt idx="40">
                  <c:v>49.5</c:v>
                </c:pt>
                <c:pt idx="41">
                  <c:v>50.5</c:v>
                </c:pt>
                <c:pt idx="42">
                  <c:v>42.5</c:v>
                </c:pt>
                <c:pt idx="43">
                  <c:v>45.5</c:v>
                </c:pt>
                <c:pt idx="44">
                  <c:v>47.5</c:v>
                </c:pt>
                <c:pt idx="45">
                  <c:v>44</c:v>
                </c:pt>
                <c:pt idx="46">
                  <c:v>46.5</c:v>
                </c:pt>
                <c:pt idx="47">
                  <c:v>49</c:v>
                </c:pt>
                <c:pt idx="48">
                  <c:v>42.5</c:v>
                </c:pt>
                <c:pt idx="49">
                  <c:v>41.5</c:v>
                </c:pt>
                <c:pt idx="50">
                  <c:v>48.5</c:v>
                </c:pt>
                <c:pt idx="51">
                  <c:v>40.5</c:v>
                </c:pt>
                <c:pt idx="52">
                  <c:v>42</c:v>
                </c:pt>
                <c:pt idx="53">
                  <c:v>46.5</c:v>
                </c:pt>
                <c:pt idx="54">
                  <c:v>45.5</c:v>
                </c:pt>
                <c:pt idx="55">
                  <c:v>47.5</c:v>
                </c:pt>
                <c:pt idx="56">
                  <c:v>49.5</c:v>
                </c:pt>
                <c:pt idx="57">
                  <c:v>48.5</c:v>
                </c:pt>
                <c:pt idx="58">
                  <c:v>53.5</c:v>
                </c:pt>
                <c:pt idx="59">
                  <c:v>49</c:v>
                </c:pt>
                <c:pt idx="60">
                  <c:v>43.5</c:v>
                </c:pt>
                <c:pt idx="61">
                  <c:v>48</c:v>
                </c:pt>
                <c:pt idx="62">
                  <c:v>51</c:v>
                </c:pt>
                <c:pt idx="63">
                  <c:v>52</c:v>
                </c:pt>
                <c:pt idx="64">
                  <c:v>50.5</c:v>
                </c:pt>
                <c:pt idx="65">
                  <c:v>51.5</c:v>
                </c:pt>
                <c:pt idx="66">
                  <c:v>48</c:v>
                </c:pt>
                <c:pt idx="67">
                  <c:v>50</c:v>
                </c:pt>
                <c:pt idx="68">
                  <c:v>47.5</c:v>
                </c:pt>
                <c:pt idx="69">
                  <c:v>46</c:v>
                </c:pt>
                <c:pt idx="70">
                  <c:v>51</c:v>
                </c:pt>
                <c:pt idx="71">
                  <c:v>51.5</c:v>
                </c:pt>
                <c:pt idx="72">
                  <c:v>54.5</c:v>
                </c:pt>
                <c:pt idx="73">
                  <c:v>51.5</c:v>
                </c:pt>
                <c:pt idx="74">
                  <c:v>57</c:v>
                </c:pt>
                <c:pt idx="75">
                  <c:v>54</c:v>
                </c:pt>
                <c:pt idx="76">
                  <c:v>52.5</c:v>
                </c:pt>
                <c:pt idx="77">
                  <c:v>55.5</c:v>
                </c:pt>
                <c:pt idx="78">
                  <c:v>53.5</c:v>
                </c:pt>
                <c:pt idx="79">
                  <c:v>53</c:v>
                </c:pt>
                <c:pt idx="80">
                  <c:v>52.5</c:v>
                </c:pt>
                <c:pt idx="81">
                  <c:v>53.5</c:v>
                </c:pt>
                <c:pt idx="82">
                  <c:v>56.5</c:v>
                </c:pt>
                <c:pt idx="83">
                  <c:v>55.5</c:v>
                </c:pt>
                <c:pt idx="84">
                  <c:v>55</c:v>
                </c:pt>
                <c:pt idx="85">
                  <c:v>53</c:v>
                </c:pt>
                <c:pt idx="86">
                  <c:v>52.5</c:v>
                </c:pt>
                <c:pt idx="87">
                  <c:v>52.5</c:v>
                </c:pt>
                <c:pt idx="88">
                  <c:v>54</c:v>
                </c:pt>
                <c:pt idx="89">
                  <c:v>56.5</c:v>
                </c:pt>
                <c:pt idx="90">
                  <c:v>48</c:v>
                </c:pt>
                <c:pt idx="91">
                  <c:v>51.5</c:v>
                </c:pt>
                <c:pt idx="92">
                  <c:v>56.5</c:v>
                </c:pt>
                <c:pt idx="93">
                  <c:v>54</c:v>
                </c:pt>
                <c:pt idx="94">
                  <c:v>56.5</c:v>
                </c:pt>
                <c:pt idx="95">
                  <c:v>52.5</c:v>
                </c:pt>
                <c:pt idx="96">
                  <c:v>53.5</c:v>
                </c:pt>
                <c:pt idx="97">
                  <c:v>52</c:v>
                </c:pt>
                <c:pt idx="98">
                  <c:v>52</c:v>
                </c:pt>
                <c:pt idx="99">
                  <c:v>55</c:v>
                </c:pt>
                <c:pt idx="100">
                  <c:v>54</c:v>
                </c:pt>
                <c:pt idx="101">
                  <c:v>54</c:v>
                </c:pt>
                <c:pt idx="102">
                  <c:v>52.5</c:v>
                </c:pt>
                <c:pt idx="103">
                  <c:v>54</c:v>
                </c:pt>
                <c:pt idx="104">
                  <c:v>50.5</c:v>
                </c:pt>
                <c:pt idx="105">
                  <c:v>54</c:v>
                </c:pt>
                <c:pt idx="106">
                  <c:v>52</c:v>
                </c:pt>
                <c:pt idx="107">
                  <c:v>55</c:v>
                </c:pt>
                <c:pt idx="108">
                  <c:v>56</c:v>
                </c:pt>
                <c:pt idx="109">
                  <c:v>49.5</c:v>
                </c:pt>
                <c:pt idx="110">
                  <c:v>53</c:v>
                </c:pt>
                <c:pt idx="111">
                  <c:v>51.5</c:v>
                </c:pt>
                <c:pt idx="112">
                  <c:v>54.5</c:v>
                </c:pt>
                <c:pt idx="113">
                  <c:v>48</c:v>
                </c:pt>
                <c:pt idx="114">
                  <c:v>49</c:v>
                </c:pt>
                <c:pt idx="115">
                  <c:v>47</c:v>
                </c:pt>
                <c:pt idx="116">
                  <c:v>52.5</c:v>
                </c:pt>
                <c:pt idx="117">
                  <c:v>50</c:v>
                </c:pt>
                <c:pt idx="118">
                  <c:v>48</c:v>
                </c:pt>
                <c:pt idx="119">
                  <c:v>46.5</c:v>
                </c:pt>
                <c:pt idx="120">
                  <c:v>53</c:v>
                </c:pt>
                <c:pt idx="121">
                  <c:v>58.6</c:v>
                </c:pt>
                <c:pt idx="122">
                  <c:v>47</c:v>
                </c:pt>
                <c:pt idx="123">
                  <c:v>43.5</c:v>
                </c:pt>
                <c:pt idx="124">
                  <c:v>48.5</c:v>
                </c:pt>
                <c:pt idx="125">
                  <c:v>49</c:v>
                </c:pt>
                <c:pt idx="126">
                  <c:v>46</c:v>
                </c:pt>
                <c:pt idx="127">
                  <c:v>49.5</c:v>
                </c:pt>
                <c:pt idx="128">
                  <c:v>47.5</c:v>
                </c:pt>
                <c:pt idx="129">
                  <c:v>50</c:v>
                </c:pt>
                <c:pt idx="130">
                  <c:v>49</c:v>
                </c:pt>
                <c:pt idx="131">
                  <c:v>49</c:v>
                </c:pt>
                <c:pt idx="132">
                  <c:v>52</c:v>
                </c:pt>
                <c:pt idx="133">
                  <c:v>49</c:v>
                </c:pt>
                <c:pt idx="134">
                  <c:v>46.5</c:v>
                </c:pt>
                <c:pt idx="135">
                  <c:v>44</c:v>
                </c:pt>
                <c:pt idx="136">
                  <c:v>39.5</c:v>
                </c:pt>
                <c:pt idx="137">
                  <c:v>42.5</c:v>
                </c:pt>
                <c:pt idx="138">
                  <c:v>37.5</c:v>
                </c:pt>
                <c:pt idx="139">
                  <c:v>36.5</c:v>
                </c:pt>
                <c:pt idx="140">
                  <c:v>41</c:v>
                </c:pt>
                <c:pt idx="141">
                  <c:v>44</c:v>
                </c:pt>
                <c:pt idx="142">
                  <c:v>40</c:v>
                </c:pt>
                <c:pt idx="143">
                  <c:v>46</c:v>
                </c:pt>
                <c:pt idx="144">
                  <c:v>42</c:v>
                </c:pt>
                <c:pt idx="145">
                  <c:v>41</c:v>
                </c:pt>
                <c:pt idx="146">
                  <c:v>51.5</c:v>
                </c:pt>
                <c:pt idx="147">
                  <c:v>53.5</c:v>
                </c:pt>
                <c:pt idx="148">
                  <c:v>48.5</c:v>
                </c:pt>
                <c:pt idx="149">
                  <c:v>48</c:v>
                </c:pt>
                <c:pt idx="150">
                  <c:v>45.5</c:v>
                </c:pt>
                <c:pt idx="151">
                  <c:v>46</c:v>
                </c:pt>
                <c:pt idx="152">
                  <c:v>55.5</c:v>
                </c:pt>
                <c:pt idx="153">
                  <c:v>49.5</c:v>
                </c:pt>
                <c:pt idx="154">
                  <c:v>56</c:v>
                </c:pt>
                <c:pt idx="155">
                  <c:v>55.5</c:v>
                </c:pt>
                <c:pt idx="156">
                  <c:v>52</c:v>
                </c:pt>
                <c:pt idx="157">
                  <c:v>50.5</c:v>
                </c:pt>
                <c:pt idx="158">
                  <c:v>48</c:v>
                </c:pt>
                <c:pt idx="159">
                  <c:v>52</c:v>
                </c:pt>
                <c:pt idx="160">
                  <c:v>51.5</c:v>
                </c:pt>
                <c:pt idx="161">
                  <c:v>48.5</c:v>
                </c:pt>
                <c:pt idx="162">
                  <c:v>50.5</c:v>
                </c:pt>
                <c:pt idx="163">
                  <c:v>52</c:v>
                </c:pt>
                <c:pt idx="164">
                  <c:v>56</c:v>
                </c:pt>
                <c:pt idx="165">
                  <c:v>55.5</c:v>
                </c:pt>
                <c:pt idx="166">
                  <c:v>55</c:v>
                </c:pt>
                <c:pt idx="167">
                  <c:v>48.5</c:v>
                </c:pt>
                <c:pt idx="168">
                  <c:v>44</c:v>
                </c:pt>
                <c:pt idx="169">
                  <c:v>47.5</c:v>
                </c:pt>
                <c:pt idx="170">
                  <c:v>52.5</c:v>
                </c:pt>
                <c:pt idx="171">
                  <c:v>47</c:v>
                </c:pt>
                <c:pt idx="172">
                  <c:v>48</c:v>
                </c:pt>
                <c:pt idx="173">
                  <c:v>45.5</c:v>
                </c:pt>
                <c:pt idx="174">
                  <c:v>49.5</c:v>
                </c:pt>
                <c:pt idx="175">
                  <c:v>53</c:v>
                </c:pt>
                <c:pt idx="176">
                  <c:v>49.5</c:v>
                </c:pt>
                <c:pt idx="177">
                  <c:v>53</c:v>
                </c:pt>
                <c:pt idx="178">
                  <c:v>53</c:v>
                </c:pt>
                <c:pt idx="179">
                  <c:v>47.5</c:v>
                </c:pt>
                <c:pt idx="180">
                  <c:v>44.5</c:v>
                </c:pt>
                <c:pt idx="181">
                  <c:v>50.5</c:v>
                </c:pt>
                <c:pt idx="182">
                  <c:v>48</c:v>
                </c:pt>
                <c:pt idx="183">
                  <c:v>49</c:v>
                </c:pt>
                <c:pt idx="184">
                  <c:v>53.5</c:v>
                </c:pt>
                <c:pt idx="185">
                  <c:v>49.5</c:v>
                </c:pt>
                <c:pt idx="186">
                  <c:v>49</c:v>
                </c:pt>
                <c:pt idx="187">
                  <c:v>54.5</c:v>
                </c:pt>
                <c:pt idx="188">
                  <c:v>54.5</c:v>
                </c:pt>
                <c:pt idx="189">
                  <c:v>51.5</c:v>
                </c:pt>
                <c:pt idx="190">
                  <c:v>51.5</c:v>
                </c:pt>
                <c:pt idx="191">
                  <c:v>52</c:v>
                </c:pt>
                <c:pt idx="192">
                  <c:v>46.5</c:v>
                </c:pt>
                <c:pt idx="193">
                  <c:v>50.5</c:v>
                </c:pt>
                <c:pt idx="194">
                  <c:v>50.5</c:v>
                </c:pt>
                <c:pt idx="195">
                  <c:v>50</c:v>
                </c:pt>
                <c:pt idx="196">
                  <c:v>49</c:v>
                </c:pt>
                <c:pt idx="197">
                  <c:v>46</c:v>
                </c:pt>
                <c:pt idx="198">
                  <c:v>49</c:v>
                </c:pt>
                <c:pt idx="199">
                  <c:v>52</c:v>
                </c:pt>
                <c:pt idx="200">
                  <c:v>51.5</c:v>
                </c:pt>
                <c:pt idx="201">
                  <c:v>49</c:v>
                </c:pt>
                <c:pt idx="202">
                  <c:v>54</c:v>
                </c:pt>
                <c:pt idx="203">
                  <c:v>53</c:v>
                </c:pt>
                <c:pt idx="204">
                  <c:v>53</c:v>
                </c:pt>
                <c:pt idx="205">
                  <c:v>54.5</c:v>
                </c:pt>
                <c:pt idx="206">
                  <c:v>52</c:v>
                </c:pt>
                <c:pt idx="207">
                  <c:v>51.5</c:v>
                </c:pt>
                <c:pt idx="208">
                  <c:v>55.5</c:v>
                </c:pt>
                <c:pt idx="209">
                  <c:v>49.5</c:v>
                </c:pt>
                <c:pt idx="210">
                  <c:v>49</c:v>
                </c:pt>
                <c:pt idx="211">
                  <c:v>53</c:v>
                </c:pt>
                <c:pt idx="212">
                  <c:v>53.5</c:v>
                </c:pt>
                <c:pt idx="213">
                  <c:v>54.5</c:v>
                </c:pt>
                <c:pt idx="214">
                  <c:v>48.5</c:v>
                </c:pt>
                <c:pt idx="215">
                  <c:v>50.5</c:v>
                </c:pt>
                <c:pt idx="216">
                  <c:v>54</c:v>
                </c:pt>
                <c:pt idx="217">
                  <c:v>56.5</c:v>
                </c:pt>
                <c:pt idx="218">
                  <c:v>54.5</c:v>
                </c:pt>
                <c:pt idx="219">
                  <c:v>54.5</c:v>
                </c:pt>
                <c:pt idx="220">
                  <c:v>51.5</c:v>
                </c:pt>
                <c:pt idx="221">
                  <c:v>50</c:v>
                </c:pt>
                <c:pt idx="222">
                  <c:v>52</c:v>
                </c:pt>
                <c:pt idx="223">
                  <c:v>52</c:v>
                </c:pt>
                <c:pt idx="224">
                  <c:v>52</c:v>
                </c:pt>
                <c:pt idx="225">
                  <c:v>51.5</c:v>
                </c:pt>
                <c:pt idx="226">
                  <c:v>50</c:v>
                </c:pt>
                <c:pt idx="227">
                  <c:v>47.5</c:v>
                </c:pt>
                <c:pt idx="228">
                  <c:v>51</c:v>
                </c:pt>
                <c:pt idx="229">
                  <c:v>49.5</c:v>
                </c:pt>
                <c:pt idx="230">
                  <c:v>52</c:v>
                </c:pt>
                <c:pt idx="231">
                  <c:v>52</c:v>
                </c:pt>
                <c:pt idx="232">
                  <c:v>51</c:v>
                </c:pt>
                <c:pt idx="233">
                  <c:v>48</c:v>
                </c:pt>
                <c:pt idx="234">
                  <c:v>50</c:v>
                </c:pt>
                <c:pt idx="235">
                  <c:v>54</c:v>
                </c:pt>
                <c:pt idx="236">
                  <c:v>53</c:v>
                </c:pt>
                <c:pt idx="237">
                  <c:v>53.5</c:v>
                </c:pt>
                <c:pt idx="238">
                  <c:v>57</c:v>
                </c:pt>
                <c:pt idx="239">
                  <c:v>52.5</c:v>
                </c:pt>
                <c:pt idx="240">
                  <c:v>52</c:v>
                </c:pt>
                <c:pt idx="241">
                  <c:v>53.5</c:v>
                </c:pt>
                <c:pt idx="242">
                  <c:v>56</c:v>
                </c:pt>
                <c:pt idx="243">
                  <c:v>53.5</c:v>
                </c:pt>
                <c:pt idx="244">
                  <c:v>51.5</c:v>
                </c:pt>
                <c:pt idx="245">
                  <c:v>50</c:v>
                </c:pt>
                <c:pt idx="246">
                  <c:v>50.5</c:v>
                </c:pt>
                <c:pt idx="247">
                  <c:v>56</c:v>
                </c:pt>
                <c:pt idx="248">
                  <c:v>56.5</c:v>
                </c:pt>
                <c:pt idx="249">
                  <c:v>52</c:v>
                </c:pt>
                <c:pt idx="250">
                  <c:v>60.5</c:v>
                </c:pt>
                <c:pt idx="251">
                  <c:v>56.5</c:v>
                </c:pt>
                <c:pt idx="252">
                  <c:v>51.5</c:v>
                </c:pt>
                <c:pt idx="253">
                  <c:v>56.5</c:v>
                </c:pt>
                <c:pt idx="254">
                  <c:v>58.5</c:v>
                </c:pt>
                <c:pt idx="255">
                  <c:v>53.5</c:v>
                </c:pt>
                <c:pt idx="256">
                  <c:v>55.5</c:v>
                </c:pt>
                <c:pt idx="257">
                  <c:v>50.5</c:v>
                </c:pt>
                <c:pt idx="258">
                  <c:v>52.5</c:v>
                </c:pt>
                <c:pt idx="259">
                  <c:v>55.5</c:v>
                </c:pt>
                <c:pt idx="260">
                  <c:v>56.5</c:v>
                </c:pt>
                <c:pt idx="261">
                  <c:v>55</c:v>
                </c:pt>
                <c:pt idx="262">
                  <c:v>52.5</c:v>
                </c:pt>
                <c:pt idx="263">
                  <c:v>56</c:v>
                </c:pt>
                <c:pt idx="264">
                  <c:v>53.5</c:v>
                </c:pt>
                <c:pt idx="265">
                  <c:v>49</c:v>
                </c:pt>
                <c:pt idx="266">
                  <c:v>54</c:v>
                </c:pt>
                <c:pt idx="267">
                  <c:v>48.5</c:v>
                </c:pt>
                <c:pt idx="268">
                  <c:v>48.5</c:v>
                </c:pt>
                <c:pt idx="269">
                  <c:v>47.5</c:v>
                </c:pt>
                <c:pt idx="270">
                  <c:v>45.5</c:v>
                </c:pt>
                <c:pt idx="271">
                  <c:v>53.2</c:v>
                </c:pt>
                <c:pt idx="272">
                  <c:v>55</c:v>
                </c:pt>
                <c:pt idx="273">
                  <c:v>47.7</c:v>
                </c:pt>
                <c:pt idx="274">
                  <c:v>46.4</c:v>
                </c:pt>
                <c:pt idx="275">
                  <c:v>51.9</c:v>
                </c:pt>
                <c:pt idx="276">
                  <c:v>55.9</c:v>
                </c:pt>
                <c:pt idx="277">
                  <c:v>56.6</c:v>
                </c:pt>
                <c:pt idx="278">
                  <c:v>50.1</c:v>
                </c:pt>
                <c:pt idx="279">
                  <c:v>54.4</c:v>
                </c:pt>
                <c:pt idx="280">
                  <c:v>50.7</c:v>
                </c:pt>
                <c:pt idx="281">
                  <c:v>48.7</c:v>
                </c:pt>
                <c:pt idx="282">
                  <c:v>50.9</c:v>
                </c:pt>
                <c:pt idx="283">
                  <c:v>55.2</c:v>
                </c:pt>
                <c:pt idx="284">
                  <c:v>50.2</c:v>
                </c:pt>
                <c:pt idx="285">
                  <c:v>55.7</c:v>
                </c:pt>
                <c:pt idx="286">
                  <c:v>61.1</c:v>
                </c:pt>
                <c:pt idx="287">
                  <c:v>65.8</c:v>
                </c:pt>
                <c:pt idx="288">
                  <c:v>63.5</c:v>
                </c:pt>
                <c:pt idx="289">
                  <c:v>61.3</c:v>
                </c:pt>
                <c:pt idx="290">
                  <c:v>61.9</c:v>
                </c:pt>
                <c:pt idx="291">
                  <c:v>67.3</c:v>
                </c:pt>
                <c:pt idx="292">
                  <c:v>65.900000000000006</c:v>
                </c:pt>
                <c:pt idx="293">
                  <c:v>62.3</c:v>
                </c:pt>
                <c:pt idx="294">
                  <c:v>57.4</c:v>
                </c:pt>
                <c:pt idx="295">
                  <c:v>64.2</c:v>
                </c:pt>
                <c:pt idx="296">
                  <c:v>64.5</c:v>
                </c:pt>
                <c:pt idx="297">
                  <c:v>59.4</c:v>
                </c:pt>
                <c:pt idx="298">
                  <c:v>52</c:v>
                </c:pt>
                <c:pt idx="299">
                  <c:v>60.5</c:v>
                </c:pt>
                <c:pt idx="300">
                  <c:v>58.3</c:v>
                </c:pt>
                <c:pt idx="301">
                  <c:v>53.9</c:v>
                </c:pt>
                <c:pt idx="302">
                  <c:v>52.5</c:v>
                </c:pt>
                <c:pt idx="303">
                  <c:v>52.2</c:v>
                </c:pt>
                <c:pt idx="304">
                  <c:v>51.8</c:v>
                </c:pt>
                <c:pt idx="305">
                  <c:v>51.5</c:v>
                </c:pt>
                <c:pt idx="306">
                  <c:v>52.9</c:v>
                </c:pt>
                <c:pt idx="307">
                  <c:v>52.8</c:v>
                </c:pt>
                <c:pt idx="308">
                  <c:v>48.5</c:v>
                </c:pt>
                <c:pt idx="309">
                  <c:v>49.7</c:v>
                </c:pt>
              </c:numCache>
            </c:numRef>
          </c:val>
          <c:smooth val="1"/>
          <c:extLst>
            <c:ext xmlns:c16="http://schemas.microsoft.com/office/drawing/2014/chart" uri="{C3380CC4-5D6E-409C-BE32-E72D297353CC}">
              <c16:uniqueId val="{00000000-832E-4C55-B39E-3A3854898F08}"/>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Exports!$D$1</c:f>
              <c:strCache>
                <c:ptCount val="1"/>
                <c:pt idx="0">
                  <c:v>ISM Non-Manufacturing</c:v>
                </c:pt>
              </c:strCache>
            </c:strRef>
          </c:tx>
          <c:spPr>
            <a:ln w="19050">
              <a:solidFill>
                <a:srgbClr val="FF0000">
                  <a:alpha val="40000"/>
                </a:srgbClr>
              </a:solidFill>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numCache>
            </c:numRef>
          </c:cat>
          <c:val>
            <c:numRef>
              <c:f>Exports!$D$128:$D$1500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numCache>
            </c:numRef>
          </c:val>
          <c:smooth val="1"/>
          <c:extLst>
            <c:ext xmlns:c16="http://schemas.microsoft.com/office/drawing/2014/chart" uri="{C3380CC4-5D6E-409C-BE32-E72D297353CC}">
              <c16:uniqueId val="{00000000-F565-411C-AE85-E300C48A75B3}"/>
            </c:ext>
          </c:extLst>
        </c:ser>
        <c:ser>
          <c:idx val="3"/>
          <c:order val="1"/>
          <c:tx>
            <c:strRef>
              <c:f>Exports!$B$1</c:f>
              <c:strCache>
                <c:ptCount val="1"/>
                <c:pt idx="0">
                  <c:v>Exports</c:v>
                </c:pt>
              </c:strCache>
            </c:strRef>
          </c:tx>
          <c:spPr>
            <a:ln w="19050">
              <a:solidFill>
                <a:schemeClr val="accent1"/>
              </a:solidFill>
              <a:prstDash val="solid"/>
            </a:ln>
          </c:spPr>
          <c:marker>
            <c:symbol val="none"/>
          </c:marker>
          <c:cat>
            <c:numRef>
              <c:f>Exports!$A$128:$A$1500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numCache>
            </c:numRef>
          </c:cat>
          <c:val>
            <c:numRef>
              <c:f>Exports!$B$128:$B$1500</c:f>
              <c:numCache>
                <c:formatCode>0.0</c:formatCode>
                <c:ptCount val="1373"/>
                <c:pt idx="0">
                  <c:v>52</c:v>
                </c:pt>
                <c:pt idx="1">
                  <c:v>46.5</c:v>
                </c:pt>
                <c:pt idx="2">
                  <c:v>55</c:v>
                </c:pt>
                <c:pt idx="3">
                  <c:v>48.5</c:v>
                </c:pt>
                <c:pt idx="4">
                  <c:v>54</c:v>
                </c:pt>
                <c:pt idx="5">
                  <c:v>52</c:v>
                </c:pt>
                <c:pt idx="6">
                  <c:v>47.5</c:v>
                </c:pt>
                <c:pt idx="7">
                  <c:v>44.5</c:v>
                </c:pt>
                <c:pt idx="8">
                  <c:v>50.5</c:v>
                </c:pt>
                <c:pt idx="9">
                  <c:v>50</c:v>
                </c:pt>
                <c:pt idx="10">
                  <c:v>34.5</c:v>
                </c:pt>
                <c:pt idx="11">
                  <c:v>39.5</c:v>
                </c:pt>
                <c:pt idx="12">
                  <c:v>39</c:v>
                </c:pt>
                <c:pt idx="13">
                  <c:v>40</c:v>
                </c:pt>
                <c:pt idx="14">
                  <c:v>39</c:v>
                </c:pt>
                <c:pt idx="15">
                  <c:v>48.5</c:v>
                </c:pt>
                <c:pt idx="16">
                  <c:v>47</c:v>
                </c:pt>
                <c:pt idx="17">
                  <c:v>54.5</c:v>
                </c:pt>
                <c:pt idx="18">
                  <c:v>47.5</c:v>
                </c:pt>
                <c:pt idx="19">
                  <c:v>54</c:v>
                </c:pt>
                <c:pt idx="20">
                  <c:v>48.5</c:v>
                </c:pt>
                <c:pt idx="21">
                  <c:v>53.5</c:v>
                </c:pt>
                <c:pt idx="22">
                  <c:v>54.5</c:v>
                </c:pt>
                <c:pt idx="23">
                  <c:v>46</c:v>
                </c:pt>
                <c:pt idx="24">
                  <c:v>46</c:v>
                </c:pt>
                <c:pt idx="25">
                  <c:v>47</c:v>
                </c:pt>
                <c:pt idx="26">
                  <c:v>57.5</c:v>
                </c:pt>
                <c:pt idx="27">
                  <c:v>57</c:v>
                </c:pt>
                <c:pt idx="28">
                  <c:v>53.5</c:v>
                </c:pt>
                <c:pt idx="29">
                  <c:v>48</c:v>
                </c:pt>
                <c:pt idx="30">
                  <c:v>52</c:v>
                </c:pt>
                <c:pt idx="31">
                  <c:v>46.5</c:v>
                </c:pt>
                <c:pt idx="32">
                  <c:v>58</c:v>
                </c:pt>
                <c:pt idx="33">
                  <c:v>55.5</c:v>
                </c:pt>
                <c:pt idx="34">
                  <c:v>59.5</c:v>
                </c:pt>
                <c:pt idx="35">
                  <c:v>56</c:v>
                </c:pt>
                <c:pt idx="36">
                  <c:v>53.5</c:v>
                </c:pt>
                <c:pt idx="37">
                  <c:v>56.5</c:v>
                </c:pt>
                <c:pt idx="38">
                  <c:v>59</c:v>
                </c:pt>
                <c:pt idx="39">
                  <c:v>53.5</c:v>
                </c:pt>
                <c:pt idx="40">
                  <c:v>57</c:v>
                </c:pt>
                <c:pt idx="41">
                  <c:v>57</c:v>
                </c:pt>
                <c:pt idx="42">
                  <c:v>49</c:v>
                </c:pt>
                <c:pt idx="43">
                  <c:v>56.5</c:v>
                </c:pt>
                <c:pt idx="44">
                  <c:v>52</c:v>
                </c:pt>
                <c:pt idx="45">
                  <c:v>54</c:v>
                </c:pt>
                <c:pt idx="46">
                  <c:v>55.5</c:v>
                </c:pt>
                <c:pt idx="47">
                  <c:v>51</c:v>
                </c:pt>
                <c:pt idx="48">
                  <c:v>56.5</c:v>
                </c:pt>
                <c:pt idx="49">
                  <c:v>54.5</c:v>
                </c:pt>
                <c:pt idx="50">
                  <c:v>52.5</c:v>
                </c:pt>
                <c:pt idx="51">
                  <c:v>58</c:v>
                </c:pt>
                <c:pt idx="52">
                  <c:v>53</c:v>
                </c:pt>
                <c:pt idx="53">
                  <c:v>49.5</c:v>
                </c:pt>
                <c:pt idx="54">
                  <c:v>51</c:v>
                </c:pt>
                <c:pt idx="55">
                  <c:v>52</c:v>
                </c:pt>
                <c:pt idx="56">
                  <c:v>50.5</c:v>
                </c:pt>
                <c:pt idx="57">
                  <c:v>47.5</c:v>
                </c:pt>
                <c:pt idx="58">
                  <c:v>48</c:v>
                </c:pt>
                <c:pt idx="59">
                  <c:v>49.5</c:v>
                </c:pt>
                <c:pt idx="60">
                  <c:v>55.5</c:v>
                </c:pt>
                <c:pt idx="61">
                  <c:v>60.5</c:v>
                </c:pt>
                <c:pt idx="62">
                  <c:v>56.5</c:v>
                </c:pt>
                <c:pt idx="63">
                  <c:v>53.5</c:v>
                </c:pt>
                <c:pt idx="64">
                  <c:v>50</c:v>
                </c:pt>
                <c:pt idx="65">
                  <c:v>47.5</c:v>
                </c:pt>
                <c:pt idx="66">
                  <c:v>49.5</c:v>
                </c:pt>
                <c:pt idx="67">
                  <c:v>50.5</c:v>
                </c:pt>
                <c:pt idx="68">
                  <c:v>57.5</c:v>
                </c:pt>
                <c:pt idx="69">
                  <c:v>53</c:v>
                </c:pt>
                <c:pt idx="70">
                  <c:v>58</c:v>
                </c:pt>
                <c:pt idx="71">
                  <c:v>51.5</c:v>
                </c:pt>
                <c:pt idx="72">
                  <c:v>49</c:v>
                </c:pt>
                <c:pt idx="73">
                  <c:v>47.5</c:v>
                </c:pt>
                <c:pt idx="74">
                  <c:v>49.5</c:v>
                </c:pt>
                <c:pt idx="75">
                  <c:v>57</c:v>
                </c:pt>
                <c:pt idx="76">
                  <c:v>53</c:v>
                </c:pt>
                <c:pt idx="77">
                  <c:v>55</c:v>
                </c:pt>
                <c:pt idx="78">
                  <c:v>53</c:v>
                </c:pt>
                <c:pt idx="79">
                  <c:v>52.5</c:v>
                </c:pt>
                <c:pt idx="80">
                  <c:v>57.5</c:v>
                </c:pt>
                <c:pt idx="81">
                  <c:v>53.5</c:v>
                </c:pt>
                <c:pt idx="82">
                  <c:v>57</c:v>
                </c:pt>
                <c:pt idx="83">
                  <c:v>53.5</c:v>
                </c:pt>
                <c:pt idx="84">
                  <c:v>52.5</c:v>
                </c:pt>
                <c:pt idx="85">
                  <c:v>53</c:v>
                </c:pt>
                <c:pt idx="86">
                  <c:v>59</c:v>
                </c:pt>
                <c:pt idx="87">
                  <c:v>48.5</c:v>
                </c:pt>
                <c:pt idx="88">
                  <c:v>55</c:v>
                </c:pt>
                <c:pt idx="89">
                  <c:v>52</c:v>
                </c:pt>
                <c:pt idx="90">
                  <c:v>56.5</c:v>
                </c:pt>
                <c:pt idx="91">
                  <c:v>52</c:v>
                </c:pt>
                <c:pt idx="92">
                  <c:v>52.5</c:v>
                </c:pt>
                <c:pt idx="93">
                  <c:v>54.5</c:v>
                </c:pt>
                <c:pt idx="94">
                  <c:v>49.5</c:v>
                </c:pt>
                <c:pt idx="95">
                  <c:v>0</c:v>
                </c:pt>
                <c:pt idx="96">
                  <c:v>45.5</c:v>
                </c:pt>
                <c:pt idx="97">
                  <c:v>53.5</c:v>
                </c:pt>
                <c:pt idx="98">
                  <c:v>58.5</c:v>
                </c:pt>
                <c:pt idx="99">
                  <c:v>56.5</c:v>
                </c:pt>
                <c:pt idx="100">
                  <c:v>49</c:v>
                </c:pt>
                <c:pt idx="101">
                  <c:v>53</c:v>
                </c:pt>
                <c:pt idx="102">
                  <c:v>55.5</c:v>
                </c:pt>
                <c:pt idx="103">
                  <c:v>46.5</c:v>
                </c:pt>
                <c:pt idx="104">
                  <c:v>56.5</c:v>
                </c:pt>
                <c:pt idx="105">
                  <c:v>55.5</c:v>
                </c:pt>
                <c:pt idx="106">
                  <c:v>57</c:v>
                </c:pt>
                <c:pt idx="107">
                  <c:v>53</c:v>
                </c:pt>
                <c:pt idx="108">
                  <c:v>48</c:v>
                </c:pt>
                <c:pt idx="109">
                  <c:v>57</c:v>
                </c:pt>
                <c:pt idx="110">
                  <c:v>62.5</c:v>
                </c:pt>
                <c:pt idx="111">
                  <c:v>65.5</c:v>
                </c:pt>
                <c:pt idx="112">
                  <c:v>54.5</c:v>
                </c:pt>
                <c:pt idx="113">
                  <c:v>55</c:v>
                </c:pt>
                <c:pt idx="114">
                  <c:v>53</c:v>
                </c:pt>
                <c:pt idx="115">
                  <c:v>55</c:v>
                </c:pt>
                <c:pt idx="116">
                  <c:v>56</c:v>
                </c:pt>
                <c:pt idx="117">
                  <c:v>60</c:v>
                </c:pt>
                <c:pt idx="118">
                  <c:v>57</c:v>
                </c:pt>
                <c:pt idx="119">
                  <c:v>56.5</c:v>
                </c:pt>
                <c:pt idx="120">
                  <c:v>58</c:v>
                </c:pt>
                <c:pt idx="121">
                  <c:v>59.5</c:v>
                </c:pt>
                <c:pt idx="122">
                  <c:v>58</c:v>
                </c:pt>
                <c:pt idx="123">
                  <c:v>61.5</c:v>
                </c:pt>
                <c:pt idx="124">
                  <c:v>57.5</c:v>
                </c:pt>
                <c:pt idx="125">
                  <c:v>60.5</c:v>
                </c:pt>
                <c:pt idx="126">
                  <c:v>58</c:v>
                </c:pt>
                <c:pt idx="127">
                  <c:v>60.5</c:v>
                </c:pt>
                <c:pt idx="128">
                  <c:v>61</c:v>
                </c:pt>
                <c:pt idx="129">
                  <c:v>61</c:v>
                </c:pt>
                <c:pt idx="130">
                  <c:v>57.5</c:v>
                </c:pt>
                <c:pt idx="131">
                  <c:v>59.5</c:v>
                </c:pt>
                <c:pt idx="132">
                  <c:v>50.5</c:v>
                </c:pt>
                <c:pt idx="133">
                  <c:v>55</c:v>
                </c:pt>
                <c:pt idx="134">
                  <c:v>52.5</c:v>
                </c:pt>
                <c:pt idx="135">
                  <c:v>57</c:v>
                </c:pt>
                <c:pt idx="136">
                  <c:v>55.5</c:v>
                </c:pt>
                <c:pt idx="137">
                  <c:v>55.5</c:v>
                </c:pt>
                <c:pt idx="138">
                  <c:v>53.5</c:v>
                </c:pt>
                <c:pt idx="139">
                  <c:v>50.5</c:v>
                </c:pt>
                <c:pt idx="140">
                  <c:v>52</c:v>
                </c:pt>
                <c:pt idx="141">
                  <c:v>50</c:v>
                </c:pt>
                <c:pt idx="142">
                  <c:v>52</c:v>
                </c:pt>
                <c:pt idx="143">
                  <c:v>51</c:v>
                </c:pt>
                <c:pt idx="144">
                  <c:v>50.1</c:v>
                </c:pt>
                <c:pt idx="145">
                  <c:v>55.6</c:v>
                </c:pt>
                <c:pt idx="146">
                  <c:v>45.9</c:v>
                </c:pt>
                <c:pt idx="147">
                  <c:v>36.299999999999997</c:v>
                </c:pt>
                <c:pt idx="148">
                  <c:v>41.5</c:v>
                </c:pt>
                <c:pt idx="149">
                  <c:v>58.9</c:v>
                </c:pt>
                <c:pt idx="150">
                  <c:v>49.3</c:v>
                </c:pt>
                <c:pt idx="151">
                  <c:v>55.8</c:v>
                </c:pt>
                <c:pt idx="152">
                  <c:v>52.6</c:v>
                </c:pt>
                <c:pt idx="153">
                  <c:v>53.7</c:v>
                </c:pt>
                <c:pt idx="154">
                  <c:v>50.4</c:v>
                </c:pt>
                <c:pt idx="155">
                  <c:v>57.3</c:v>
                </c:pt>
                <c:pt idx="156">
                  <c:v>47</c:v>
                </c:pt>
                <c:pt idx="157">
                  <c:v>57.6</c:v>
                </c:pt>
                <c:pt idx="158">
                  <c:v>55.5</c:v>
                </c:pt>
                <c:pt idx="159">
                  <c:v>58.6</c:v>
                </c:pt>
                <c:pt idx="160">
                  <c:v>60</c:v>
                </c:pt>
                <c:pt idx="161">
                  <c:v>50.7</c:v>
                </c:pt>
                <c:pt idx="162">
                  <c:v>65.8</c:v>
                </c:pt>
                <c:pt idx="163">
                  <c:v>60.6</c:v>
                </c:pt>
                <c:pt idx="164">
                  <c:v>59.5</c:v>
                </c:pt>
                <c:pt idx="165">
                  <c:v>62.3</c:v>
                </c:pt>
                <c:pt idx="166">
                  <c:v>57.9</c:v>
                </c:pt>
                <c:pt idx="167">
                  <c:v>61.5</c:v>
                </c:pt>
                <c:pt idx="168">
                  <c:v>45.9</c:v>
                </c:pt>
                <c:pt idx="169">
                  <c:v>53</c:v>
                </c:pt>
                <c:pt idx="170">
                  <c:v>61</c:v>
                </c:pt>
                <c:pt idx="171">
                  <c:v>58.1</c:v>
                </c:pt>
                <c:pt idx="172">
                  <c:v>60.9</c:v>
                </c:pt>
                <c:pt idx="173">
                  <c:v>57.5</c:v>
                </c:pt>
                <c:pt idx="174">
                  <c:v>59.5</c:v>
                </c:pt>
                <c:pt idx="175">
                  <c:v>61.9</c:v>
                </c:pt>
                <c:pt idx="176">
                  <c:v>65.099999999999994</c:v>
                </c:pt>
                <c:pt idx="177">
                  <c:v>47.7</c:v>
                </c:pt>
                <c:pt idx="178">
                  <c:v>38.4</c:v>
                </c:pt>
                <c:pt idx="179">
                  <c:v>47.7</c:v>
                </c:pt>
                <c:pt idx="180">
                  <c:v>59</c:v>
                </c:pt>
                <c:pt idx="181">
                  <c:v>61.7</c:v>
                </c:pt>
                <c:pt idx="182">
                  <c:v>43.7</c:v>
                </c:pt>
                <c:pt idx="183">
                  <c:v>60.9</c:v>
                </c:pt>
              </c:numCache>
            </c:numRef>
          </c:val>
          <c:smooth val="1"/>
          <c:extLst>
            <c:ext xmlns:c16="http://schemas.microsoft.com/office/drawing/2014/chart" uri="{C3380CC4-5D6E-409C-BE32-E72D297353CC}">
              <c16:uniqueId val="{00000001-F565-411C-AE85-E300C48A75B3}"/>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Exports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Exports!$B$1</c:f>
              <c:strCache>
                <c:ptCount val="1"/>
                <c:pt idx="0">
                  <c:v>Exports</c:v>
                </c:pt>
              </c:strCache>
            </c:strRef>
          </c:tx>
          <c:spPr>
            <a:ln w="19050">
              <a:solidFill>
                <a:schemeClr val="accent1"/>
              </a:solidFill>
            </a:ln>
          </c:spPr>
          <c:marker>
            <c:symbol val="none"/>
          </c:marker>
          <c:cat>
            <c:numRef>
              <c:f>Exports!$A$2:$A$1500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numCache>
            </c:numRef>
          </c:cat>
          <c:val>
            <c:numRef>
              <c:f>Exports!$B$2:$B$1500</c:f>
              <c:numCache>
                <c:formatCode>0.0</c:formatCode>
                <c:ptCount val="1499"/>
                <c:pt idx="0">
                  <c:v>62</c:v>
                </c:pt>
                <c:pt idx="1">
                  <c:v>57.5</c:v>
                </c:pt>
                <c:pt idx="2">
                  <c:v>49.5</c:v>
                </c:pt>
                <c:pt idx="3">
                  <c:v>51.5</c:v>
                </c:pt>
                <c:pt idx="4">
                  <c:v>53.5</c:v>
                </c:pt>
                <c:pt idx="5">
                  <c:v>48.5</c:v>
                </c:pt>
                <c:pt idx="6">
                  <c:v>52</c:v>
                </c:pt>
                <c:pt idx="7">
                  <c:v>51.5</c:v>
                </c:pt>
                <c:pt idx="8">
                  <c:v>58.5</c:v>
                </c:pt>
                <c:pt idx="9">
                  <c:v>56.5</c:v>
                </c:pt>
                <c:pt idx="10">
                  <c:v>48.5</c:v>
                </c:pt>
                <c:pt idx="11">
                  <c:v>55</c:v>
                </c:pt>
                <c:pt idx="12">
                  <c:v>51.5</c:v>
                </c:pt>
                <c:pt idx="13">
                  <c:v>54</c:v>
                </c:pt>
                <c:pt idx="14">
                  <c:v>54</c:v>
                </c:pt>
                <c:pt idx="15">
                  <c:v>48.5</c:v>
                </c:pt>
                <c:pt idx="16">
                  <c:v>45</c:v>
                </c:pt>
                <c:pt idx="17">
                  <c:v>49</c:v>
                </c:pt>
                <c:pt idx="18">
                  <c:v>46.5</c:v>
                </c:pt>
                <c:pt idx="19">
                  <c:v>47.5</c:v>
                </c:pt>
                <c:pt idx="20">
                  <c:v>58.5</c:v>
                </c:pt>
                <c:pt idx="21">
                  <c:v>56.5</c:v>
                </c:pt>
                <c:pt idx="22">
                  <c:v>58.5</c:v>
                </c:pt>
                <c:pt idx="23">
                  <c:v>53.5</c:v>
                </c:pt>
                <c:pt idx="24">
                  <c:v>57.5</c:v>
                </c:pt>
                <c:pt idx="25">
                  <c:v>58</c:v>
                </c:pt>
                <c:pt idx="26">
                  <c:v>62.5</c:v>
                </c:pt>
                <c:pt idx="27">
                  <c:v>54</c:v>
                </c:pt>
                <c:pt idx="28">
                  <c:v>56</c:v>
                </c:pt>
                <c:pt idx="29">
                  <c:v>58</c:v>
                </c:pt>
                <c:pt idx="30">
                  <c:v>57.5</c:v>
                </c:pt>
                <c:pt idx="31">
                  <c:v>47.5</c:v>
                </c:pt>
                <c:pt idx="32">
                  <c:v>55.5</c:v>
                </c:pt>
                <c:pt idx="33">
                  <c:v>59</c:v>
                </c:pt>
                <c:pt idx="34">
                  <c:v>62</c:v>
                </c:pt>
                <c:pt idx="35">
                  <c:v>57</c:v>
                </c:pt>
                <c:pt idx="36">
                  <c:v>53</c:v>
                </c:pt>
                <c:pt idx="37">
                  <c:v>56</c:v>
                </c:pt>
                <c:pt idx="38">
                  <c:v>51.5</c:v>
                </c:pt>
                <c:pt idx="39">
                  <c:v>55</c:v>
                </c:pt>
                <c:pt idx="40">
                  <c:v>55</c:v>
                </c:pt>
                <c:pt idx="41">
                  <c:v>56.5</c:v>
                </c:pt>
                <c:pt idx="42">
                  <c:v>55</c:v>
                </c:pt>
                <c:pt idx="43">
                  <c:v>53.5</c:v>
                </c:pt>
                <c:pt idx="44">
                  <c:v>49.5</c:v>
                </c:pt>
                <c:pt idx="45">
                  <c:v>55.5</c:v>
                </c:pt>
                <c:pt idx="46">
                  <c:v>48.5</c:v>
                </c:pt>
                <c:pt idx="47">
                  <c:v>49.5</c:v>
                </c:pt>
                <c:pt idx="48">
                  <c:v>53</c:v>
                </c:pt>
                <c:pt idx="49">
                  <c:v>47.5</c:v>
                </c:pt>
                <c:pt idx="50">
                  <c:v>53.5</c:v>
                </c:pt>
                <c:pt idx="51">
                  <c:v>44.5</c:v>
                </c:pt>
                <c:pt idx="52">
                  <c:v>48.5</c:v>
                </c:pt>
                <c:pt idx="53">
                  <c:v>55</c:v>
                </c:pt>
                <c:pt idx="54">
                  <c:v>56.5</c:v>
                </c:pt>
                <c:pt idx="55">
                  <c:v>52.5</c:v>
                </c:pt>
                <c:pt idx="56">
                  <c:v>49.5</c:v>
                </c:pt>
                <c:pt idx="57">
                  <c:v>52.5</c:v>
                </c:pt>
                <c:pt idx="58">
                  <c:v>61.5</c:v>
                </c:pt>
                <c:pt idx="59">
                  <c:v>57.5</c:v>
                </c:pt>
                <c:pt idx="60">
                  <c:v>59.5</c:v>
                </c:pt>
                <c:pt idx="61">
                  <c:v>46</c:v>
                </c:pt>
                <c:pt idx="62">
                  <c:v>57.5</c:v>
                </c:pt>
                <c:pt idx="63">
                  <c:v>49</c:v>
                </c:pt>
                <c:pt idx="64">
                  <c:v>58.5</c:v>
                </c:pt>
                <c:pt idx="65">
                  <c:v>54</c:v>
                </c:pt>
                <c:pt idx="66">
                  <c:v>53</c:v>
                </c:pt>
                <c:pt idx="67">
                  <c:v>58.5</c:v>
                </c:pt>
                <c:pt idx="68">
                  <c:v>48.5</c:v>
                </c:pt>
                <c:pt idx="69">
                  <c:v>52.5</c:v>
                </c:pt>
                <c:pt idx="70">
                  <c:v>49</c:v>
                </c:pt>
                <c:pt idx="71">
                  <c:v>49.5</c:v>
                </c:pt>
                <c:pt idx="72">
                  <c:v>47.5</c:v>
                </c:pt>
                <c:pt idx="73">
                  <c:v>58.5</c:v>
                </c:pt>
                <c:pt idx="74">
                  <c:v>56</c:v>
                </c:pt>
                <c:pt idx="75">
                  <c:v>58</c:v>
                </c:pt>
                <c:pt idx="76">
                  <c:v>54.5</c:v>
                </c:pt>
                <c:pt idx="77">
                  <c:v>57.5</c:v>
                </c:pt>
                <c:pt idx="78">
                  <c:v>51</c:v>
                </c:pt>
                <c:pt idx="79">
                  <c:v>55.5</c:v>
                </c:pt>
                <c:pt idx="80">
                  <c:v>51.5</c:v>
                </c:pt>
                <c:pt idx="81">
                  <c:v>62</c:v>
                </c:pt>
                <c:pt idx="82">
                  <c:v>52</c:v>
                </c:pt>
                <c:pt idx="83">
                  <c:v>59.5</c:v>
                </c:pt>
                <c:pt idx="84">
                  <c:v>55.5</c:v>
                </c:pt>
                <c:pt idx="85">
                  <c:v>55</c:v>
                </c:pt>
                <c:pt idx="86">
                  <c:v>55.5</c:v>
                </c:pt>
                <c:pt idx="87">
                  <c:v>55</c:v>
                </c:pt>
                <c:pt idx="88">
                  <c:v>53.5</c:v>
                </c:pt>
                <c:pt idx="89">
                  <c:v>55.5</c:v>
                </c:pt>
                <c:pt idx="90">
                  <c:v>52.5</c:v>
                </c:pt>
                <c:pt idx="91">
                  <c:v>56</c:v>
                </c:pt>
                <c:pt idx="92">
                  <c:v>51.5</c:v>
                </c:pt>
                <c:pt idx="93">
                  <c:v>52.5</c:v>
                </c:pt>
                <c:pt idx="94">
                  <c:v>62</c:v>
                </c:pt>
                <c:pt idx="95">
                  <c:v>50</c:v>
                </c:pt>
                <c:pt idx="96">
                  <c:v>53.5</c:v>
                </c:pt>
                <c:pt idx="97">
                  <c:v>63.5</c:v>
                </c:pt>
                <c:pt idx="98">
                  <c:v>55</c:v>
                </c:pt>
                <c:pt idx="99">
                  <c:v>54.5</c:v>
                </c:pt>
                <c:pt idx="100">
                  <c:v>57</c:v>
                </c:pt>
                <c:pt idx="101">
                  <c:v>61.5</c:v>
                </c:pt>
                <c:pt idx="102">
                  <c:v>58</c:v>
                </c:pt>
                <c:pt idx="103">
                  <c:v>60</c:v>
                </c:pt>
                <c:pt idx="104">
                  <c:v>63.5</c:v>
                </c:pt>
                <c:pt idx="105">
                  <c:v>59.5</c:v>
                </c:pt>
                <c:pt idx="106">
                  <c:v>64</c:v>
                </c:pt>
                <c:pt idx="107">
                  <c:v>54.5</c:v>
                </c:pt>
                <c:pt idx="108">
                  <c:v>56</c:v>
                </c:pt>
                <c:pt idx="109">
                  <c:v>53</c:v>
                </c:pt>
                <c:pt idx="110">
                  <c:v>59</c:v>
                </c:pt>
                <c:pt idx="111">
                  <c:v>63.5</c:v>
                </c:pt>
                <c:pt idx="112">
                  <c:v>58.5</c:v>
                </c:pt>
                <c:pt idx="113">
                  <c:v>61.5</c:v>
                </c:pt>
                <c:pt idx="114">
                  <c:v>55</c:v>
                </c:pt>
                <c:pt idx="115">
                  <c:v>59</c:v>
                </c:pt>
                <c:pt idx="116">
                  <c:v>48.5</c:v>
                </c:pt>
                <c:pt idx="117">
                  <c:v>55.5</c:v>
                </c:pt>
                <c:pt idx="118">
                  <c:v>66</c:v>
                </c:pt>
                <c:pt idx="119">
                  <c:v>59</c:v>
                </c:pt>
                <c:pt idx="120">
                  <c:v>52.5</c:v>
                </c:pt>
                <c:pt idx="121">
                  <c:v>53.5</c:v>
                </c:pt>
                <c:pt idx="122">
                  <c:v>50</c:v>
                </c:pt>
                <c:pt idx="123">
                  <c:v>56</c:v>
                </c:pt>
                <c:pt idx="124">
                  <c:v>55.5</c:v>
                </c:pt>
                <c:pt idx="125">
                  <c:v>50</c:v>
                </c:pt>
                <c:pt idx="126">
                  <c:v>52</c:v>
                </c:pt>
                <c:pt idx="127">
                  <c:v>46.5</c:v>
                </c:pt>
                <c:pt idx="128">
                  <c:v>55</c:v>
                </c:pt>
                <c:pt idx="129">
                  <c:v>48.5</c:v>
                </c:pt>
                <c:pt idx="130">
                  <c:v>54</c:v>
                </c:pt>
                <c:pt idx="131">
                  <c:v>52</c:v>
                </c:pt>
                <c:pt idx="132">
                  <c:v>47.5</c:v>
                </c:pt>
                <c:pt idx="133">
                  <c:v>44.5</c:v>
                </c:pt>
                <c:pt idx="134">
                  <c:v>50.5</c:v>
                </c:pt>
                <c:pt idx="135">
                  <c:v>50</c:v>
                </c:pt>
                <c:pt idx="136">
                  <c:v>34.5</c:v>
                </c:pt>
                <c:pt idx="137">
                  <c:v>39.5</c:v>
                </c:pt>
                <c:pt idx="138">
                  <c:v>39</c:v>
                </c:pt>
                <c:pt idx="139">
                  <c:v>40</c:v>
                </c:pt>
                <c:pt idx="140">
                  <c:v>39</c:v>
                </c:pt>
                <c:pt idx="141">
                  <c:v>48.5</c:v>
                </c:pt>
                <c:pt idx="142">
                  <c:v>47</c:v>
                </c:pt>
                <c:pt idx="143">
                  <c:v>54.5</c:v>
                </c:pt>
                <c:pt idx="144">
                  <c:v>47.5</c:v>
                </c:pt>
                <c:pt idx="145">
                  <c:v>54</c:v>
                </c:pt>
                <c:pt idx="146">
                  <c:v>48.5</c:v>
                </c:pt>
                <c:pt idx="147">
                  <c:v>53.5</c:v>
                </c:pt>
                <c:pt idx="148">
                  <c:v>54.5</c:v>
                </c:pt>
                <c:pt idx="149">
                  <c:v>46</c:v>
                </c:pt>
                <c:pt idx="150">
                  <c:v>46</c:v>
                </c:pt>
                <c:pt idx="151">
                  <c:v>47</c:v>
                </c:pt>
                <c:pt idx="152">
                  <c:v>57.5</c:v>
                </c:pt>
                <c:pt idx="153">
                  <c:v>57</c:v>
                </c:pt>
                <c:pt idx="154">
                  <c:v>53.5</c:v>
                </c:pt>
                <c:pt idx="155">
                  <c:v>48</c:v>
                </c:pt>
                <c:pt idx="156">
                  <c:v>52</c:v>
                </c:pt>
                <c:pt idx="157">
                  <c:v>46.5</c:v>
                </c:pt>
                <c:pt idx="158">
                  <c:v>58</c:v>
                </c:pt>
                <c:pt idx="159">
                  <c:v>55.5</c:v>
                </c:pt>
                <c:pt idx="160">
                  <c:v>59.5</c:v>
                </c:pt>
                <c:pt idx="161">
                  <c:v>56</c:v>
                </c:pt>
                <c:pt idx="162">
                  <c:v>53.5</c:v>
                </c:pt>
                <c:pt idx="163">
                  <c:v>56.5</c:v>
                </c:pt>
                <c:pt idx="164">
                  <c:v>59</c:v>
                </c:pt>
                <c:pt idx="165">
                  <c:v>53.5</c:v>
                </c:pt>
                <c:pt idx="166">
                  <c:v>57</c:v>
                </c:pt>
                <c:pt idx="167">
                  <c:v>57</c:v>
                </c:pt>
                <c:pt idx="168">
                  <c:v>49</c:v>
                </c:pt>
                <c:pt idx="169">
                  <c:v>56.5</c:v>
                </c:pt>
                <c:pt idx="170">
                  <c:v>52</c:v>
                </c:pt>
                <c:pt idx="171">
                  <c:v>54</c:v>
                </c:pt>
                <c:pt idx="172">
                  <c:v>55.5</c:v>
                </c:pt>
                <c:pt idx="173">
                  <c:v>51</c:v>
                </c:pt>
                <c:pt idx="174">
                  <c:v>56.5</c:v>
                </c:pt>
                <c:pt idx="175">
                  <c:v>54.5</c:v>
                </c:pt>
                <c:pt idx="176">
                  <c:v>52.5</c:v>
                </c:pt>
                <c:pt idx="177">
                  <c:v>58</c:v>
                </c:pt>
                <c:pt idx="178">
                  <c:v>53</c:v>
                </c:pt>
                <c:pt idx="179">
                  <c:v>49.5</c:v>
                </c:pt>
                <c:pt idx="180">
                  <c:v>51</c:v>
                </c:pt>
                <c:pt idx="181">
                  <c:v>52</c:v>
                </c:pt>
                <c:pt idx="182">
                  <c:v>50.5</c:v>
                </c:pt>
                <c:pt idx="183">
                  <c:v>47.5</c:v>
                </c:pt>
                <c:pt idx="184">
                  <c:v>48</c:v>
                </c:pt>
                <c:pt idx="185">
                  <c:v>49.5</c:v>
                </c:pt>
                <c:pt idx="186">
                  <c:v>55.5</c:v>
                </c:pt>
                <c:pt idx="187">
                  <c:v>60.5</c:v>
                </c:pt>
                <c:pt idx="188">
                  <c:v>56.5</c:v>
                </c:pt>
                <c:pt idx="189">
                  <c:v>53.5</c:v>
                </c:pt>
                <c:pt idx="190">
                  <c:v>50</c:v>
                </c:pt>
                <c:pt idx="191">
                  <c:v>47.5</c:v>
                </c:pt>
                <c:pt idx="192">
                  <c:v>49.5</c:v>
                </c:pt>
                <c:pt idx="193">
                  <c:v>50.5</c:v>
                </c:pt>
                <c:pt idx="194">
                  <c:v>57.5</c:v>
                </c:pt>
                <c:pt idx="195">
                  <c:v>53</c:v>
                </c:pt>
                <c:pt idx="196">
                  <c:v>58</c:v>
                </c:pt>
                <c:pt idx="197">
                  <c:v>51.5</c:v>
                </c:pt>
                <c:pt idx="198">
                  <c:v>49</c:v>
                </c:pt>
                <c:pt idx="199">
                  <c:v>47.5</c:v>
                </c:pt>
                <c:pt idx="200">
                  <c:v>49.5</c:v>
                </c:pt>
                <c:pt idx="201">
                  <c:v>57</c:v>
                </c:pt>
                <c:pt idx="202">
                  <c:v>53</c:v>
                </c:pt>
                <c:pt idx="203">
                  <c:v>55</c:v>
                </c:pt>
                <c:pt idx="204">
                  <c:v>53</c:v>
                </c:pt>
                <c:pt idx="205">
                  <c:v>52.5</c:v>
                </c:pt>
                <c:pt idx="206">
                  <c:v>57.5</c:v>
                </c:pt>
                <c:pt idx="207">
                  <c:v>53.5</c:v>
                </c:pt>
                <c:pt idx="208">
                  <c:v>57</c:v>
                </c:pt>
                <c:pt idx="209">
                  <c:v>53.5</c:v>
                </c:pt>
                <c:pt idx="210">
                  <c:v>52.5</c:v>
                </c:pt>
                <c:pt idx="211">
                  <c:v>53</c:v>
                </c:pt>
                <c:pt idx="212">
                  <c:v>59</c:v>
                </c:pt>
                <c:pt idx="213">
                  <c:v>48.5</c:v>
                </c:pt>
                <c:pt idx="214">
                  <c:v>55</c:v>
                </c:pt>
                <c:pt idx="215">
                  <c:v>52</c:v>
                </c:pt>
                <c:pt idx="216">
                  <c:v>56.5</c:v>
                </c:pt>
                <c:pt idx="217">
                  <c:v>52</c:v>
                </c:pt>
                <c:pt idx="218">
                  <c:v>52.5</c:v>
                </c:pt>
                <c:pt idx="219">
                  <c:v>54.5</c:v>
                </c:pt>
                <c:pt idx="220">
                  <c:v>49.5</c:v>
                </c:pt>
                <c:pt idx="221">
                  <c:v>0</c:v>
                </c:pt>
                <c:pt idx="222">
                  <c:v>45.5</c:v>
                </c:pt>
                <c:pt idx="223">
                  <c:v>53.5</c:v>
                </c:pt>
                <c:pt idx="224">
                  <c:v>58.5</c:v>
                </c:pt>
                <c:pt idx="225">
                  <c:v>56.5</c:v>
                </c:pt>
                <c:pt idx="226">
                  <c:v>49</c:v>
                </c:pt>
                <c:pt idx="227">
                  <c:v>53</c:v>
                </c:pt>
                <c:pt idx="228">
                  <c:v>55.5</c:v>
                </c:pt>
                <c:pt idx="229">
                  <c:v>46.5</c:v>
                </c:pt>
                <c:pt idx="230">
                  <c:v>56.5</c:v>
                </c:pt>
                <c:pt idx="231">
                  <c:v>55.5</c:v>
                </c:pt>
                <c:pt idx="232">
                  <c:v>57</c:v>
                </c:pt>
                <c:pt idx="233">
                  <c:v>53</c:v>
                </c:pt>
                <c:pt idx="234">
                  <c:v>48</c:v>
                </c:pt>
                <c:pt idx="235">
                  <c:v>57</c:v>
                </c:pt>
                <c:pt idx="236">
                  <c:v>62.5</c:v>
                </c:pt>
                <c:pt idx="237">
                  <c:v>65.5</c:v>
                </c:pt>
                <c:pt idx="238">
                  <c:v>54.5</c:v>
                </c:pt>
                <c:pt idx="239">
                  <c:v>55</c:v>
                </c:pt>
                <c:pt idx="240">
                  <c:v>53</c:v>
                </c:pt>
                <c:pt idx="241">
                  <c:v>55</c:v>
                </c:pt>
                <c:pt idx="242">
                  <c:v>56</c:v>
                </c:pt>
                <c:pt idx="243">
                  <c:v>60</c:v>
                </c:pt>
                <c:pt idx="244">
                  <c:v>57</c:v>
                </c:pt>
                <c:pt idx="245">
                  <c:v>56.5</c:v>
                </c:pt>
                <c:pt idx="246">
                  <c:v>58</c:v>
                </c:pt>
                <c:pt idx="247">
                  <c:v>59.5</c:v>
                </c:pt>
                <c:pt idx="248">
                  <c:v>58</c:v>
                </c:pt>
                <c:pt idx="249">
                  <c:v>61.5</c:v>
                </c:pt>
                <c:pt idx="250">
                  <c:v>57.5</c:v>
                </c:pt>
                <c:pt idx="251">
                  <c:v>60.5</c:v>
                </c:pt>
                <c:pt idx="252">
                  <c:v>58</c:v>
                </c:pt>
                <c:pt idx="253">
                  <c:v>60.5</c:v>
                </c:pt>
                <c:pt idx="254">
                  <c:v>61</c:v>
                </c:pt>
                <c:pt idx="255">
                  <c:v>61</c:v>
                </c:pt>
                <c:pt idx="256">
                  <c:v>57.5</c:v>
                </c:pt>
                <c:pt idx="257">
                  <c:v>59.5</c:v>
                </c:pt>
                <c:pt idx="258">
                  <c:v>50.5</c:v>
                </c:pt>
                <c:pt idx="259">
                  <c:v>55</c:v>
                </c:pt>
                <c:pt idx="260">
                  <c:v>52.5</c:v>
                </c:pt>
                <c:pt idx="261">
                  <c:v>57</c:v>
                </c:pt>
                <c:pt idx="262">
                  <c:v>55.5</c:v>
                </c:pt>
                <c:pt idx="263">
                  <c:v>55.5</c:v>
                </c:pt>
                <c:pt idx="264">
                  <c:v>53.5</c:v>
                </c:pt>
                <c:pt idx="265">
                  <c:v>50.5</c:v>
                </c:pt>
                <c:pt idx="266">
                  <c:v>52</c:v>
                </c:pt>
                <c:pt idx="267">
                  <c:v>50</c:v>
                </c:pt>
                <c:pt idx="268">
                  <c:v>52</c:v>
                </c:pt>
                <c:pt idx="269">
                  <c:v>51</c:v>
                </c:pt>
                <c:pt idx="270">
                  <c:v>50.1</c:v>
                </c:pt>
                <c:pt idx="271">
                  <c:v>55.6</c:v>
                </c:pt>
                <c:pt idx="272">
                  <c:v>45.9</c:v>
                </c:pt>
                <c:pt idx="273">
                  <c:v>36.299999999999997</c:v>
                </c:pt>
                <c:pt idx="274">
                  <c:v>41.5</c:v>
                </c:pt>
                <c:pt idx="275">
                  <c:v>58.9</c:v>
                </c:pt>
                <c:pt idx="276">
                  <c:v>49.3</c:v>
                </c:pt>
                <c:pt idx="277">
                  <c:v>55.8</c:v>
                </c:pt>
                <c:pt idx="278">
                  <c:v>52.6</c:v>
                </c:pt>
                <c:pt idx="279">
                  <c:v>53.7</c:v>
                </c:pt>
                <c:pt idx="280">
                  <c:v>50.4</c:v>
                </c:pt>
                <c:pt idx="281">
                  <c:v>57.3</c:v>
                </c:pt>
                <c:pt idx="282">
                  <c:v>47</c:v>
                </c:pt>
                <c:pt idx="283">
                  <c:v>57.6</c:v>
                </c:pt>
                <c:pt idx="284">
                  <c:v>55.5</c:v>
                </c:pt>
                <c:pt idx="285">
                  <c:v>58.6</c:v>
                </c:pt>
                <c:pt idx="286">
                  <c:v>60</c:v>
                </c:pt>
                <c:pt idx="287">
                  <c:v>50.7</c:v>
                </c:pt>
                <c:pt idx="288">
                  <c:v>65.8</c:v>
                </c:pt>
                <c:pt idx="289">
                  <c:v>60.6</c:v>
                </c:pt>
                <c:pt idx="290">
                  <c:v>59.5</c:v>
                </c:pt>
                <c:pt idx="291">
                  <c:v>62.3</c:v>
                </c:pt>
                <c:pt idx="292">
                  <c:v>57.9</c:v>
                </c:pt>
                <c:pt idx="293">
                  <c:v>61.5</c:v>
                </c:pt>
                <c:pt idx="294">
                  <c:v>45.9</c:v>
                </c:pt>
                <c:pt idx="295">
                  <c:v>53</c:v>
                </c:pt>
                <c:pt idx="296">
                  <c:v>61</c:v>
                </c:pt>
                <c:pt idx="297">
                  <c:v>58.1</c:v>
                </c:pt>
                <c:pt idx="298">
                  <c:v>60.9</c:v>
                </c:pt>
                <c:pt idx="299">
                  <c:v>57.5</c:v>
                </c:pt>
                <c:pt idx="300">
                  <c:v>59.5</c:v>
                </c:pt>
                <c:pt idx="301">
                  <c:v>61.9</c:v>
                </c:pt>
                <c:pt idx="302">
                  <c:v>65.099999999999994</c:v>
                </c:pt>
                <c:pt idx="303">
                  <c:v>47.7</c:v>
                </c:pt>
                <c:pt idx="304">
                  <c:v>38.4</c:v>
                </c:pt>
                <c:pt idx="305">
                  <c:v>47.7</c:v>
                </c:pt>
                <c:pt idx="306">
                  <c:v>59</c:v>
                </c:pt>
                <c:pt idx="307">
                  <c:v>61.7</c:v>
                </c:pt>
                <c:pt idx="308">
                  <c:v>43.7</c:v>
                </c:pt>
                <c:pt idx="309">
                  <c:v>60.9</c:v>
                </c:pt>
              </c:numCache>
            </c:numRef>
          </c:val>
          <c:smooth val="1"/>
          <c:extLst>
            <c:ext xmlns:c16="http://schemas.microsoft.com/office/drawing/2014/chart" uri="{C3380CC4-5D6E-409C-BE32-E72D297353CC}">
              <c16:uniqueId val="{00000000-E435-4834-88DE-F6E68E4713B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Imports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Imports!$F$1</c:f>
              <c:strCache>
                <c:ptCount val="1"/>
                <c:pt idx="0">
                  <c:v>ISM Non-Manufacturing</c:v>
                </c:pt>
              </c:strCache>
            </c:strRef>
          </c:tx>
          <c:spPr>
            <a:ln w="19050">
              <a:solidFill>
                <a:srgbClr val="FF0000">
                  <a:alpha val="70000"/>
                </a:srgbClr>
              </a:solidFill>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pt idx="194">
                  <c:v>45352</c:v>
                </c:pt>
              </c:numCache>
            </c:numRef>
          </c:cat>
          <c:val>
            <c:numRef>
              <c:f>Imports!$F$128:$F$1500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pt idx="193">
                  <c:v>0</c:v>
                </c:pt>
                <c:pt idx="194">
                  <c:v>0</c:v>
                </c:pt>
              </c:numCache>
            </c:numRef>
          </c:val>
          <c:smooth val="1"/>
          <c:extLst>
            <c:ext xmlns:c16="http://schemas.microsoft.com/office/drawing/2014/chart" uri="{C3380CC4-5D6E-409C-BE32-E72D297353CC}">
              <c16:uniqueId val="{00000000-BB1A-47CA-B756-BD868B56635E}"/>
            </c:ext>
          </c:extLst>
        </c:ser>
        <c:ser>
          <c:idx val="3"/>
          <c:order val="1"/>
          <c:tx>
            <c:strRef>
              <c:f>Imports!$B$1</c:f>
              <c:strCache>
                <c:ptCount val="1"/>
                <c:pt idx="0">
                  <c:v>Imports</c:v>
                </c:pt>
              </c:strCache>
            </c:strRef>
          </c:tx>
          <c:spPr>
            <a:ln w="19050">
              <a:solidFill>
                <a:schemeClr val="accent1"/>
              </a:solidFill>
              <a:prstDash val="solid"/>
            </a:ln>
          </c:spPr>
          <c:marker>
            <c:symbol val="none"/>
          </c:marker>
          <c:cat>
            <c:numRef>
              <c:f>Imports!$A$128:$A$1500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pt idx="194">
                  <c:v>45352</c:v>
                </c:pt>
              </c:numCache>
            </c:numRef>
          </c:cat>
          <c:val>
            <c:numRef>
              <c:f>Imports!$B$128:$B$1500</c:f>
              <c:numCache>
                <c:formatCode>0.0</c:formatCode>
                <c:ptCount val="1373"/>
                <c:pt idx="0">
                  <c:v>41.5</c:v>
                </c:pt>
                <c:pt idx="1">
                  <c:v>49</c:v>
                </c:pt>
                <c:pt idx="2">
                  <c:v>54.5</c:v>
                </c:pt>
                <c:pt idx="3">
                  <c:v>50</c:v>
                </c:pt>
                <c:pt idx="4">
                  <c:v>48</c:v>
                </c:pt>
                <c:pt idx="5">
                  <c:v>50.5</c:v>
                </c:pt>
                <c:pt idx="6">
                  <c:v>49</c:v>
                </c:pt>
                <c:pt idx="7">
                  <c:v>46</c:v>
                </c:pt>
                <c:pt idx="8">
                  <c:v>47.5</c:v>
                </c:pt>
                <c:pt idx="9">
                  <c:v>52</c:v>
                </c:pt>
                <c:pt idx="10">
                  <c:v>40</c:v>
                </c:pt>
                <c:pt idx="11">
                  <c:v>32.5</c:v>
                </c:pt>
                <c:pt idx="12">
                  <c:v>40.5</c:v>
                </c:pt>
                <c:pt idx="13">
                  <c:v>39</c:v>
                </c:pt>
                <c:pt idx="14">
                  <c:v>37</c:v>
                </c:pt>
                <c:pt idx="15">
                  <c:v>48.5</c:v>
                </c:pt>
                <c:pt idx="16">
                  <c:v>46</c:v>
                </c:pt>
                <c:pt idx="17">
                  <c:v>47</c:v>
                </c:pt>
                <c:pt idx="18">
                  <c:v>45</c:v>
                </c:pt>
                <c:pt idx="19">
                  <c:v>49</c:v>
                </c:pt>
                <c:pt idx="20">
                  <c:v>51.5</c:v>
                </c:pt>
                <c:pt idx="21">
                  <c:v>46</c:v>
                </c:pt>
                <c:pt idx="22">
                  <c:v>46</c:v>
                </c:pt>
                <c:pt idx="23">
                  <c:v>52.5</c:v>
                </c:pt>
                <c:pt idx="24">
                  <c:v>47</c:v>
                </c:pt>
                <c:pt idx="25">
                  <c:v>48.5</c:v>
                </c:pt>
                <c:pt idx="26">
                  <c:v>51</c:v>
                </c:pt>
                <c:pt idx="27">
                  <c:v>56.5</c:v>
                </c:pt>
                <c:pt idx="28">
                  <c:v>56.5</c:v>
                </c:pt>
                <c:pt idx="29">
                  <c:v>48</c:v>
                </c:pt>
                <c:pt idx="30">
                  <c:v>48</c:v>
                </c:pt>
                <c:pt idx="31">
                  <c:v>50.5</c:v>
                </c:pt>
                <c:pt idx="32">
                  <c:v>53</c:v>
                </c:pt>
                <c:pt idx="33">
                  <c:v>54</c:v>
                </c:pt>
                <c:pt idx="34">
                  <c:v>54.5</c:v>
                </c:pt>
                <c:pt idx="35">
                  <c:v>51</c:v>
                </c:pt>
                <c:pt idx="36">
                  <c:v>53.5</c:v>
                </c:pt>
                <c:pt idx="37">
                  <c:v>53.5</c:v>
                </c:pt>
                <c:pt idx="38">
                  <c:v>50</c:v>
                </c:pt>
                <c:pt idx="39">
                  <c:v>57</c:v>
                </c:pt>
                <c:pt idx="40">
                  <c:v>50.5</c:v>
                </c:pt>
                <c:pt idx="41">
                  <c:v>46.5</c:v>
                </c:pt>
                <c:pt idx="42">
                  <c:v>47.5</c:v>
                </c:pt>
                <c:pt idx="43">
                  <c:v>53.5</c:v>
                </c:pt>
                <c:pt idx="44">
                  <c:v>47.5</c:v>
                </c:pt>
                <c:pt idx="45">
                  <c:v>48</c:v>
                </c:pt>
                <c:pt idx="46">
                  <c:v>48.5</c:v>
                </c:pt>
                <c:pt idx="47">
                  <c:v>54</c:v>
                </c:pt>
                <c:pt idx="48">
                  <c:v>55</c:v>
                </c:pt>
                <c:pt idx="49">
                  <c:v>52</c:v>
                </c:pt>
                <c:pt idx="50">
                  <c:v>56</c:v>
                </c:pt>
                <c:pt idx="51">
                  <c:v>56.5</c:v>
                </c:pt>
                <c:pt idx="52">
                  <c:v>53</c:v>
                </c:pt>
                <c:pt idx="53">
                  <c:v>53.5</c:v>
                </c:pt>
                <c:pt idx="54">
                  <c:v>44.5</c:v>
                </c:pt>
                <c:pt idx="55">
                  <c:v>49.5</c:v>
                </c:pt>
                <c:pt idx="56">
                  <c:v>50</c:v>
                </c:pt>
                <c:pt idx="57">
                  <c:v>49.5</c:v>
                </c:pt>
                <c:pt idx="58">
                  <c:v>55.5</c:v>
                </c:pt>
                <c:pt idx="59">
                  <c:v>49</c:v>
                </c:pt>
                <c:pt idx="60">
                  <c:v>51</c:v>
                </c:pt>
                <c:pt idx="61">
                  <c:v>52.5</c:v>
                </c:pt>
                <c:pt idx="62">
                  <c:v>57.5</c:v>
                </c:pt>
                <c:pt idx="63">
                  <c:v>58.5</c:v>
                </c:pt>
                <c:pt idx="64">
                  <c:v>49.5</c:v>
                </c:pt>
                <c:pt idx="65">
                  <c:v>53.5</c:v>
                </c:pt>
                <c:pt idx="66">
                  <c:v>50.5</c:v>
                </c:pt>
                <c:pt idx="67">
                  <c:v>55</c:v>
                </c:pt>
                <c:pt idx="68">
                  <c:v>51.5</c:v>
                </c:pt>
                <c:pt idx="69">
                  <c:v>55</c:v>
                </c:pt>
                <c:pt idx="70">
                  <c:v>55</c:v>
                </c:pt>
                <c:pt idx="71">
                  <c:v>50.5</c:v>
                </c:pt>
                <c:pt idx="72">
                  <c:v>48</c:v>
                </c:pt>
                <c:pt idx="73">
                  <c:v>47</c:v>
                </c:pt>
                <c:pt idx="74">
                  <c:v>50.5</c:v>
                </c:pt>
                <c:pt idx="75">
                  <c:v>55.5</c:v>
                </c:pt>
                <c:pt idx="76">
                  <c:v>55.5</c:v>
                </c:pt>
                <c:pt idx="77">
                  <c:v>53</c:v>
                </c:pt>
                <c:pt idx="78">
                  <c:v>54.5</c:v>
                </c:pt>
                <c:pt idx="79">
                  <c:v>51</c:v>
                </c:pt>
                <c:pt idx="80">
                  <c:v>52.5</c:v>
                </c:pt>
                <c:pt idx="81">
                  <c:v>56</c:v>
                </c:pt>
                <c:pt idx="82">
                  <c:v>53.5</c:v>
                </c:pt>
                <c:pt idx="83">
                  <c:v>50</c:v>
                </c:pt>
                <c:pt idx="84">
                  <c:v>46.5</c:v>
                </c:pt>
                <c:pt idx="85">
                  <c:v>51</c:v>
                </c:pt>
                <c:pt idx="86">
                  <c:v>55.5</c:v>
                </c:pt>
                <c:pt idx="87">
                  <c:v>51.5</c:v>
                </c:pt>
                <c:pt idx="88">
                  <c:v>53.5</c:v>
                </c:pt>
                <c:pt idx="89">
                  <c:v>48</c:v>
                </c:pt>
                <c:pt idx="90">
                  <c:v>50.5</c:v>
                </c:pt>
                <c:pt idx="91">
                  <c:v>51.5</c:v>
                </c:pt>
                <c:pt idx="92">
                  <c:v>53</c:v>
                </c:pt>
                <c:pt idx="93">
                  <c:v>54.5</c:v>
                </c:pt>
                <c:pt idx="94">
                  <c:v>51</c:v>
                </c:pt>
                <c:pt idx="95">
                  <c:v>49</c:v>
                </c:pt>
                <c:pt idx="96">
                  <c:v>46</c:v>
                </c:pt>
                <c:pt idx="97">
                  <c:v>55.5</c:v>
                </c:pt>
                <c:pt idx="98">
                  <c:v>53</c:v>
                </c:pt>
                <c:pt idx="99">
                  <c:v>54</c:v>
                </c:pt>
                <c:pt idx="100">
                  <c:v>53.5</c:v>
                </c:pt>
                <c:pt idx="101">
                  <c:v>54</c:v>
                </c:pt>
                <c:pt idx="102">
                  <c:v>53</c:v>
                </c:pt>
                <c:pt idx="103">
                  <c:v>50.5</c:v>
                </c:pt>
                <c:pt idx="104">
                  <c:v>51</c:v>
                </c:pt>
                <c:pt idx="105">
                  <c:v>53</c:v>
                </c:pt>
                <c:pt idx="106">
                  <c:v>54</c:v>
                </c:pt>
                <c:pt idx="107">
                  <c:v>50</c:v>
                </c:pt>
                <c:pt idx="108">
                  <c:v>54</c:v>
                </c:pt>
                <c:pt idx="109">
                  <c:v>51</c:v>
                </c:pt>
                <c:pt idx="110">
                  <c:v>56.5</c:v>
                </c:pt>
                <c:pt idx="111">
                  <c:v>53</c:v>
                </c:pt>
                <c:pt idx="112">
                  <c:v>48.5</c:v>
                </c:pt>
                <c:pt idx="113">
                  <c:v>51</c:v>
                </c:pt>
                <c:pt idx="114">
                  <c:v>51.5</c:v>
                </c:pt>
                <c:pt idx="115">
                  <c:v>50.5</c:v>
                </c:pt>
                <c:pt idx="116">
                  <c:v>52</c:v>
                </c:pt>
                <c:pt idx="117">
                  <c:v>52</c:v>
                </c:pt>
                <c:pt idx="118">
                  <c:v>52.5</c:v>
                </c:pt>
                <c:pt idx="119">
                  <c:v>52.5</c:v>
                </c:pt>
                <c:pt idx="120">
                  <c:v>54</c:v>
                </c:pt>
                <c:pt idx="121">
                  <c:v>50</c:v>
                </c:pt>
                <c:pt idx="122">
                  <c:v>55</c:v>
                </c:pt>
                <c:pt idx="123">
                  <c:v>54.5</c:v>
                </c:pt>
                <c:pt idx="124">
                  <c:v>54</c:v>
                </c:pt>
                <c:pt idx="125">
                  <c:v>51.5</c:v>
                </c:pt>
                <c:pt idx="126">
                  <c:v>52.5</c:v>
                </c:pt>
                <c:pt idx="127">
                  <c:v>52</c:v>
                </c:pt>
                <c:pt idx="128">
                  <c:v>55</c:v>
                </c:pt>
                <c:pt idx="129">
                  <c:v>51</c:v>
                </c:pt>
                <c:pt idx="130">
                  <c:v>54.5</c:v>
                </c:pt>
                <c:pt idx="131">
                  <c:v>53.5</c:v>
                </c:pt>
                <c:pt idx="132">
                  <c:v>52</c:v>
                </c:pt>
                <c:pt idx="133">
                  <c:v>48.5</c:v>
                </c:pt>
                <c:pt idx="134">
                  <c:v>51.5</c:v>
                </c:pt>
                <c:pt idx="135">
                  <c:v>55</c:v>
                </c:pt>
                <c:pt idx="136">
                  <c:v>50</c:v>
                </c:pt>
                <c:pt idx="137">
                  <c:v>50</c:v>
                </c:pt>
                <c:pt idx="138">
                  <c:v>53.5</c:v>
                </c:pt>
                <c:pt idx="139">
                  <c:v>50.5</c:v>
                </c:pt>
                <c:pt idx="140">
                  <c:v>49</c:v>
                </c:pt>
                <c:pt idx="141">
                  <c:v>48.5</c:v>
                </c:pt>
                <c:pt idx="142">
                  <c:v>45</c:v>
                </c:pt>
                <c:pt idx="143">
                  <c:v>48</c:v>
                </c:pt>
                <c:pt idx="144">
                  <c:v>55.1</c:v>
                </c:pt>
                <c:pt idx="145">
                  <c:v>52.6</c:v>
                </c:pt>
                <c:pt idx="146">
                  <c:v>40.200000000000003</c:v>
                </c:pt>
                <c:pt idx="147">
                  <c:v>49.3</c:v>
                </c:pt>
                <c:pt idx="148">
                  <c:v>43.7</c:v>
                </c:pt>
                <c:pt idx="149">
                  <c:v>52.9</c:v>
                </c:pt>
                <c:pt idx="150">
                  <c:v>46.3</c:v>
                </c:pt>
                <c:pt idx="151">
                  <c:v>50.8</c:v>
                </c:pt>
                <c:pt idx="152">
                  <c:v>46.6</c:v>
                </c:pt>
                <c:pt idx="153">
                  <c:v>52.5</c:v>
                </c:pt>
                <c:pt idx="154">
                  <c:v>55</c:v>
                </c:pt>
                <c:pt idx="155">
                  <c:v>51.8</c:v>
                </c:pt>
                <c:pt idx="156">
                  <c:v>53.5</c:v>
                </c:pt>
                <c:pt idx="157">
                  <c:v>50.5</c:v>
                </c:pt>
                <c:pt idx="158">
                  <c:v>50.7</c:v>
                </c:pt>
                <c:pt idx="159">
                  <c:v>55.7</c:v>
                </c:pt>
                <c:pt idx="160">
                  <c:v>50.4</c:v>
                </c:pt>
                <c:pt idx="161">
                  <c:v>58.2</c:v>
                </c:pt>
                <c:pt idx="162">
                  <c:v>51.6</c:v>
                </c:pt>
                <c:pt idx="163">
                  <c:v>48.7</c:v>
                </c:pt>
                <c:pt idx="164">
                  <c:v>47.7</c:v>
                </c:pt>
                <c:pt idx="165">
                  <c:v>53.3</c:v>
                </c:pt>
                <c:pt idx="166">
                  <c:v>50.5</c:v>
                </c:pt>
                <c:pt idx="167">
                  <c:v>55.5</c:v>
                </c:pt>
                <c:pt idx="168">
                  <c:v>51.1</c:v>
                </c:pt>
                <c:pt idx="169">
                  <c:v>51.7</c:v>
                </c:pt>
                <c:pt idx="170">
                  <c:v>45</c:v>
                </c:pt>
                <c:pt idx="171">
                  <c:v>52.9</c:v>
                </c:pt>
                <c:pt idx="172">
                  <c:v>52.8</c:v>
                </c:pt>
                <c:pt idx="173">
                  <c:v>46.3</c:v>
                </c:pt>
                <c:pt idx="174">
                  <c:v>48</c:v>
                </c:pt>
                <c:pt idx="175">
                  <c:v>48.2</c:v>
                </c:pt>
                <c:pt idx="176">
                  <c:v>51.3</c:v>
                </c:pt>
                <c:pt idx="177">
                  <c:v>50.4</c:v>
                </c:pt>
                <c:pt idx="178">
                  <c:v>59.5</c:v>
                </c:pt>
                <c:pt idx="179">
                  <c:v>52.7</c:v>
                </c:pt>
                <c:pt idx="180">
                  <c:v>53</c:v>
                </c:pt>
                <c:pt idx="181">
                  <c:v>52.6</c:v>
                </c:pt>
                <c:pt idx="182">
                  <c:v>43.6</c:v>
                </c:pt>
                <c:pt idx="183">
                  <c:v>51.3</c:v>
                </c:pt>
              </c:numCache>
            </c:numRef>
          </c:val>
          <c:smooth val="1"/>
          <c:extLst>
            <c:ext xmlns:c16="http://schemas.microsoft.com/office/drawing/2014/chart" uri="{C3380CC4-5D6E-409C-BE32-E72D297353CC}">
              <c16:uniqueId val="{00000001-BB1A-47CA-B756-BD868B56635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Imports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Imports!$B$1</c:f>
              <c:strCache>
                <c:ptCount val="1"/>
                <c:pt idx="0">
                  <c:v>Imports</c:v>
                </c:pt>
              </c:strCache>
            </c:strRef>
          </c:tx>
          <c:spPr>
            <a:ln w="19050">
              <a:solidFill>
                <a:schemeClr val="accent1"/>
              </a:solidFill>
            </a:ln>
          </c:spPr>
          <c:marker>
            <c:symbol val="none"/>
          </c:marker>
          <c:cat>
            <c:numRef>
              <c:f>Imports!$A$2:$A$1500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pt idx="319">
                  <c:v>45323</c:v>
                </c:pt>
                <c:pt idx="320">
                  <c:v>45352</c:v>
                </c:pt>
              </c:numCache>
            </c:numRef>
          </c:cat>
          <c:val>
            <c:numRef>
              <c:f>Imports!$B$2:$B$1500</c:f>
              <c:numCache>
                <c:formatCode>0.0</c:formatCode>
                <c:ptCount val="1499"/>
                <c:pt idx="0">
                  <c:v>55.6</c:v>
                </c:pt>
                <c:pt idx="1">
                  <c:v>48.4</c:v>
                </c:pt>
                <c:pt idx="2">
                  <c:v>47.5</c:v>
                </c:pt>
                <c:pt idx="3">
                  <c:v>50.7</c:v>
                </c:pt>
                <c:pt idx="4">
                  <c:v>50.3</c:v>
                </c:pt>
                <c:pt idx="5">
                  <c:v>52.2</c:v>
                </c:pt>
                <c:pt idx="6">
                  <c:v>51.5</c:v>
                </c:pt>
                <c:pt idx="7">
                  <c:v>52.6</c:v>
                </c:pt>
                <c:pt idx="8">
                  <c:v>50</c:v>
                </c:pt>
                <c:pt idx="9">
                  <c:v>52.1</c:v>
                </c:pt>
                <c:pt idx="10">
                  <c:v>52.8</c:v>
                </c:pt>
                <c:pt idx="11">
                  <c:v>54.5</c:v>
                </c:pt>
                <c:pt idx="12">
                  <c:v>50.9</c:v>
                </c:pt>
                <c:pt idx="13">
                  <c:v>55.2</c:v>
                </c:pt>
                <c:pt idx="14">
                  <c:v>52</c:v>
                </c:pt>
                <c:pt idx="15">
                  <c:v>48.8</c:v>
                </c:pt>
                <c:pt idx="16">
                  <c:v>50.7</c:v>
                </c:pt>
                <c:pt idx="17">
                  <c:v>50.3</c:v>
                </c:pt>
                <c:pt idx="18">
                  <c:v>53.1</c:v>
                </c:pt>
                <c:pt idx="19">
                  <c:v>52.7</c:v>
                </c:pt>
                <c:pt idx="20">
                  <c:v>55.3</c:v>
                </c:pt>
                <c:pt idx="21">
                  <c:v>52.6</c:v>
                </c:pt>
                <c:pt idx="22">
                  <c:v>54.4</c:v>
                </c:pt>
                <c:pt idx="23">
                  <c:v>51.9</c:v>
                </c:pt>
                <c:pt idx="24">
                  <c:v>55.9</c:v>
                </c:pt>
                <c:pt idx="25">
                  <c:v>52.3</c:v>
                </c:pt>
                <c:pt idx="26">
                  <c:v>55.5</c:v>
                </c:pt>
                <c:pt idx="27">
                  <c:v>55.7</c:v>
                </c:pt>
                <c:pt idx="28">
                  <c:v>53.8</c:v>
                </c:pt>
                <c:pt idx="29">
                  <c:v>50.8</c:v>
                </c:pt>
                <c:pt idx="30">
                  <c:v>54.9</c:v>
                </c:pt>
                <c:pt idx="31">
                  <c:v>51.9</c:v>
                </c:pt>
                <c:pt idx="32">
                  <c:v>54.7</c:v>
                </c:pt>
                <c:pt idx="33">
                  <c:v>54.6</c:v>
                </c:pt>
                <c:pt idx="34">
                  <c:v>54.7</c:v>
                </c:pt>
                <c:pt idx="35">
                  <c:v>52.6</c:v>
                </c:pt>
                <c:pt idx="36">
                  <c:v>53.1</c:v>
                </c:pt>
                <c:pt idx="37">
                  <c:v>53.9</c:v>
                </c:pt>
                <c:pt idx="38">
                  <c:v>46</c:v>
                </c:pt>
                <c:pt idx="39">
                  <c:v>58.9</c:v>
                </c:pt>
                <c:pt idx="40">
                  <c:v>54.7</c:v>
                </c:pt>
                <c:pt idx="41">
                  <c:v>53.4</c:v>
                </c:pt>
                <c:pt idx="42">
                  <c:v>49.8</c:v>
                </c:pt>
                <c:pt idx="43">
                  <c:v>48.7</c:v>
                </c:pt>
                <c:pt idx="44">
                  <c:v>48.4</c:v>
                </c:pt>
                <c:pt idx="45">
                  <c:v>49.8</c:v>
                </c:pt>
                <c:pt idx="46">
                  <c:v>48.7</c:v>
                </c:pt>
                <c:pt idx="47">
                  <c:v>50</c:v>
                </c:pt>
                <c:pt idx="48">
                  <c:v>50.1</c:v>
                </c:pt>
                <c:pt idx="49">
                  <c:v>52.8</c:v>
                </c:pt>
                <c:pt idx="50">
                  <c:v>52.7</c:v>
                </c:pt>
                <c:pt idx="51">
                  <c:v>50.7</c:v>
                </c:pt>
                <c:pt idx="52">
                  <c:v>51.6</c:v>
                </c:pt>
                <c:pt idx="53">
                  <c:v>55.9</c:v>
                </c:pt>
                <c:pt idx="54">
                  <c:v>55.3</c:v>
                </c:pt>
                <c:pt idx="55">
                  <c:v>54.3</c:v>
                </c:pt>
                <c:pt idx="56">
                  <c:v>48.9</c:v>
                </c:pt>
                <c:pt idx="57">
                  <c:v>56.2</c:v>
                </c:pt>
                <c:pt idx="58">
                  <c:v>54</c:v>
                </c:pt>
                <c:pt idx="59">
                  <c:v>55.2</c:v>
                </c:pt>
                <c:pt idx="60">
                  <c:v>52.6</c:v>
                </c:pt>
                <c:pt idx="61">
                  <c:v>48.3</c:v>
                </c:pt>
                <c:pt idx="62">
                  <c:v>44.7</c:v>
                </c:pt>
                <c:pt idx="63">
                  <c:v>54.9</c:v>
                </c:pt>
                <c:pt idx="64">
                  <c:v>55.1</c:v>
                </c:pt>
                <c:pt idx="65">
                  <c:v>51.8</c:v>
                </c:pt>
                <c:pt idx="66">
                  <c:v>56.5</c:v>
                </c:pt>
                <c:pt idx="67">
                  <c:v>51.5</c:v>
                </c:pt>
                <c:pt idx="68">
                  <c:v>55</c:v>
                </c:pt>
                <c:pt idx="69">
                  <c:v>50</c:v>
                </c:pt>
                <c:pt idx="70">
                  <c:v>58.5</c:v>
                </c:pt>
                <c:pt idx="71">
                  <c:v>50.5</c:v>
                </c:pt>
                <c:pt idx="72">
                  <c:v>54</c:v>
                </c:pt>
                <c:pt idx="73">
                  <c:v>60</c:v>
                </c:pt>
                <c:pt idx="74">
                  <c:v>55</c:v>
                </c:pt>
                <c:pt idx="75">
                  <c:v>56</c:v>
                </c:pt>
                <c:pt idx="76">
                  <c:v>57.5</c:v>
                </c:pt>
                <c:pt idx="77">
                  <c:v>57</c:v>
                </c:pt>
                <c:pt idx="78">
                  <c:v>54.5</c:v>
                </c:pt>
                <c:pt idx="79">
                  <c:v>58.5</c:v>
                </c:pt>
                <c:pt idx="80">
                  <c:v>60.5</c:v>
                </c:pt>
                <c:pt idx="81">
                  <c:v>60.5</c:v>
                </c:pt>
                <c:pt idx="82">
                  <c:v>59.5</c:v>
                </c:pt>
                <c:pt idx="83">
                  <c:v>56.5</c:v>
                </c:pt>
                <c:pt idx="84">
                  <c:v>60.5</c:v>
                </c:pt>
                <c:pt idx="85">
                  <c:v>63.5</c:v>
                </c:pt>
                <c:pt idx="86">
                  <c:v>56</c:v>
                </c:pt>
                <c:pt idx="87">
                  <c:v>57.5</c:v>
                </c:pt>
                <c:pt idx="88">
                  <c:v>62</c:v>
                </c:pt>
                <c:pt idx="89">
                  <c:v>61</c:v>
                </c:pt>
                <c:pt idx="90">
                  <c:v>53</c:v>
                </c:pt>
                <c:pt idx="91">
                  <c:v>57.5</c:v>
                </c:pt>
                <c:pt idx="92">
                  <c:v>59</c:v>
                </c:pt>
                <c:pt idx="93">
                  <c:v>58.5</c:v>
                </c:pt>
                <c:pt idx="94">
                  <c:v>57.5</c:v>
                </c:pt>
                <c:pt idx="95">
                  <c:v>58.5</c:v>
                </c:pt>
                <c:pt idx="96">
                  <c:v>62</c:v>
                </c:pt>
                <c:pt idx="97">
                  <c:v>61.5</c:v>
                </c:pt>
                <c:pt idx="98">
                  <c:v>58.5</c:v>
                </c:pt>
                <c:pt idx="99">
                  <c:v>53.5</c:v>
                </c:pt>
                <c:pt idx="100">
                  <c:v>56.5</c:v>
                </c:pt>
                <c:pt idx="101">
                  <c:v>56.5</c:v>
                </c:pt>
                <c:pt idx="102">
                  <c:v>49.5</c:v>
                </c:pt>
                <c:pt idx="103">
                  <c:v>55</c:v>
                </c:pt>
                <c:pt idx="104">
                  <c:v>60.5</c:v>
                </c:pt>
                <c:pt idx="105">
                  <c:v>57</c:v>
                </c:pt>
                <c:pt idx="106">
                  <c:v>58.5</c:v>
                </c:pt>
                <c:pt idx="107">
                  <c:v>55.5</c:v>
                </c:pt>
                <c:pt idx="108">
                  <c:v>60.5</c:v>
                </c:pt>
                <c:pt idx="109">
                  <c:v>60</c:v>
                </c:pt>
                <c:pt idx="110">
                  <c:v>55</c:v>
                </c:pt>
                <c:pt idx="111">
                  <c:v>57.5</c:v>
                </c:pt>
                <c:pt idx="112">
                  <c:v>59.5</c:v>
                </c:pt>
                <c:pt idx="113">
                  <c:v>62</c:v>
                </c:pt>
                <c:pt idx="114">
                  <c:v>52</c:v>
                </c:pt>
                <c:pt idx="115">
                  <c:v>54</c:v>
                </c:pt>
                <c:pt idx="116">
                  <c:v>50</c:v>
                </c:pt>
                <c:pt idx="117">
                  <c:v>52.5</c:v>
                </c:pt>
                <c:pt idx="118">
                  <c:v>55.5</c:v>
                </c:pt>
                <c:pt idx="119">
                  <c:v>57.5</c:v>
                </c:pt>
                <c:pt idx="120">
                  <c:v>54.5</c:v>
                </c:pt>
                <c:pt idx="121">
                  <c:v>55</c:v>
                </c:pt>
                <c:pt idx="122">
                  <c:v>51</c:v>
                </c:pt>
                <c:pt idx="123">
                  <c:v>55.5</c:v>
                </c:pt>
                <c:pt idx="124">
                  <c:v>49.5</c:v>
                </c:pt>
                <c:pt idx="125">
                  <c:v>50.5</c:v>
                </c:pt>
                <c:pt idx="126">
                  <c:v>41.5</c:v>
                </c:pt>
                <c:pt idx="127">
                  <c:v>49</c:v>
                </c:pt>
                <c:pt idx="128">
                  <c:v>54.5</c:v>
                </c:pt>
                <c:pt idx="129">
                  <c:v>50</c:v>
                </c:pt>
                <c:pt idx="130">
                  <c:v>48</c:v>
                </c:pt>
                <c:pt idx="131">
                  <c:v>50.5</c:v>
                </c:pt>
                <c:pt idx="132">
                  <c:v>49</c:v>
                </c:pt>
                <c:pt idx="133">
                  <c:v>46</c:v>
                </c:pt>
                <c:pt idx="134">
                  <c:v>47.5</c:v>
                </c:pt>
                <c:pt idx="135">
                  <c:v>52</c:v>
                </c:pt>
                <c:pt idx="136">
                  <c:v>40</c:v>
                </c:pt>
                <c:pt idx="137">
                  <c:v>32.5</c:v>
                </c:pt>
                <c:pt idx="138">
                  <c:v>40.5</c:v>
                </c:pt>
                <c:pt idx="139">
                  <c:v>39</c:v>
                </c:pt>
                <c:pt idx="140">
                  <c:v>37</c:v>
                </c:pt>
                <c:pt idx="141">
                  <c:v>48.5</c:v>
                </c:pt>
                <c:pt idx="142">
                  <c:v>46</c:v>
                </c:pt>
                <c:pt idx="143">
                  <c:v>47</c:v>
                </c:pt>
                <c:pt idx="144">
                  <c:v>45</c:v>
                </c:pt>
                <c:pt idx="145">
                  <c:v>49</c:v>
                </c:pt>
                <c:pt idx="146">
                  <c:v>51.5</c:v>
                </c:pt>
                <c:pt idx="147">
                  <c:v>46</c:v>
                </c:pt>
                <c:pt idx="148">
                  <c:v>46</c:v>
                </c:pt>
                <c:pt idx="149">
                  <c:v>52.5</c:v>
                </c:pt>
                <c:pt idx="150">
                  <c:v>47</c:v>
                </c:pt>
                <c:pt idx="151">
                  <c:v>48.5</c:v>
                </c:pt>
                <c:pt idx="152">
                  <c:v>51</c:v>
                </c:pt>
                <c:pt idx="153">
                  <c:v>56.5</c:v>
                </c:pt>
                <c:pt idx="154">
                  <c:v>56.5</c:v>
                </c:pt>
                <c:pt idx="155">
                  <c:v>48</c:v>
                </c:pt>
                <c:pt idx="156">
                  <c:v>48</c:v>
                </c:pt>
                <c:pt idx="157">
                  <c:v>50.5</c:v>
                </c:pt>
                <c:pt idx="158">
                  <c:v>53</c:v>
                </c:pt>
                <c:pt idx="159">
                  <c:v>54</c:v>
                </c:pt>
                <c:pt idx="160">
                  <c:v>54.5</c:v>
                </c:pt>
                <c:pt idx="161">
                  <c:v>51</c:v>
                </c:pt>
                <c:pt idx="162">
                  <c:v>53.5</c:v>
                </c:pt>
                <c:pt idx="163">
                  <c:v>53.5</c:v>
                </c:pt>
                <c:pt idx="164">
                  <c:v>50</c:v>
                </c:pt>
                <c:pt idx="165">
                  <c:v>57</c:v>
                </c:pt>
                <c:pt idx="166">
                  <c:v>50.5</c:v>
                </c:pt>
                <c:pt idx="167">
                  <c:v>46.5</c:v>
                </c:pt>
                <c:pt idx="168">
                  <c:v>47.5</c:v>
                </c:pt>
                <c:pt idx="169">
                  <c:v>53.5</c:v>
                </c:pt>
                <c:pt idx="170">
                  <c:v>47.5</c:v>
                </c:pt>
                <c:pt idx="171">
                  <c:v>48</c:v>
                </c:pt>
                <c:pt idx="172">
                  <c:v>48.5</c:v>
                </c:pt>
                <c:pt idx="173">
                  <c:v>54</c:v>
                </c:pt>
                <c:pt idx="174">
                  <c:v>55</c:v>
                </c:pt>
                <c:pt idx="175">
                  <c:v>52</c:v>
                </c:pt>
                <c:pt idx="176">
                  <c:v>56</c:v>
                </c:pt>
                <c:pt idx="177">
                  <c:v>56.5</c:v>
                </c:pt>
                <c:pt idx="178">
                  <c:v>53</c:v>
                </c:pt>
                <c:pt idx="179">
                  <c:v>53.5</c:v>
                </c:pt>
                <c:pt idx="180">
                  <c:v>44.5</c:v>
                </c:pt>
                <c:pt idx="181">
                  <c:v>49.5</c:v>
                </c:pt>
                <c:pt idx="182">
                  <c:v>50</c:v>
                </c:pt>
                <c:pt idx="183">
                  <c:v>49.5</c:v>
                </c:pt>
                <c:pt idx="184">
                  <c:v>55.5</c:v>
                </c:pt>
                <c:pt idx="185">
                  <c:v>49</c:v>
                </c:pt>
                <c:pt idx="186">
                  <c:v>51</c:v>
                </c:pt>
                <c:pt idx="187">
                  <c:v>52.5</c:v>
                </c:pt>
                <c:pt idx="188">
                  <c:v>57.5</c:v>
                </c:pt>
                <c:pt idx="189">
                  <c:v>58.5</c:v>
                </c:pt>
                <c:pt idx="190">
                  <c:v>49.5</c:v>
                </c:pt>
                <c:pt idx="191">
                  <c:v>53.5</c:v>
                </c:pt>
                <c:pt idx="192">
                  <c:v>50.5</c:v>
                </c:pt>
                <c:pt idx="193">
                  <c:v>55</c:v>
                </c:pt>
                <c:pt idx="194">
                  <c:v>51.5</c:v>
                </c:pt>
                <c:pt idx="195">
                  <c:v>55</c:v>
                </c:pt>
                <c:pt idx="196">
                  <c:v>55</c:v>
                </c:pt>
                <c:pt idx="197">
                  <c:v>50.5</c:v>
                </c:pt>
                <c:pt idx="198">
                  <c:v>48</c:v>
                </c:pt>
                <c:pt idx="199">
                  <c:v>47</c:v>
                </c:pt>
                <c:pt idx="200">
                  <c:v>50.5</c:v>
                </c:pt>
                <c:pt idx="201">
                  <c:v>55.5</c:v>
                </c:pt>
                <c:pt idx="202">
                  <c:v>55.5</c:v>
                </c:pt>
                <c:pt idx="203">
                  <c:v>53</c:v>
                </c:pt>
                <c:pt idx="204">
                  <c:v>54.5</c:v>
                </c:pt>
                <c:pt idx="205">
                  <c:v>51</c:v>
                </c:pt>
                <c:pt idx="206">
                  <c:v>52.5</c:v>
                </c:pt>
                <c:pt idx="207">
                  <c:v>56</c:v>
                </c:pt>
                <c:pt idx="208">
                  <c:v>53.5</c:v>
                </c:pt>
                <c:pt idx="209">
                  <c:v>50</c:v>
                </c:pt>
                <c:pt idx="210">
                  <c:v>46.5</c:v>
                </c:pt>
                <c:pt idx="211">
                  <c:v>51</c:v>
                </c:pt>
                <c:pt idx="212">
                  <c:v>55.5</c:v>
                </c:pt>
                <c:pt idx="213">
                  <c:v>51.5</c:v>
                </c:pt>
                <c:pt idx="214">
                  <c:v>53.5</c:v>
                </c:pt>
                <c:pt idx="215">
                  <c:v>48</c:v>
                </c:pt>
                <c:pt idx="216">
                  <c:v>50.5</c:v>
                </c:pt>
                <c:pt idx="217">
                  <c:v>51.5</c:v>
                </c:pt>
                <c:pt idx="218">
                  <c:v>53</c:v>
                </c:pt>
                <c:pt idx="219">
                  <c:v>54.5</c:v>
                </c:pt>
                <c:pt idx="220">
                  <c:v>51</c:v>
                </c:pt>
                <c:pt idx="221">
                  <c:v>49</c:v>
                </c:pt>
                <c:pt idx="222">
                  <c:v>46</c:v>
                </c:pt>
                <c:pt idx="223">
                  <c:v>55.5</c:v>
                </c:pt>
                <c:pt idx="224">
                  <c:v>53</c:v>
                </c:pt>
                <c:pt idx="225">
                  <c:v>54</c:v>
                </c:pt>
                <c:pt idx="226">
                  <c:v>53.5</c:v>
                </c:pt>
                <c:pt idx="227">
                  <c:v>54</c:v>
                </c:pt>
                <c:pt idx="228">
                  <c:v>53</c:v>
                </c:pt>
                <c:pt idx="229">
                  <c:v>50.5</c:v>
                </c:pt>
                <c:pt idx="230">
                  <c:v>51</c:v>
                </c:pt>
                <c:pt idx="231">
                  <c:v>53</c:v>
                </c:pt>
                <c:pt idx="232">
                  <c:v>54</c:v>
                </c:pt>
                <c:pt idx="233">
                  <c:v>50</c:v>
                </c:pt>
                <c:pt idx="234">
                  <c:v>54</c:v>
                </c:pt>
                <c:pt idx="235">
                  <c:v>51</c:v>
                </c:pt>
                <c:pt idx="236">
                  <c:v>56.5</c:v>
                </c:pt>
                <c:pt idx="237">
                  <c:v>53</c:v>
                </c:pt>
                <c:pt idx="238">
                  <c:v>48.5</c:v>
                </c:pt>
                <c:pt idx="239">
                  <c:v>51</c:v>
                </c:pt>
                <c:pt idx="240">
                  <c:v>51.5</c:v>
                </c:pt>
                <c:pt idx="241">
                  <c:v>50.5</c:v>
                </c:pt>
                <c:pt idx="242">
                  <c:v>52</c:v>
                </c:pt>
                <c:pt idx="243">
                  <c:v>52</c:v>
                </c:pt>
                <c:pt idx="244">
                  <c:v>52.5</c:v>
                </c:pt>
                <c:pt idx="245">
                  <c:v>52.5</c:v>
                </c:pt>
                <c:pt idx="246">
                  <c:v>54</c:v>
                </c:pt>
                <c:pt idx="247">
                  <c:v>50</c:v>
                </c:pt>
                <c:pt idx="248">
                  <c:v>55</c:v>
                </c:pt>
                <c:pt idx="249">
                  <c:v>54.5</c:v>
                </c:pt>
                <c:pt idx="250">
                  <c:v>54</c:v>
                </c:pt>
                <c:pt idx="251">
                  <c:v>51.5</c:v>
                </c:pt>
                <c:pt idx="252">
                  <c:v>52.5</c:v>
                </c:pt>
                <c:pt idx="253">
                  <c:v>52</c:v>
                </c:pt>
                <c:pt idx="254">
                  <c:v>55</c:v>
                </c:pt>
                <c:pt idx="255">
                  <c:v>51</c:v>
                </c:pt>
                <c:pt idx="256">
                  <c:v>54.5</c:v>
                </c:pt>
                <c:pt idx="257">
                  <c:v>53.5</c:v>
                </c:pt>
                <c:pt idx="258">
                  <c:v>52</c:v>
                </c:pt>
                <c:pt idx="259">
                  <c:v>48.5</c:v>
                </c:pt>
                <c:pt idx="260">
                  <c:v>51.5</c:v>
                </c:pt>
                <c:pt idx="261">
                  <c:v>55</c:v>
                </c:pt>
                <c:pt idx="262">
                  <c:v>50</c:v>
                </c:pt>
                <c:pt idx="263">
                  <c:v>50</c:v>
                </c:pt>
                <c:pt idx="264">
                  <c:v>53.5</c:v>
                </c:pt>
                <c:pt idx="265">
                  <c:v>50.5</c:v>
                </c:pt>
                <c:pt idx="266">
                  <c:v>49</c:v>
                </c:pt>
                <c:pt idx="267">
                  <c:v>48.5</c:v>
                </c:pt>
                <c:pt idx="268">
                  <c:v>45</c:v>
                </c:pt>
                <c:pt idx="269">
                  <c:v>48</c:v>
                </c:pt>
                <c:pt idx="270">
                  <c:v>55.1</c:v>
                </c:pt>
                <c:pt idx="271">
                  <c:v>52.6</c:v>
                </c:pt>
                <c:pt idx="272">
                  <c:v>40.200000000000003</c:v>
                </c:pt>
                <c:pt idx="273">
                  <c:v>49.3</c:v>
                </c:pt>
                <c:pt idx="274">
                  <c:v>43.7</c:v>
                </c:pt>
                <c:pt idx="275">
                  <c:v>52.9</c:v>
                </c:pt>
                <c:pt idx="276">
                  <c:v>46.3</c:v>
                </c:pt>
                <c:pt idx="277">
                  <c:v>50.8</c:v>
                </c:pt>
                <c:pt idx="278">
                  <c:v>46.6</c:v>
                </c:pt>
                <c:pt idx="279">
                  <c:v>52.5</c:v>
                </c:pt>
                <c:pt idx="280">
                  <c:v>55</c:v>
                </c:pt>
                <c:pt idx="281">
                  <c:v>51.8</c:v>
                </c:pt>
                <c:pt idx="282">
                  <c:v>53.5</c:v>
                </c:pt>
                <c:pt idx="283">
                  <c:v>50.5</c:v>
                </c:pt>
                <c:pt idx="284">
                  <c:v>50.7</c:v>
                </c:pt>
                <c:pt idx="285">
                  <c:v>55.7</c:v>
                </c:pt>
                <c:pt idx="286">
                  <c:v>50.4</c:v>
                </c:pt>
                <c:pt idx="287">
                  <c:v>58.2</c:v>
                </c:pt>
                <c:pt idx="288">
                  <c:v>51.6</c:v>
                </c:pt>
                <c:pt idx="289">
                  <c:v>48.7</c:v>
                </c:pt>
                <c:pt idx="290">
                  <c:v>47.7</c:v>
                </c:pt>
                <c:pt idx="291">
                  <c:v>53.3</c:v>
                </c:pt>
                <c:pt idx="292">
                  <c:v>50.5</c:v>
                </c:pt>
                <c:pt idx="293">
                  <c:v>55.5</c:v>
                </c:pt>
                <c:pt idx="294">
                  <c:v>51.1</c:v>
                </c:pt>
                <c:pt idx="295">
                  <c:v>51.7</c:v>
                </c:pt>
                <c:pt idx="296">
                  <c:v>45</c:v>
                </c:pt>
                <c:pt idx="297">
                  <c:v>52.9</c:v>
                </c:pt>
                <c:pt idx="298">
                  <c:v>52.8</c:v>
                </c:pt>
                <c:pt idx="299">
                  <c:v>46.3</c:v>
                </c:pt>
                <c:pt idx="300">
                  <c:v>48</c:v>
                </c:pt>
                <c:pt idx="301">
                  <c:v>48.2</c:v>
                </c:pt>
                <c:pt idx="302">
                  <c:v>51.3</c:v>
                </c:pt>
                <c:pt idx="303">
                  <c:v>50.4</c:v>
                </c:pt>
                <c:pt idx="304">
                  <c:v>59.5</c:v>
                </c:pt>
                <c:pt idx="305">
                  <c:v>52.7</c:v>
                </c:pt>
                <c:pt idx="306">
                  <c:v>53</c:v>
                </c:pt>
                <c:pt idx="307">
                  <c:v>52.6</c:v>
                </c:pt>
                <c:pt idx="308">
                  <c:v>43.6</c:v>
                </c:pt>
                <c:pt idx="309">
                  <c:v>51.3</c:v>
                </c:pt>
              </c:numCache>
            </c:numRef>
          </c:val>
          <c:smooth val="1"/>
          <c:extLst>
            <c:ext xmlns:c16="http://schemas.microsoft.com/office/drawing/2014/chart" uri="{C3380CC4-5D6E-409C-BE32-E72D297353CC}">
              <c16:uniqueId val="{00000000-13FB-4D2B-95EE-DA30F732B3A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Business Activity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'Business Activity'!$D$1</c:f>
              <c:strCache>
                <c:ptCount val="1"/>
                <c:pt idx="0">
                  <c:v>ISM Non-Manufacturing</c:v>
                </c:pt>
              </c:strCache>
            </c:strRef>
          </c:tx>
          <c:spPr>
            <a:ln w="19050">
              <a:solidFill>
                <a:srgbClr val="FF0000">
                  <a:alpha val="70000"/>
                </a:srgbClr>
              </a:solidFill>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numCache>
            </c:numRef>
          </c:cat>
          <c:val>
            <c:numRef>
              <c:f>'Business Activity'!$D$128:$D$1500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numCache>
            </c:numRef>
          </c:val>
          <c:smooth val="1"/>
          <c:extLst>
            <c:ext xmlns:c16="http://schemas.microsoft.com/office/drawing/2014/chart" uri="{C3380CC4-5D6E-409C-BE32-E72D297353CC}">
              <c16:uniqueId val="{00000000-4CDF-4A68-B7C2-35A71D90D850}"/>
            </c:ext>
          </c:extLst>
        </c:ser>
        <c:ser>
          <c:idx val="3"/>
          <c:order val="1"/>
          <c:tx>
            <c:strRef>
              <c:f>'Business Activity'!$B$1</c:f>
              <c:strCache>
                <c:ptCount val="1"/>
                <c:pt idx="0">
                  <c:v>Business Activity</c:v>
                </c:pt>
              </c:strCache>
            </c:strRef>
          </c:tx>
          <c:spPr>
            <a:ln w="19050">
              <a:solidFill>
                <a:schemeClr val="accent1"/>
              </a:solidFill>
              <a:prstDash val="solid"/>
            </a:ln>
          </c:spPr>
          <c:marker>
            <c:symbol val="none"/>
          </c:marker>
          <c:cat>
            <c:numRef>
              <c:f>'Business Activity'!$A$128:$A$1500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numCache>
            </c:numRef>
          </c:cat>
          <c:val>
            <c:numRef>
              <c:f>'Business Activity'!$B$128:$B$1500</c:f>
              <c:numCache>
                <c:formatCode>0.0</c:formatCode>
                <c:ptCount val="1373"/>
                <c:pt idx="0">
                  <c:v>41.9</c:v>
                </c:pt>
                <c:pt idx="1">
                  <c:v>52.2</c:v>
                </c:pt>
                <c:pt idx="2">
                  <c:v>51.7</c:v>
                </c:pt>
                <c:pt idx="3">
                  <c:v>51.1</c:v>
                </c:pt>
                <c:pt idx="4">
                  <c:v>53.3</c:v>
                </c:pt>
                <c:pt idx="5">
                  <c:v>50.2</c:v>
                </c:pt>
                <c:pt idx="6">
                  <c:v>51</c:v>
                </c:pt>
                <c:pt idx="7">
                  <c:v>51.1</c:v>
                </c:pt>
                <c:pt idx="8">
                  <c:v>50.4</c:v>
                </c:pt>
                <c:pt idx="9">
                  <c:v>43.8</c:v>
                </c:pt>
                <c:pt idx="10">
                  <c:v>34.200000000000003</c:v>
                </c:pt>
                <c:pt idx="11">
                  <c:v>38.299999999999997</c:v>
                </c:pt>
                <c:pt idx="12">
                  <c:v>44.1</c:v>
                </c:pt>
                <c:pt idx="13">
                  <c:v>40.6</c:v>
                </c:pt>
                <c:pt idx="14">
                  <c:v>42.8</c:v>
                </c:pt>
                <c:pt idx="15">
                  <c:v>45</c:v>
                </c:pt>
                <c:pt idx="16">
                  <c:v>43.1</c:v>
                </c:pt>
                <c:pt idx="17">
                  <c:v>50.1</c:v>
                </c:pt>
                <c:pt idx="18">
                  <c:v>47</c:v>
                </c:pt>
                <c:pt idx="19">
                  <c:v>52.1</c:v>
                </c:pt>
                <c:pt idx="20">
                  <c:v>53.8</c:v>
                </c:pt>
                <c:pt idx="21">
                  <c:v>55</c:v>
                </c:pt>
                <c:pt idx="22">
                  <c:v>50.9</c:v>
                </c:pt>
                <c:pt idx="23">
                  <c:v>53</c:v>
                </c:pt>
                <c:pt idx="24">
                  <c:v>51.5</c:v>
                </c:pt>
                <c:pt idx="25">
                  <c:v>53</c:v>
                </c:pt>
                <c:pt idx="26">
                  <c:v>57.7</c:v>
                </c:pt>
                <c:pt idx="27">
                  <c:v>59.8</c:v>
                </c:pt>
                <c:pt idx="28">
                  <c:v>61.3</c:v>
                </c:pt>
                <c:pt idx="29">
                  <c:v>59.4</c:v>
                </c:pt>
                <c:pt idx="30">
                  <c:v>57.4</c:v>
                </c:pt>
                <c:pt idx="31">
                  <c:v>55.8</c:v>
                </c:pt>
                <c:pt idx="32">
                  <c:v>53.3</c:v>
                </c:pt>
                <c:pt idx="33">
                  <c:v>59.7</c:v>
                </c:pt>
                <c:pt idx="34">
                  <c:v>59.1</c:v>
                </c:pt>
                <c:pt idx="35">
                  <c:v>62.2</c:v>
                </c:pt>
                <c:pt idx="36">
                  <c:v>61.6</c:v>
                </c:pt>
                <c:pt idx="37">
                  <c:v>63.3</c:v>
                </c:pt>
                <c:pt idx="38">
                  <c:v>58.2</c:v>
                </c:pt>
                <c:pt idx="39">
                  <c:v>56.9</c:v>
                </c:pt>
                <c:pt idx="40">
                  <c:v>55</c:v>
                </c:pt>
                <c:pt idx="41">
                  <c:v>55.7</c:v>
                </c:pt>
                <c:pt idx="42">
                  <c:v>56.6</c:v>
                </c:pt>
                <c:pt idx="43">
                  <c:v>56.5</c:v>
                </c:pt>
                <c:pt idx="44">
                  <c:v>56.8</c:v>
                </c:pt>
                <c:pt idx="45">
                  <c:v>53.9</c:v>
                </c:pt>
                <c:pt idx="46">
                  <c:v>56.1</c:v>
                </c:pt>
                <c:pt idx="47">
                  <c:v>55.6</c:v>
                </c:pt>
                <c:pt idx="48">
                  <c:v>58.7</c:v>
                </c:pt>
                <c:pt idx="49">
                  <c:v>59.9</c:v>
                </c:pt>
                <c:pt idx="50">
                  <c:v>58.5</c:v>
                </c:pt>
                <c:pt idx="51">
                  <c:v>56</c:v>
                </c:pt>
                <c:pt idx="52">
                  <c:v>56.4</c:v>
                </c:pt>
                <c:pt idx="53">
                  <c:v>53.6</c:v>
                </c:pt>
                <c:pt idx="54">
                  <c:v>56.2</c:v>
                </c:pt>
                <c:pt idx="55">
                  <c:v>55.3</c:v>
                </c:pt>
                <c:pt idx="56">
                  <c:v>60.2</c:v>
                </c:pt>
                <c:pt idx="57">
                  <c:v>56.1</c:v>
                </c:pt>
                <c:pt idx="58">
                  <c:v>60.9</c:v>
                </c:pt>
                <c:pt idx="59">
                  <c:v>60</c:v>
                </c:pt>
                <c:pt idx="60">
                  <c:v>56.4</c:v>
                </c:pt>
                <c:pt idx="61">
                  <c:v>56.3</c:v>
                </c:pt>
                <c:pt idx="62">
                  <c:v>56.6</c:v>
                </c:pt>
                <c:pt idx="63">
                  <c:v>55.9</c:v>
                </c:pt>
                <c:pt idx="64">
                  <c:v>57</c:v>
                </c:pt>
                <c:pt idx="65">
                  <c:v>53.3</c:v>
                </c:pt>
                <c:pt idx="66">
                  <c:v>59.5</c:v>
                </c:pt>
                <c:pt idx="67">
                  <c:v>61</c:v>
                </c:pt>
                <c:pt idx="68">
                  <c:v>55.8</c:v>
                </c:pt>
                <c:pt idx="69">
                  <c:v>58.9</c:v>
                </c:pt>
                <c:pt idx="70">
                  <c:v>55.3</c:v>
                </c:pt>
                <c:pt idx="71">
                  <c:v>54.3</c:v>
                </c:pt>
                <c:pt idx="72">
                  <c:v>56.3</c:v>
                </c:pt>
                <c:pt idx="73">
                  <c:v>54.6</c:v>
                </c:pt>
                <c:pt idx="74">
                  <c:v>53.4</c:v>
                </c:pt>
                <c:pt idx="75">
                  <c:v>60.9</c:v>
                </c:pt>
                <c:pt idx="76">
                  <c:v>62.1</c:v>
                </c:pt>
                <c:pt idx="77">
                  <c:v>57.5</c:v>
                </c:pt>
                <c:pt idx="78">
                  <c:v>62.4</c:v>
                </c:pt>
                <c:pt idx="79">
                  <c:v>65</c:v>
                </c:pt>
                <c:pt idx="80">
                  <c:v>62.9</c:v>
                </c:pt>
                <c:pt idx="81">
                  <c:v>60</c:v>
                </c:pt>
                <c:pt idx="82">
                  <c:v>64.400000000000006</c:v>
                </c:pt>
                <c:pt idx="83">
                  <c:v>57.2</c:v>
                </c:pt>
                <c:pt idx="84">
                  <c:v>61.5</c:v>
                </c:pt>
                <c:pt idx="85">
                  <c:v>59.4</c:v>
                </c:pt>
                <c:pt idx="86">
                  <c:v>57.5</c:v>
                </c:pt>
                <c:pt idx="87">
                  <c:v>61.6</c:v>
                </c:pt>
                <c:pt idx="88">
                  <c:v>59.5</c:v>
                </c:pt>
                <c:pt idx="89">
                  <c:v>61.5</c:v>
                </c:pt>
                <c:pt idx="90">
                  <c:v>64.900000000000006</c:v>
                </c:pt>
                <c:pt idx="91">
                  <c:v>63.9</c:v>
                </c:pt>
                <c:pt idx="92">
                  <c:v>60.2</c:v>
                </c:pt>
                <c:pt idx="93">
                  <c:v>63</c:v>
                </c:pt>
                <c:pt idx="94">
                  <c:v>58.2</c:v>
                </c:pt>
                <c:pt idx="95">
                  <c:v>58.7</c:v>
                </c:pt>
                <c:pt idx="96">
                  <c:v>53.9</c:v>
                </c:pt>
                <c:pt idx="97">
                  <c:v>57.8</c:v>
                </c:pt>
                <c:pt idx="98">
                  <c:v>59.8</c:v>
                </c:pt>
                <c:pt idx="99">
                  <c:v>58.8</c:v>
                </c:pt>
                <c:pt idx="100">
                  <c:v>55.1</c:v>
                </c:pt>
                <c:pt idx="101">
                  <c:v>59.5</c:v>
                </c:pt>
                <c:pt idx="102">
                  <c:v>59.3</c:v>
                </c:pt>
                <c:pt idx="103">
                  <c:v>51.8</c:v>
                </c:pt>
                <c:pt idx="104">
                  <c:v>60.3</c:v>
                </c:pt>
                <c:pt idx="105">
                  <c:v>57.7</c:v>
                </c:pt>
                <c:pt idx="106">
                  <c:v>61.7</c:v>
                </c:pt>
                <c:pt idx="107">
                  <c:v>61.4</c:v>
                </c:pt>
                <c:pt idx="108">
                  <c:v>60.3</c:v>
                </c:pt>
                <c:pt idx="109">
                  <c:v>63.6</c:v>
                </c:pt>
                <c:pt idx="110">
                  <c:v>58.9</c:v>
                </c:pt>
                <c:pt idx="111">
                  <c:v>62.4</c:v>
                </c:pt>
                <c:pt idx="112">
                  <c:v>60.7</c:v>
                </c:pt>
                <c:pt idx="113">
                  <c:v>60.8</c:v>
                </c:pt>
                <c:pt idx="114">
                  <c:v>55.9</c:v>
                </c:pt>
                <c:pt idx="115">
                  <c:v>57.5</c:v>
                </c:pt>
                <c:pt idx="116">
                  <c:v>61.3</c:v>
                </c:pt>
                <c:pt idx="117">
                  <c:v>61.5</c:v>
                </c:pt>
                <c:pt idx="118">
                  <c:v>61.1</c:v>
                </c:pt>
                <c:pt idx="119">
                  <c:v>57.8</c:v>
                </c:pt>
                <c:pt idx="120">
                  <c:v>59.8</c:v>
                </c:pt>
                <c:pt idx="121">
                  <c:v>62.8</c:v>
                </c:pt>
                <c:pt idx="122">
                  <c:v>60.6</c:v>
                </c:pt>
                <c:pt idx="123">
                  <c:v>59.1</c:v>
                </c:pt>
                <c:pt idx="124">
                  <c:v>61.3</c:v>
                </c:pt>
                <c:pt idx="125">
                  <c:v>63.9</c:v>
                </c:pt>
                <c:pt idx="126">
                  <c:v>56.5</c:v>
                </c:pt>
                <c:pt idx="127">
                  <c:v>60.7</c:v>
                </c:pt>
                <c:pt idx="128">
                  <c:v>65.2</c:v>
                </c:pt>
                <c:pt idx="129">
                  <c:v>62.6</c:v>
                </c:pt>
                <c:pt idx="130">
                  <c:v>64.3</c:v>
                </c:pt>
                <c:pt idx="131">
                  <c:v>61.2</c:v>
                </c:pt>
                <c:pt idx="132">
                  <c:v>59.7</c:v>
                </c:pt>
                <c:pt idx="133">
                  <c:v>64.7</c:v>
                </c:pt>
                <c:pt idx="134">
                  <c:v>57.4</c:v>
                </c:pt>
                <c:pt idx="135">
                  <c:v>59.5</c:v>
                </c:pt>
                <c:pt idx="136">
                  <c:v>61.2</c:v>
                </c:pt>
                <c:pt idx="137">
                  <c:v>58.2</c:v>
                </c:pt>
                <c:pt idx="138">
                  <c:v>53.1</c:v>
                </c:pt>
                <c:pt idx="139">
                  <c:v>61.5</c:v>
                </c:pt>
                <c:pt idx="140">
                  <c:v>55.2</c:v>
                </c:pt>
                <c:pt idx="141">
                  <c:v>55.5</c:v>
                </c:pt>
                <c:pt idx="142">
                  <c:v>52.3</c:v>
                </c:pt>
                <c:pt idx="143">
                  <c:v>57</c:v>
                </c:pt>
                <c:pt idx="144">
                  <c:v>60.9</c:v>
                </c:pt>
                <c:pt idx="145">
                  <c:v>57.8</c:v>
                </c:pt>
                <c:pt idx="146">
                  <c:v>48</c:v>
                </c:pt>
                <c:pt idx="147">
                  <c:v>26</c:v>
                </c:pt>
                <c:pt idx="148">
                  <c:v>41</c:v>
                </c:pt>
                <c:pt idx="149">
                  <c:v>66</c:v>
                </c:pt>
                <c:pt idx="150">
                  <c:v>67.2</c:v>
                </c:pt>
                <c:pt idx="151">
                  <c:v>62.4</c:v>
                </c:pt>
                <c:pt idx="152">
                  <c:v>63</c:v>
                </c:pt>
                <c:pt idx="153">
                  <c:v>61.1</c:v>
                </c:pt>
                <c:pt idx="154">
                  <c:v>59.6</c:v>
                </c:pt>
                <c:pt idx="155">
                  <c:v>60.5</c:v>
                </c:pt>
                <c:pt idx="156">
                  <c:v>59.9</c:v>
                </c:pt>
                <c:pt idx="157">
                  <c:v>55.5</c:v>
                </c:pt>
                <c:pt idx="158">
                  <c:v>69.400000000000006</c:v>
                </c:pt>
                <c:pt idx="159">
                  <c:v>62.7</c:v>
                </c:pt>
                <c:pt idx="160">
                  <c:v>66.2</c:v>
                </c:pt>
                <c:pt idx="161">
                  <c:v>60.4</c:v>
                </c:pt>
                <c:pt idx="162">
                  <c:v>67</c:v>
                </c:pt>
                <c:pt idx="163">
                  <c:v>60.1</c:v>
                </c:pt>
                <c:pt idx="164">
                  <c:v>62.3</c:v>
                </c:pt>
                <c:pt idx="165">
                  <c:v>69.8</c:v>
                </c:pt>
                <c:pt idx="166">
                  <c:v>74.599999999999994</c:v>
                </c:pt>
                <c:pt idx="167">
                  <c:v>67.599999999999994</c:v>
                </c:pt>
                <c:pt idx="168">
                  <c:v>59.9</c:v>
                </c:pt>
                <c:pt idx="169">
                  <c:v>55.1</c:v>
                </c:pt>
                <c:pt idx="170">
                  <c:v>55.5</c:v>
                </c:pt>
                <c:pt idx="171">
                  <c:v>59.1</c:v>
                </c:pt>
                <c:pt idx="172">
                  <c:v>54.5</c:v>
                </c:pt>
                <c:pt idx="173">
                  <c:v>56.1</c:v>
                </c:pt>
                <c:pt idx="174">
                  <c:v>59.9</c:v>
                </c:pt>
                <c:pt idx="175">
                  <c:v>60.9</c:v>
                </c:pt>
                <c:pt idx="176">
                  <c:v>59.1</c:v>
                </c:pt>
                <c:pt idx="177">
                  <c:v>55.7</c:v>
                </c:pt>
                <c:pt idx="178">
                  <c:v>64.7</c:v>
                </c:pt>
                <c:pt idx="179">
                  <c:v>53.5</c:v>
                </c:pt>
                <c:pt idx="180">
                  <c:v>60.4</c:v>
                </c:pt>
                <c:pt idx="181">
                  <c:v>56.3</c:v>
                </c:pt>
                <c:pt idx="182">
                  <c:v>55.4</c:v>
                </c:pt>
                <c:pt idx="183">
                  <c:v>52</c:v>
                </c:pt>
              </c:numCache>
            </c:numRef>
          </c:val>
          <c:smooth val="1"/>
          <c:extLst>
            <c:ext xmlns:c16="http://schemas.microsoft.com/office/drawing/2014/chart" uri="{C3380CC4-5D6E-409C-BE32-E72D297353CC}">
              <c16:uniqueId val="{00000001-4CDF-4A68-B7C2-35A71D90D850}"/>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Exports</a:t>
            </a:r>
            <a:r>
              <a:rPr lang="en-GB" baseline="0"/>
              <a:t> - Imports</a:t>
            </a:r>
            <a:endParaRPr lang="en-GB"/>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3"/>
          <c:order val="0"/>
          <c:tx>
            <c:strRef>
              <c:f>Imports!$E$1</c:f>
              <c:strCache>
                <c:ptCount val="1"/>
                <c:pt idx="0">
                  <c:v>Exports - Imports</c:v>
                </c:pt>
              </c:strCache>
            </c:strRef>
          </c:tx>
          <c:spPr>
            <a:ln w="19050">
              <a:solidFill>
                <a:schemeClr val="accent1">
                  <a:alpha val="50000"/>
                </a:schemeClr>
              </a:solidFill>
              <a:prstDash val="solid"/>
            </a:ln>
          </c:spPr>
          <c:marker>
            <c:symbol val="none"/>
          </c:marker>
          <c:trendline>
            <c:spPr>
              <a:ln>
                <a:solidFill>
                  <a:srgbClr val="FF0000"/>
                </a:solidFill>
              </a:ln>
            </c:spPr>
            <c:trendlineType val="movingAvg"/>
            <c:period val="3"/>
            <c:dispRSqr val="0"/>
            <c:dispEq val="0"/>
          </c:trendline>
          <c:cat>
            <c:numRef>
              <c:f>Imports!$A$2:$A$1000</c:f>
              <c:numCache>
                <c:formatCode>mmm\-yy</c:formatCode>
                <c:ptCount val="9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pt idx="319">
                  <c:v>45323</c:v>
                </c:pt>
                <c:pt idx="320">
                  <c:v>45352</c:v>
                </c:pt>
              </c:numCache>
            </c:numRef>
          </c:cat>
          <c:val>
            <c:numRef>
              <c:f>Imports!$E$2:$E$1000</c:f>
              <c:numCache>
                <c:formatCode>0.00</c:formatCode>
                <c:ptCount val="999"/>
                <c:pt idx="0">
                  <c:v>6.3999999999999986</c:v>
                </c:pt>
                <c:pt idx="1">
                  <c:v>9.1000000000000014</c:v>
                </c:pt>
                <c:pt idx="2">
                  <c:v>2</c:v>
                </c:pt>
                <c:pt idx="3">
                  <c:v>0.79999999999999716</c:v>
                </c:pt>
                <c:pt idx="4">
                  <c:v>3.2000000000000028</c:v>
                </c:pt>
                <c:pt idx="5">
                  <c:v>-3.7000000000000028</c:v>
                </c:pt>
                <c:pt idx="6">
                  <c:v>0.5</c:v>
                </c:pt>
                <c:pt idx="7">
                  <c:v>-1.1000000000000014</c:v>
                </c:pt>
                <c:pt idx="8">
                  <c:v>8.5</c:v>
                </c:pt>
                <c:pt idx="9">
                  <c:v>4.3999999999999986</c:v>
                </c:pt>
                <c:pt idx="10">
                  <c:v>-4.2999999999999972</c:v>
                </c:pt>
                <c:pt idx="11">
                  <c:v>0.5</c:v>
                </c:pt>
                <c:pt idx="12">
                  <c:v>0.60000000000000142</c:v>
                </c:pt>
                <c:pt idx="13">
                  <c:v>-1.2000000000000028</c:v>
                </c:pt>
                <c:pt idx="14">
                  <c:v>2</c:v>
                </c:pt>
                <c:pt idx="15">
                  <c:v>-0.29999999999999716</c:v>
                </c:pt>
                <c:pt idx="16">
                  <c:v>-5.7000000000000028</c:v>
                </c:pt>
                <c:pt idx="17">
                  <c:v>-1.2999999999999972</c:v>
                </c:pt>
                <c:pt idx="18">
                  <c:v>-6.6000000000000014</c:v>
                </c:pt>
                <c:pt idx="19">
                  <c:v>-5.2000000000000028</c:v>
                </c:pt>
                <c:pt idx="20">
                  <c:v>3.2000000000000028</c:v>
                </c:pt>
                <c:pt idx="21">
                  <c:v>3.8999999999999986</c:v>
                </c:pt>
                <c:pt idx="22">
                  <c:v>4.1000000000000014</c:v>
                </c:pt>
                <c:pt idx="23">
                  <c:v>1.6000000000000014</c:v>
                </c:pt>
                <c:pt idx="24">
                  <c:v>1.6000000000000014</c:v>
                </c:pt>
                <c:pt idx="25">
                  <c:v>5.7000000000000028</c:v>
                </c:pt>
                <c:pt idx="26">
                  <c:v>7</c:v>
                </c:pt>
                <c:pt idx="27">
                  <c:v>-1.7000000000000028</c:v>
                </c:pt>
                <c:pt idx="28">
                  <c:v>2.2000000000000028</c:v>
                </c:pt>
                <c:pt idx="29">
                  <c:v>7.2000000000000028</c:v>
                </c:pt>
                <c:pt idx="30">
                  <c:v>2.6000000000000014</c:v>
                </c:pt>
                <c:pt idx="31">
                  <c:v>-4.3999999999999986</c:v>
                </c:pt>
                <c:pt idx="32">
                  <c:v>0.79999999999999716</c:v>
                </c:pt>
                <c:pt idx="33">
                  <c:v>4.3999999999999986</c:v>
                </c:pt>
                <c:pt idx="34">
                  <c:v>7.2999999999999972</c:v>
                </c:pt>
                <c:pt idx="35">
                  <c:v>4.3999999999999986</c:v>
                </c:pt>
                <c:pt idx="36">
                  <c:v>-0.10000000000000142</c:v>
                </c:pt>
                <c:pt idx="37">
                  <c:v>2.1000000000000014</c:v>
                </c:pt>
                <c:pt idx="38">
                  <c:v>5.5</c:v>
                </c:pt>
                <c:pt idx="39">
                  <c:v>-3.8999999999999986</c:v>
                </c:pt>
                <c:pt idx="40">
                  <c:v>0.29999999999999716</c:v>
                </c:pt>
                <c:pt idx="41">
                  <c:v>3.1000000000000014</c:v>
                </c:pt>
                <c:pt idx="42">
                  <c:v>5.2000000000000028</c:v>
                </c:pt>
                <c:pt idx="43">
                  <c:v>4.7999999999999972</c:v>
                </c:pt>
                <c:pt idx="44">
                  <c:v>1.1000000000000014</c:v>
                </c:pt>
                <c:pt idx="45">
                  <c:v>5.7000000000000028</c:v>
                </c:pt>
                <c:pt idx="46">
                  <c:v>-0.20000000000000284</c:v>
                </c:pt>
                <c:pt idx="47">
                  <c:v>-0.5</c:v>
                </c:pt>
                <c:pt idx="48">
                  <c:v>2.8999999999999986</c:v>
                </c:pt>
                <c:pt idx="49">
                  <c:v>-5.2999999999999972</c:v>
                </c:pt>
                <c:pt idx="50">
                  <c:v>0.79999999999999716</c:v>
                </c:pt>
                <c:pt idx="51">
                  <c:v>-6.2000000000000028</c:v>
                </c:pt>
                <c:pt idx="52">
                  <c:v>-3.1000000000000014</c:v>
                </c:pt>
                <c:pt idx="53">
                  <c:v>-0.89999999999999858</c:v>
                </c:pt>
                <c:pt idx="54">
                  <c:v>1.2000000000000028</c:v>
                </c:pt>
                <c:pt idx="55">
                  <c:v>-1.7999999999999972</c:v>
                </c:pt>
                <c:pt idx="56">
                  <c:v>0.60000000000000142</c:v>
                </c:pt>
                <c:pt idx="57">
                  <c:v>-3.7000000000000028</c:v>
                </c:pt>
                <c:pt idx="58">
                  <c:v>7.5</c:v>
                </c:pt>
                <c:pt idx="59">
                  <c:v>2.2999999999999972</c:v>
                </c:pt>
                <c:pt idx="60">
                  <c:v>6.8999999999999986</c:v>
                </c:pt>
                <c:pt idx="61">
                  <c:v>-2.2999999999999972</c:v>
                </c:pt>
                <c:pt idx="62">
                  <c:v>12.799999999999997</c:v>
                </c:pt>
                <c:pt idx="63">
                  <c:v>-5.8999999999999986</c:v>
                </c:pt>
                <c:pt idx="64">
                  <c:v>3.3999999999999986</c:v>
                </c:pt>
                <c:pt idx="65">
                  <c:v>2.2000000000000028</c:v>
                </c:pt>
                <c:pt idx="66">
                  <c:v>-3.5</c:v>
                </c:pt>
                <c:pt idx="67">
                  <c:v>7</c:v>
                </c:pt>
                <c:pt idx="68">
                  <c:v>-6.5</c:v>
                </c:pt>
                <c:pt idx="69">
                  <c:v>2.5</c:v>
                </c:pt>
                <c:pt idx="70">
                  <c:v>-9.5</c:v>
                </c:pt>
                <c:pt idx="71">
                  <c:v>-1</c:v>
                </c:pt>
                <c:pt idx="72">
                  <c:v>-6.5</c:v>
                </c:pt>
                <c:pt idx="73">
                  <c:v>-1.5</c:v>
                </c:pt>
                <c:pt idx="74">
                  <c:v>1</c:v>
                </c:pt>
                <c:pt idx="75">
                  <c:v>2</c:v>
                </c:pt>
                <c:pt idx="76">
                  <c:v>-3</c:v>
                </c:pt>
                <c:pt idx="77">
                  <c:v>0.5</c:v>
                </c:pt>
                <c:pt idx="78">
                  <c:v>-3.5</c:v>
                </c:pt>
                <c:pt idx="79">
                  <c:v>-3</c:v>
                </c:pt>
                <c:pt idx="80">
                  <c:v>-9</c:v>
                </c:pt>
                <c:pt idx="81">
                  <c:v>1.5</c:v>
                </c:pt>
                <c:pt idx="82">
                  <c:v>-7.5</c:v>
                </c:pt>
                <c:pt idx="83">
                  <c:v>3</c:v>
                </c:pt>
                <c:pt idx="84">
                  <c:v>-5</c:v>
                </c:pt>
                <c:pt idx="85">
                  <c:v>-8.5</c:v>
                </c:pt>
                <c:pt idx="86">
                  <c:v>-0.5</c:v>
                </c:pt>
                <c:pt idx="87">
                  <c:v>-2.5</c:v>
                </c:pt>
                <c:pt idx="88">
                  <c:v>-8.5</c:v>
                </c:pt>
                <c:pt idx="89">
                  <c:v>-5.5</c:v>
                </c:pt>
                <c:pt idx="90">
                  <c:v>-0.5</c:v>
                </c:pt>
                <c:pt idx="91">
                  <c:v>-1.5</c:v>
                </c:pt>
                <c:pt idx="92">
                  <c:v>-7.5</c:v>
                </c:pt>
                <c:pt idx="93">
                  <c:v>-6</c:v>
                </c:pt>
                <c:pt idx="94">
                  <c:v>4.5</c:v>
                </c:pt>
                <c:pt idx="95">
                  <c:v>-8.5</c:v>
                </c:pt>
                <c:pt idx="96">
                  <c:v>-8.5</c:v>
                </c:pt>
                <c:pt idx="97">
                  <c:v>2</c:v>
                </c:pt>
                <c:pt idx="98">
                  <c:v>-3.5</c:v>
                </c:pt>
                <c:pt idx="99">
                  <c:v>1</c:v>
                </c:pt>
                <c:pt idx="100">
                  <c:v>0.5</c:v>
                </c:pt>
                <c:pt idx="101">
                  <c:v>5</c:v>
                </c:pt>
                <c:pt idx="102">
                  <c:v>8.5</c:v>
                </c:pt>
                <c:pt idx="103">
                  <c:v>5</c:v>
                </c:pt>
                <c:pt idx="104">
                  <c:v>3</c:v>
                </c:pt>
                <c:pt idx="105">
                  <c:v>2.5</c:v>
                </c:pt>
                <c:pt idx="106">
                  <c:v>5.5</c:v>
                </c:pt>
                <c:pt idx="107">
                  <c:v>-1</c:v>
                </c:pt>
                <c:pt idx="108">
                  <c:v>-4.5</c:v>
                </c:pt>
                <c:pt idx="109">
                  <c:v>-7</c:v>
                </c:pt>
                <c:pt idx="110">
                  <c:v>4</c:v>
                </c:pt>
                <c:pt idx="111">
                  <c:v>6</c:v>
                </c:pt>
                <c:pt idx="112">
                  <c:v>-1</c:v>
                </c:pt>
                <c:pt idx="113">
                  <c:v>-0.5</c:v>
                </c:pt>
                <c:pt idx="114">
                  <c:v>3</c:v>
                </c:pt>
                <c:pt idx="115">
                  <c:v>5</c:v>
                </c:pt>
                <c:pt idx="116">
                  <c:v>-1.5</c:v>
                </c:pt>
                <c:pt idx="117">
                  <c:v>3</c:v>
                </c:pt>
                <c:pt idx="118">
                  <c:v>10.5</c:v>
                </c:pt>
                <c:pt idx="119">
                  <c:v>1.5</c:v>
                </c:pt>
                <c:pt idx="120">
                  <c:v>-2</c:v>
                </c:pt>
                <c:pt idx="121">
                  <c:v>-1.5</c:v>
                </c:pt>
                <c:pt idx="122">
                  <c:v>-1</c:v>
                </c:pt>
                <c:pt idx="123">
                  <c:v>0.5</c:v>
                </c:pt>
                <c:pt idx="124">
                  <c:v>6</c:v>
                </c:pt>
                <c:pt idx="125">
                  <c:v>-0.5</c:v>
                </c:pt>
                <c:pt idx="126">
                  <c:v>10.5</c:v>
                </c:pt>
                <c:pt idx="127">
                  <c:v>-2.5</c:v>
                </c:pt>
                <c:pt idx="128">
                  <c:v>0.5</c:v>
                </c:pt>
                <c:pt idx="129">
                  <c:v>-1.5</c:v>
                </c:pt>
                <c:pt idx="130">
                  <c:v>6</c:v>
                </c:pt>
                <c:pt idx="131">
                  <c:v>1.5</c:v>
                </c:pt>
                <c:pt idx="132">
                  <c:v>-1.5</c:v>
                </c:pt>
                <c:pt idx="133">
                  <c:v>-1.5</c:v>
                </c:pt>
                <c:pt idx="134">
                  <c:v>3</c:v>
                </c:pt>
                <c:pt idx="135">
                  <c:v>-2</c:v>
                </c:pt>
                <c:pt idx="136">
                  <c:v>-5.5</c:v>
                </c:pt>
                <c:pt idx="137">
                  <c:v>7</c:v>
                </c:pt>
                <c:pt idx="138">
                  <c:v>-1.5</c:v>
                </c:pt>
                <c:pt idx="139">
                  <c:v>1</c:v>
                </c:pt>
                <c:pt idx="140">
                  <c:v>2</c:v>
                </c:pt>
                <c:pt idx="141">
                  <c:v>0</c:v>
                </c:pt>
                <c:pt idx="142">
                  <c:v>1</c:v>
                </c:pt>
                <c:pt idx="143">
                  <c:v>7.5</c:v>
                </c:pt>
                <c:pt idx="144">
                  <c:v>2.5</c:v>
                </c:pt>
                <c:pt idx="145">
                  <c:v>5</c:v>
                </c:pt>
                <c:pt idx="146">
                  <c:v>-3</c:v>
                </c:pt>
                <c:pt idx="147">
                  <c:v>7.5</c:v>
                </c:pt>
                <c:pt idx="148">
                  <c:v>8.5</c:v>
                </c:pt>
                <c:pt idx="149">
                  <c:v>-6.5</c:v>
                </c:pt>
                <c:pt idx="150">
                  <c:v>-1</c:v>
                </c:pt>
                <c:pt idx="151">
                  <c:v>-1.5</c:v>
                </c:pt>
                <c:pt idx="152">
                  <c:v>6.5</c:v>
                </c:pt>
                <c:pt idx="153">
                  <c:v>0.5</c:v>
                </c:pt>
                <c:pt idx="154">
                  <c:v>-3</c:v>
                </c:pt>
                <c:pt idx="155">
                  <c:v>0</c:v>
                </c:pt>
                <c:pt idx="156">
                  <c:v>4</c:v>
                </c:pt>
                <c:pt idx="157">
                  <c:v>-4</c:v>
                </c:pt>
                <c:pt idx="158">
                  <c:v>5</c:v>
                </c:pt>
                <c:pt idx="159">
                  <c:v>1.5</c:v>
                </c:pt>
                <c:pt idx="160">
                  <c:v>5</c:v>
                </c:pt>
                <c:pt idx="161">
                  <c:v>5</c:v>
                </c:pt>
                <c:pt idx="162">
                  <c:v>0</c:v>
                </c:pt>
                <c:pt idx="163">
                  <c:v>3</c:v>
                </c:pt>
                <c:pt idx="164">
                  <c:v>9</c:v>
                </c:pt>
                <c:pt idx="165">
                  <c:v>-3.5</c:v>
                </c:pt>
                <c:pt idx="166">
                  <c:v>6.5</c:v>
                </c:pt>
                <c:pt idx="167">
                  <c:v>10.5</c:v>
                </c:pt>
                <c:pt idx="168">
                  <c:v>1.5</c:v>
                </c:pt>
                <c:pt idx="169">
                  <c:v>3</c:v>
                </c:pt>
                <c:pt idx="170">
                  <c:v>4.5</c:v>
                </c:pt>
                <c:pt idx="171">
                  <c:v>6</c:v>
                </c:pt>
                <c:pt idx="172">
                  <c:v>7</c:v>
                </c:pt>
                <c:pt idx="173">
                  <c:v>-3</c:v>
                </c:pt>
                <c:pt idx="174">
                  <c:v>1.5</c:v>
                </c:pt>
                <c:pt idx="175">
                  <c:v>2.5</c:v>
                </c:pt>
                <c:pt idx="176">
                  <c:v>-3.5</c:v>
                </c:pt>
                <c:pt idx="177">
                  <c:v>1.5</c:v>
                </c:pt>
                <c:pt idx="178">
                  <c:v>0</c:v>
                </c:pt>
                <c:pt idx="179">
                  <c:v>-4</c:v>
                </c:pt>
                <c:pt idx="180">
                  <c:v>6.5</c:v>
                </c:pt>
                <c:pt idx="181">
                  <c:v>2.5</c:v>
                </c:pt>
                <c:pt idx="182">
                  <c:v>0.5</c:v>
                </c:pt>
                <c:pt idx="183">
                  <c:v>-2</c:v>
                </c:pt>
                <c:pt idx="184">
                  <c:v>-7.5</c:v>
                </c:pt>
                <c:pt idx="185">
                  <c:v>0.5</c:v>
                </c:pt>
                <c:pt idx="186">
                  <c:v>4.5</c:v>
                </c:pt>
                <c:pt idx="187">
                  <c:v>8</c:v>
                </c:pt>
                <c:pt idx="188">
                  <c:v>-1</c:v>
                </c:pt>
                <c:pt idx="189">
                  <c:v>-5</c:v>
                </c:pt>
                <c:pt idx="190">
                  <c:v>0.5</c:v>
                </c:pt>
                <c:pt idx="191">
                  <c:v>-6</c:v>
                </c:pt>
                <c:pt idx="192">
                  <c:v>-1</c:v>
                </c:pt>
                <c:pt idx="193">
                  <c:v>-4.5</c:v>
                </c:pt>
                <c:pt idx="194">
                  <c:v>6</c:v>
                </c:pt>
                <c:pt idx="195">
                  <c:v>-2</c:v>
                </c:pt>
                <c:pt idx="196">
                  <c:v>3</c:v>
                </c:pt>
                <c:pt idx="197">
                  <c:v>1</c:v>
                </c:pt>
                <c:pt idx="198">
                  <c:v>1</c:v>
                </c:pt>
                <c:pt idx="199">
                  <c:v>0.5</c:v>
                </c:pt>
                <c:pt idx="200">
                  <c:v>-1</c:v>
                </c:pt>
                <c:pt idx="201">
                  <c:v>1.5</c:v>
                </c:pt>
                <c:pt idx="202">
                  <c:v>-2.5</c:v>
                </c:pt>
                <c:pt idx="203">
                  <c:v>2</c:v>
                </c:pt>
                <c:pt idx="204">
                  <c:v>-1.5</c:v>
                </c:pt>
                <c:pt idx="205">
                  <c:v>1.5</c:v>
                </c:pt>
                <c:pt idx="206">
                  <c:v>5</c:v>
                </c:pt>
                <c:pt idx="207">
                  <c:v>-2.5</c:v>
                </c:pt>
                <c:pt idx="208">
                  <c:v>3.5</c:v>
                </c:pt>
                <c:pt idx="209">
                  <c:v>3.5</c:v>
                </c:pt>
                <c:pt idx="210">
                  <c:v>6</c:v>
                </c:pt>
                <c:pt idx="211">
                  <c:v>2</c:v>
                </c:pt>
                <c:pt idx="212">
                  <c:v>3.5</c:v>
                </c:pt>
                <c:pt idx="213">
                  <c:v>-3</c:v>
                </c:pt>
                <c:pt idx="214">
                  <c:v>1.5</c:v>
                </c:pt>
                <c:pt idx="215">
                  <c:v>4</c:v>
                </c:pt>
                <c:pt idx="216">
                  <c:v>6</c:v>
                </c:pt>
                <c:pt idx="217">
                  <c:v>0.5</c:v>
                </c:pt>
                <c:pt idx="218">
                  <c:v>-0.5</c:v>
                </c:pt>
                <c:pt idx="219">
                  <c:v>0</c:v>
                </c:pt>
                <c:pt idx="220">
                  <c:v>-1.5</c:v>
                </c:pt>
                <c:pt idx="221">
                  <c:v>-49</c:v>
                </c:pt>
                <c:pt idx="222">
                  <c:v>-0.5</c:v>
                </c:pt>
                <c:pt idx="223">
                  <c:v>-2</c:v>
                </c:pt>
                <c:pt idx="224">
                  <c:v>5.5</c:v>
                </c:pt>
                <c:pt idx="225">
                  <c:v>2.5</c:v>
                </c:pt>
                <c:pt idx="226">
                  <c:v>-4.5</c:v>
                </c:pt>
                <c:pt idx="227">
                  <c:v>-1</c:v>
                </c:pt>
                <c:pt idx="228">
                  <c:v>2.5</c:v>
                </c:pt>
                <c:pt idx="229">
                  <c:v>-4</c:v>
                </c:pt>
                <c:pt idx="230">
                  <c:v>5.5</c:v>
                </c:pt>
                <c:pt idx="231">
                  <c:v>2.5</c:v>
                </c:pt>
                <c:pt idx="232">
                  <c:v>3</c:v>
                </c:pt>
                <c:pt idx="233">
                  <c:v>3</c:v>
                </c:pt>
                <c:pt idx="234">
                  <c:v>-6</c:v>
                </c:pt>
                <c:pt idx="235">
                  <c:v>6</c:v>
                </c:pt>
                <c:pt idx="236">
                  <c:v>6</c:v>
                </c:pt>
                <c:pt idx="237">
                  <c:v>12.5</c:v>
                </c:pt>
                <c:pt idx="238">
                  <c:v>6</c:v>
                </c:pt>
                <c:pt idx="239">
                  <c:v>4</c:v>
                </c:pt>
                <c:pt idx="240">
                  <c:v>1.5</c:v>
                </c:pt>
                <c:pt idx="241">
                  <c:v>4.5</c:v>
                </c:pt>
                <c:pt idx="242">
                  <c:v>4</c:v>
                </c:pt>
                <c:pt idx="243">
                  <c:v>8</c:v>
                </c:pt>
                <c:pt idx="244">
                  <c:v>4.5</c:v>
                </c:pt>
                <c:pt idx="245">
                  <c:v>4</c:v>
                </c:pt>
                <c:pt idx="246">
                  <c:v>4</c:v>
                </c:pt>
                <c:pt idx="247">
                  <c:v>9.5</c:v>
                </c:pt>
                <c:pt idx="248">
                  <c:v>3</c:v>
                </c:pt>
                <c:pt idx="249">
                  <c:v>7</c:v>
                </c:pt>
                <c:pt idx="250">
                  <c:v>3.5</c:v>
                </c:pt>
                <c:pt idx="251">
                  <c:v>9</c:v>
                </c:pt>
                <c:pt idx="252">
                  <c:v>5.5</c:v>
                </c:pt>
                <c:pt idx="253">
                  <c:v>8.5</c:v>
                </c:pt>
                <c:pt idx="254">
                  <c:v>6</c:v>
                </c:pt>
                <c:pt idx="255">
                  <c:v>10</c:v>
                </c:pt>
                <c:pt idx="256">
                  <c:v>3</c:v>
                </c:pt>
                <c:pt idx="257">
                  <c:v>6</c:v>
                </c:pt>
                <c:pt idx="258">
                  <c:v>-1.5</c:v>
                </c:pt>
                <c:pt idx="259">
                  <c:v>6.5</c:v>
                </c:pt>
                <c:pt idx="260">
                  <c:v>1</c:v>
                </c:pt>
                <c:pt idx="261">
                  <c:v>2</c:v>
                </c:pt>
                <c:pt idx="262">
                  <c:v>5.5</c:v>
                </c:pt>
                <c:pt idx="263">
                  <c:v>5.5</c:v>
                </c:pt>
                <c:pt idx="264">
                  <c:v>0</c:v>
                </c:pt>
                <c:pt idx="265">
                  <c:v>0</c:v>
                </c:pt>
                <c:pt idx="266">
                  <c:v>3</c:v>
                </c:pt>
                <c:pt idx="267">
                  <c:v>1.5</c:v>
                </c:pt>
                <c:pt idx="268">
                  <c:v>7</c:v>
                </c:pt>
                <c:pt idx="269">
                  <c:v>3</c:v>
                </c:pt>
                <c:pt idx="270">
                  <c:v>-5</c:v>
                </c:pt>
                <c:pt idx="271">
                  <c:v>3</c:v>
                </c:pt>
                <c:pt idx="272">
                  <c:v>5.6999999999999957</c:v>
                </c:pt>
                <c:pt idx="273">
                  <c:v>-13</c:v>
                </c:pt>
                <c:pt idx="274">
                  <c:v>-2.2000000000000028</c:v>
                </c:pt>
                <c:pt idx="275">
                  <c:v>6</c:v>
                </c:pt>
                <c:pt idx="276">
                  <c:v>3</c:v>
                </c:pt>
                <c:pt idx="277">
                  <c:v>5</c:v>
                </c:pt>
                <c:pt idx="278">
                  <c:v>6</c:v>
                </c:pt>
                <c:pt idx="279">
                  <c:v>1.2000000000000028</c:v>
                </c:pt>
                <c:pt idx="280">
                  <c:v>-4.6000000000000014</c:v>
                </c:pt>
                <c:pt idx="281">
                  <c:v>5.5</c:v>
                </c:pt>
                <c:pt idx="282">
                  <c:v>-6.5</c:v>
                </c:pt>
                <c:pt idx="283">
                  <c:v>7.1000000000000014</c:v>
                </c:pt>
                <c:pt idx="284">
                  <c:v>4.7999999999999972</c:v>
                </c:pt>
                <c:pt idx="285">
                  <c:v>2.8999999999999986</c:v>
                </c:pt>
                <c:pt idx="286">
                  <c:v>9.6000000000000014</c:v>
                </c:pt>
                <c:pt idx="287">
                  <c:v>-7.5</c:v>
                </c:pt>
                <c:pt idx="288">
                  <c:v>14.199999999999996</c:v>
                </c:pt>
                <c:pt idx="289">
                  <c:v>11.899999999999999</c:v>
                </c:pt>
                <c:pt idx="290">
                  <c:v>11.799999999999997</c:v>
                </c:pt>
                <c:pt idx="291">
                  <c:v>9</c:v>
                </c:pt>
                <c:pt idx="292">
                  <c:v>7.3999999999999986</c:v>
                </c:pt>
                <c:pt idx="293">
                  <c:v>6</c:v>
                </c:pt>
                <c:pt idx="294">
                  <c:v>-5.2000000000000028</c:v>
                </c:pt>
                <c:pt idx="295">
                  <c:v>1.2999999999999972</c:v>
                </c:pt>
                <c:pt idx="296">
                  <c:v>16</c:v>
                </c:pt>
                <c:pt idx="297">
                  <c:v>5.2000000000000028</c:v>
                </c:pt>
                <c:pt idx="298">
                  <c:v>8.1000000000000014</c:v>
                </c:pt>
                <c:pt idx="299">
                  <c:v>11.200000000000003</c:v>
                </c:pt>
                <c:pt idx="300">
                  <c:v>11.5</c:v>
                </c:pt>
                <c:pt idx="301">
                  <c:v>13.699999999999996</c:v>
                </c:pt>
                <c:pt idx="302">
                  <c:v>13.799999999999997</c:v>
                </c:pt>
                <c:pt idx="303">
                  <c:v>-2.6999999999999957</c:v>
                </c:pt>
                <c:pt idx="304">
                  <c:v>-21.1</c:v>
                </c:pt>
                <c:pt idx="305">
                  <c:v>-5</c:v>
                </c:pt>
                <c:pt idx="306">
                  <c:v>6</c:v>
                </c:pt>
                <c:pt idx="307">
                  <c:v>9.1000000000000014</c:v>
                </c:pt>
                <c:pt idx="308">
                  <c:v>0.10000000000000142</c:v>
                </c:pt>
                <c:pt idx="309">
                  <c:v>9.6000000000000014</c:v>
                </c:pt>
                <c:pt idx="310">
                  <c:v>0</c:v>
                </c:pt>
                <c:pt idx="311">
                  <c:v>0</c:v>
                </c:pt>
                <c:pt idx="312">
                  <c:v>0</c:v>
                </c:pt>
                <c:pt idx="313">
                  <c:v>0</c:v>
                </c:pt>
                <c:pt idx="314">
                  <c:v>0</c:v>
                </c:pt>
                <c:pt idx="315">
                  <c:v>0</c:v>
                </c:pt>
                <c:pt idx="316">
                  <c:v>0</c:v>
                </c:pt>
                <c:pt idx="317">
                  <c:v>0</c:v>
                </c:pt>
                <c:pt idx="318">
                  <c:v>#N/A</c:v>
                </c:pt>
                <c:pt idx="319">
                  <c:v>#N/A</c:v>
                </c:pt>
                <c:pt idx="320">
                  <c:v>#N/A</c:v>
                </c:pt>
              </c:numCache>
            </c:numRef>
          </c:val>
          <c:smooth val="1"/>
          <c:extLst>
            <c:ext xmlns:c16="http://schemas.microsoft.com/office/drawing/2014/chart" uri="{C3380CC4-5D6E-409C-BE32-E72D297353CC}">
              <c16:uniqueId val="{00000001-C3A4-4810-8962-2A06776FD8BA}"/>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0"/>
        <c:auto val="1"/>
        <c:lblOffset val="100"/>
        <c:baseTimeUnit val="months"/>
        <c:majorUnit val="6"/>
        <c:majorTimeUnit val="months"/>
      </c:dateAx>
      <c:valAx>
        <c:axId val="224302976"/>
        <c:scaling>
          <c:orientation val="minMax"/>
          <c:min val="-20"/>
        </c:scaling>
        <c:delete val="0"/>
        <c:axPos val="l"/>
        <c:majorGridlines>
          <c:spPr>
            <a:ln>
              <a:solidFill>
                <a:schemeClr val="bg1">
                  <a:alpha val="20000"/>
                </a:schemeClr>
              </a:solidFill>
              <a:prstDash val="solid"/>
            </a:ln>
          </c:spPr>
        </c:majorGridlines>
        <c:numFmt formatCode="0.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2.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Inventory</a:t>
            </a:r>
            <a:r>
              <a:rPr lang="en-GB" baseline="0"/>
              <a:t> Sentiment</a:t>
            </a:r>
            <a:r>
              <a:rPr lang="en-GB"/>
              <a: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'Inventory Sentiment'!$D$1</c:f>
              <c:strCache>
                <c:ptCount val="1"/>
                <c:pt idx="0">
                  <c:v>ISM Non-Manufacturing</c:v>
                </c:pt>
              </c:strCache>
            </c:strRef>
          </c:tx>
          <c:spPr>
            <a:ln w="19050">
              <a:solidFill>
                <a:srgbClr val="FF0000">
                  <a:alpha val="70000"/>
                </a:srgbClr>
              </a:solidFill>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'Inventory Sentiment'!$D$128:$D$1500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numCache>
            </c:numRef>
          </c:val>
          <c:smooth val="1"/>
          <c:extLst>
            <c:ext xmlns:c16="http://schemas.microsoft.com/office/drawing/2014/chart" uri="{C3380CC4-5D6E-409C-BE32-E72D297353CC}">
              <c16:uniqueId val="{00000000-AB54-4872-A725-0CF3C487B8CE}"/>
            </c:ext>
          </c:extLst>
        </c:ser>
        <c:ser>
          <c:idx val="3"/>
          <c:order val="1"/>
          <c:tx>
            <c:strRef>
              <c:f>'Inventory Sentiment'!$B$1</c:f>
              <c:strCache>
                <c:ptCount val="1"/>
                <c:pt idx="0">
                  <c:v>Inventory Sentiment</c:v>
                </c:pt>
              </c:strCache>
            </c:strRef>
          </c:tx>
          <c:spPr>
            <a:ln w="19050">
              <a:solidFill>
                <a:schemeClr val="accent1"/>
              </a:solidFill>
              <a:prstDash val="solid"/>
            </a:ln>
          </c:spPr>
          <c:marker>
            <c:symbol val="none"/>
          </c:marker>
          <c:cat>
            <c:numRef>
              <c:f>'Inventory Sentiment'!$A$128:$A$1500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'Inventory Sentiment'!$B$128:$B$1500</c:f>
              <c:numCache>
                <c:formatCode>0.0</c:formatCode>
                <c:ptCount val="1373"/>
                <c:pt idx="0">
                  <c:v>57</c:v>
                </c:pt>
                <c:pt idx="1">
                  <c:v>60.5</c:v>
                </c:pt>
                <c:pt idx="2">
                  <c:v>60.5</c:v>
                </c:pt>
                <c:pt idx="3">
                  <c:v>63</c:v>
                </c:pt>
                <c:pt idx="4">
                  <c:v>66.5</c:v>
                </c:pt>
                <c:pt idx="5">
                  <c:v>60</c:v>
                </c:pt>
                <c:pt idx="6">
                  <c:v>62.5</c:v>
                </c:pt>
                <c:pt idx="7">
                  <c:v>66</c:v>
                </c:pt>
                <c:pt idx="8">
                  <c:v>62.5</c:v>
                </c:pt>
                <c:pt idx="9">
                  <c:v>67.5</c:v>
                </c:pt>
                <c:pt idx="10">
                  <c:v>65</c:v>
                </c:pt>
                <c:pt idx="11">
                  <c:v>65.5</c:v>
                </c:pt>
                <c:pt idx="12">
                  <c:v>62.5</c:v>
                </c:pt>
                <c:pt idx="13">
                  <c:v>66.5</c:v>
                </c:pt>
                <c:pt idx="14">
                  <c:v>60</c:v>
                </c:pt>
                <c:pt idx="15">
                  <c:v>62.5</c:v>
                </c:pt>
                <c:pt idx="16">
                  <c:v>62.5</c:v>
                </c:pt>
                <c:pt idx="17">
                  <c:v>67</c:v>
                </c:pt>
                <c:pt idx="18">
                  <c:v>62.5</c:v>
                </c:pt>
                <c:pt idx="19">
                  <c:v>67.5</c:v>
                </c:pt>
                <c:pt idx="20">
                  <c:v>62</c:v>
                </c:pt>
                <c:pt idx="21">
                  <c:v>63.5</c:v>
                </c:pt>
                <c:pt idx="22">
                  <c:v>61.5</c:v>
                </c:pt>
                <c:pt idx="23">
                  <c:v>61</c:v>
                </c:pt>
                <c:pt idx="24">
                  <c:v>64.5</c:v>
                </c:pt>
                <c:pt idx="25">
                  <c:v>60</c:v>
                </c:pt>
                <c:pt idx="26">
                  <c:v>52.5</c:v>
                </c:pt>
                <c:pt idx="27">
                  <c:v>53.5</c:v>
                </c:pt>
                <c:pt idx="28">
                  <c:v>60.5</c:v>
                </c:pt>
                <c:pt idx="29">
                  <c:v>59</c:v>
                </c:pt>
                <c:pt idx="30">
                  <c:v>59</c:v>
                </c:pt>
                <c:pt idx="31">
                  <c:v>60</c:v>
                </c:pt>
                <c:pt idx="32">
                  <c:v>59.5</c:v>
                </c:pt>
                <c:pt idx="33">
                  <c:v>61.5</c:v>
                </c:pt>
                <c:pt idx="34">
                  <c:v>60</c:v>
                </c:pt>
                <c:pt idx="35">
                  <c:v>61.5</c:v>
                </c:pt>
                <c:pt idx="36">
                  <c:v>60</c:v>
                </c:pt>
                <c:pt idx="37">
                  <c:v>57.5</c:v>
                </c:pt>
                <c:pt idx="38">
                  <c:v>67</c:v>
                </c:pt>
                <c:pt idx="39">
                  <c:v>57.5</c:v>
                </c:pt>
                <c:pt idx="40">
                  <c:v>55</c:v>
                </c:pt>
                <c:pt idx="41">
                  <c:v>58.5</c:v>
                </c:pt>
                <c:pt idx="42">
                  <c:v>59.5</c:v>
                </c:pt>
                <c:pt idx="43">
                  <c:v>56</c:v>
                </c:pt>
                <c:pt idx="44">
                  <c:v>59</c:v>
                </c:pt>
                <c:pt idx="45">
                  <c:v>57.5</c:v>
                </c:pt>
                <c:pt idx="46">
                  <c:v>63</c:v>
                </c:pt>
                <c:pt idx="47">
                  <c:v>59.5</c:v>
                </c:pt>
                <c:pt idx="48">
                  <c:v>58.5</c:v>
                </c:pt>
                <c:pt idx="49">
                  <c:v>61.5</c:v>
                </c:pt>
                <c:pt idx="50">
                  <c:v>58.5</c:v>
                </c:pt>
                <c:pt idx="51">
                  <c:v>61</c:v>
                </c:pt>
                <c:pt idx="52">
                  <c:v>63</c:v>
                </c:pt>
                <c:pt idx="53">
                  <c:v>64.5</c:v>
                </c:pt>
                <c:pt idx="54">
                  <c:v>59</c:v>
                </c:pt>
                <c:pt idx="55">
                  <c:v>67</c:v>
                </c:pt>
                <c:pt idx="56">
                  <c:v>65</c:v>
                </c:pt>
                <c:pt idx="57">
                  <c:v>64</c:v>
                </c:pt>
                <c:pt idx="58">
                  <c:v>62.5</c:v>
                </c:pt>
                <c:pt idx="59">
                  <c:v>58</c:v>
                </c:pt>
                <c:pt idx="60">
                  <c:v>64</c:v>
                </c:pt>
                <c:pt idx="61">
                  <c:v>62.5</c:v>
                </c:pt>
                <c:pt idx="62">
                  <c:v>59.5</c:v>
                </c:pt>
                <c:pt idx="63">
                  <c:v>60.5</c:v>
                </c:pt>
                <c:pt idx="64">
                  <c:v>62.5</c:v>
                </c:pt>
                <c:pt idx="65">
                  <c:v>61.5</c:v>
                </c:pt>
                <c:pt idx="66">
                  <c:v>64</c:v>
                </c:pt>
                <c:pt idx="67">
                  <c:v>63.5</c:v>
                </c:pt>
                <c:pt idx="68">
                  <c:v>62</c:v>
                </c:pt>
                <c:pt idx="69">
                  <c:v>62.5</c:v>
                </c:pt>
                <c:pt idx="70">
                  <c:v>60.5</c:v>
                </c:pt>
                <c:pt idx="71">
                  <c:v>57.5</c:v>
                </c:pt>
                <c:pt idx="72">
                  <c:v>63</c:v>
                </c:pt>
                <c:pt idx="73">
                  <c:v>62</c:v>
                </c:pt>
                <c:pt idx="74">
                  <c:v>60.5</c:v>
                </c:pt>
                <c:pt idx="75">
                  <c:v>65</c:v>
                </c:pt>
                <c:pt idx="76">
                  <c:v>63</c:v>
                </c:pt>
                <c:pt idx="77">
                  <c:v>60.5</c:v>
                </c:pt>
                <c:pt idx="78">
                  <c:v>58</c:v>
                </c:pt>
                <c:pt idx="79">
                  <c:v>55</c:v>
                </c:pt>
                <c:pt idx="80">
                  <c:v>60</c:v>
                </c:pt>
                <c:pt idx="81">
                  <c:v>58.5</c:v>
                </c:pt>
                <c:pt idx="82">
                  <c:v>63</c:v>
                </c:pt>
                <c:pt idx="83">
                  <c:v>59</c:v>
                </c:pt>
                <c:pt idx="84">
                  <c:v>61.5</c:v>
                </c:pt>
                <c:pt idx="85">
                  <c:v>62</c:v>
                </c:pt>
                <c:pt idx="86">
                  <c:v>61</c:v>
                </c:pt>
                <c:pt idx="87">
                  <c:v>59.5</c:v>
                </c:pt>
                <c:pt idx="88">
                  <c:v>59</c:v>
                </c:pt>
                <c:pt idx="89">
                  <c:v>65</c:v>
                </c:pt>
                <c:pt idx="90">
                  <c:v>63.5</c:v>
                </c:pt>
                <c:pt idx="91">
                  <c:v>69</c:v>
                </c:pt>
                <c:pt idx="92">
                  <c:v>65</c:v>
                </c:pt>
                <c:pt idx="93">
                  <c:v>63</c:v>
                </c:pt>
                <c:pt idx="94">
                  <c:v>63.5</c:v>
                </c:pt>
                <c:pt idx="95">
                  <c:v>64.5</c:v>
                </c:pt>
                <c:pt idx="96">
                  <c:v>61.5</c:v>
                </c:pt>
                <c:pt idx="97">
                  <c:v>62</c:v>
                </c:pt>
                <c:pt idx="98">
                  <c:v>62.5</c:v>
                </c:pt>
                <c:pt idx="99">
                  <c:v>61</c:v>
                </c:pt>
                <c:pt idx="100">
                  <c:v>60</c:v>
                </c:pt>
                <c:pt idx="101">
                  <c:v>62.5</c:v>
                </c:pt>
                <c:pt idx="102">
                  <c:v>63</c:v>
                </c:pt>
                <c:pt idx="103">
                  <c:v>64</c:v>
                </c:pt>
                <c:pt idx="104">
                  <c:v>64.5</c:v>
                </c:pt>
                <c:pt idx="105">
                  <c:v>62</c:v>
                </c:pt>
                <c:pt idx="106">
                  <c:v>60.5</c:v>
                </c:pt>
                <c:pt idx="107">
                  <c:v>61.5</c:v>
                </c:pt>
                <c:pt idx="108">
                  <c:v>62</c:v>
                </c:pt>
                <c:pt idx="109">
                  <c:v>64.5</c:v>
                </c:pt>
                <c:pt idx="110">
                  <c:v>65</c:v>
                </c:pt>
                <c:pt idx="111">
                  <c:v>60</c:v>
                </c:pt>
                <c:pt idx="112">
                  <c:v>63</c:v>
                </c:pt>
                <c:pt idx="113">
                  <c:v>62</c:v>
                </c:pt>
                <c:pt idx="114">
                  <c:v>67.5</c:v>
                </c:pt>
                <c:pt idx="115">
                  <c:v>61</c:v>
                </c:pt>
                <c:pt idx="116">
                  <c:v>58.5</c:v>
                </c:pt>
                <c:pt idx="117">
                  <c:v>61</c:v>
                </c:pt>
                <c:pt idx="118">
                  <c:v>56</c:v>
                </c:pt>
                <c:pt idx="119">
                  <c:v>62.5</c:v>
                </c:pt>
                <c:pt idx="120">
                  <c:v>61</c:v>
                </c:pt>
                <c:pt idx="121">
                  <c:v>61</c:v>
                </c:pt>
                <c:pt idx="122">
                  <c:v>58.5</c:v>
                </c:pt>
                <c:pt idx="123">
                  <c:v>60</c:v>
                </c:pt>
                <c:pt idx="124">
                  <c:v>61</c:v>
                </c:pt>
                <c:pt idx="125">
                  <c:v>57.5</c:v>
                </c:pt>
                <c:pt idx="126">
                  <c:v>58</c:v>
                </c:pt>
                <c:pt idx="127">
                  <c:v>59.5</c:v>
                </c:pt>
                <c:pt idx="128">
                  <c:v>59.5</c:v>
                </c:pt>
                <c:pt idx="129">
                  <c:v>62</c:v>
                </c:pt>
                <c:pt idx="130">
                  <c:v>60</c:v>
                </c:pt>
                <c:pt idx="131">
                  <c:v>59</c:v>
                </c:pt>
                <c:pt idx="132">
                  <c:v>60.5</c:v>
                </c:pt>
                <c:pt idx="133">
                  <c:v>59</c:v>
                </c:pt>
                <c:pt idx="134">
                  <c:v>62.5</c:v>
                </c:pt>
                <c:pt idx="135">
                  <c:v>60</c:v>
                </c:pt>
                <c:pt idx="136">
                  <c:v>58.5</c:v>
                </c:pt>
                <c:pt idx="137">
                  <c:v>58.5</c:v>
                </c:pt>
                <c:pt idx="138">
                  <c:v>60.5</c:v>
                </c:pt>
                <c:pt idx="139">
                  <c:v>56</c:v>
                </c:pt>
                <c:pt idx="140">
                  <c:v>58</c:v>
                </c:pt>
                <c:pt idx="141">
                  <c:v>57</c:v>
                </c:pt>
                <c:pt idx="142">
                  <c:v>58.5</c:v>
                </c:pt>
                <c:pt idx="143">
                  <c:v>60</c:v>
                </c:pt>
                <c:pt idx="144">
                  <c:v>54.9</c:v>
                </c:pt>
                <c:pt idx="145">
                  <c:v>59.3</c:v>
                </c:pt>
                <c:pt idx="146">
                  <c:v>47.8</c:v>
                </c:pt>
                <c:pt idx="147">
                  <c:v>62.6</c:v>
                </c:pt>
                <c:pt idx="148">
                  <c:v>55.1</c:v>
                </c:pt>
                <c:pt idx="149">
                  <c:v>55.9</c:v>
                </c:pt>
                <c:pt idx="150">
                  <c:v>50</c:v>
                </c:pt>
                <c:pt idx="151">
                  <c:v>52.5</c:v>
                </c:pt>
                <c:pt idx="152">
                  <c:v>55.4</c:v>
                </c:pt>
                <c:pt idx="153">
                  <c:v>51.1</c:v>
                </c:pt>
                <c:pt idx="154">
                  <c:v>49.9</c:v>
                </c:pt>
                <c:pt idx="155">
                  <c:v>47.7</c:v>
                </c:pt>
                <c:pt idx="156">
                  <c:v>49.7</c:v>
                </c:pt>
                <c:pt idx="157">
                  <c:v>54.3</c:v>
                </c:pt>
                <c:pt idx="158">
                  <c:v>52.7</c:v>
                </c:pt>
                <c:pt idx="159">
                  <c:v>46.8</c:v>
                </c:pt>
                <c:pt idx="160">
                  <c:v>40.5</c:v>
                </c:pt>
                <c:pt idx="161">
                  <c:v>37.200000000000003</c:v>
                </c:pt>
                <c:pt idx="162">
                  <c:v>40.299999999999997</c:v>
                </c:pt>
                <c:pt idx="163">
                  <c:v>41.4</c:v>
                </c:pt>
                <c:pt idx="164">
                  <c:v>46.3</c:v>
                </c:pt>
                <c:pt idx="165">
                  <c:v>37.299999999999997</c:v>
                </c:pt>
                <c:pt idx="166">
                  <c:v>36.4</c:v>
                </c:pt>
                <c:pt idx="167">
                  <c:v>38.299999999999997</c:v>
                </c:pt>
                <c:pt idx="168">
                  <c:v>47.5</c:v>
                </c:pt>
                <c:pt idx="169">
                  <c:v>55.3</c:v>
                </c:pt>
                <c:pt idx="170">
                  <c:v>40.200000000000003</c:v>
                </c:pt>
                <c:pt idx="171">
                  <c:v>46.7</c:v>
                </c:pt>
                <c:pt idx="172">
                  <c:v>44.5</c:v>
                </c:pt>
                <c:pt idx="173">
                  <c:v>46.2</c:v>
                </c:pt>
                <c:pt idx="174">
                  <c:v>50.1</c:v>
                </c:pt>
                <c:pt idx="175">
                  <c:v>47.1</c:v>
                </c:pt>
                <c:pt idx="176">
                  <c:v>47.2</c:v>
                </c:pt>
                <c:pt idx="177">
                  <c:v>46.4</c:v>
                </c:pt>
                <c:pt idx="178">
                  <c:v>44.2</c:v>
                </c:pt>
                <c:pt idx="179">
                  <c:v>55.9</c:v>
                </c:pt>
                <c:pt idx="180">
                  <c:v>55.8</c:v>
                </c:pt>
                <c:pt idx="181">
                  <c:v>55.3</c:v>
                </c:pt>
                <c:pt idx="182">
                  <c:v>57.9</c:v>
                </c:pt>
                <c:pt idx="183">
                  <c:v>48.9</c:v>
                </c:pt>
              </c:numCache>
            </c:numRef>
          </c:val>
          <c:smooth val="1"/>
          <c:extLst>
            <c:ext xmlns:c16="http://schemas.microsoft.com/office/drawing/2014/chart" uri="{C3380CC4-5D6E-409C-BE32-E72D297353CC}">
              <c16:uniqueId val="{00000001-AB54-4872-A725-0CF3C487B8CE}"/>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Inventory</a:t>
            </a:r>
            <a:r>
              <a:rPr lang="en-GB" baseline="0"/>
              <a:t> Sentiment</a:t>
            </a:r>
            <a:r>
              <a:rPr lang="en-GB"/>
              <a: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'Inventory Sentiment'!$B$1</c:f>
              <c:strCache>
                <c:ptCount val="1"/>
                <c:pt idx="0">
                  <c:v>Inventory Sentiment</c:v>
                </c:pt>
              </c:strCache>
            </c:strRef>
          </c:tx>
          <c:spPr>
            <a:ln w="19050">
              <a:solidFill>
                <a:schemeClr val="accent1"/>
              </a:solidFill>
            </a:ln>
          </c:spPr>
          <c:marker>
            <c:symbol val="none"/>
          </c:marker>
          <c:cat>
            <c:numRef>
              <c:f>'Inventory Sentiment'!$A$2:$A$1500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numCache>
            </c:numRef>
          </c:cat>
          <c:val>
            <c:numRef>
              <c:f>'Inventory Sentiment'!$B$2:$B$1500</c:f>
              <c:numCache>
                <c:formatCode>0.0</c:formatCode>
                <c:ptCount val="1499"/>
                <c:pt idx="0">
                  <c:v>56.5</c:v>
                </c:pt>
                <c:pt idx="1">
                  <c:v>62</c:v>
                </c:pt>
                <c:pt idx="2">
                  <c:v>63</c:v>
                </c:pt>
                <c:pt idx="3">
                  <c:v>66</c:v>
                </c:pt>
                <c:pt idx="4">
                  <c:v>64.5</c:v>
                </c:pt>
                <c:pt idx="5">
                  <c:v>67</c:v>
                </c:pt>
                <c:pt idx="6">
                  <c:v>61.5</c:v>
                </c:pt>
                <c:pt idx="7">
                  <c:v>59.5</c:v>
                </c:pt>
                <c:pt idx="8">
                  <c:v>64</c:v>
                </c:pt>
                <c:pt idx="9">
                  <c:v>66.5</c:v>
                </c:pt>
                <c:pt idx="10">
                  <c:v>63.5</c:v>
                </c:pt>
                <c:pt idx="11">
                  <c:v>69</c:v>
                </c:pt>
                <c:pt idx="12">
                  <c:v>60.5</c:v>
                </c:pt>
                <c:pt idx="13">
                  <c:v>62.5</c:v>
                </c:pt>
                <c:pt idx="14">
                  <c:v>65</c:v>
                </c:pt>
                <c:pt idx="15">
                  <c:v>65.5</c:v>
                </c:pt>
                <c:pt idx="16">
                  <c:v>63</c:v>
                </c:pt>
                <c:pt idx="17">
                  <c:v>64.5</c:v>
                </c:pt>
                <c:pt idx="18">
                  <c:v>61</c:v>
                </c:pt>
                <c:pt idx="19">
                  <c:v>60.5</c:v>
                </c:pt>
                <c:pt idx="20">
                  <c:v>61.5</c:v>
                </c:pt>
                <c:pt idx="21">
                  <c:v>63</c:v>
                </c:pt>
                <c:pt idx="22">
                  <c:v>61</c:v>
                </c:pt>
                <c:pt idx="23">
                  <c:v>61</c:v>
                </c:pt>
                <c:pt idx="24">
                  <c:v>61</c:v>
                </c:pt>
                <c:pt idx="25">
                  <c:v>63</c:v>
                </c:pt>
                <c:pt idx="26">
                  <c:v>61.5</c:v>
                </c:pt>
                <c:pt idx="27">
                  <c:v>58</c:v>
                </c:pt>
                <c:pt idx="28">
                  <c:v>62.5</c:v>
                </c:pt>
                <c:pt idx="29">
                  <c:v>61.5</c:v>
                </c:pt>
                <c:pt idx="30">
                  <c:v>67</c:v>
                </c:pt>
                <c:pt idx="31">
                  <c:v>66.5</c:v>
                </c:pt>
                <c:pt idx="32">
                  <c:v>60.5</c:v>
                </c:pt>
                <c:pt idx="33">
                  <c:v>64</c:v>
                </c:pt>
                <c:pt idx="34">
                  <c:v>63</c:v>
                </c:pt>
                <c:pt idx="35">
                  <c:v>66.5</c:v>
                </c:pt>
                <c:pt idx="36">
                  <c:v>68</c:v>
                </c:pt>
                <c:pt idx="37">
                  <c:v>61.5</c:v>
                </c:pt>
                <c:pt idx="38">
                  <c:v>65</c:v>
                </c:pt>
                <c:pt idx="39">
                  <c:v>67.5</c:v>
                </c:pt>
                <c:pt idx="40">
                  <c:v>66</c:v>
                </c:pt>
                <c:pt idx="41">
                  <c:v>65</c:v>
                </c:pt>
                <c:pt idx="42">
                  <c:v>67.5</c:v>
                </c:pt>
                <c:pt idx="43">
                  <c:v>65</c:v>
                </c:pt>
                <c:pt idx="44">
                  <c:v>69</c:v>
                </c:pt>
                <c:pt idx="45">
                  <c:v>64</c:v>
                </c:pt>
                <c:pt idx="46">
                  <c:v>63.5</c:v>
                </c:pt>
                <c:pt idx="47">
                  <c:v>65</c:v>
                </c:pt>
                <c:pt idx="48">
                  <c:v>61.5</c:v>
                </c:pt>
                <c:pt idx="49">
                  <c:v>65.5</c:v>
                </c:pt>
                <c:pt idx="50">
                  <c:v>64</c:v>
                </c:pt>
                <c:pt idx="51">
                  <c:v>68.5</c:v>
                </c:pt>
                <c:pt idx="52">
                  <c:v>67</c:v>
                </c:pt>
                <c:pt idx="53">
                  <c:v>66.5</c:v>
                </c:pt>
                <c:pt idx="54">
                  <c:v>64.5</c:v>
                </c:pt>
                <c:pt idx="55">
                  <c:v>66.5</c:v>
                </c:pt>
                <c:pt idx="56">
                  <c:v>65.5</c:v>
                </c:pt>
                <c:pt idx="57">
                  <c:v>63</c:v>
                </c:pt>
                <c:pt idx="58">
                  <c:v>65</c:v>
                </c:pt>
                <c:pt idx="59">
                  <c:v>66</c:v>
                </c:pt>
                <c:pt idx="60">
                  <c:v>66</c:v>
                </c:pt>
                <c:pt idx="61">
                  <c:v>62</c:v>
                </c:pt>
                <c:pt idx="62">
                  <c:v>66</c:v>
                </c:pt>
                <c:pt idx="63">
                  <c:v>64.5</c:v>
                </c:pt>
                <c:pt idx="64">
                  <c:v>61</c:v>
                </c:pt>
                <c:pt idx="65">
                  <c:v>63</c:v>
                </c:pt>
                <c:pt idx="66">
                  <c:v>64.5</c:v>
                </c:pt>
                <c:pt idx="67">
                  <c:v>66.5</c:v>
                </c:pt>
                <c:pt idx="68">
                  <c:v>66</c:v>
                </c:pt>
                <c:pt idx="69">
                  <c:v>62.5</c:v>
                </c:pt>
                <c:pt idx="70">
                  <c:v>63</c:v>
                </c:pt>
                <c:pt idx="71">
                  <c:v>62</c:v>
                </c:pt>
                <c:pt idx="72">
                  <c:v>60</c:v>
                </c:pt>
                <c:pt idx="73">
                  <c:v>62</c:v>
                </c:pt>
                <c:pt idx="74">
                  <c:v>60.5</c:v>
                </c:pt>
                <c:pt idx="75">
                  <c:v>60</c:v>
                </c:pt>
                <c:pt idx="76">
                  <c:v>62</c:v>
                </c:pt>
                <c:pt idx="77">
                  <c:v>62</c:v>
                </c:pt>
                <c:pt idx="78">
                  <c:v>59</c:v>
                </c:pt>
                <c:pt idx="79">
                  <c:v>58</c:v>
                </c:pt>
                <c:pt idx="80">
                  <c:v>60.5</c:v>
                </c:pt>
                <c:pt idx="81">
                  <c:v>58</c:v>
                </c:pt>
                <c:pt idx="82">
                  <c:v>60</c:v>
                </c:pt>
                <c:pt idx="83">
                  <c:v>60.5</c:v>
                </c:pt>
                <c:pt idx="84">
                  <c:v>64</c:v>
                </c:pt>
                <c:pt idx="85">
                  <c:v>62.5</c:v>
                </c:pt>
                <c:pt idx="86">
                  <c:v>61.5</c:v>
                </c:pt>
                <c:pt idx="87">
                  <c:v>60.5</c:v>
                </c:pt>
                <c:pt idx="88">
                  <c:v>61.5</c:v>
                </c:pt>
                <c:pt idx="89">
                  <c:v>64</c:v>
                </c:pt>
                <c:pt idx="90">
                  <c:v>64.5</c:v>
                </c:pt>
                <c:pt idx="91">
                  <c:v>64.5</c:v>
                </c:pt>
                <c:pt idx="92">
                  <c:v>64.5</c:v>
                </c:pt>
                <c:pt idx="93">
                  <c:v>60.5</c:v>
                </c:pt>
                <c:pt idx="94">
                  <c:v>63</c:v>
                </c:pt>
                <c:pt idx="95">
                  <c:v>64.5</c:v>
                </c:pt>
                <c:pt idx="96">
                  <c:v>64</c:v>
                </c:pt>
                <c:pt idx="97">
                  <c:v>67</c:v>
                </c:pt>
                <c:pt idx="98">
                  <c:v>64</c:v>
                </c:pt>
                <c:pt idx="99">
                  <c:v>55</c:v>
                </c:pt>
                <c:pt idx="100">
                  <c:v>60</c:v>
                </c:pt>
                <c:pt idx="101">
                  <c:v>59</c:v>
                </c:pt>
                <c:pt idx="102">
                  <c:v>63</c:v>
                </c:pt>
                <c:pt idx="103">
                  <c:v>63.5</c:v>
                </c:pt>
                <c:pt idx="104">
                  <c:v>63</c:v>
                </c:pt>
                <c:pt idx="105">
                  <c:v>60</c:v>
                </c:pt>
                <c:pt idx="106">
                  <c:v>59</c:v>
                </c:pt>
                <c:pt idx="107">
                  <c:v>63</c:v>
                </c:pt>
                <c:pt idx="108">
                  <c:v>60</c:v>
                </c:pt>
                <c:pt idx="109">
                  <c:v>59</c:v>
                </c:pt>
                <c:pt idx="110">
                  <c:v>63.5</c:v>
                </c:pt>
                <c:pt idx="111">
                  <c:v>64.5</c:v>
                </c:pt>
                <c:pt idx="112">
                  <c:v>57</c:v>
                </c:pt>
                <c:pt idx="113">
                  <c:v>63.5</c:v>
                </c:pt>
                <c:pt idx="114">
                  <c:v>65.5</c:v>
                </c:pt>
                <c:pt idx="115">
                  <c:v>61.5</c:v>
                </c:pt>
                <c:pt idx="116">
                  <c:v>63</c:v>
                </c:pt>
                <c:pt idx="117">
                  <c:v>60.5</c:v>
                </c:pt>
                <c:pt idx="118">
                  <c:v>61</c:v>
                </c:pt>
                <c:pt idx="119">
                  <c:v>60.5</c:v>
                </c:pt>
                <c:pt idx="120">
                  <c:v>65</c:v>
                </c:pt>
                <c:pt idx="121">
                  <c:v>61.5</c:v>
                </c:pt>
                <c:pt idx="122">
                  <c:v>62</c:v>
                </c:pt>
                <c:pt idx="123">
                  <c:v>60</c:v>
                </c:pt>
                <c:pt idx="124">
                  <c:v>61.5</c:v>
                </c:pt>
                <c:pt idx="125">
                  <c:v>64.5</c:v>
                </c:pt>
                <c:pt idx="126">
                  <c:v>57</c:v>
                </c:pt>
                <c:pt idx="127">
                  <c:v>60.5</c:v>
                </c:pt>
                <c:pt idx="128">
                  <c:v>60.5</c:v>
                </c:pt>
                <c:pt idx="129">
                  <c:v>63</c:v>
                </c:pt>
                <c:pt idx="130">
                  <c:v>66.5</c:v>
                </c:pt>
                <c:pt idx="131">
                  <c:v>60</c:v>
                </c:pt>
                <c:pt idx="132">
                  <c:v>62.5</c:v>
                </c:pt>
                <c:pt idx="133">
                  <c:v>66</c:v>
                </c:pt>
                <c:pt idx="134">
                  <c:v>62.5</c:v>
                </c:pt>
                <c:pt idx="135">
                  <c:v>67.5</c:v>
                </c:pt>
                <c:pt idx="136">
                  <c:v>65</c:v>
                </c:pt>
                <c:pt idx="137">
                  <c:v>65.5</c:v>
                </c:pt>
                <c:pt idx="138">
                  <c:v>62.5</c:v>
                </c:pt>
                <c:pt idx="139">
                  <c:v>66.5</c:v>
                </c:pt>
                <c:pt idx="140">
                  <c:v>60</c:v>
                </c:pt>
                <c:pt idx="141">
                  <c:v>62.5</c:v>
                </c:pt>
                <c:pt idx="142">
                  <c:v>62.5</c:v>
                </c:pt>
                <c:pt idx="143">
                  <c:v>67</c:v>
                </c:pt>
                <c:pt idx="144">
                  <c:v>62.5</c:v>
                </c:pt>
                <c:pt idx="145">
                  <c:v>67.5</c:v>
                </c:pt>
                <c:pt idx="146">
                  <c:v>62</c:v>
                </c:pt>
                <c:pt idx="147">
                  <c:v>63.5</c:v>
                </c:pt>
                <c:pt idx="148">
                  <c:v>61.5</c:v>
                </c:pt>
                <c:pt idx="149">
                  <c:v>61</c:v>
                </c:pt>
                <c:pt idx="150">
                  <c:v>64.5</c:v>
                </c:pt>
                <c:pt idx="151">
                  <c:v>60</c:v>
                </c:pt>
                <c:pt idx="152">
                  <c:v>52.5</c:v>
                </c:pt>
                <c:pt idx="153">
                  <c:v>53.5</c:v>
                </c:pt>
                <c:pt idx="154">
                  <c:v>60.5</c:v>
                </c:pt>
                <c:pt idx="155">
                  <c:v>59</c:v>
                </c:pt>
                <c:pt idx="156">
                  <c:v>59</c:v>
                </c:pt>
                <c:pt idx="157">
                  <c:v>60</c:v>
                </c:pt>
                <c:pt idx="158">
                  <c:v>59.5</c:v>
                </c:pt>
                <c:pt idx="159">
                  <c:v>61.5</c:v>
                </c:pt>
                <c:pt idx="160">
                  <c:v>60</c:v>
                </c:pt>
                <c:pt idx="161">
                  <c:v>61.5</c:v>
                </c:pt>
                <c:pt idx="162">
                  <c:v>60</c:v>
                </c:pt>
                <c:pt idx="163">
                  <c:v>57.5</c:v>
                </c:pt>
                <c:pt idx="164">
                  <c:v>67</c:v>
                </c:pt>
                <c:pt idx="165">
                  <c:v>57.5</c:v>
                </c:pt>
                <c:pt idx="166">
                  <c:v>55</c:v>
                </c:pt>
                <c:pt idx="167">
                  <c:v>58.5</c:v>
                </c:pt>
                <c:pt idx="168">
                  <c:v>59.5</c:v>
                </c:pt>
                <c:pt idx="169">
                  <c:v>56</c:v>
                </c:pt>
                <c:pt idx="170">
                  <c:v>59</c:v>
                </c:pt>
                <c:pt idx="171">
                  <c:v>57.5</c:v>
                </c:pt>
                <c:pt idx="172">
                  <c:v>63</c:v>
                </c:pt>
                <c:pt idx="173">
                  <c:v>59.5</c:v>
                </c:pt>
                <c:pt idx="174">
                  <c:v>58.5</c:v>
                </c:pt>
                <c:pt idx="175">
                  <c:v>61.5</c:v>
                </c:pt>
                <c:pt idx="176">
                  <c:v>58.5</c:v>
                </c:pt>
                <c:pt idx="177">
                  <c:v>61</c:v>
                </c:pt>
                <c:pt idx="178">
                  <c:v>63</c:v>
                </c:pt>
                <c:pt idx="179">
                  <c:v>64.5</c:v>
                </c:pt>
                <c:pt idx="180">
                  <c:v>59</c:v>
                </c:pt>
                <c:pt idx="181">
                  <c:v>67</c:v>
                </c:pt>
                <c:pt idx="182">
                  <c:v>65</c:v>
                </c:pt>
                <c:pt idx="183">
                  <c:v>64</c:v>
                </c:pt>
                <c:pt idx="184">
                  <c:v>62.5</c:v>
                </c:pt>
                <c:pt idx="185">
                  <c:v>58</c:v>
                </c:pt>
                <c:pt idx="186">
                  <c:v>64</c:v>
                </c:pt>
                <c:pt idx="187">
                  <c:v>62.5</c:v>
                </c:pt>
                <c:pt idx="188">
                  <c:v>59.5</c:v>
                </c:pt>
                <c:pt idx="189">
                  <c:v>60.5</c:v>
                </c:pt>
                <c:pt idx="190">
                  <c:v>62.5</c:v>
                </c:pt>
                <c:pt idx="191">
                  <c:v>61.5</c:v>
                </c:pt>
                <c:pt idx="192">
                  <c:v>64</c:v>
                </c:pt>
                <c:pt idx="193">
                  <c:v>63.5</c:v>
                </c:pt>
                <c:pt idx="194">
                  <c:v>62</c:v>
                </c:pt>
                <c:pt idx="195">
                  <c:v>62.5</c:v>
                </c:pt>
                <c:pt idx="196">
                  <c:v>60.5</c:v>
                </c:pt>
                <c:pt idx="197">
                  <c:v>57.5</c:v>
                </c:pt>
                <c:pt idx="198">
                  <c:v>63</c:v>
                </c:pt>
                <c:pt idx="199">
                  <c:v>62</c:v>
                </c:pt>
                <c:pt idx="200">
                  <c:v>60.5</c:v>
                </c:pt>
                <c:pt idx="201">
                  <c:v>65</c:v>
                </c:pt>
                <c:pt idx="202">
                  <c:v>63</c:v>
                </c:pt>
                <c:pt idx="203">
                  <c:v>60.5</c:v>
                </c:pt>
                <c:pt idx="204">
                  <c:v>58</c:v>
                </c:pt>
                <c:pt idx="205">
                  <c:v>55</c:v>
                </c:pt>
                <c:pt idx="206">
                  <c:v>60</c:v>
                </c:pt>
                <c:pt idx="207">
                  <c:v>58.5</c:v>
                </c:pt>
                <c:pt idx="208">
                  <c:v>63</c:v>
                </c:pt>
                <c:pt idx="209">
                  <c:v>59</c:v>
                </c:pt>
                <c:pt idx="210">
                  <c:v>61.5</c:v>
                </c:pt>
                <c:pt idx="211">
                  <c:v>62</c:v>
                </c:pt>
                <c:pt idx="212">
                  <c:v>61</c:v>
                </c:pt>
                <c:pt idx="213">
                  <c:v>59.5</c:v>
                </c:pt>
                <c:pt idx="214">
                  <c:v>59</c:v>
                </c:pt>
                <c:pt idx="215">
                  <c:v>65</c:v>
                </c:pt>
                <c:pt idx="216">
                  <c:v>63.5</c:v>
                </c:pt>
                <c:pt idx="217">
                  <c:v>69</c:v>
                </c:pt>
                <c:pt idx="218">
                  <c:v>65</c:v>
                </c:pt>
                <c:pt idx="219">
                  <c:v>63</c:v>
                </c:pt>
                <c:pt idx="220">
                  <c:v>63.5</c:v>
                </c:pt>
                <c:pt idx="221">
                  <c:v>64.5</c:v>
                </c:pt>
                <c:pt idx="222">
                  <c:v>61.5</c:v>
                </c:pt>
                <c:pt idx="223">
                  <c:v>62</c:v>
                </c:pt>
                <c:pt idx="224">
                  <c:v>62.5</c:v>
                </c:pt>
                <c:pt idx="225">
                  <c:v>61</c:v>
                </c:pt>
                <c:pt idx="226">
                  <c:v>60</c:v>
                </c:pt>
                <c:pt idx="227">
                  <c:v>62.5</c:v>
                </c:pt>
                <c:pt idx="228">
                  <c:v>63</c:v>
                </c:pt>
                <c:pt idx="229">
                  <c:v>64</c:v>
                </c:pt>
                <c:pt idx="230">
                  <c:v>64.5</c:v>
                </c:pt>
                <c:pt idx="231">
                  <c:v>62</c:v>
                </c:pt>
                <c:pt idx="232">
                  <c:v>60.5</c:v>
                </c:pt>
                <c:pt idx="233">
                  <c:v>61.5</c:v>
                </c:pt>
                <c:pt idx="234">
                  <c:v>62</c:v>
                </c:pt>
                <c:pt idx="235">
                  <c:v>64.5</c:v>
                </c:pt>
                <c:pt idx="236">
                  <c:v>65</c:v>
                </c:pt>
                <c:pt idx="237">
                  <c:v>60</c:v>
                </c:pt>
                <c:pt idx="238">
                  <c:v>63</c:v>
                </c:pt>
                <c:pt idx="239">
                  <c:v>62</c:v>
                </c:pt>
                <c:pt idx="240">
                  <c:v>67.5</c:v>
                </c:pt>
                <c:pt idx="241">
                  <c:v>61</c:v>
                </c:pt>
                <c:pt idx="242">
                  <c:v>58.5</c:v>
                </c:pt>
                <c:pt idx="243">
                  <c:v>61</c:v>
                </c:pt>
                <c:pt idx="244">
                  <c:v>56</c:v>
                </c:pt>
                <c:pt idx="245">
                  <c:v>62.5</c:v>
                </c:pt>
                <c:pt idx="246">
                  <c:v>61</c:v>
                </c:pt>
                <c:pt idx="247">
                  <c:v>61</c:v>
                </c:pt>
                <c:pt idx="248">
                  <c:v>58.5</c:v>
                </c:pt>
                <c:pt idx="249">
                  <c:v>60</c:v>
                </c:pt>
                <c:pt idx="250">
                  <c:v>61</c:v>
                </c:pt>
                <c:pt idx="251">
                  <c:v>57.5</c:v>
                </c:pt>
                <c:pt idx="252">
                  <c:v>58</c:v>
                </c:pt>
                <c:pt idx="253">
                  <c:v>59.5</c:v>
                </c:pt>
                <c:pt idx="254">
                  <c:v>59.5</c:v>
                </c:pt>
                <c:pt idx="255">
                  <c:v>62</c:v>
                </c:pt>
                <c:pt idx="256">
                  <c:v>60</c:v>
                </c:pt>
                <c:pt idx="257">
                  <c:v>59</c:v>
                </c:pt>
                <c:pt idx="258">
                  <c:v>60.5</c:v>
                </c:pt>
                <c:pt idx="259">
                  <c:v>59</c:v>
                </c:pt>
                <c:pt idx="260">
                  <c:v>62.5</c:v>
                </c:pt>
                <c:pt idx="261">
                  <c:v>60</c:v>
                </c:pt>
                <c:pt idx="262">
                  <c:v>58.5</c:v>
                </c:pt>
                <c:pt idx="263">
                  <c:v>58.5</c:v>
                </c:pt>
                <c:pt idx="264">
                  <c:v>60.5</c:v>
                </c:pt>
                <c:pt idx="265">
                  <c:v>56</c:v>
                </c:pt>
                <c:pt idx="266">
                  <c:v>58</c:v>
                </c:pt>
                <c:pt idx="267">
                  <c:v>57</c:v>
                </c:pt>
                <c:pt idx="268">
                  <c:v>58.5</c:v>
                </c:pt>
                <c:pt idx="269">
                  <c:v>60</c:v>
                </c:pt>
                <c:pt idx="270">
                  <c:v>54.9</c:v>
                </c:pt>
                <c:pt idx="271">
                  <c:v>59.3</c:v>
                </c:pt>
                <c:pt idx="272">
                  <c:v>47.8</c:v>
                </c:pt>
                <c:pt idx="273">
                  <c:v>62.6</c:v>
                </c:pt>
                <c:pt idx="274">
                  <c:v>55.1</c:v>
                </c:pt>
                <c:pt idx="275">
                  <c:v>55.9</c:v>
                </c:pt>
                <c:pt idx="276">
                  <c:v>50</c:v>
                </c:pt>
                <c:pt idx="277">
                  <c:v>52.5</c:v>
                </c:pt>
                <c:pt idx="278">
                  <c:v>55.4</c:v>
                </c:pt>
                <c:pt idx="279">
                  <c:v>51.1</c:v>
                </c:pt>
                <c:pt idx="280">
                  <c:v>49.9</c:v>
                </c:pt>
                <c:pt idx="281">
                  <c:v>47.7</c:v>
                </c:pt>
                <c:pt idx="282">
                  <c:v>49.7</c:v>
                </c:pt>
                <c:pt idx="283">
                  <c:v>54.3</c:v>
                </c:pt>
                <c:pt idx="284">
                  <c:v>52.7</c:v>
                </c:pt>
                <c:pt idx="285">
                  <c:v>46.8</c:v>
                </c:pt>
                <c:pt idx="286">
                  <c:v>40.5</c:v>
                </c:pt>
                <c:pt idx="287">
                  <c:v>37.200000000000003</c:v>
                </c:pt>
                <c:pt idx="288">
                  <c:v>40.299999999999997</c:v>
                </c:pt>
                <c:pt idx="289">
                  <c:v>41.4</c:v>
                </c:pt>
                <c:pt idx="290">
                  <c:v>46.3</c:v>
                </c:pt>
                <c:pt idx="291">
                  <c:v>37.299999999999997</c:v>
                </c:pt>
                <c:pt idx="292">
                  <c:v>36.4</c:v>
                </c:pt>
                <c:pt idx="293">
                  <c:v>38.299999999999997</c:v>
                </c:pt>
                <c:pt idx="294">
                  <c:v>47.5</c:v>
                </c:pt>
                <c:pt idx="295">
                  <c:v>55.3</c:v>
                </c:pt>
                <c:pt idx="296">
                  <c:v>40.200000000000003</c:v>
                </c:pt>
                <c:pt idx="297">
                  <c:v>46.7</c:v>
                </c:pt>
                <c:pt idx="298">
                  <c:v>44.5</c:v>
                </c:pt>
                <c:pt idx="299">
                  <c:v>46.2</c:v>
                </c:pt>
                <c:pt idx="300">
                  <c:v>50.1</c:v>
                </c:pt>
                <c:pt idx="301">
                  <c:v>47.1</c:v>
                </c:pt>
                <c:pt idx="302">
                  <c:v>47.2</c:v>
                </c:pt>
                <c:pt idx="303">
                  <c:v>46.4</c:v>
                </c:pt>
                <c:pt idx="304">
                  <c:v>44.2</c:v>
                </c:pt>
                <c:pt idx="305">
                  <c:v>55.9</c:v>
                </c:pt>
                <c:pt idx="306">
                  <c:v>55.8</c:v>
                </c:pt>
                <c:pt idx="307">
                  <c:v>55.3</c:v>
                </c:pt>
                <c:pt idx="308">
                  <c:v>57.9</c:v>
                </c:pt>
                <c:pt idx="309">
                  <c:v>48.9</c:v>
                </c:pt>
              </c:numCache>
            </c:numRef>
          </c:val>
          <c:smooth val="1"/>
          <c:extLst>
            <c:ext xmlns:c16="http://schemas.microsoft.com/office/drawing/2014/chart" uri="{C3380CC4-5D6E-409C-BE32-E72D297353CC}">
              <c16:uniqueId val="{00000000-C538-4EC8-AA84-60C481566486}"/>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Business Activity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'Business Activity'!$B$1</c:f>
              <c:strCache>
                <c:ptCount val="1"/>
                <c:pt idx="0">
                  <c:v>Business Activity</c:v>
                </c:pt>
              </c:strCache>
            </c:strRef>
          </c:tx>
          <c:spPr>
            <a:ln w="19050">
              <a:solidFill>
                <a:schemeClr val="accent1"/>
              </a:solidFill>
            </a:ln>
          </c:spPr>
          <c:marker>
            <c:symbol val="none"/>
          </c:marker>
          <c:cat>
            <c:numRef>
              <c:f>'Business Activity'!$A$2:$A$1500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numCache>
            </c:numRef>
          </c:cat>
          <c:val>
            <c:numRef>
              <c:f>'Business Activity'!$B$2:$B$1500</c:f>
              <c:numCache>
                <c:formatCode>0.0</c:formatCode>
                <c:ptCount val="1499"/>
                <c:pt idx="0">
                  <c:v>58.6</c:v>
                </c:pt>
                <c:pt idx="1">
                  <c:v>62.6</c:v>
                </c:pt>
                <c:pt idx="2">
                  <c:v>59.1</c:v>
                </c:pt>
                <c:pt idx="3">
                  <c:v>62.6</c:v>
                </c:pt>
                <c:pt idx="4">
                  <c:v>61.9</c:v>
                </c:pt>
                <c:pt idx="5">
                  <c:v>56.5</c:v>
                </c:pt>
                <c:pt idx="6">
                  <c:v>61.4</c:v>
                </c:pt>
                <c:pt idx="7">
                  <c:v>58.9</c:v>
                </c:pt>
                <c:pt idx="8">
                  <c:v>57</c:v>
                </c:pt>
                <c:pt idx="9">
                  <c:v>58.6</c:v>
                </c:pt>
                <c:pt idx="10">
                  <c:v>61.2</c:v>
                </c:pt>
                <c:pt idx="11">
                  <c:v>58.7</c:v>
                </c:pt>
                <c:pt idx="12">
                  <c:v>58.6</c:v>
                </c:pt>
                <c:pt idx="13">
                  <c:v>52.2</c:v>
                </c:pt>
                <c:pt idx="14">
                  <c:v>57.4</c:v>
                </c:pt>
                <c:pt idx="15">
                  <c:v>54</c:v>
                </c:pt>
                <c:pt idx="16">
                  <c:v>54.9</c:v>
                </c:pt>
                <c:pt idx="17">
                  <c:v>54.2</c:v>
                </c:pt>
                <c:pt idx="18">
                  <c:v>58.8</c:v>
                </c:pt>
                <c:pt idx="19">
                  <c:v>57.3</c:v>
                </c:pt>
                <c:pt idx="20">
                  <c:v>59.5</c:v>
                </c:pt>
                <c:pt idx="21">
                  <c:v>59.8</c:v>
                </c:pt>
                <c:pt idx="22">
                  <c:v>57.7</c:v>
                </c:pt>
                <c:pt idx="23">
                  <c:v>57.9</c:v>
                </c:pt>
                <c:pt idx="24">
                  <c:v>60.7</c:v>
                </c:pt>
                <c:pt idx="25">
                  <c:v>60.3</c:v>
                </c:pt>
                <c:pt idx="26">
                  <c:v>59.1</c:v>
                </c:pt>
                <c:pt idx="27">
                  <c:v>60.7</c:v>
                </c:pt>
                <c:pt idx="28">
                  <c:v>57</c:v>
                </c:pt>
                <c:pt idx="29">
                  <c:v>60.4</c:v>
                </c:pt>
                <c:pt idx="30">
                  <c:v>57.7</c:v>
                </c:pt>
                <c:pt idx="31">
                  <c:v>58.2</c:v>
                </c:pt>
                <c:pt idx="32">
                  <c:v>60.5</c:v>
                </c:pt>
                <c:pt idx="33">
                  <c:v>61.1</c:v>
                </c:pt>
                <c:pt idx="34">
                  <c:v>59.8</c:v>
                </c:pt>
                <c:pt idx="35">
                  <c:v>60.3</c:v>
                </c:pt>
                <c:pt idx="36">
                  <c:v>56.5</c:v>
                </c:pt>
                <c:pt idx="37">
                  <c:v>61.3</c:v>
                </c:pt>
                <c:pt idx="38">
                  <c:v>59.8</c:v>
                </c:pt>
                <c:pt idx="39">
                  <c:v>58.6</c:v>
                </c:pt>
                <c:pt idx="40">
                  <c:v>59.7</c:v>
                </c:pt>
                <c:pt idx="41">
                  <c:v>57.5</c:v>
                </c:pt>
                <c:pt idx="42">
                  <c:v>52.5</c:v>
                </c:pt>
                <c:pt idx="43">
                  <c:v>51.5</c:v>
                </c:pt>
                <c:pt idx="44">
                  <c:v>50</c:v>
                </c:pt>
                <c:pt idx="45">
                  <c:v>48.3</c:v>
                </c:pt>
                <c:pt idx="46">
                  <c:v>47.9</c:v>
                </c:pt>
                <c:pt idx="47">
                  <c:v>51.6</c:v>
                </c:pt>
                <c:pt idx="48">
                  <c:v>48.1</c:v>
                </c:pt>
                <c:pt idx="49">
                  <c:v>47.4</c:v>
                </c:pt>
                <c:pt idx="50">
                  <c:v>49.7</c:v>
                </c:pt>
                <c:pt idx="51">
                  <c:v>40.5</c:v>
                </c:pt>
                <c:pt idx="52">
                  <c:v>49.4</c:v>
                </c:pt>
                <c:pt idx="53">
                  <c:v>50.7</c:v>
                </c:pt>
                <c:pt idx="54">
                  <c:v>49.8</c:v>
                </c:pt>
                <c:pt idx="55">
                  <c:v>57.5</c:v>
                </c:pt>
                <c:pt idx="56">
                  <c:v>57.1</c:v>
                </c:pt>
                <c:pt idx="57">
                  <c:v>56.3</c:v>
                </c:pt>
                <c:pt idx="58">
                  <c:v>60.5</c:v>
                </c:pt>
                <c:pt idx="59">
                  <c:v>56.1</c:v>
                </c:pt>
                <c:pt idx="60">
                  <c:v>52.1</c:v>
                </c:pt>
                <c:pt idx="61">
                  <c:v>51.9</c:v>
                </c:pt>
                <c:pt idx="62">
                  <c:v>54.9</c:v>
                </c:pt>
                <c:pt idx="63">
                  <c:v>53.1</c:v>
                </c:pt>
                <c:pt idx="64">
                  <c:v>56.8</c:v>
                </c:pt>
                <c:pt idx="65">
                  <c:v>55.5</c:v>
                </c:pt>
                <c:pt idx="66">
                  <c:v>56.2</c:v>
                </c:pt>
                <c:pt idx="67">
                  <c:v>55.6</c:v>
                </c:pt>
                <c:pt idx="68">
                  <c:v>46.3</c:v>
                </c:pt>
                <c:pt idx="69">
                  <c:v>50.7</c:v>
                </c:pt>
                <c:pt idx="70">
                  <c:v>54.6</c:v>
                </c:pt>
                <c:pt idx="71">
                  <c:v>59.2</c:v>
                </c:pt>
                <c:pt idx="72">
                  <c:v>62.7</c:v>
                </c:pt>
                <c:pt idx="73">
                  <c:v>65.099999999999994</c:v>
                </c:pt>
                <c:pt idx="74">
                  <c:v>63.8</c:v>
                </c:pt>
                <c:pt idx="75">
                  <c:v>64.400000000000006</c:v>
                </c:pt>
                <c:pt idx="76">
                  <c:v>61.1</c:v>
                </c:pt>
                <c:pt idx="77">
                  <c:v>60</c:v>
                </c:pt>
                <c:pt idx="78">
                  <c:v>67.7</c:v>
                </c:pt>
                <c:pt idx="79">
                  <c:v>62.5</c:v>
                </c:pt>
                <c:pt idx="80">
                  <c:v>62.3</c:v>
                </c:pt>
                <c:pt idx="81">
                  <c:v>64</c:v>
                </c:pt>
                <c:pt idx="82">
                  <c:v>62.6</c:v>
                </c:pt>
                <c:pt idx="83">
                  <c:v>59.2</c:v>
                </c:pt>
                <c:pt idx="84">
                  <c:v>63.2</c:v>
                </c:pt>
                <c:pt idx="85">
                  <c:v>59.7</c:v>
                </c:pt>
                <c:pt idx="86">
                  <c:v>60</c:v>
                </c:pt>
                <c:pt idx="87">
                  <c:v>61</c:v>
                </c:pt>
                <c:pt idx="88">
                  <c:v>62.8</c:v>
                </c:pt>
                <c:pt idx="89">
                  <c:v>65</c:v>
                </c:pt>
                <c:pt idx="90">
                  <c:v>62.5</c:v>
                </c:pt>
                <c:pt idx="91">
                  <c:v>61.9</c:v>
                </c:pt>
                <c:pt idx="92">
                  <c:v>61.3</c:v>
                </c:pt>
                <c:pt idx="93">
                  <c:v>58.6</c:v>
                </c:pt>
                <c:pt idx="94">
                  <c:v>57.5</c:v>
                </c:pt>
                <c:pt idx="95">
                  <c:v>60.7</c:v>
                </c:pt>
                <c:pt idx="96">
                  <c:v>61.3</c:v>
                </c:pt>
                <c:pt idx="97">
                  <c:v>64.8</c:v>
                </c:pt>
                <c:pt idx="98">
                  <c:v>55.2</c:v>
                </c:pt>
                <c:pt idx="99">
                  <c:v>59.2</c:v>
                </c:pt>
                <c:pt idx="100">
                  <c:v>59.2</c:v>
                </c:pt>
                <c:pt idx="101">
                  <c:v>60.1</c:v>
                </c:pt>
                <c:pt idx="102">
                  <c:v>58.6</c:v>
                </c:pt>
                <c:pt idx="103">
                  <c:v>61.8</c:v>
                </c:pt>
                <c:pt idx="104">
                  <c:v>60</c:v>
                </c:pt>
                <c:pt idx="105">
                  <c:v>61.3</c:v>
                </c:pt>
                <c:pt idx="106">
                  <c:v>58.1</c:v>
                </c:pt>
                <c:pt idx="107">
                  <c:v>56.4</c:v>
                </c:pt>
                <c:pt idx="108">
                  <c:v>56.3</c:v>
                </c:pt>
                <c:pt idx="109">
                  <c:v>56.7</c:v>
                </c:pt>
                <c:pt idx="110">
                  <c:v>54.4</c:v>
                </c:pt>
                <c:pt idx="111">
                  <c:v>56.9</c:v>
                </c:pt>
                <c:pt idx="112">
                  <c:v>59.2</c:v>
                </c:pt>
                <c:pt idx="113">
                  <c:v>56.1</c:v>
                </c:pt>
                <c:pt idx="114">
                  <c:v>58.3</c:v>
                </c:pt>
                <c:pt idx="115">
                  <c:v>56</c:v>
                </c:pt>
                <c:pt idx="116">
                  <c:v>52.8</c:v>
                </c:pt>
                <c:pt idx="117">
                  <c:v>56.1</c:v>
                </c:pt>
                <c:pt idx="118">
                  <c:v>58.1</c:v>
                </c:pt>
                <c:pt idx="119">
                  <c:v>60.1</c:v>
                </c:pt>
                <c:pt idx="120">
                  <c:v>57.1</c:v>
                </c:pt>
                <c:pt idx="121">
                  <c:v>55.7</c:v>
                </c:pt>
                <c:pt idx="122">
                  <c:v>54.2</c:v>
                </c:pt>
                <c:pt idx="123">
                  <c:v>55.1</c:v>
                </c:pt>
                <c:pt idx="124">
                  <c:v>55.7</c:v>
                </c:pt>
                <c:pt idx="125">
                  <c:v>53.2</c:v>
                </c:pt>
                <c:pt idx="126">
                  <c:v>41.9</c:v>
                </c:pt>
                <c:pt idx="127">
                  <c:v>52.2</c:v>
                </c:pt>
                <c:pt idx="128">
                  <c:v>51.7</c:v>
                </c:pt>
                <c:pt idx="129">
                  <c:v>51.1</c:v>
                </c:pt>
                <c:pt idx="130">
                  <c:v>53.3</c:v>
                </c:pt>
                <c:pt idx="131">
                  <c:v>50.2</c:v>
                </c:pt>
                <c:pt idx="132">
                  <c:v>51</c:v>
                </c:pt>
                <c:pt idx="133">
                  <c:v>51.1</c:v>
                </c:pt>
                <c:pt idx="134">
                  <c:v>50.4</c:v>
                </c:pt>
                <c:pt idx="135">
                  <c:v>43.8</c:v>
                </c:pt>
                <c:pt idx="136">
                  <c:v>34.200000000000003</c:v>
                </c:pt>
                <c:pt idx="137">
                  <c:v>38.299999999999997</c:v>
                </c:pt>
                <c:pt idx="138">
                  <c:v>44.1</c:v>
                </c:pt>
                <c:pt idx="139">
                  <c:v>40.6</c:v>
                </c:pt>
                <c:pt idx="140">
                  <c:v>42.8</c:v>
                </c:pt>
                <c:pt idx="141">
                  <c:v>45</c:v>
                </c:pt>
                <c:pt idx="142">
                  <c:v>43.1</c:v>
                </c:pt>
                <c:pt idx="143">
                  <c:v>50.1</c:v>
                </c:pt>
                <c:pt idx="144">
                  <c:v>47</c:v>
                </c:pt>
                <c:pt idx="145">
                  <c:v>52.1</c:v>
                </c:pt>
                <c:pt idx="146">
                  <c:v>53.8</c:v>
                </c:pt>
                <c:pt idx="147">
                  <c:v>55</c:v>
                </c:pt>
                <c:pt idx="148">
                  <c:v>50.9</c:v>
                </c:pt>
                <c:pt idx="149">
                  <c:v>53</c:v>
                </c:pt>
                <c:pt idx="150">
                  <c:v>51.5</c:v>
                </c:pt>
                <c:pt idx="151">
                  <c:v>53</c:v>
                </c:pt>
                <c:pt idx="152">
                  <c:v>57.7</c:v>
                </c:pt>
                <c:pt idx="153">
                  <c:v>59.8</c:v>
                </c:pt>
                <c:pt idx="154">
                  <c:v>61.3</c:v>
                </c:pt>
                <c:pt idx="155">
                  <c:v>59.4</c:v>
                </c:pt>
                <c:pt idx="156">
                  <c:v>57.4</c:v>
                </c:pt>
                <c:pt idx="157">
                  <c:v>55.8</c:v>
                </c:pt>
                <c:pt idx="158">
                  <c:v>53.3</c:v>
                </c:pt>
                <c:pt idx="159">
                  <c:v>59.7</c:v>
                </c:pt>
                <c:pt idx="160">
                  <c:v>59.1</c:v>
                </c:pt>
                <c:pt idx="161">
                  <c:v>62.2</c:v>
                </c:pt>
                <c:pt idx="162">
                  <c:v>61.6</c:v>
                </c:pt>
                <c:pt idx="163">
                  <c:v>63.3</c:v>
                </c:pt>
                <c:pt idx="164">
                  <c:v>58.2</c:v>
                </c:pt>
                <c:pt idx="165">
                  <c:v>56.9</c:v>
                </c:pt>
                <c:pt idx="166">
                  <c:v>55</c:v>
                </c:pt>
                <c:pt idx="167">
                  <c:v>55.7</c:v>
                </c:pt>
                <c:pt idx="168">
                  <c:v>56.6</c:v>
                </c:pt>
                <c:pt idx="169">
                  <c:v>56.5</c:v>
                </c:pt>
                <c:pt idx="170">
                  <c:v>56.8</c:v>
                </c:pt>
                <c:pt idx="171">
                  <c:v>53.9</c:v>
                </c:pt>
                <c:pt idx="172">
                  <c:v>56.1</c:v>
                </c:pt>
                <c:pt idx="173">
                  <c:v>55.6</c:v>
                </c:pt>
                <c:pt idx="174">
                  <c:v>58.7</c:v>
                </c:pt>
                <c:pt idx="175">
                  <c:v>59.9</c:v>
                </c:pt>
                <c:pt idx="176">
                  <c:v>58.5</c:v>
                </c:pt>
                <c:pt idx="177">
                  <c:v>56</c:v>
                </c:pt>
                <c:pt idx="178">
                  <c:v>56.4</c:v>
                </c:pt>
                <c:pt idx="179">
                  <c:v>53.6</c:v>
                </c:pt>
                <c:pt idx="180">
                  <c:v>56.2</c:v>
                </c:pt>
                <c:pt idx="181">
                  <c:v>55.3</c:v>
                </c:pt>
                <c:pt idx="182">
                  <c:v>60.2</c:v>
                </c:pt>
                <c:pt idx="183">
                  <c:v>56.1</c:v>
                </c:pt>
                <c:pt idx="184">
                  <c:v>60.9</c:v>
                </c:pt>
                <c:pt idx="185">
                  <c:v>60</c:v>
                </c:pt>
                <c:pt idx="186">
                  <c:v>56.4</c:v>
                </c:pt>
                <c:pt idx="187">
                  <c:v>56.3</c:v>
                </c:pt>
                <c:pt idx="188">
                  <c:v>56.6</c:v>
                </c:pt>
                <c:pt idx="189">
                  <c:v>55.9</c:v>
                </c:pt>
                <c:pt idx="190">
                  <c:v>57</c:v>
                </c:pt>
                <c:pt idx="191">
                  <c:v>53.3</c:v>
                </c:pt>
                <c:pt idx="192">
                  <c:v>59.5</c:v>
                </c:pt>
                <c:pt idx="193">
                  <c:v>61</c:v>
                </c:pt>
                <c:pt idx="194">
                  <c:v>55.8</c:v>
                </c:pt>
                <c:pt idx="195">
                  <c:v>58.9</c:v>
                </c:pt>
                <c:pt idx="196">
                  <c:v>55.3</c:v>
                </c:pt>
                <c:pt idx="197">
                  <c:v>54.3</c:v>
                </c:pt>
                <c:pt idx="198">
                  <c:v>56.3</c:v>
                </c:pt>
                <c:pt idx="199">
                  <c:v>54.6</c:v>
                </c:pt>
                <c:pt idx="200">
                  <c:v>53.4</c:v>
                </c:pt>
                <c:pt idx="201">
                  <c:v>60.9</c:v>
                </c:pt>
                <c:pt idx="202">
                  <c:v>62.1</c:v>
                </c:pt>
                <c:pt idx="203">
                  <c:v>57.5</c:v>
                </c:pt>
                <c:pt idx="204">
                  <c:v>62.4</c:v>
                </c:pt>
                <c:pt idx="205">
                  <c:v>65</c:v>
                </c:pt>
                <c:pt idx="206">
                  <c:v>62.9</c:v>
                </c:pt>
                <c:pt idx="207">
                  <c:v>60</c:v>
                </c:pt>
                <c:pt idx="208">
                  <c:v>64.400000000000006</c:v>
                </c:pt>
                <c:pt idx="209">
                  <c:v>57.2</c:v>
                </c:pt>
                <c:pt idx="210">
                  <c:v>61.5</c:v>
                </c:pt>
                <c:pt idx="211">
                  <c:v>59.4</c:v>
                </c:pt>
                <c:pt idx="212">
                  <c:v>57.5</c:v>
                </c:pt>
                <c:pt idx="213">
                  <c:v>61.6</c:v>
                </c:pt>
                <c:pt idx="214">
                  <c:v>59.5</c:v>
                </c:pt>
                <c:pt idx="215">
                  <c:v>61.5</c:v>
                </c:pt>
                <c:pt idx="216">
                  <c:v>64.900000000000006</c:v>
                </c:pt>
                <c:pt idx="217">
                  <c:v>63.9</c:v>
                </c:pt>
                <c:pt idx="218">
                  <c:v>60.2</c:v>
                </c:pt>
                <c:pt idx="219">
                  <c:v>63</c:v>
                </c:pt>
                <c:pt idx="220">
                  <c:v>58.2</c:v>
                </c:pt>
                <c:pt idx="221">
                  <c:v>58.7</c:v>
                </c:pt>
                <c:pt idx="222">
                  <c:v>53.9</c:v>
                </c:pt>
                <c:pt idx="223">
                  <c:v>57.8</c:v>
                </c:pt>
                <c:pt idx="224">
                  <c:v>59.8</c:v>
                </c:pt>
                <c:pt idx="225">
                  <c:v>58.8</c:v>
                </c:pt>
                <c:pt idx="226">
                  <c:v>55.1</c:v>
                </c:pt>
                <c:pt idx="227">
                  <c:v>59.5</c:v>
                </c:pt>
                <c:pt idx="228">
                  <c:v>59.3</c:v>
                </c:pt>
                <c:pt idx="229">
                  <c:v>51.8</c:v>
                </c:pt>
                <c:pt idx="230">
                  <c:v>60.3</c:v>
                </c:pt>
                <c:pt idx="231">
                  <c:v>57.7</c:v>
                </c:pt>
                <c:pt idx="232">
                  <c:v>61.7</c:v>
                </c:pt>
                <c:pt idx="233">
                  <c:v>61.4</c:v>
                </c:pt>
                <c:pt idx="234">
                  <c:v>60.3</c:v>
                </c:pt>
                <c:pt idx="235">
                  <c:v>63.6</c:v>
                </c:pt>
                <c:pt idx="236">
                  <c:v>58.9</c:v>
                </c:pt>
                <c:pt idx="237">
                  <c:v>62.4</c:v>
                </c:pt>
                <c:pt idx="238">
                  <c:v>60.7</c:v>
                </c:pt>
                <c:pt idx="239">
                  <c:v>60.8</c:v>
                </c:pt>
                <c:pt idx="240">
                  <c:v>55.9</c:v>
                </c:pt>
                <c:pt idx="241">
                  <c:v>57.5</c:v>
                </c:pt>
                <c:pt idx="242">
                  <c:v>61.3</c:v>
                </c:pt>
                <c:pt idx="243">
                  <c:v>61.5</c:v>
                </c:pt>
                <c:pt idx="244">
                  <c:v>61.1</c:v>
                </c:pt>
                <c:pt idx="245">
                  <c:v>57.8</c:v>
                </c:pt>
                <c:pt idx="246">
                  <c:v>59.8</c:v>
                </c:pt>
                <c:pt idx="247">
                  <c:v>62.8</c:v>
                </c:pt>
                <c:pt idx="248">
                  <c:v>60.6</c:v>
                </c:pt>
                <c:pt idx="249">
                  <c:v>59.1</c:v>
                </c:pt>
                <c:pt idx="250">
                  <c:v>61.3</c:v>
                </c:pt>
                <c:pt idx="251">
                  <c:v>63.9</c:v>
                </c:pt>
                <c:pt idx="252">
                  <c:v>56.5</c:v>
                </c:pt>
                <c:pt idx="253">
                  <c:v>60.7</c:v>
                </c:pt>
                <c:pt idx="254">
                  <c:v>65.2</c:v>
                </c:pt>
                <c:pt idx="255">
                  <c:v>62.6</c:v>
                </c:pt>
                <c:pt idx="256">
                  <c:v>64.3</c:v>
                </c:pt>
                <c:pt idx="257">
                  <c:v>61.2</c:v>
                </c:pt>
                <c:pt idx="258">
                  <c:v>59.7</c:v>
                </c:pt>
                <c:pt idx="259">
                  <c:v>64.7</c:v>
                </c:pt>
                <c:pt idx="260">
                  <c:v>57.4</c:v>
                </c:pt>
                <c:pt idx="261">
                  <c:v>59.5</c:v>
                </c:pt>
                <c:pt idx="262">
                  <c:v>61.2</c:v>
                </c:pt>
                <c:pt idx="263">
                  <c:v>58.2</c:v>
                </c:pt>
                <c:pt idx="264">
                  <c:v>53.1</c:v>
                </c:pt>
                <c:pt idx="265">
                  <c:v>61.5</c:v>
                </c:pt>
                <c:pt idx="266">
                  <c:v>55.2</c:v>
                </c:pt>
                <c:pt idx="267">
                  <c:v>55.5</c:v>
                </c:pt>
                <c:pt idx="268">
                  <c:v>52.3</c:v>
                </c:pt>
                <c:pt idx="269">
                  <c:v>57</c:v>
                </c:pt>
                <c:pt idx="270">
                  <c:v>60.9</c:v>
                </c:pt>
                <c:pt idx="271">
                  <c:v>57.8</c:v>
                </c:pt>
                <c:pt idx="272">
                  <c:v>48</c:v>
                </c:pt>
                <c:pt idx="273">
                  <c:v>26</c:v>
                </c:pt>
                <c:pt idx="274">
                  <c:v>41</c:v>
                </c:pt>
                <c:pt idx="275">
                  <c:v>66</c:v>
                </c:pt>
                <c:pt idx="276">
                  <c:v>67.2</c:v>
                </c:pt>
                <c:pt idx="277">
                  <c:v>62.4</c:v>
                </c:pt>
                <c:pt idx="278">
                  <c:v>63</c:v>
                </c:pt>
                <c:pt idx="279">
                  <c:v>61.1</c:v>
                </c:pt>
                <c:pt idx="280">
                  <c:v>59.6</c:v>
                </c:pt>
                <c:pt idx="281">
                  <c:v>60.5</c:v>
                </c:pt>
                <c:pt idx="282">
                  <c:v>59.9</c:v>
                </c:pt>
                <c:pt idx="283">
                  <c:v>55.5</c:v>
                </c:pt>
                <c:pt idx="284">
                  <c:v>69.400000000000006</c:v>
                </c:pt>
                <c:pt idx="285">
                  <c:v>62.7</c:v>
                </c:pt>
                <c:pt idx="286">
                  <c:v>66.2</c:v>
                </c:pt>
                <c:pt idx="287">
                  <c:v>60.4</c:v>
                </c:pt>
                <c:pt idx="288">
                  <c:v>67</c:v>
                </c:pt>
                <c:pt idx="289">
                  <c:v>60.1</c:v>
                </c:pt>
                <c:pt idx="290">
                  <c:v>62.3</c:v>
                </c:pt>
                <c:pt idx="291">
                  <c:v>69.8</c:v>
                </c:pt>
                <c:pt idx="292">
                  <c:v>74.599999999999994</c:v>
                </c:pt>
                <c:pt idx="293">
                  <c:v>67.599999999999994</c:v>
                </c:pt>
                <c:pt idx="294">
                  <c:v>59.9</c:v>
                </c:pt>
                <c:pt idx="295">
                  <c:v>55.1</c:v>
                </c:pt>
                <c:pt idx="296">
                  <c:v>55.5</c:v>
                </c:pt>
                <c:pt idx="297">
                  <c:v>59.1</c:v>
                </c:pt>
                <c:pt idx="298">
                  <c:v>54.5</c:v>
                </c:pt>
                <c:pt idx="299">
                  <c:v>56.1</c:v>
                </c:pt>
                <c:pt idx="300">
                  <c:v>59.9</c:v>
                </c:pt>
                <c:pt idx="301">
                  <c:v>60.9</c:v>
                </c:pt>
                <c:pt idx="302">
                  <c:v>59.1</c:v>
                </c:pt>
                <c:pt idx="303">
                  <c:v>55.7</c:v>
                </c:pt>
                <c:pt idx="304">
                  <c:v>64.7</c:v>
                </c:pt>
                <c:pt idx="305">
                  <c:v>53.5</c:v>
                </c:pt>
                <c:pt idx="306">
                  <c:v>60.4</c:v>
                </c:pt>
                <c:pt idx="307">
                  <c:v>56.3</c:v>
                </c:pt>
                <c:pt idx="308">
                  <c:v>55.4</c:v>
                </c:pt>
                <c:pt idx="309">
                  <c:v>52</c:v>
                </c:pt>
              </c:numCache>
            </c:numRef>
          </c:val>
          <c:smooth val="1"/>
          <c:extLst>
            <c:ext xmlns:c16="http://schemas.microsoft.com/office/drawing/2014/chart" uri="{C3380CC4-5D6E-409C-BE32-E72D297353CC}">
              <c16:uniqueId val="{00000000-5BE5-429A-941A-CEE2DFA7E510}"/>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New Orders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'New Orders'!$D$1</c:f>
              <c:strCache>
                <c:ptCount val="1"/>
                <c:pt idx="0">
                  <c:v>ISM Non-Manufacturing</c:v>
                </c:pt>
              </c:strCache>
            </c:strRef>
          </c:tx>
          <c:spPr>
            <a:ln w="19050">
              <a:solidFill>
                <a:srgbClr val="FF0000">
                  <a:alpha val="70000"/>
                </a:srgbClr>
              </a:solidFill>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numCache>
            </c:numRef>
          </c:cat>
          <c:val>
            <c:numRef>
              <c:f>'New Orders'!$D$128:$D$1500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pt idx="193">
                  <c:v>0</c:v>
                </c:pt>
              </c:numCache>
            </c:numRef>
          </c:val>
          <c:smooth val="1"/>
          <c:extLst>
            <c:ext xmlns:c16="http://schemas.microsoft.com/office/drawing/2014/chart" uri="{C3380CC4-5D6E-409C-BE32-E72D297353CC}">
              <c16:uniqueId val="{00000000-0417-4557-A09C-AF0E59522D82}"/>
            </c:ext>
          </c:extLst>
        </c:ser>
        <c:ser>
          <c:idx val="3"/>
          <c:order val="1"/>
          <c:tx>
            <c:strRef>
              <c:f>'New Orders'!$B$1</c:f>
              <c:strCache>
                <c:ptCount val="1"/>
                <c:pt idx="0">
                  <c:v>New Orders</c:v>
                </c:pt>
              </c:strCache>
            </c:strRef>
          </c:tx>
          <c:spPr>
            <a:ln w="19050">
              <a:solidFill>
                <a:schemeClr val="accent1"/>
              </a:solidFill>
              <a:prstDash val="solid"/>
            </a:ln>
          </c:spPr>
          <c:marker>
            <c:symbol val="none"/>
          </c:marker>
          <c:cat>
            <c:numRef>
              <c:f>'New Orders'!$A$128:$A$1500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numCache>
            </c:numRef>
          </c:cat>
          <c:val>
            <c:numRef>
              <c:f>'New Orders'!$B$128:$B$1500</c:f>
              <c:numCache>
                <c:formatCode>0.0</c:formatCode>
                <c:ptCount val="1373"/>
                <c:pt idx="0">
                  <c:v>43.3</c:v>
                </c:pt>
                <c:pt idx="1">
                  <c:v>50.1</c:v>
                </c:pt>
                <c:pt idx="2">
                  <c:v>49.3</c:v>
                </c:pt>
                <c:pt idx="3">
                  <c:v>50.3</c:v>
                </c:pt>
                <c:pt idx="4">
                  <c:v>54.2</c:v>
                </c:pt>
                <c:pt idx="5">
                  <c:v>49.2</c:v>
                </c:pt>
                <c:pt idx="6">
                  <c:v>49</c:v>
                </c:pt>
                <c:pt idx="7">
                  <c:v>50.7</c:v>
                </c:pt>
                <c:pt idx="8">
                  <c:v>49.5</c:v>
                </c:pt>
                <c:pt idx="9">
                  <c:v>44.1</c:v>
                </c:pt>
                <c:pt idx="10">
                  <c:v>35.299999999999997</c:v>
                </c:pt>
                <c:pt idx="11">
                  <c:v>38.700000000000003</c:v>
                </c:pt>
                <c:pt idx="12">
                  <c:v>40.700000000000003</c:v>
                </c:pt>
                <c:pt idx="13">
                  <c:v>40.4</c:v>
                </c:pt>
                <c:pt idx="14">
                  <c:v>37.200000000000003</c:v>
                </c:pt>
                <c:pt idx="15">
                  <c:v>46.8</c:v>
                </c:pt>
                <c:pt idx="16">
                  <c:v>45.9</c:v>
                </c:pt>
                <c:pt idx="17">
                  <c:v>49.6</c:v>
                </c:pt>
                <c:pt idx="18">
                  <c:v>49.7</c:v>
                </c:pt>
                <c:pt idx="19">
                  <c:v>51.7</c:v>
                </c:pt>
                <c:pt idx="20">
                  <c:v>53.3</c:v>
                </c:pt>
                <c:pt idx="21">
                  <c:v>55.4</c:v>
                </c:pt>
                <c:pt idx="22">
                  <c:v>54.9</c:v>
                </c:pt>
                <c:pt idx="23">
                  <c:v>51.6</c:v>
                </c:pt>
                <c:pt idx="24">
                  <c:v>51.4</c:v>
                </c:pt>
                <c:pt idx="25">
                  <c:v>50.8</c:v>
                </c:pt>
                <c:pt idx="26">
                  <c:v>58.3</c:v>
                </c:pt>
                <c:pt idx="27">
                  <c:v>59.7</c:v>
                </c:pt>
                <c:pt idx="28">
                  <c:v>58</c:v>
                </c:pt>
                <c:pt idx="29">
                  <c:v>57.6</c:v>
                </c:pt>
                <c:pt idx="30">
                  <c:v>58.9</c:v>
                </c:pt>
                <c:pt idx="31">
                  <c:v>55.1</c:v>
                </c:pt>
                <c:pt idx="32">
                  <c:v>54.7</c:v>
                </c:pt>
                <c:pt idx="33">
                  <c:v>58.4</c:v>
                </c:pt>
                <c:pt idx="34">
                  <c:v>58.4</c:v>
                </c:pt>
                <c:pt idx="35">
                  <c:v>62</c:v>
                </c:pt>
                <c:pt idx="36">
                  <c:v>61.2</c:v>
                </c:pt>
                <c:pt idx="37">
                  <c:v>58.8</c:v>
                </c:pt>
                <c:pt idx="38">
                  <c:v>59.3</c:v>
                </c:pt>
                <c:pt idx="39">
                  <c:v>57.5</c:v>
                </c:pt>
                <c:pt idx="40">
                  <c:v>56.4</c:v>
                </c:pt>
                <c:pt idx="41">
                  <c:v>56.1</c:v>
                </c:pt>
                <c:pt idx="42">
                  <c:v>54.6</c:v>
                </c:pt>
                <c:pt idx="43">
                  <c:v>55</c:v>
                </c:pt>
                <c:pt idx="44">
                  <c:v>55.2</c:v>
                </c:pt>
                <c:pt idx="45">
                  <c:v>53.5</c:v>
                </c:pt>
                <c:pt idx="46">
                  <c:v>53.5</c:v>
                </c:pt>
                <c:pt idx="47">
                  <c:v>54.3</c:v>
                </c:pt>
                <c:pt idx="48">
                  <c:v>57.8</c:v>
                </c:pt>
                <c:pt idx="49">
                  <c:v>57</c:v>
                </c:pt>
                <c:pt idx="50">
                  <c:v>57.1</c:v>
                </c:pt>
                <c:pt idx="51">
                  <c:v>55.8</c:v>
                </c:pt>
                <c:pt idx="52">
                  <c:v>56.1</c:v>
                </c:pt>
                <c:pt idx="53">
                  <c:v>55.9</c:v>
                </c:pt>
                <c:pt idx="54">
                  <c:v>55.6</c:v>
                </c:pt>
                <c:pt idx="55">
                  <c:v>55</c:v>
                </c:pt>
                <c:pt idx="56">
                  <c:v>56.3</c:v>
                </c:pt>
                <c:pt idx="57">
                  <c:v>55.7</c:v>
                </c:pt>
                <c:pt idx="58">
                  <c:v>57.3</c:v>
                </c:pt>
                <c:pt idx="59">
                  <c:v>59.1</c:v>
                </c:pt>
                <c:pt idx="60">
                  <c:v>55</c:v>
                </c:pt>
                <c:pt idx="61">
                  <c:v>56</c:v>
                </c:pt>
                <c:pt idx="62">
                  <c:v>55.2</c:v>
                </c:pt>
                <c:pt idx="63">
                  <c:v>55.7</c:v>
                </c:pt>
                <c:pt idx="64">
                  <c:v>56.6</c:v>
                </c:pt>
                <c:pt idx="65">
                  <c:v>54</c:v>
                </c:pt>
                <c:pt idx="66">
                  <c:v>57.7</c:v>
                </c:pt>
                <c:pt idx="67">
                  <c:v>59.7</c:v>
                </c:pt>
                <c:pt idx="68">
                  <c:v>58.1</c:v>
                </c:pt>
                <c:pt idx="69">
                  <c:v>56.4</c:v>
                </c:pt>
                <c:pt idx="70">
                  <c:v>55.7</c:v>
                </c:pt>
                <c:pt idx="71">
                  <c:v>50.4</c:v>
                </c:pt>
                <c:pt idx="72">
                  <c:v>50.9</c:v>
                </c:pt>
                <c:pt idx="73">
                  <c:v>51.3</c:v>
                </c:pt>
                <c:pt idx="74">
                  <c:v>53.4</c:v>
                </c:pt>
                <c:pt idx="75">
                  <c:v>58.2</c:v>
                </c:pt>
                <c:pt idx="76">
                  <c:v>60.5</c:v>
                </c:pt>
                <c:pt idx="77">
                  <c:v>61.2</c:v>
                </c:pt>
                <c:pt idx="78">
                  <c:v>64.900000000000006</c:v>
                </c:pt>
                <c:pt idx="79">
                  <c:v>63.8</c:v>
                </c:pt>
                <c:pt idx="80">
                  <c:v>61</c:v>
                </c:pt>
                <c:pt idx="81">
                  <c:v>59.1</c:v>
                </c:pt>
                <c:pt idx="82">
                  <c:v>61.4</c:v>
                </c:pt>
                <c:pt idx="83">
                  <c:v>58.9</c:v>
                </c:pt>
                <c:pt idx="84">
                  <c:v>59.5</c:v>
                </c:pt>
                <c:pt idx="85">
                  <c:v>56.7</c:v>
                </c:pt>
                <c:pt idx="86">
                  <c:v>57.8</c:v>
                </c:pt>
                <c:pt idx="87">
                  <c:v>59.2</c:v>
                </c:pt>
                <c:pt idx="88">
                  <c:v>57.9</c:v>
                </c:pt>
                <c:pt idx="89">
                  <c:v>58.3</c:v>
                </c:pt>
                <c:pt idx="90">
                  <c:v>63.8</c:v>
                </c:pt>
                <c:pt idx="91">
                  <c:v>63.4</c:v>
                </c:pt>
                <c:pt idx="92">
                  <c:v>56.7</c:v>
                </c:pt>
                <c:pt idx="93">
                  <c:v>62</c:v>
                </c:pt>
                <c:pt idx="94">
                  <c:v>57.5</c:v>
                </c:pt>
                <c:pt idx="95">
                  <c:v>58.2</c:v>
                </c:pt>
                <c:pt idx="96">
                  <c:v>56.5</c:v>
                </c:pt>
                <c:pt idx="97">
                  <c:v>55.5</c:v>
                </c:pt>
                <c:pt idx="98">
                  <c:v>56.7</c:v>
                </c:pt>
                <c:pt idx="99">
                  <c:v>59.9</c:v>
                </c:pt>
                <c:pt idx="100">
                  <c:v>54.2</c:v>
                </c:pt>
                <c:pt idx="101">
                  <c:v>59.9</c:v>
                </c:pt>
                <c:pt idx="102">
                  <c:v>60.3</c:v>
                </c:pt>
                <c:pt idx="103">
                  <c:v>51.4</c:v>
                </c:pt>
                <c:pt idx="104">
                  <c:v>60</c:v>
                </c:pt>
                <c:pt idx="105">
                  <c:v>57.7</c:v>
                </c:pt>
                <c:pt idx="106">
                  <c:v>57</c:v>
                </c:pt>
                <c:pt idx="107">
                  <c:v>61.6</c:v>
                </c:pt>
                <c:pt idx="108">
                  <c:v>58.6</c:v>
                </c:pt>
                <c:pt idx="109">
                  <c:v>61.2</c:v>
                </c:pt>
                <c:pt idx="110">
                  <c:v>58.9</c:v>
                </c:pt>
                <c:pt idx="111">
                  <c:v>63.2</c:v>
                </c:pt>
                <c:pt idx="112">
                  <c:v>57.7</c:v>
                </c:pt>
                <c:pt idx="113">
                  <c:v>60.5</c:v>
                </c:pt>
                <c:pt idx="114">
                  <c:v>55.1</c:v>
                </c:pt>
                <c:pt idx="115">
                  <c:v>57.1</c:v>
                </c:pt>
                <c:pt idx="116">
                  <c:v>63</c:v>
                </c:pt>
                <c:pt idx="117">
                  <c:v>62.6</c:v>
                </c:pt>
                <c:pt idx="118">
                  <c:v>58.8</c:v>
                </c:pt>
                <c:pt idx="119">
                  <c:v>54.5</c:v>
                </c:pt>
                <c:pt idx="120">
                  <c:v>62.7</c:v>
                </c:pt>
                <c:pt idx="121">
                  <c:v>64.8</c:v>
                </c:pt>
                <c:pt idx="122">
                  <c:v>59.5</c:v>
                </c:pt>
                <c:pt idx="123">
                  <c:v>60</c:v>
                </c:pt>
                <c:pt idx="124">
                  <c:v>60.5</c:v>
                </c:pt>
                <c:pt idx="125">
                  <c:v>63.2</c:v>
                </c:pt>
                <c:pt idx="126">
                  <c:v>57</c:v>
                </c:pt>
                <c:pt idx="127">
                  <c:v>60.4</c:v>
                </c:pt>
                <c:pt idx="128">
                  <c:v>61.6</c:v>
                </c:pt>
                <c:pt idx="129">
                  <c:v>61.7</c:v>
                </c:pt>
                <c:pt idx="130">
                  <c:v>62.7</c:v>
                </c:pt>
                <c:pt idx="131">
                  <c:v>62.7</c:v>
                </c:pt>
                <c:pt idx="132">
                  <c:v>57.7</c:v>
                </c:pt>
                <c:pt idx="133">
                  <c:v>65.2</c:v>
                </c:pt>
                <c:pt idx="134">
                  <c:v>59</c:v>
                </c:pt>
                <c:pt idx="135">
                  <c:v>58.1</c:v>
                </c:pt>
                <c:pt idx="136">
                  <c:v>58.6</c:v>
                </c:pt>
                <c:pt idx="137">
                  <c:v>55.8</c:v>
                </c:pt>
                <c:pt idx="138">
                  <c:v>54.1</c:v>
                </c:pt>
                <c:pt idx="139">
                  <c:v>60.3</c:v>
                </c:pt>
                <c:pt idx="140">
                  <c:v>53.7</c:v>
                </c:pt>
                <c:pt idx="141">
                  <c:v>55.6</c:v>
                </c:pt>
                <c:pt idx="142">
                  <c:v>56.7</c:v>
                </c:pt>
                <c:pt idx="143">
                  <c:v>55.3</c:v>
                </c:pt>
                <c:pt idx="144">
                  <c:v>56.2</c:v>
                </c:pt>
                <c:pt idx="145">
                  <c:v>63.1</c:v>
                </c:pt>
                <c:pt idx="146">
                  <c:v>52.9</c:v>
                </c:pt>
                <c:pt idx="147">
                  <c:v>32.9</c:v>
                </c:pt>
                <c:pt idx="148">
                  <c:v>41.9</c:v>
                </c:pt>
                <c:pt idx="149">
                  <c:v>61.6</c:v>
                </c:pt>
                <c:pt idx="150">
                  <c:v>67.7</c:v>
                </c:pt>
                <c:pt idx="151">
                  <c:v>56.8</c:v>
                </c:pt>
                <c:pt idx="152">
                  <c:v>61.5</c:v>
                </c:pt>
                <c:pt idx="153">
                  <c:v>57.3</c:v>
                </c:pt>
                <c:pt idx="154">
                  <c:v>59</c:v>
                </c:pt>
                <c:pt idx="155">
                  <c:v>58.6</c:v>
                </c:pt>
                <c:pt idx="156">
                  <c:v>61.8</c:v>
                </c:pt>
                <c:pt idx="157">
                  <c:v>51.9</c:v>
                </c:pt>
                <c:pt idx="158">
                  <c:v>67.2</c:v>
                </c:pt>
                <c:pt idx="159">
                  <c:v>63.2</c:v>
                </c:pt>
                <c:pt idx="160">
                  <c:v>63.9</c:v>
                </c:pt>
                <c:pt idx="161">
                  <c:v>62.1</c:v>
                </c:pt>
                <c:pt idx="162">
                  <c:v>63.7</c:v>
                </c:pt>
                <c:pt idx="163">
                  <c:v>63.2</c:v>
                </c:pt>
                <c:pt idx="164">
                  <c:v>63.5</c:v>
                </c:pt>
                <c:pt idx="165">
                  <c:v>69.7</c:v>
                </c:pt>
                <c:pt idx="166">
                  <c:v>69.7</c:v>
                </c:pt>
                <c:pt idx="167">
                  <c:v>61.5</c:v>
                </c:pt>
                <c:pt idx="168">
                  <c:v>61.7</c:v>
                </c:pt>
                <c:pt idx="169">
                  <c:v>56.1</c:v>
                </c:pt>
                <c:pt idx="170">
                  <c:v>60.1</c:v>
                </c:pt>
                <c:pt idx="171">
                  <c:v>54.6</c:v>
                </c:pt>
                <c:pt idx="172">
                  <c:v>57.6</c:v>
                </c:pt>
                <c:pt idx="173">
                  <c:v>55.6</c:v>
                </c:pt>
                <c:pt idx="174">
                  <c:v>59.9</c:v>
                </c:pt>
                <c:pt idx="175">
                  <c:v>61.8</c:v>
                </c:pt>
                <c:pt idx="176">
                  <c:v>60.6</c:v>
                </c:pt>
                <c:pt idx="177">
                  <c:v>56.5</c:v>
                </c:pt>
                <c:pt idx="178">
                  <c:v>56</c:v>
                </c:pt>
                <c:pt idx="179">
                  <c:v>45.2</c:v>
                </c:pt>
                <c:pt idx="180">
                  <c:v>60.4</c:v>
                </c:pt>
                <c:pt idx="181">
                  <c:v>62.6</c:v>
                </c:pt>
                <c:pt idx="182">
                  <c:v>52.2</c:v>
                </c:pt>
                <c:pt idx="183">
                  <c:v>56.1</c:v>
                </c:pt>
              </c:numCache>
            </c:numRef>
          </c:val>
          <c:smooth val="1"/>
          <c:extLst>
            <c:ext xmlns:c16="http://schemas.microsoft.com/office/drawing/2014/chart" uri="{C3380CC4-5D6E-409C-BE32-E72D297353CC}">
              <c16:uniqueId val="{00000001-0417-4557-A09C-AF0E59522D82}"/>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New Orders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'New Orders'!$B$1</c:f>
              <c:strCache>
                <c:ptCount val="1"/>
                <c:pt idx="0">
                  <c:v>New Orders</c:v>
                </c:pt>
              </c:strCache>
            </c:strRef>
          </c:tx>
          <c:spPr>
            <a:ln w="19050">
              <a:solidFill>
                <a:schemeClr val="accent1"/>
              </a:solidFill>
            </a:ln>
          </c:spPr>
          <c:marker>
            <c:symbol val="none"/>
          </c:marker>
          <c:cat>
            <c:numRef>
              <c:f>'New Orders'!$A$2:$A$1500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pt idx="319">
                  <c:v>45323</c:v>
                </c:pt>
              </c:numCache>
            </c:numRef>
          </c:cat>
          <c:val>
            <c:numRef>
              <c:f>'New Orders'!$B$2:$B$1500</c:f>
              <c:numCache>
                <c:formatCode>0.0</c:formatCode>
                <c:ptCount val="1499"/>
                <c:pt idx="0">
                  <c:v>58.8</c:v>
                </c:pt>
                <c:pt idx="1">
                  <c:v>60.2</c:v>
                </c:pt>
                <c:pt idx="2">
                  <c:v>59.3</c:v>
                </c:pt>
                <c:pt idx="3">
                  <c:v>60.8</c:v>
                </c:pt>
                <c:pt idx="4">
                  <c:v>59.9</c:v>
                </c:pt>
                <c:pt idx="5">
                  <c:v>58.8</c:v>
                </c:pt>
                <c:pt idx="6">
                  <c:v>57.4</c:v>
                </c:pt>
                <c:pt idx="7">
                  <c:v>59.1</c:v>
                </c:pt>
                <c:pt idx="8">
                  <c:v>55.1</c:v>
                </c:pt>
                <c:pt idx="9">
                  <c:v>57.5</c:v>
                </c:pt>
                <c:pt idx="10">
                  <c:v>60.2</c:v>
                </c:pt>
                <c:pt idx="11">
                  <c:v>55.8</c:v>
                </c:pt>
                <c:pt idx="12">
                  <c:v>58.2</c:v>
                </c:pt>
                <c:pt idx="13">
                  <c:v>55.3</c:v>
                </c:pt>
                <c:pt idx="14">
                  <c:v>55.9</c:v>
                </c:pt>
                <c:pt idx="15">
                  <c:v>54.7</c:v>
                </c:pt>
                <c:pt idx="16">
                  <c:v>52.7</c:v>
                </c:pt>
                <c:pt idx="17">
                  <c:v>53.5</c:v>
                </c:pt>
                <c:pt idx="18">
                  <c:v>57.5</c:v>
                </c:pt>
                <c:pt idx="19">
                  <c:v>56.6</c:v>
                </c:pt>
                <c:pt idx="20">
                  <c:v>58.1</c:v>
                </c:pt>
                <c:pt idx="21">
                  <c:v>58.6</c:v>
                </c:pt>
                <c:pt idx="22">
                  <c:v>56.4</c:v>
                </c:pt>
                <c:pt idx="23">
                  <c:v>59.7</c:v>
                </c:pt>
                <c:pt idx="24">
                  <c:v>58.1</c:v>
                </c:pt>
                <c:pt idx="25">
                  <c:v>59.6</c:v>
                </c:pt>
                <c:pt idx="26">
                  <c:v>60.1</c:v>
                </c:pt>
                <c:pt idx="27">
                  <c:v>62</c:v>
                </c:pt>
                <c:pt idx="28">
                  <c:v>55.5</c:v>
                </c:pt>
                <c:pt idx="29">
                  <c:v>61.1</c:v>
                </c:pt>
                <c:pt idx="30">
                  <c:v>60.8</c:v>
                </c:pt>
                <c:pt idx="31">
                  <c:v>58.9</c:v>
                </c:pt>
                <c:pt idx="32">
                  <c:v>61.7</c:v>
                </c:pt>
                <c:pt idx="33">
                  <c:v>61.5</c:v>
                </c:pt>
                <c:pt idx="34">
                  <c:v>60.5</c:v>
                </c:pt>
                <c:pt idx="35">
                  <c:v>59.4</c:v>
                </c:pt>
                <c:pt idx="36">
                  <c:v>59.7</c:v>
                </c:pt>
                <c:pt idx="37">
                  <c:v>59.8</c:v>
                </c:pt>
                <c:pt idx="38">
                  <c:v>60.4</c:v>
                </c:pt>
                <c:pt idx="39">
                  <c:v>59.2</c:v>
                </c:pt>
                <c:pt idx="40">
                  <c:v>56.4</c:v>
                </c:pt>
                <c:pt idx="41">
                  <c:v>54.9</c:v>
                </c:pt>
                <c:pt idx="42">
                  <c:v>50.8</c:v>
                </c:pt>
                <c:pt idx="43">
                  <c:v>51.4</c:v>
                </c:pt>
                <c:pt idx="44">
                  <c:v>52.6</c:v>
                </c:pt>
                <c:pt idx="45">
                  <c:v>47.2</c:v>
                </c:pt>
                <c:pt idx="46">
                  <c:v>49.3</c:v>
                </c:pt>
                <c:pt idx="47">
                  <c:v>52.2</c:v>
                </c:pt>
                <c:pt idx="48">
                  <c:v>47.5</c:v>
                </c:pt>
                <c:pt idx="49">
                  <c:v>46.5</c:v>
                </c:pt>
                <c:pt idx="50">
                  <c:v>50.8</c:v>
                </c:pt>
                <c:pt idx="51">
                  <c:v>41.3</c:v>
                </c:pt>
                <c:pt idx="52">
                  <c:v>46.4</c:v>
                </c:pt>
                <c:pt idx="53">
                  <c:v>49.9</c:v>
                </c:pt>
                <c:pt idx="54">
                  <c:v>48.3</c:v>
                </c:pt>
                <c:pt idx="55">
                  <c:v>56.3</c:v>
                </c:pt>
                <c:pt idx="56">
                  <c:v>56.4</c:v>
                </c:pt>
                <c:pt idx="57">
                  <c:v>58.4</c:v>
                </c:pt>
                <c:pt idx="58">
                  <c:v>57.3</c:v>
                </c:pt>
                <c:pt idx="59">
                  <c:v>56.4</c:v>
                </c:pt>
                <c:pt idx="60">
                  <c:v>50.7</c:v>
                </c:pt>
                <c:pt idx="61">
                  <c:v>51.6</c:v>
                </c:pt>
                <c:pt idx="62">
                  <c:v>54.8</c:v>
                </c:pt>
                <c:pt idx="63">
                  <c:v>52.3</c:v>
                </c:pt>
                <c:pt idx="64">
                  <c:v>56.4</c:v>
                </c:pt>
                <c:pt idx="65">
                  <c:v>54.2</c:v>
                </c:pt>
                <c:pt idx="66">
                  <c:v>54.4</c:v>
                </c:pt>
                <c:pt idx="67">
                  <c:v>53.9</c:v>
                </c:pt>
                <c:pt idx="68">
                  <c:v>49.9</c:v>
                </c:pt>
                <c:pt idx="69">
                  <c:v>50.4</c:v>
                </c:pt>
                <c:pt idx="70">
                  <c:v>55.9</c:v>
                </c:pt>
                <c:pt idx="71">
                  <c:v>57.1</c:v>
                </c:pt>
                <c:pt idx="72">
                  <c:v>62.3</c:v>
                </c:pt>
                <c:pt idx="73">
                  <c:v>66.900000000000006</c:v>
                </c:pt>
                <c:pt idx="74">
                  <c:v>61.4</c:v>
                </c:pt>
                <c:pt idx="75">
                  <c:v>64.2</c:v>
                </c:pt>
                <c:pt idx="76">
                  <c:v>61.3</c:v>
                </c:pt>
                <c:pt idx="77">
                  <c:v>61.2</c:v>
                </c:pt>
                <c:pt idx="78">
                  <c:v>65.400000000000006</c:v>
                </c:pt>
                <c:pt idx="79">
                  <c:v>61.2</c:v>
                </c:pt>
                <c:pt idx="80">
                  <c:v>62.1</c:v>
                </c:pt>
                <c:pt idx="81">
                  <c:v>61.6</c:v>
                </c:pt>
                <c:pt idx="82">
                  <c:v>60.7</c:v>
                </c:pt>
                <c:pt idx="83">
                  <c:v>62.1</c:v>
                </c:pt>
                <c:pt idx="84">
                  <c:v>63.2</c:v>
                </c:pt>
                <c:pt idx="85">
                  <c:v>59</c:v>
                </c:pt>
                <c:pt idx="86">
                  <c:v>60.6</c:v>
                </c:pt>
                <c:pt idx="87">
                  <c:v>61.7</c:v>
                </c:pt>
                <c:pt idx="88">
                  <c:v>61.1</c:v>
                </c:pt>
                <c:pt idx="89">
                  <c:v>63.2</c:v>
                </c:pt>
                <c:pt idx="90">
                  <c:v>62.4</c:v>
                </c:pt>
                <c:pt idx="91">
                  <c:v>63.3</c:v>
                </c:pt>
                <c:pt idx="92">
                  <c:v>60.5</c:v>
                </c:pt>
                <c:pt idx="93">
                  <c:v>57.5</c:v>
                </c:pt>
                <c:pt idx="94">
                  <c:v>58.2</c:v>
                </c:pt>
                <c:pt idx="95">
                  <c:v>59.2</c:v>
                </c:pt>
                <c:pt idx="96">
                  <c:v>64.400000000000006</c:v>
                </c:pt>
                <c:pt idx="97">
                  <c:v>65.3</c:v>
                </c:pt>
                <c:pt idx="98">
                  <c:v>56.2</c:v>
                </c:pt>
                <c:pt idx="99">
                  <c:v>57.5</c:v>
                </c:pt>
                <c:pt idx="100">
                  <c:v>59.6</c:v>
                </c:pt>
                <c:pt idx="101">
                  <c:v>62.8</c:v>
                </c:pt>
                <c:pt idx="102">
                  <c:v>57.4</c:v>
                </c:pt>
                <c:pt idx="103">
                  <c:v>57.8</c:v>
                </c:pt>
                <c:pt idx="104">
                  <c:v>58.6</c:v>
                </c:pt>
                <c:pt idx="105">
                  <c:v>61.1</c:v>
                </c:pt>
                <c:pt idx="106">
                  <c:v>58.6</c:v>
                </c:pt>
                <c:pt idx="107">
                  <c:v>57</c:v>
                </c:pt>
                <c:pt idx="108">
                  <c:v>58.1</c:v>
                </c:pt>
                <c:pt idx="109">
                  <c:v>53.1</c:v>
                </c:pt>
                <c:pt idx="110">
                  <c:v>56.5</c:v>
                </c:pt>
                <c:pt idx="111">
                  <c:v>55.3</c:v>
                </c:pt>
                <c:pt idx="112">
                  <c:v>56.7</c:v>
                </c:pt>
                <c:pt idx="113">
                  <c:v>54.8</c:v>
                </c:pt>
                <c:pt idx="114">
                  <c:v>55.6</c:v>
                </c:pt>
                <c:pt idx="115">
                  <c:v>55.7</c:v>
                </c:pt>
                <c:pt idx="116">
                  <c:v>53.2</c:v>
                </c:pt>
                <c:pt idx="117">
                  <c:v>54.9</c:v>
                </c:pt>
                <c:pt idx="118">
                  <c:v>57.1</c:v>
                </c:pt>
                <c:pt idx="119">
                  <c:v>57.2</c:v>
                </c:pt>
                <c:pt idx="120">
                  <c:v>54.5</c:v>
                </c:pt>
                <c:pt idx="121">
                  <c:v>56.7</c:v>
                </c:pt>
                <c:pt idx="122">
                  <c:v>52.6</c:v>
                </c:pt>
                <c:pt idx="123">
                  <c:v>55.3</c:v>
                </c:pt>
                <c:pt idx="124">
                  <c:v>51.9</c:v>
                </c:pt>
                <c:pt idx="125">
                  <c:v>52.5</c:v>
                </c:pt>
                <c:pt idx="126">
                  <c:v>43.3</c:v>
                </c:pt>
                <c:pt idx="127">
                  <c:v>50.1</c:v>
                </c:pt>
                <c:pt idx="128">
                  <c:v>49.3</c:v>
                </c:pt>
                <c:pt idx="129">
                  <c:v>50.3</c:v>
                </c:pt>
                <c:pt idx="130">
                  <c:v>54.2</c:v>
                </c:pt>
                <c:pt idx="131">
                  <c:v>49.2</c:v>
                </c:pt>
                <c:pt idx="132">
                  <c:v>49</c:v>
                </c:pt>
                <c:pt idx="133">
                  <c:v>50.7</c:v>
                </c:pt>
                <c:pt idx="134">
                  <c:v>49.5</c:v>
                </c:pt>
                <c:pt idx="135">
                  <c:v>44.1</c:v>
                </c:pt>
                <c:pt idx="136">
                  <c:v>35.299999999999997</c:v>
                </c:pt>
                <c:pt idx="137">
                  <c:v>38.700000000000003</c:v>
                </c:pt>
                <c:pt idx="138">
                  <c:v>40.700000000000003</c:v>
                </c:pt>
                <c:pt idx="139">
                  <c:v>40.4</c:v>
                </c:pt>
                <c:pt idx="140">
                  <c:v>37.200000000000003</c:v>
                </c:pt>
                <c:pt idx="141">
                  <c:v>46.8</c:v>
                </c:pt>
                <c:pt idx="142">
                  <c:v>45.9</c:v>
                </c:pt>
                <c:pt idx="143">
                  <c:v>49.6</c:v>
                </c:pt>
                <c:pt idx="144">
                  <c:v>49.7</c:v>
                </c:pt>
                <c:pt idx="145">
                  <c:v>51.7</c:v>
                </c:pt>
                <c:pt idx="146">
                  <c:v>53.3</c:v>
                </c:pt>
                <c:pt idx="147">
                  <c:v>55.4</c:v>
                </c:pt>
                <c:pt idx="148">
                  <c:v>54.9</c:v>
                </c:pt>
                <c:pt idx="149">
                  <c:v>51.6</c:v>
                </c:pt>
                <c:pt idx="150">
                  <c:v>51.4</c:v>
                </c:pt>
                <c:pt idx="151">
                  <c:v>50.8</c:v>
                </c:pt>
                <c:pt idx="152">
                  <c:v>58.3</c:v>
                </c:pt>
                <c:pt idx="153">
                  <c:v>59.7</c:v>
                </c:pt>
                <c:pt idx="154">
                  <c:v>58</c:v>
                </c:pt>
                <c:pt idx="155">
                  <c:v>57.6</c:v>
                </c:pt>
                <c:pt idx="156">
                  <c:v>58.9</c:v>
                </c:pt>
                <c:pt idx="157">
                  <c:v>55.1</c:v>
                </c:pt>
                <c:pt idx="158">
                  <c:v>54.7</c:v>
                </c:pt>
                <c:pt idx="159">
                  <c:v>58.4</c:v>
                </c:pt>
                <c:pt idx="160">
                  <c:v>58.4</c:v>
                </c:pt>
                <c:pt idx="161">
                  <c:v>62</c:v>
                </c:pt>
                <c:pt idx="162">
                  <c:v>61.2</c:v>
                </c:pt>
                <c:pt idx="163">
                  <c:v>58.8</c:v>
                </c:pt>
                <c:pt idx="164">
                  <c:v>59.3</c:v>
                </c:pt>
                <c:pt idx="165">
                  <c:v>57.5</c:v>
                </c:pt>
                <c:pt idx="166">
                  <c:v>56.4</c:v>
                </c:pt>
                <c:pt idx="167">
                  <c:v>56.1</c:v>
                </c:pt>
                <c:pt idx="168">
                  <c:v>54.6</c:v>
                </c:pt>
                <c:pt idx="169">
                  <c:v>55</c:v>
                </c:pt>
                <c:pt idx="170">
                  <c:v>55.2</c:v>
                </c:pt>
                <c:pt idx="171">
                  <c:v>53.5</c:v>
                </c:pt>
                <c:pt idx="172">
                  <c:v>53.5</c:v>
                </c:pt>
                <c:pt idx="173">
                  <c:v>54.3</c:v>
                </c:pt>
                <c:pt idx="174">
                  <c:v>57.8</c:v>
                </c:pt>
                <c:pt idx="175">
                  <c:v>57</c:v>
                </c:pt>
                <c:pt idx="176">
                  <c:v>57.1</c:v>
                </c:pt>
                <c:pt idx="177">
                  <c:v>55.8</c:v>
                </c:pt>
                <c:pt idx="178">
                  <c:v>56.1</c:v>
                </c:pt>
                <c:pt idx="179">
                  <c:v>55.9</c:v>
                </c:pt>
                <c:pt idx="180">
                  <c:v>55.6</c:v>
                </c:pt>
                <c:pt idx="181">
                  <c:v>55</c:v>
                </c:pt>
                <c:pt idx="182">
                  <c:v>56.3</c:v>
                </c:pt>
                <c:pt idx="183">
                  <c:v>55.7</c:v>
                </c:pt>
                <c:pt idx="184">
                  <c:v>57.3</c:v>
                </c:pt>
                <c:pt idx="185">
                  <c:v>59.1</c:v>
                </c:pt>
                <c:pt idx="186">
                  <c:v>55</c:v>
                </c:pt>
                <c:pt idx="187">
                  <c:v>56</c:v>
                </c:pt>
                <c:pt idx="188">
                  <c:v>55.2</c:v>
                </c:pt>
                <c:pt idx="189">
                  <c:v>55.7</c:v>
                </c:pt>
                <c:pt idx="190">
                  <c:v>56.6</c:v>
                </c:pt>
                <c:pt idx="191">
                  <c:v>54</c:v>
                </c:pt>
                <c:pt idx="192">
                  <c:v>57.7</c:v>
                </c:pt>
                <c:pt idx="193">
                  <c:v>59.7</c:v>
                </c:pt>
                <c:pt idx="194">
                  <c:v>58.1</c:v>
                </c:pt>
                <c:pt idx="195">
                  <c:v>56.4</c:v>
                </c:pt>
                <c:pt idx="196">
                  <c:v>55.7</c:v>
                </c:pt>
                <c:pt idx="197">
                  <c:v>50.4</c:v>
                </c:pt>
                <c:pt idx="198">
                  <c:v>50.9</c:v>
                </c:pt>
                <c:pt idx="199">
                  <c:v>51.3</c:v>
                </c:pt>
                <c:pt idx="200">
                  <c:v>53.4</c:v>
                </c:pt>
                <c:pt idx="201">
                  <c:v>58.2</c:v>
                </c:pt>
                <c:pt idx="202">
                  <c:v>60.5</c:v>
                </c:pt>
                <c:pt idx="203">
                  <c:v>61.2</c:v>
                </c:pt>
                <c:pt idx="204">
                  <c:v>64.900000000000006</c:v>
                </c:pt>
                <c:pt idx="205">
                  <c:v>63.8</c:v>
                </c:pt>
                <c:pt idx="206">
                  <c:v>61</c:v>
                </c:pt>
                <c:pt idx="207">
                  <c:v>59.1</c:v>
                </c:pt>
                <c:pt idx="208">
                  <c:v>61.4</c:v>
                </c:pt>
                <c:pt idx="209">
                  <c:v>58.9</c:v>
                </c:pt>
                <c:pt idx="210">
                  <c:v>59.5</c:v>
                </c:pt>
                <c:pt idx="211">
                  <c:v>56.7</c:v>
                </c:pt>
                <c:pt idx="212">
                  <c:v>57.8</c:v>
                </c:pt>
                <c:pt idx="213">
                  <c:v>59.2</c:v>
                </c:pt>
                <c:pt idx="214">
                  <c:v>57.9</c:v>
                </c:pt>
                <c:pt idx="215">
                  <c:v>58.3</c:v>
                </c:pt>
                <c:pt idx="216">
                  <c:v>63.8</c:v>
                </c:pt>
                <c:pt idx="217">
                  <c:v>63.4</c:v>
                </c:pt>
                <c:pt idx="218">
                  <c:v>56.7</c:v>
                </c:pt>
                <c:pt idx="219">
                  <c:v>62</c:v>
                </c:pt>
                <c:pt idx="220">
                  <c:v>57.5</c:v>
                </c:pt>
                <c:pt idx="221">
                  <c:v>58.2</c:v>
                </c:pt>
                <c:pt idx="222">
                  <c:v>56.5</c:v>
                </c:pt>
                <c:pt idx="223">
                  <c:v>55.5</c:v>
                </c:pt>
                <c:pt idx="224">
                  <c:v>56.7</c:v>
                </c:pt>
                <c:pt idx="225">
                  <c:v>59.9</c:v>
                </c:pt>
                <c:pt idx="226">
                  <c:v>54.2</c:v>
                </c:pt>
                <c:pt idx="227">
                  <c:v>59.9</c:v>
                </c:pt>
                <c:pt idx="228">
                  <c:v>60.3</c:v>
                </c:pt>
                <c:pt idx="229">
                  <c:v>51.4</c:v>
                </c:pt>
                <c:pt idx="230">
                  <c:v>60</c:v>
                </c:pt>
                <c:pt idx="231">
                  <c:v>57.7</c:v>
                </c:pt>
                <c:pt idx="232">
                  <c:v>57</c:v>
                </c:pt>
                <c:pt idx="233">
                  <c:v>61.6</c:v>
                </c:pt>
                <c:pt idx="234">
                  <c:v>58.6</c:v>
                </c:pt>
                <c:pt idx="235">
                  <c:v>61.2</c:v>
                </c:pt>
                <c:pt idx="236">
                  <c:v>58.9</c:v>
                </c:pt>
                <c:pt idx="237">
                  <c:v>63.2</c:v>
                </c:pt>
                <c:pt idx="238">
                  <c:v>57.7</c:v>
                </c:pt>
                <c:pt idx="239">
                  <c:v>60.5</c:v>
                </c:pt>
                <c:pt idx="240">
                  <c:v>55.1</c:v>
                </c:pt>
                <c:pt idx="241">
                  <c:v>57.1</c:v>
                </c:pt>
                <c:pt idx="242">
                  <c:v>63</c:v>
                </c:pt>
                <c:pt idx="243">
                  <c:v>62.6</c:v>
                </c:pt>
                <c:pt idx="244">
                  <c:v>58.8</c:v>
                </c:pt>
                <c:pt idx="245">
                  <c:v>54.5</c:v>
                </c:pt>
                <c:pt idx="246">
                  <c:v>62.7</c:v>
                </c:pt>
                <c:pt idx="247">
                  <c:v>64.8</c:v>
                </c:pt>
                <c:pt idx="248">
                  <c:v>59.5</c:v>
                </c:pt>
                <c:pt idx="249">
                  <c:v>60</c:v>
                </c:pt>
                <c:pt idx="250">
                  <c:v>60.5</c:v>
                </c:pt>
                <c:pt idx="251">
                  <c:v>63.2</c:v>
                </c:pt>
                <c:pt idx="252">
                  <c:v>57</c:v>
                </c:pt>
                <c:pt idx="253">
                  <c:v>60.4</c:v>
                </c:pt>
                <c:pt idx="254">
                  <c:v>61.6</c:v>
                </c:pt>
                <c:pt idx="255">
                  <c:v>61.7</c:v>
                </c:pt>
                <c:pt idx="256">
                  <c:v>62.7</c:v>
                </c:pt>
                <c:pt idx="257">
                  <c:v>62.7</c:v>
                </c:pt>
                <c:pt idx="258">
                  <c:v>57.7</c:v>
                </c:pt>
                <c:pt idx="259">
                  <c:v>65.2</c:v>
                </c:pt>
                <c:pt idx="260">
                  <c:v>59</c:v>
                </c:pt>
                <c:pt idx="261">
                  <c:v>58.1</c:v>
                </c:pt>
                <c:pt idx="262">
                  <c:v>58.6</c:v>
                </c:pt>
                <c:pt idx="263">
                  <c:v>55.8</c:v>
                </c:pt>
                <c:pt idx="264">
                  <c:v>54.1</c:v>
                </c:pt>
                <c:pt idx="265">
                  <c:v>60.3</c:v>
                </c:pt>
                <c:pt idx="266">
                  <c:v>53.7</c:v>
                </c:pt>
                <c:pt idx="267">
                  <c:v>55.6</c:v>
                </c:pt>
                <c:pt idx="268">
                  <c:v>56.7</c:v>
                </c:pt>
                <c:pt idx="269">
                  <c:v>55.3</c:v>
                </c:pt>
                <c:pt idx="270">
                  <c:v>56.2</c:v>
                </c:pt>
                <c:pt idx="271">
                  <c:v>63.1</c:v>
                </c:pt>
                <c:pt idx="272">
                  <c:v>52.9</c:v>
                </c:pt>
                <c:pt idx="273">
                  <c:v>32.9</c:v>
                </c:pt>
                <c:pt idx="274">
                  <c:v>41.9</c:v>
                </c:pt>
                <c:pt idx="275">
                  <c:v>61.6</c:v>
                </c:pt>
                <c:pt idx="276">
                  <c:v>67.7</c:v>
                </c:pt>
                <c:pt idx="277">
                  <c:v>56.8</c:v>
                </c:pt>
                <c:pt idx="278">
                  <c:v>61.5</c:v>
                </c:pt>
                <c:pt idx="279">
                  <c:v>57.3</c:v>
                </c:pt>
                <c:pt idx="280">
                  <c:v>59</c:v>
                </c:pt>
                <c:pt idx="281">
                  <c:v>58.6</c:v>
                </c:pt>
                <c:pt idx="282">
                  <c:v>61.8</c:v>
                </c:pt>
                <c:pt idx="283">
                  <c:v>51.9</c:v>
                </c:pt>
                <c:pt idx="284">
                  <c:v>67.2</c:v>
                </c:pt>
                <c:pt idx="285">
                  <c:v>63.2</c:v>
                </c:pt>
                <c:pt idx="286">
                  <c:v>63.9</c:v>
                </c:pt>
                <c:pt idx="287">
                  <c:v>62.1</c:v>
                </c:pt>
                <c:pt idx="288">
                  <c:v>63.7</c:v>
                </c:pt>
                <c:pt idx="289">
                  <c:v>63.2</c:v>
                </c:pt>
                <c:pt idx="290">
                  <c:v>63.5</c:v>
                </c:pt>
                <c:pt idx="291">
                  <c:v>69.7</c:v>
                </c:pt>
                <c:pt idx="292">
                  <c:v>69.7</c:v>
                </c:pt>
                <c:pt idx="293">
                  <c:v>61.5</c:v>
                </c:pt>
                <c:pt idx="294">
                  <c:v>61.7</c:v>
                </c:pt>
                <c:pt idx="295">
                  <c:v>56.1</c:v>
                </c:pt>
                <c:pt idx="296">
                  <c:v>60.1</c:v>
                </c:pt>
                <c:pt idx="297">
                  <c:v>54.6</c:v>
                </c:pt>
                <c:pt idx="298">
                  <c:v>57.6</c:v>
                </c:pt>
                <c:pt idx="299">
                  <c:v>55.6</c:v>
                </c:pt>
                <c:pt idx="300">
                  <c:v>59.9</c:v>
                </c:pt>
                <c:pt idx="301">
                  <c:v>61.8</c:v>
                </c:pt>
                <c:pt idx="302">
                  <c:v>60.6</c:v>
                </c:pt>
                <c:pt idx="303">
                  <c:v>56.5</c:v>
                </c:pt>
                <c:pt idx="304">
                  <c:v>56</c:v>
                </c:pt>
                <c:pt idx="305">
                  <c:v>45.2</c:v>
                </c:pt>
                <c:pt idx="306">
                  <c:v>60.4</c:v>
                </c:pt>
                <c:pt idx="307">
                  <c:v>62.6</c:v>
                </c:pt>
                <c:pt idx="308">
                  <c:v>52.2</c:v>
                </c:pt>
                <c:pt idx="309">
                  <c:v>56.1</c:v>
                </c:pt>
              </c:numCache>
            </c:numRef>
          </c:val>
          <c:smooth val="1"/>
          <c:extLst>
            <c:ext xmlns:c16="http://schemas.microsoft.com/office/drawing/2014/chart" uri="{C3380CC4-5D6E-409C-BE32-E72D297353CC}">
              <c16:uniqueId val="{00000000-B7F8-47CE-BC34-0F05ABD7808D}"/>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Employment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Employment!$D$1</c:f>
              <c:strCache>
                <c:ptCount val="1"/>
                <c:pt idx="0">
                  <c:v>ISM Non-Manufacturing</c:v>
                </c:pt>
              </c:strCache>
            </c:strRef>
          </c:tx>
          <c:spPr>
            <a:ln w="19050">
              <a:solidFill>
                <a:srgbClr val="FF0000">
                  <a:alpha val="70000"/>
                </a:srgbClr>
              </a:solidFill>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Employment!$D$128:$D$1500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numCache>
            </c:numRef>
          </c:val>
          <c:smooth val="1"/>
          <c:extLst>
            <c:ext xmlns:c16="http://schemas.microsoft.com/office/drawing/2014/chart" uri="{C3380CC4-5D6E-409C-BE32-E72D297353CC}">
              <c16:uniqueId val="{00000000-4D28-457D-8E98-310EC835778F}"/>
            </c:ext>
          </c:extLst>
        </c:ser>
        <c:ser>
          <c:idx val="3"/>
          <c:order val="1"/>
          <c:tx>
            <c:strRef>
              <c:f>Employment!$B$1</c:f>
              <c:strCache>
                <c:ptCount val="1"/>
                <c:pt idx="0">
                  <c:v>Employment</c:v>
                </c:pt>
              </c:strCache>
            </c:strRef>
          </c:tx>
          <c:spPr>
            <a:ln w="19050">
              <a:solidFill>
                <a:schemeClr val="accent1"/>
              </a:solidFill>
              <a:prstDash val="solid"/>
            </a:ln>
          </c:spPr>
          <c:marker>
            <c:symbol val="none"/>
          </c:marker>
          <c:cat>
            <c:numRef>
              <c:f>Employment!$A$128:$A$1500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Employment!$B$128:$B$1500</c:f>
              <c:numCache>
                <c:formatCode>0.0</c:formatCode>
                <c:ptCount val="1373"/>
                <c:pt idx="0">
                  <c:v>45.7</c:v>
                </c:pt>
                <c:pt idx="1">
                  <c:v>47.3</c:v>
                </c:pt>
                <c:pt idx="2">
                  <c:v>47.4</c:v>
                </c:pt>
                <c:pt idx="3">
                  <c:v>49.7</c:v>
                </c:pt>
                <c:pt idx="4">
                  <c:v>47.2</c:v>
                </c:pt>
                <c:pt idx="5">
                  <c:v>43.4</c:v>
                </c:pt>
                <c:pt idx="6">
                  <c:v>46.3</c:v>
                </c:pt>
                <c:pt idx="7">
                  <c:v>45.2</c:v>
                </c:pt>
                <c:pt idx="8">
                  <c:v>44.3</c:v>
                </c:pt>
                <c:pt idx="9">
                  <c:v>42.8</c:v>
                </c:pt>
                <c:pt idx="10">
                  <c:v>31.5</c:v>
                </c:pt>
                <c:pt idx="11">
                  <c:v>34.9</c:v>
                </c:pt>
                <c:pt idx="12">
                  <c:v>36.200000000000003</c:v>
                </c:pt>
                <c:pt idx="13">
                  <c:v>37</c:v>
                </c:pt>
                <c:pt idx="14">
                  <c:v>31.9</c:v>
                </c:pt>
                <c:pt idx="15">
                  <c:v>36.299999999999997</c:v>
                </c:pt>
                <c:pt idx="16">
                  <c:v>37.9</c:v>
                </c:pt>
                <c:pt idx="17">
                  <c:v>41.5</c:v>
                </c:pt>
                <c:pt idx="18">
                  <c:v>41.3</c:v>
                </c:pt>
                <c:pt idx="19">
                  <c:v>43.4</c:v>
                </c:pt>
                <c:pt idx="20">
                  <c:v>44.7</c:v>
                </c:pt>
                <c:pt idx="21">
                  <c:v>42.6</c:v>
                </c:pt>
                <c:pt idx="22">
                  <c:v>42.8</c:v>
                </c:pt>
                <c:pt idx="23">
                  <c:v>44.6</c:v>
                </c:pt>
                <c:pt idx="24">
                  <c:v>44.8</c:v>
                </c:pt>
                <c:pt idx="25">
                  <c:v>46</c:v>
                </c:pt>
                <c:pt idx="26">
                  <c:v>47.4</c:v>
                </c:pt>
                <c:pt idx="27">
                  <c:v>49.3</c:v>
                </c:pt>
                <c:pt idx="28">
                  <c:v>49.6</c:v>
                </c:pt>
                <c:pt idx="29">
                  <c:v>48.5</c:v>
                </c:pt>
                <c:pt idx="30">
                  <c:v>50.7</c:v>
                </c:pt>
                <c:pt idx="31">
                  <c:v>48.9</c:v>
                </c:pt>
                <c:pt idx="32">
                  <c:v>51.5</c:v>
                </c:pt>
                <c:pt idx="33">
                  <c:v>52.1</c:v>
                </c:pt>
                <c:pt idx="34">
                  <c:v>56.6</c:v>
                </c:pt>
                <c:pt idx="35">
                  <c:v>52.2</c:v>
                </c:pt>
                <c:pt idx="36">
                  <c:v>52.1</c:v>
                </c:pt>
                <c:pt idx="37">
                  <c:v>53.6</c:v>
                </c:pt>
                <c:pt idx="38">
                  <c:v>52.9</c:v>
                </c:pt>
                <c:pt idx="39">
                  <c:v>53.6</c:v>
                </c:pt>
                <c:pt idx="40">
                  <c:v>54.4</c:v>
                </c:pt>
                <c:pt idx="41">
                  <c:v>52.9</c:v>
                </c:pt>
                <c:pt idx="42">
                  <c:v>53.3</c:v>
                </c:pt>
                <c:pt idx="43">
                  <c:v>51.9</c:v>
                </c:pt>
                <c:pt idx="44">
                  <c:v>49.4</c:v>
                </c:pt>
                <c:pt idx="45">
                  <c:v>52.3</c:v>
                </c:pt>
                <c:pt idx="46">
                  <c:v>53.1</c:v>
                </c:pt>
                <c:pt idx="47">
                  <c:v>49</c:v>
                </c:pt>
                <c:pt idx="48">
                  <c:v>54.9</c:v>
                </c:pt>
                <c:pt idx="49">
                  <c:v>53.2</c:v>
                </c:pt>
                <c:pt idx="50">
                  <c:v>55.2</c:v>
                </c:pt>
                <c:pt idx="51">
                  <c:v>54.5</c:v>
                </c:pt>
                <c:pt idx="52">
                  <c:v>51.9</c:v>
                </c:pt>
                <c:pt idx="53">
                  <c:v>52.5</c:v>
                </c:pt>
                <c:pt idx="54">
                  <c:v>50.3</c:v>
                </c:pt>
                <c:pt idx="55">
                  <c:v>53.3</c:v>
                </c:pt>
                <c:pt idx="56">
                  <c:v>53.2</c:v>
                </c:pt>
                <c:pt idx="57">
                  <c:v>54.7</c:v>
                </c:pt>
                <c:pt idx="58">
                  <c:v>53.3</c:v>
                </c:pt>
                <c:pt idx="59">
                  <c:v>55.2</c:v>
                </c:pt>
                <c:pt idx="60">
                  <c:v>55.6</c:v>
                </c:pt>
                <c:pt idx="61">
                  <c:v>55.5</c:v>
                </c:pt>
                <c:pt idx="62">
                  <c:v>53.2</c:v>
                </c:pt>
                <c:pt idx="63">
                  <c:v>52.6</c:v>
                </c:pt>
                <c:pt idx="64">
                  <c:v>50.3</c:v>
                </c:pt>
                <c:pt idx="65">
                  <c:v>54.9</c:v>
                </c:pt>
                <c:pt idx="66">
                  <c:v>53.9</c:v>
                </c:pt>
                <c:pt idx="67">
                  <c:v>56.3</c:v>
                </c:pt>
                <c:pt idx="68">
                  <c:v>54.1</c:v>
                </c:pt>
                <c:pt idx="69">
                  <c:v>56</c:v>
                </c:pt>
                <c:pt idx="70">
                  <c:v>54.5</c:v>
                </c:pt>
                <c:pt idx="71">
                  <c:v>55.6</c:v>
                </c:pt>
                <c:pt idx="72">
                  <c:v>56.4</c:v>
                </c:pt>
                <c:pt idx="73">
                  <c:v>47.5</c:v>
                </c:pt>
                <c:pt idx="74">
                  <c:v>53.6</c:v>
                </c:pt>
                <c:pt idx="75">
                  <c:v>51.3</c:v>
                </c:pt>
                <c:pt idx="76">
                  <c:v>52.4</c:v>
                </c:pt>
                <c:pt idx="77">
                  <c:v>54.4</c:v>
                </c:pt>
                <c:pt idx="78">
                  <c:v>56</c:v>
                </c:pt>
                <c:pt idx="79">
                  <c:v>57.1</c:v>
                </c:pt>
                <c:pt idx="80">
                  <c:v>58.5</c:v>
                </c:pt>
                <c:pt idx="81">
                  <c:v>59.6</c:v>
                </c:pt>
                <c:pt idx="82">
                  <c:v>56.7</c:v>
                </c:pt>
                <c:pt idx="83">
                  <c:v>56</c:v>
                </c:pt>
                <c:pt idx="84">
                  <c:v>51.6</c:v>
                </c:pt>
                <c:pt idx="85">
                  <c:v>56.4</c:v>
                </c:pt>
                <c:pt idx="86">
                  <c:v>56.6</c:v>
                </c:pt>
                <c:pt idx="87">
                  <c:v>56.7</c:v>
                </c:pt>
                <c:pt idx="88">
                  <c:v>55.3</c:v>
                </c:pt>
                <c:pt idx="89">
                  <c:v>52.7</c:v>
                </c:pt>
                <c:pt idx="90">
                  <c:v>59.6</c:v>
                </c:pt>
                <c:pt idx="91">
                  <c:v>56</c:v>
                </c:pt>
                <c:pt idx="92">
                  <c:v>58.3</c:v>
                </c:pt>
                <c:pt idx="93">
                  <c:v>59.2</c:v>
                </c:pt>
                <c:pt idx="94">
                  <c:v>55</c:v>
                </c:pt>
                <c:pt idx="95">
                  <c:v>55.7</c:v>
                </c:pt>
                <c:pt idx="96">
                  <c:v>52.1</c:v>
                </c:pt>
                <c:pt idx="97">
                  <c:v>49.7</c:v>
                </c:pt>
                <c:pt idx="98">
                  <c:v>50.3</c:v>
                </c:pt>
                <c:pt idx="99">
                  <c:v>53</c:v>
                </c:pt>
                <c:pt idx="100">
                  <c:v>49.7</c:v>
                </c:pt>
                <c:pt idx="101">
                  <c:v>52.7</c:v>
                </c:pt>
                <c:pt idx="102">
                  <c:v>51.4</c:v>
                </c:pt>
                <c:pt idx="103">
                  <c:v>50.7</c:v>
                </c:pt>
                <c:pt idx="104">
                  <c:v>57.2</c:v>
                </c:pt>
                <c:pt idx="105">
                  <c:v>53.1</c:v>
                </c:pt>
                <c:pt idx="106">
                  <c:v>58.2</c:v>
                </c:pt>
                <c:pt idx="107">
                  <c:v>53.8</c:v>
                </c:pt>
                <c:pt idx="108">
                  <c:v>54.7</c:v>
                </c:pt>
                <c:pt idx="109">
                  <c:v>55.2</c:v>
                </c:pt>
                <c:pt idx="110">
                  <c:v>51.6</c:v>
                </c:pt>
                <c:pt idx="111">
                  <c:v>51.4</c:v>
                </c:pt>
                <c:pt idx="112">
                  <c:v>57.8</c:v>
                </c:pt>
                <c:pt idx="113">
                  <c:v>55.8</c:v>
                </c:pt>
                <c:pt idx="114">
                  <c:v>53.6</c:v>
                </c:pt>
                <c:pt idx="115">
                  <c:v>56.2</c:v>
                </c:pt>
                <c:pt idx="116">
                  <c:v>56.8</c:v>
                </c:pt>
                <c:pt idx="117">
                  <c:v>57</c:v>
                </c:pt>
                <c:pt idx="118">
                  <c:v>55.4</c:v>
                </c:pt>
                <c:pt idx="119">
                  <c:v>56.3</c:v>
                </c:pt>
                <c:pt idx="120">
                  <c:v>61.6</c:v>
                </c:pt>
                <c:pt idx="121">
                  <c:v>55</c:v>
                </c:pt>
                <c:pt idx="122">
                  <c:v>56.6</c:v>
                </c:pt>
                <c:pt idx="123">
                  <c:v>53.6</c:v>
                </c:pt>
                <c:pt idx="124">
                  <c:v>54.1</c:v>
                </c:pt>
                <c:pt idx="125">
                  <c:v>53.6</c:v>
                </c:pt>
                <c:pt idx="126">
                  <c:v>56.1</c:v>
                </c:pt>
                <c:pt idx="127">
                  <c:v>56.7</c:v>
                </c:pt>
                <c:pt idx="128">
                  <c:v>62.4</c:v>
                </c:pt>
                <c:pt idx="129">
                  <c:v>58.3</c:v>
                </c:pt>
                <c:pt idx="130">
                  <c:v>58</c:v>
                </c:pt>
                <c:pt idx="131">
                  <c:v>56.6</c:v>
                </c:pt>
                <c:pt idx="132">
                  <c:v>57.8</c:v>
                </c:pt>
                <c:pt idx="133">
                  <c:v>55.2</c:v>
                </c:pt>
                <c:pt idx="134">
                  <c:v>55.9</c:v>
                </c:pt>
                <c:pt idx="135">
                  <c:v>53.7</c:v>
                </c:pt>
                <c:pt idx="136">
                  <c:v>58.1</c:v>
                </c:pt>
                <c:pt idx="137">
                  <c:v>55</c:v>
                </c:pt>
                <c:pt idx="138">
                  <c:v>56.2</c:v>
                </c:pt>
                <c:pt idx="139">
                  <c:v>53.1</c:v>
                </c:pt>
                <c:pt idx="140">
                  <c:v>50.4</c:v>
                </c:pt>
                <c:pt idx="141">
                  <c:v>53.9</c:v>
                </c:pt>
                <c:pt idx="142">
                  <c:v>54.9</c:v>
                </c:pt>
                <c:pt idx="143">
                  <c:v>54.8</c:v>
                </c:pt>
                <c:pt idx="144">
                  <c:v>53.1</c:v>
                </c:pt>
                <c:pt idx="145">
                  <c:v>55.6</c:v>
                </c:pt>
                <c:pt idx="146">
                  <c:v>47</c:v>
                </c:pt>
                <c:pt idx="147">
                  <c:v>30</c:v>
                </c:pt>
                <c:pt idx="148">
                  <c:v>31.8</c:v>
                </c:pt>
                <c:pt idx="149">
                  <c:v>43.1</c:v>
                </c:pt>
                <c:pt idx="150">
                  <c:v>42.1</c:v>
                </c:pt>
                <c:pt idx="151">
                  <c:v>47.9</c:v>
                </c:pt>
                <c:pt idx="152">
                  <c:v>51.8</c:v>
                </c:pt>
                <c:pt idx="153">
                  <c:v>50.1</c:v>
                </c:pt>
                <c:pt idx="154">
                  <c:v>51.5</c:v>
                </c:pt>
                <c:pt idx="155">
                  <c:v>48.7</c:v>
                </c:pt>
                <c:pt idx="156">
                  <c:v>55.2</c:v>
                </c:pt>
                <c:pt idx="157">
                  <c:v>52.7</c:v>
                </c:pt>
                <c:pt idx="158">
                  <c:v>57.2</c:v>
                </c:pt>
                <c:pt idx="159">
                  <c:v>58.8</c:v>
                </c:pt>
                <c:pt idx="160">
                  <c:v>55.3</c:v>
                </c:pt>
                <c:pt idx="161">
                  <c:v>49.3</c:v>
                </c:pt>
                <c:pt idx="162">
                  <c:v>53.8</c:v>
                </c:pt>
                <c:pt idx="163">
                  <c:v>53.7</c:v>
                </c:pt>
                <c:pt idx="164">
                  <c:v>53</c:v>
                </c:pt>
                <c:pt idx="165">
                  <c:v>51.6</c:v>
                </c:pt>
                <c:pt idx="166">
                  <c:v>56.5</c:v>
                </c:pt>
                <c:pt idx="167">
                  <c:v>54.9</c:v>
                </c:pt>
                <c:pt idx="168">
                  <c:v>52.3</c:v>
                </c:pt>
                <c:pt idx="169">
                  <c:v>48.5</c:v>
                </c:pt>
                <c:pt idx="170">
                  <c:v>54</c:v>
                </c:pt>
                <c:pt idx="171">
                  <c:v>49.5</c:v>
                </c:pt>
                <c:pt idx="172">
                  <c:v>50.2</c:v>
                </c:pt>
                <c:pt idx="173">
                  <c:v>47.4</c:v>
                </c:pt>
                <c:pt idx="174">
                  <c:v>49.1</c:v>
                </c:pt>
                <c:pt idx="175">
                  <c:v>50.2</c:v>
                </c:pt>
                <c:pt idx="176">
                  <c:v>53</c:v>
                </c:pt>
                <c:pt idx="177">
                  <c:v>49.1</c:v>
                </c:pt>
                <c:pt idx="178">
                  <c:v>51.5</c:v>
                </c:pt>
                <c:pt idx="179">
                  <c:v>49.4</c:v>
                </c:pt>
                <c:pt idx="180">
                  <c:v>50</c:v>
                </c:pt>
                <c:pt idx="181">
                  <c:v>54</c:v>
                </c:pt>
                <c:pt idx="182">
                  <c:v>51.3</c:v>
                </c:pt>
                <c:pt idx="183">
                  <c:v>50.8</c:v>
                </c:pt>
              </c:numCache>
            </c:numRef>
          </c:val>
          <c:smooth val="1"/>
          <c:extLst>
            <c:ext xmlns:c16="http://schemas.microsoft.com/office/drawing/2014/chart" uri="{C3380CC4-5D6E-409C-BE32-E72D297353CC}">
              <c16:uniqueId val="{00000001-4D28-457D-8E98-310EC835778F}"/>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Employment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1"/>
              </a:solidFill>
            </a:ln>
          </c:spPr>
          <c:marker>
            <c:symbol val="none"/>
          </c:marker>
          <c:cat>
            <c:numRef>
              <c:f>Employment!$A$2:$A$1500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numCache>
            </c:numRef>
          </c:cat>
          <c:val>
            <c:numRef>
              <c:f>Employment!$B$2:$B$1500</c:f>
              <c:numCache>
                <c:formatCode>0.0</c:formatCode>
                <c:ptCount val="1499"/>
                <c:pt idx="0">
                  <c:v>53.8</c:v>
                </c:pt>
                <c:pt idx="1">
                  <c:v>53.8</c:v>
                </c:pt>
                <c:pt idx="2">
                  <c:v>53.2</c:v>
                </c:pt>
                <c:pt idx="3">
                  <c:v>51</c:v>
                </c:pt>
                <c:pt idx="4">
                  <c:v>56.7</c:v>
                </c:pt>
                <c:pt idx="5">
                  <c:v>55</c:v>
                </c:pt>
                <c:pt idx="6">
                  <c:v>55</c:v>
                </c:pt>
                <c:pt idx="7">
                  <c:v>54.8</c:v>
                </c:pt>
                <c:pt idx="8">
                  <c:v>54.1</c:v>
                </c:pt>
                <c:pt idx="9">
                  <c:v>51.6</c:v>
                </c:pt>
                <c:pt idx="10">
                  <c:v>52.8</c:v>
                </c:pt>
                <c:pt idx="11">
                  <c:v>52.5</c:v>
                </c:pt>
                <c:pt idx="12">
                  <c:v>51.9</c:v>
                </c:pt>
                <c:pt idx="13">
                  <c:v>52.3</c:v>
                </c:pt>
                <c:pt idx="14">
                  <c:v>53.7</c:v>
                </c:pt>
                <c:pt idx="15">
                  <c:v>53.1</c:v>
                </c:pt>
                <c:pt idx="16">
                  <c:v>52.6</c:v>
                </c:pt>
                <c:pt idx="17">
                  <c:v>50.9</c:v>
                </c:pt>
                <c:pt idx="18">
                  <c:v>51.4</c:v>
                </c:pt>
                <c:pt idx="19">
                  <c:v>52.2</c:v>
                </c:pt>
                <c:pt idx="20">
                  <c:v>51.1</c:v>
                </c:pt>
                <c:pt idx="21">
                  <c:v>52</c:v>
                </c:pt>
                <c:pt idx="22">
                  <c:v>52.9</c:v>
                </c:pt>
                <c:pt idx="23">
                  <c:v>55.3</c:v>
                </c:pt>
                <c:pt idx="24">
                  <c:v>53.4</c:v>
                </c:pt>
                <c:pt idx="25">
                  <c:v>52.3</c:v>
                </c:pt>
                <c:pt idx="26">
                  <c:v>51.4</c:v>
                </c:pt>
                <c:pt idx="27">
                  <c:v>51.7</c:v>
                </c:pt>
                <c:pt idx="28">
                  <c:v>50.6</c:v>
                </c:pt>
                <c:pt idx="29">
                  <c:v>53</c:v>
                </c:pt>
                <c:pt idx="30">
                  <c:v>52.3</c:v>
                </c:pt>
                <c:pt idx="31">
                  <c:v>52.8</c:v>
                </c:pt>
                <c:pt idx="32">
                  <c:v>55</c:v>
                </c:pt>
                <c:pt idx="33">
                  <c:v>54.4</c:v>
                </c:pt>
                <c:pt idx="34">
                  <c:v>53.5</c:v>
                </c:pt>
                <c:pt idx="35">
                  <c:v>54.4</c:v>
                </c:pt>
                <c:pt idx="36">
                  <c:v>50.5</c:v>
                </c:pt>
                <c:pt idx="37">
                  <c:v>54.2</c:v>
                </c:pt>
                <c:pt idx="38">
                  <c:v>53.5</c:v>
                </c:pt>
                <c:pt idx="39">
                  <c:v>54.5</c:v>
                </c:pt>
                <c:pt idx="40">
                  <c:v>54.6</c:v>
                </c:pt>
                <c:pt idx="41">
                  <c:v>52.4</c:v>
                </c:pt>
                <c:pt idx="42">
                  <c:v>51.7</c:v>
                </c:pt>
                <c:pt idx="43">
                  <c:v>50.7</c:v>
                </c:pt>
                <c:pt idx="44">
                  <c:v>49.6</c:v>
                </c:pt>
                <c:pt idx="45">
                  <c:v>46.5</c:v>
                </c:pt>
                <c:pt idx="46">
                  <c:v>46.7</c:v>
                </c:pt>
                <c:pt idx="47">
                  <c:v>45.6</c:v>
                </c:pt>
                <c:pt idx="48">
                  <c:v>46.4</c:v>
                </c:pt>
                <c:pt idx="49">
                  <c:v>45.7</c:v>
                </c:pt>
                <c:pt idx="50">
                  <c:v>46.4</c:v>
                </c:pt>
                <c:pt idx="51">
                  <c:v>43.9</c:v>
                </c:pt>
                <c:pt idx="52">
                  <c:v>44.5</c:v>
                </c:pt>
                <c:pt idx="53">
                  <c:v>44.6</c:v>
                </c:pt>
                <c:pt idx="54">
                  <c:v>44.3</c:v>
                </c:pt>
                <c:pt idx="55">
                  <c:v>43.9</c:v>
                </c:pt>
                <c:pt idx="56">
                  <c:v>45.8</c:v>
                </c:pt>
                <c:pt idx="57">
                  <c:v>47.8</c:v>
                </c:pt>
                <c:pt idx="58">
                  <c:v>49.2</c:v>
                </c:pt>
                <c:pt idx="59">
                  <c:v>44</c:v>
                </c:pt>
                <c:pt idx="60">
                  <c:v>46.1</c:v>
                </c:pt>
                <c:pt idx="61">
                  <c:v>47.2</c:v>
                </c:pt>
                <c:pt idx="62">
                  <c:v>47.1</c:v>
                </c:pt>
                <c:pt idx="63">
                  <c:v>46.6</c:v>
                </c:pt>
                <c:pt idx="64">
                  <c:v>46</c:v>
                </c:pt>
                <c:pt idx="65">
                  <c:v>47</c:v>
                </c:pt>
                <c:pt idx="66">
                  <c:v>50.5</c:v>
                </c:pt>
                <c:pt idx="67">
                  <c:v>48.5</c:v>
                </c:pt>
                <c:pt idx="68">
                  <c:v>48.1</c:v>
                </c:pt>
                <c:pt idx="69">
                  <c:v>48.7</c:v>
                </c:pt>
                <c:pt idx="70">
                  <c:v>48.5</c:v>
                </c:pt>
                <c:pt idx="71">
                  <c:v>49.3</c:v>
                </c:pt>
                <c:pt idx="72">
                  <c:v>50.5</c:v>
                </c:pt>
                <c:pt idx="73">
                  <c:v>51.7</c:v>
                </c:pt>
                <c:pt idx="74">
                  <c:v>50.1</c:v>
                </c:pt>
                <c:pt idx="75">
                  <c:v>53</c:v>
                </c:pt>
                <c:pt idx="76">
                  <c:v>54.4</c:v>
                </c:pt>
                <c:pt idx="77">
                  <c:v>54</c:v>
                </c:pt>
                <c:pt idx="78">
                  <c:v>55.143160127252997</c:v>
                </c:pt>
                <c:pt idx="79">
                  <c:v>52.904564315352999</c:v>
                </c:pt>
                <c:pt idx="80">
                  <c:v>53.800592300098998</c:v>
                </c:pt>
                <c:pt idx="81">
                  <c:v>54.6875</c:v>
                </c:pt>
                <c:pt idx="82">
                  <c:v>54.545454545455001</c:v>
                </c:pt>
                <c:pt idx="83">
                  <c:v>55.555555555555998</c:v>
                </c:pt>
                <c:pt idx="84">
                  <c:v>49.665711556829002</c:v>
                </c:pt>
                <c:pt idx="85">
                  <c:v>53.516819571865</c:v>
                </c:pt>
                <c:pt idx="86">
                  <c:v>55.325749741468002</c:v>
                </c:pt>
                <c:pt idx="87">
                  <c:v>56.476683937823999</c:v>
                </c:pt>
                <c:pt idx="88">
                  <c:v>54.835493519441997</c:v>
                </c:pt>
                <c:pt idx="89">
                  <c:v>54.711246200608002</c:v>
                </c:pt>
                <c:pt idx="90">
                  <c:v>54.6</c:v>
                </c:pt>
                <c:pt idx="91">
                  <c:v>59.7</c:v>
                </c:pt>
                <c:pt idx="92">
                  <c:v>57.2</c:v>
                </c:pt>
                <c:pt idx="93">
                  <c:v>53.3</c:v>
                </c:pt>
                <c:pt idx="94">
                  <c:v>51.8</c:v>
                </c:pt>
                <c:pt idx="95">
                  <c:v>55.8</c:v>
                </c:pt>
                <c:pt idx="96">
                  <c:v>55.1</c:v>
                </c:pt>
                <c:pt idx="97">
                  <c:v>60.2</c:v>
                </c:pt>
                <c:pt idx="98">
                  <c:v>55.4</c:v>
                </c:pt>
                <c:pt idx="99">
                  <c:v>54.2</c:v>
                </c:pt>
                <c:pt idx="100">
                  <c:v>56.9</c:v>
                </c:pt>
                <c:pt idx="101">
                  <c:v>56.4</c:v>
                </c:pt>
                <c:pt idx="102">
                  <c:v>54.5</c:v>
                </c:pt>
                <c:pt idx="103">
                  <c:v>58.1</c:v>
                </c:pt>
                <c:pt idx="104">
                  <c:v>55.1</c:v>
                </c:pt>
                <c:pt idx="105">
                  <c:v>56.5</c:v>
                </c:pt>
                <c:pt idx="106">
                  <c:v>54.6</c:v>
                </c:pt>
                <c:pt idx="107">
                  <c:v>51.2</c:v>
                </c:pt>
                <c:pt idx="108">
                  <c:v>53.6</c:v>
                </c:pt>
                <c:pt idx="109">
                  <c:v>52.2</c:v>
                </c:pt>
                <c:pt idx="110">
                  <c:v>52.9</c:v>
                </c:pt>
                <c:pt idx="111">
                  <c:v>52.9</c:v>
                </c:pt>
                <c:pt idx="112">
                  <c:v>52.2</c:v>
                </c:pt>
                <c:pt idx="113">
                  <c:v>52.7</c:v>
                </c:pt>
                <c:pt idx="114">
                  <c:v>54.8</c:v>
                </c:pt>
                <c:pt idx="115">
                  <c:v>52.7</c:v>
                </c:pt>
                <c:pt idx="116">
                  <c:v>51.9</c:v>
                </c:pt>
                <c:pt idx="117">
                  <c:v>51.1</c:v>
                </c:pt>
                <c:pt idx="118">
                  <c:v>52.2</c:v>
                </c:pt>
                <c:pt idx="119">
                  <c:v>53.3</c:v>
                </c:pt>
                <c:pt idx="120">
                  <c:v>51.1</c:v>
                </c:pt>
                <c:pt idx="121">
                  <c:v>48.3</c:v>
                </c:pt>
                <c:pt idx="122">
                  <c:v>52.5</c:v>
                </c:pt>
                <c:pt idx="123">
                  <c:v>53.6</c:v>
                </c:pt>
                <c:pt idx="124">
                  <c:v>51.6</c:v>
                </c:pt>
                <c:pt idx="125">
                  <c:v>51.8</c:v>
                </c:pt>
                <c:pt idx="126">
                  <c:v>45.7</c:v>
                </c:pt>
                <c:pt idx="127">
                  <c:v>47.3</c:v>
                </c:pt>
                <c:pt idx="128">
                  <c:v>47.4</c:v>
                </c:pt>
                <c:pt idx="129">
                  <c:v>49.7</c:v>
                </c:pt>
                <c:pt idx="130">
                  <c:v>47.2</c:v>
                </c:pt>
                <c:pt idx="131">
                  <c:v>43.4</c:v>
                </c:pt>
                <c:pt idx="132">
                  <c:v>46.3</c:v>
                </c:pt>
                <c:pt idx="133">
                  <c:v>45.2</c:v>
                </c:pt>
                <c:pt idx="134">
                  <c:v>44.3</c:v>
                </c:pt>
                <c:pt idx="135">
                  <c:v>42.8</c:v>
                </c:pt>
                <c:pt idx="136">
                  <c:v>31.5</c:v>
                </c:pt>
                <c:pt idx="137">
                  <c:v>34.9</c:v>
                </c:pt>
                <c:pt idx="138">
                  <c:v>36.200000000000003</c:v>
                </c:pt>
                <c:pt idx="139">
                  <c:v>37</c:v>
                </c:pt>
                <c:pt idx="140">
                  <c:v>31.9</c:v>
                </c:pt>
                <c:pt idx="141">
                  <c:v>36.299999999999997</c:v>
                </c:pt>
                <c:pt idx="142">
                  <c:v>37.9</c:v>
                </c:pt>
                <c:pt idx="143">
                  <c:v>41.5</c:v>
                </c:pt>
                <c:pt idx="144">
                  <c:v>41.3</c:v>
                </c:pt>
                <c:pt idx="145">
                  <c:v>43.4</c:v>
                </c:pt>
                <c:pt idx="146">
                  <c:v>44.7</c:v>
                </c:pt>
                <c:pt idx="147">
                  <c:v>42.6</c:v>
                </c:pt>
                <c:pt idx="148">
                  <c:v>42.8</c:v>
                </c:pt>
                <c:pt idx="149">
                  <c:v>44.6</c:v>
                </c:pt>
                <c:pt idx="150">
                  <c:v>44.8</c:v>
                </c:pt>
                <c:pt idx="151">
                  <c:v>46</c:v>
                </c:pt>
                <c:pt idx="152">
                  <c:v>47.4</c:v>
                </c:pt>
                <c:pt idx="153">
                  <c:v>49.3</c:v>
                </c:pt>
                <c:pt idx="154">
                  <c:v>49.6</c:v>
                </c:pt>
                <c:pt idx="155">
                  <c:v>48.5</c:v>
                </c:pt>
                <c:pt idx="156">
                  <c:v>50.7</c:v>
                </c:pt>
                <c:pt idx="157">
                  <c:v>48.9</c:v>
                </c:pt>
                <c:pt idx="158">
                  <c:v>51.5</c:v>
                </c:pt>
                <c:pt idx="159">
                  <c:v>52.1</c:v>
                </c:pt>
                <c:pt idx="160">
                  <c:v>56.6</c:v>
                </c:pt>
                <c:pt idx="161">
                  <c:v>52.2</c:v>
                </c:pt>
                <c:pt idx="162">
                  <c:v>52.1</c:v>
                </c:pt>
                <c:pt idx="163">
                  <c:v>53.6</c:v>
                </c:pt>
                <c:pt idx="164">
                  <c:v>52.9</c:v>
                </c:pt>
                <c:pt idx="165">
                  <c:v>53.6</c:v>
                </c:pt>
                <c:pt idx="166">
                  <c:v>54.4</c:v>
                </c:pt>
                <c:pt idx="167">
                  <c:v>52.9</c:v>
                </c:pt>
                <c:pt idx="168">
                  <c:v>53.3</c:v>
                </c:pt>
                <c:pt idx="169">
                  <c:v>51.9</c:v>
                </c:pt>
                <c:pt idx="170">
                  <c:v>49.4</c:v>
                </c:pt>
                <c:pt idx="171">
                  <c:v>52.3</c:v>
                </c:pt>
                <c:pt idx="172">
                  <c:v>53.1</c:v>
                </c:pt>
                <c:pt idx="173">
                  <c:v>49</c:v>
                </c:pt>
                <c:pt idx="174">
                  <c:v>54.9</c:v>
                </c:pt>
                <c:pt idx="175">
                  <c:v>53.2</c:v>
                </c:pt>
                <c:pt idx="176">
                  <c:v>55.2</c:v>
                </c:pt>
                <c:pt idx="177">
                  <c:v>54.5</c:v>
                </c:pt>
                <c:pt idx="178">
                  <c:v>51.9</c:v>
                </c:pt>
                <c:pt idx="179">
                  <c:v>52.5</c:v>
                </c:pt>
                <c:pt idx="180">
                  <c:v>50.3</c:v>
                </c:pt>
                <c:pt idx="181">
                  <c:v>53.3</c:v>
                </c:pt>
                <c:pt idx="182">
                  <c:v>53.2</c:v>
                </c:pt>
                <c:pt idx="183">
                  <c:v>54.7</c:v>
                </c:pt>
                <c:pt idx="184">
                  <c:v>53.3</c:v>
                </c:pt>
                <c:pt idx="185">
                  <c:v>55.2</c:v>
                </c:pt>
                <c:pt idx="186">
                  <c:v>55.6</c:v>
                </c:pt>
                <c:pt idx="187">
                  <c:v>55.5</c:v>
                </c:pt>
                <c:pt idx="188">
                  <c:v>53.2</c:v>
                </c:pt>
                <c:pt idx="189">
                  <c:v>52.6</c:v>
                </c:pt>
                <c:pt idx="190">
                  <c:v>50.3</c:v>
                </c:pt>
                <c:pt idx="191">
                  <c:v>54.9</c:v>
                </c:pt>
                <c:pt idx="192">
                  <c:v>53.9</c:v>
                </c:pt>
                <c:pt idx="193">
                  <c:v>56.3</c:v>
                </c:pt>
                <c:pt idx="194">
                  <c:v>54.1</c:v>
                </c:pt>
                <c:pt idx="195">
                  <c:v>56</c:v>
                </c:pt>
                <c:pt idx="196">
                  <c:v>54.5</c:v>
                </c:pt>
                <c:pt idx="197">
                  <c:v>55.6</c:v>
                </c:pt>
                <c:pt idx="198">
                  <c:v>56.4</c:v>
                </c:pt>
                <c:pt idx="199">
                  <c:v>47.5</c:v>
                </c:pt>
                <c:pt idx="200">
                  <c:v>53.6</c:v>
                </c:pt>
                <c:pt idx="201">
                  <c:v>51.3</c:v>
                </c:pt>
                <c:pt idx="202">
                  <c:v>52.4</c:v>
                </c:pt>
                <c:pt idx="203">
                  <c:v>54.4</c:v>
                </c:pt>
                <c:pt idx="204">
                  <c:v>56</c:v>
                </c:pt>
                <c:pt idx="205">
                  <c:v>57.1</c:v>
                </c:pt>
                <c:pt idx="206">
                  <c:v>58.5</c:v>
                </c:pt>
                <c:pt idx="207">
                  <c:v>59.6</c:v>
                </c:pt>
                <c:pt idx="208">
                  <c:v>56.7</c:v>
                </c:pt>
                <c:pt idx="209">
                  <c:v>56</c:v>
                </c:pt>
                <c:pt idx="210">
                  <c:v>51.6</c:v>
                </c:pt>
                <c:pt idx="211">
                  <c:v>56.4</c:v>
                </c:pt>
                <c:pt idx="212">
                  <c:v>56.6</c:v>
                </c:pt>
                <c:pt idx="213">
                  <c:v>56.7</c:v>
                </c:pt>
                <c:pt idx="214">
                  <c:v>55.3</c:v>
                </c:pt>
                <c:pt idx="215">
                  <c:v>52.7</c:v>
                </c:pt>
                <c:pt idx="216">
                  <c:v>59.6</c:v>
                </c:pt>
                <c:pt idx="217">
                  <c:v>56</c:v>
                </c:pt>
                <c:pt idx="218">
                  <c:v>58.3</c:v>
                </c:pt>
                <c:pt idx="219">
                  <c:v>59.2</c:v>
                </c:pt>
                <c:pt idx="220">
                  <c:v>55</c:v>
                </c:pt>
                <c:pt idx="221">
                  <c:v>55.7</c:v>
                </c:pt>
                <c:pt idx="222">
                  <c:v>52.1</c:v>
                </c:pt>
                <c:pt idx="223">
                  <c:v>49.7</c:v>
                </c:pt>
                <c:pt idx="224">
                  <c:v>50.3</c:v>
                </c:pt>
                <c:pt idx="225">
                  <c:v>53</c:v>
                </c:pt>
                <c:pt idx="226">
                  <c:v>49.7</c:v>
                </c:pt>
                <c:pt idx="227">
                  <c:v>52.7</c:v>
                </c:pt>
                <c:pt idx="228">
                  <c:v>51.4</c:v>
                </c:pt>
                <c:pt idx="229">
                  <c:v>50.7</c:v>
                </c:pt>
                <c:pt idx="230">
                  <c:v>57.2</c:v>
                </c:pt>
                <c:pt idx="231">
                  <c:v>53.1</c:v>
                </c:pt>
                <c:pt idx="232">
                  <c:v>58.2</c:v>
                </c:pt>
                <c:pt idx="233">
                  <c:v>53.8</c:v>
                </c:pt>
                <c:pt idx="234">
                  <c:v>54.7</c:v>
                </c:pt>
                <c:pt idx="235">
                  <c:v>55.2</c:v>
                </c:pt>
                <c:pt idx="236">
                  <c:v>51.6</c:v>
                </c:pt>
                <c:pt idx="237">
                  <c:v>51.4</c:v>
                </c:pt>
                <c:pt idx="238">
                  <c:v>57.8</c:v>
                </c:pt>
                <c:pt idx="239">
                  <c:v>55.8</c:v>
                </c:pt>
                <c:pt idx="240">
                  <c:v>53.6</c:v>
                </c:pt>
                <c:pt idx="241">
                  <c:v>56.2</c:v>
                </c:pt>
                <c:pt idx="242">
                  <c:v>56.8</c:v>
                </c:pt>
                <c:pt idx="243">
                  <c:v>57</c:v>
                </c:pt>
                <c:pt idx="244">
                  <c:v>55.4</c:v>
                </c:pt>
                <c:pt idx="245">
                  <c:v>56.3</c:v>
                </c:pt>
                <c:pt idx="246">
                  <c:v>61.6</c:v>
                </c:pt>
                <c:pt idx="247">
                  <c:v>55</c:v>
                </c:pt>
                <c:pt idx="248">
                  <c:v>56.6</c:v>
                </c:pt>
                <c:pt idx="249">
                  <c:v>53.6</c:v>
                </c:pt>
                <c:pt idx="250">
                  <c:v>54.1</c:v>
                </c:pt>
                <c:pt idx="251">
                  <c:v>53.6</c:v>
                </c:pt>
                <c:pt idx="252">
                  <c:v>56.1</c:v>
                </c:pt>
                <c:pt idx="253">
                  <c:v>56.7</c:v>
                </c:pt>
                <c:pt idx="254">
                  <c:v>62.4</c:v>
                </c:pt>
                <c:pt idx="255">
                  <c:v>58.3</c:v>
                </c:pt>
                <c:pt idx="256">
                  <c:v>58</c:v>
                </c:pt>
                <c:pt idx="257">
                  <c:v>56.6</c:v>
                </c:pt>
                <c:pt idx="258">
                  <c:v>57.8</c:v>
                </c:pt>
                <c:pt idx="259">
                  <c:v>55.2</c:v>
                </c:pt>
                <c:pt idx="260">
                  <c:v>55.9</c:v>
                </c:pt>
                <c:pt idx="261">
                  <c:v>53.7</c:v>
                </c:pt>
                <c:pt idx="262">
                  <c:v>58.1</c:v>
                </c:pt>
                <c:pt idx="263">
                  <c:v>55</c:v>
                </c:pt>
                <c:pt idx="264">
                  <c:v>56.2</c:v>
                </c:pt>
                <c:pt idx="265">
                  <c:v>53.1</c:v>
                </c:pt>
                <c:pt idx="266">
                  <c:v>50.4</c:v>
                </c:pt>
                <c:pt idx="267">
                  <c:v>53.9</c:v>
                </c:pt>
                <c:pt idx="268">
                  <c:v>54.9</c:v>
                </c:pt>
                <c:pt idx="269">
                  <c:v>54.8</c:v>
                </c:pt>
                <c:pt idx="270">
                  <c:v>53.1</c:v>
                </c:pt>
                <c:pt idx="271">
                  <c:v>55.6</c:v>
                </c:pt>
                <c:pt idx="272">
                  <c:v>47</c:v>
                </c:pt>
                <c:pt idx="273">
                  <c:v>30</c:v>
                </c:pt>
                <c:pt idx="274">
                  <c:v>31.8</c:v>
                </c:pt>
                <c:pt idx="275">
                  <c:v>43.1</c:v>
                </c:pt>
                <c:pt idx="276">
                  <c:v>42.1</c:v>
                </c:pt>
                <c:pt idx="277">
                  <c:v>47.9</c:v>
                </c:pt>
                <c:pt idx="278">
                  <c:v>51.8</c:v>
                </c:pt>
                <c:pt idx="279">
                  <c:v>50.1</c:v>
                </c:pt>
                <c:pt idx="280">
                  <c:v>51.5</c:v>
                </c:pt>
                <c:pt idx="281">
                  <c:v>48.7</c:v>
                </c:pt>
                <c:pt idx="282">
                  <c:v>55.2</c:v>
                </c:pt>
                <c:pt idx="283">
                  <c:v>52.7</c:v>
                </c:pt>
                <c:pt idx="284">
                  <c:v>57.2</c:v>
                </c:pt>
                <c:pt idx="285">
                  <c:v>58.8</c:v>
                </c:pt>
                <c:pt idx="286">
                  <c:v>55.3</c:v>
                </c:pt>
                <c:pt idx="287">
                  <c:v>49.3</c:v>
                </c:pt>
                <c:pt idx="288">
                  <c:v>53.8</c:v>
                </c:pt>
                <c:pt idx="289">
                  <c:v>53.7</c:v>
                </c:pt>
                <c:pt idx="290">
                  <c:v>53</c:v>
                </c:pt>
                <c:pt idx="291">
                  <c:v>51.6</c:v>
                </c:pt>
                <c:pt idx="292">
                  <c:v>56.5</c:v>
                </c:pt>
                <c:pt idx="293">
                  <c:v>54.9</c:v>
                </c:pt>
                <c:pt idx="294">
                  <c:v>52.3</c:v>
                </c:pt>
                <c:pt idx="295">
                  <c:v>48.5</c:v>
                </c:pt>
                <c:pt idx="296">
                  <c:v>54</c:v>
                </c:pt>
                <c:pt idx="297">
                  <c:v>49.5</c:v>
                </c:pt>
                <c:pt idx="298">
                  <c:v>50.2</c:v>
                </c:pt>
                <c:pt idx="299">
                  <c:v>47.4</c:v>
                </c:pt>
                <c:pt idx="300">
                  <c:v>49.1</c:v>
                </c:pt>
                <c:pt idx="301">
                  <c:v>50.2</c:v>
                </c:pt>
                <c:pt idx="302">
                  <c:v>53</c:v>
                </c:pt>
                <c:pt idx="303">
                  <c:v>49.1</c:v>
                </c:pt>
                <c:pt idx="304">
                  <c:v>51.5</c:v>
                </c:pt>
                <c:pt idx="305">
                  <c:v>49.4</c:v>
                </c:pt>
                <c:pt idx="306">
                  <c:v>50</c:v>
                </c:pt>
                <c:pt idx="307">
                  <c:v>54</c:v>
                </c:pt>
                <c:pt idx="308">
                  <c:v>51.3</c:v>
                </c:pt>
                <c:pt idx="309">
                  <c:v>50.8</c:v>
                </c:pt>
              </c:numCache>
            </c:numRef>
          </c:val>
          <c:smooth val="1"/>
          <c:extLst>
            <c:ext xmlns:c16="http://schemas.microsoft.com/office/drawing/2014/chart" uri="{C3380CC4-5D6E-409C-BE32-E72D297353CC}">
              <c16:uniqueId val="{00000000-0CB0-42AF-9462-199AA8EA651C}"/>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Deliveries vs ISM Non-Manufacturing 2008-</a:t>
            </a:r>
          </a:p>
        </c:rich>
      </c:tx>
      <c:overlay val="0"/>
    </c:title>
    <c:autoTitleDeleted val="0"/>
    <c:plotArea>
      <c:layout>
        <c:manualLayout>
          <c:layoutTarget val="inner"/>
          <c:xMode val="edge"/>
          <c:yMode val="edge"/>
          <c:x val="5.7669338417899556E-2"/>
          <c:y val="0.1070675802929214"/>
          <c:w val="0.91709143980320862"/>
          <c:h val="0.71672925499697149"/>
        </c:manualLayout>
      </c:layout>
      <c:lineChart>
        <c:grouping val="standard"/>
        <c:varyColors val="0"/>
        <c:ser>
          <c:idx val="0"/>
          <c:order val="0"/>
          <c:tx>
            <c:strRef>
              <c:f>Deliveries!$D$1</c:f>
              <c:strCache>
                <c:ptCount val="1"/>
                <c:pt idx="0">
                  <c:v>ISM Non-Manufacturing</c:v>
                </c:pt>
              </c:strCache>
            </c:strRef>
          </c:tx>
          <c:spPr>
            <a:ln w="19050">
              <a:solidFill>
                <a:srgbClr val="FF0000">
                  <a:alpha val="70000"/>
                </a:srgbClr>
              </a:solidFill>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Deliveries!$D$128:$D$1500</c:f>
              <c:numCache>
                <c:formatCode>0.0</c:formatCode>
                <c:ptCount val="1373"/>
                <c:pt idx="0">
                  <c:v>45</c:v>
                </c:pt>
                <c:pt idx="1">
                  <c:v>49.9</c:v>
                </c:pt>
                <c:pt idx="2">
                  <c:v>49.4</c:v>
                </c:pt>
                <c:pt idx="3">
                  <c:v>51.8</c:v>
                </c:pt>
                <c:pt idx="4">
                  <c:v>51.4</c:v>
                </c:pt>
                <c:pt idx="5">
                  <c:v>48.3</c:v>
                </c:pt>
                <c:pt idx="6">
                  <c:v>50</c:v>
                </c:pt>
                <c:pt idx="7">
                  <c:v>50.6</c:v>
                </c:pt>
                <c:pt idx="8">
                  <c:v>49.4</c:v>
                </c:pt>
                <c:pt idx="9">
                  <c:v>44.7</c:v>
                </c:pt>
                <c:pt idx="10">
                  <c:v>37.6</c:v>
                </c:pt>
                <c:pt idx="11">
                  <c:v>40</c:v>
                </c:pt>
                <c:pt idx="12">
                  <c:v>43.1</c:v>
                </c:pt>
                <c:pt idx="13">
                  <c:v>41.5</c:v>
                </c:pt>
                <c:pt idx="14">
                  <c:v>40</c:v>
                </c:pt>
                <c:pt idx="15">
                  <c:v>43.4</c:v>
                </c:pt>
                <c:pt idx="16">
                  <c:v>44.2</c:v>
                </c:pt>
                <c:pt idx="17">
                  <c:v>46.8</c:v>
                </c:pt>
                <c:pt idx="18">
                  <c:v>47</c:v>
                </c:pt>
                <c:pt idx="19">
                  <c:v>49.1</c:v>
                </c:pt>
                <c:pt idx="20">
                  <c:v>50.5</c:v>
                </c:pt>
                <c:pt idx="21">
                  <c:v>50.9</c:v>
                </c:pt>
                <c:pt idx="22">
                  <c:v>49.3</c:v>
                </c:pt>
                <c:pt idx="23">
                  <c:v>49.9</c:v>
                </c:pt>
                <c:pt idx="24">
                  <c:v>49.6</c:v>
                </c:pt>
                <c:pt idx="25">
                  <c:v>50.8</c:v>
                </c:pt>
                <c:pt idx="26">
                  <c:v>53.2</c:v>
                </c:pt>
                <c:pt idx="27">
                  <c:v>55.6</c:v>
                </c:pt>
                <c:pt idx="28">
                  <c:v>55.5</c:v>
                </c:pt>
                <c:pt idx="29">
                  <c:v>54.6</c:v>
                </c:pt>
                <c:pt idx="30">
                  <c:v>54.8</c:v>
                </c:pt>
                <c:pt idx="31">
                  <c:v>52.7</c:v>
                </c:pt>
                <c:pt idx="32">
                  <c:v>53.6</c:v>
                </c:pt>
                <c:pt idx="33">
                  <c:v>55.3</c:v>
                </c:pt>
                <c:pt idx="34">
                  <c:v>56.7</c:v>
                </c:pt>
                <c:pt idx="35">
                  <c:v>57</c:v>
                </c:pt>
                <c:pt idx="36">
                  <c:v>57.1</c:v>
                </c:pt>
                <c:pt idx="37">
                  <c:v>56.9</c:v>
                </c:pt>
                <c:pt idx="38">
                  <c:v>55.5</c:v>
                </c:pt>
                <c:pt idx="39">
                  <c:v>55.3</c:v>
                </c:pt>
                <c:pt idx="40">
                  <c:v>55</c:v>
                </c:pt>
                <c:pt idx="41">
                  <c:v>54.2</c:v>
                </c:pt>
                <c:pt idx="42">
                  <c:v>53.8</c:v>
                </c:pt>
                <c:pt idx="43">
                  <c:v>54.1</c:v>
                </c:pt>
                <c:pt idx="44">
                  <c:v>52.7</c:v>
                </c:pt>
                <c:pt idx="45">
                  <c:v>52.9</c:v>
                </c:pt>
                <c:pt idx="46">
                  <c:v>53.2</c:v>
                </c:pt>
                <c:pt idx="47">
                  <c:v>52.6</c:v>
                </c:pt>
                <c:pt idx="48">
                  <c:v>55.6</c:v>
                </c:pt>
                <c:pt idx="49">
                  <c:v>54.9</c:v>
                </c:pt>
                <c:pt idx="50">
                  <c:v>55.1</c:v>
                </c:pt>
                <c:pt idx="51">
                  <c:v>54.5</c:v>
                </c:pt>
                <c:pt idx="52">
                  <c:v>54.4</c:v>
                </c:pt>
                <c:pt idx="53">
                  <c:v>53.3</c:v>
                </c:pt>
                <c:pt idx="54">
                  <c:v>52.9</c:v>
                </c:pt>
                <c:pt idx="55">
                  <c:v>53.8</c:v>
                </c:pt>
                <c:pt idx="56">
                  <c:v>55.3</c:v>
                </c:pt>
                <c:pt idx="57">
                  <c:v>54.5</c:v>
                </c:pt>
                <c:pt idx="58">
                  <c:v>55.1</c:v>
                </c:pt>
                <c:pt idx="59">
                  <c:v>55.7</c:v>
                </c:pt>
                <c:pt idx="60">
                  <c:v>54.9</c:v>
                </c:pt>
                <c:pt idx="61">
                  <c:v>54.8</c:v>
                </c:pt>
                <c:pt idx="62">
                  <c:v>54.5</c:v>
                </c:pt>
                <c:pt idx="63">
                  <c:v>53.8</c:v>
                </c:pt>
                <c:pt idx="64">
                  <c:v>54</c:v>
                </c:pt>
                <c:pt idx="65">
                  <c:v>53.4</c:v>
                </c:pt>
                <c:pt idx="66">
                  <c:v>55.9</c:v>
                </c:pt>
                <c:pt idx="67">
                  <c:v>57.9</c:v>
                </c:pt>
                <c:pt idx="68">
                  <c:v>54.5</c:v>
                </c:pt>
                <c:pt idx="69">
                  <c:v>55.1</c:v>
                </c:pt>
                <c:pt idx="70">
                  <c:v>54.1</c:v>
                </c:pt>
                <c:pt idx="71">
                  <c:v>53</c:v>
                </c:pt>
                <c:pt idx="72">
                  <c:v>54</c:v>
                </c:pt>
                <c:pt idx="73">
                  <c:v>51.6</c:v>
                </c:pt>
                <c:pt idx="74">
                  <c:v>53.1</c:v>
                </c:pt>
                <c:pt idx="75">
                  <c:v>55.2</c:v>
                </c:pt>
                <c:pt idx="76">
                  <c:v>56.3</c:v>
                </c:pt>
                <c:pt idx="77">
                  <c:v>56</c:v>
                </c:pt>
                <c:pt idx="78">
                  <c:v>58.7</c:v>
                </c:pt>
                <c:pt idx="79">
                  <c:v>59.6</c:v>
                </c:pt>
                <c:pt idx="80">
                  <c:v>58.6</c:v>
                </c:pt>
                <c:pt idx="81">
                  <c:v>57.1</c:v>
                </c:pt>
                <c:pt idx="82">
                  <c:v>59.3</c:v>
                </c:pt>
                <c:pt idx="83">
                  <c:v>56.2</c:v>
                </c:pt>
                <c:pt idx="84">
                  <c:v>56.7</c:v>
                </c:pt>
                <c:pt idx="85">
                  <c:v>56.9</c:v>
                </c:pt>
                <c:pt idx="86">
                  <c:v>56.5</c:v>
                </c:pt>
                <c:pt idx="87">
                  <c:v>57.8</c:v>
                </c:pt>
                <c:pt idx="88">
                  <c:v>55.7</c:v>
                </c:pt>
                <c:pt idx="89">
                  <c:v>56</c:v>
                </c:pt>
                <c:pt idx="90">
                  <c:v>60.3</c:v>
                </c:pt>
                <c:pt idx="91">
                  <c:v>59</c:v>
                </c:pt>
                <c:pt idx="92">
                  <c:v>56.9</c:v>
                </c:pt>
                <c:pt idx="93">
                  <c:v>59.1</c:v>
                </c:pt>
                <c:pt idx="94">
                  <c:v>55.9</c:v>
                </c:pt>
                <c:pt idx="95">
                  <c:v>55.3</c:v>
                </c:pt>
                <c:pt idx="96">
                  <c:v>53.5</c:v>
                </c:pt>
                <c:pt idx="97">
                  <c:v>54.3</c:v>
                </c:pt>
                <c:pt idx="98">
                  <c:v>54.9</c:v>
                </c:pt>
                <c:pt idx="99">
                  <c:v>55.7</c:v>
                </c:pt>
                <c:pt idx="100">
                  <c:v>53.6</c:v>
                </c:pt>
                <c:pt idx="101">
                  <c:v>56.1</c:v>
                </c:pt>
                <c:pt idx="102">
                  <c:v>54.9</c:v>
                </c:pt>
                <c:pt idx="103">
                  <c:v>51.7</c:v>
                </c:pt>
                <c:pt idx="104">
                  <c:v>56.6</c:v>
                </c:pt>
                <c:pt idx="105">
                  <c:v>54.6</c:v>
                </c:pt>
                <c:pt idx="106">
                  <c:v>56.2</c:v>
                </c:pt>
                <c:pt idx="107">
                  <c:v>56.6</c:v>
                </c:pt>
                <c:pt idx="108">
                  <c:v>56.5</c:v>
                </c:pt>
                <c:pt idx="109">
                  <c:v>57.4</c:v>
                </c:pt>
                <c:pt idx="110">
                  <c:v>55.6</c:v>
                </c:pt>
                <c:pt idx="111">
                  <c:v>57.3</c:v>
                </c:pt>
                <c:pt idx="112">
                  <c:v>57.1</c:v>
                </c:pt>
                <c:pt idx="113">
                  <c:v>57.2</c:v>
                </c:pt>
                <c:pt idx="114">
                  <c:v>54.3</c:v>
                </c:pt>
                <c:pt idx="115">
                  <c:v>55.2</c:v>
                </c:pt>
                <c:pt idx="116">
                  <c:v>59.4</c:v>
                </c:pt>
                <c:pt idx="117">
                  <c:v>59.8</c:v>
                </c:pt>
                <c:pt idx="118">
                  <c:v>57.3</c:v>
                </c:pt>
                <c:pt idx="119">
                  <c:v>56</c:v>
                </c:pt>
                <c:pt idx="120">
                  <c:v>59.9</c:v>
                </c:pt>
                <c:pt idx="121">
                  <c:v>59.5</c:v>
                </c:pt>
                <c:pt idx="122">
                  <c:v>58.8</c:v>
                </c:pt>
                <c:pt idx="123">
                  <c:v>56.8</c:v>
                </c:pt>
                <c:pt idx="124">
                  <c:v>58.6</c:v>
                </c:pt>
                <c:pt idx="125">
                  <c:v>59.1</c:v>
                </c:pt>
                <c:pt idx="126">
                  <c:v>55.7</c:v>
                </c:pt>
                <c:pt idx="127">
                  <c:v>58.8</c:v>
                </c:pt>
                <c:pt idx="128">
                  <c:v>60.8</c:v>
                </c:pt>
                <c:pt idx="129">
                  <c:v>60</c:v>
                </c:pt>
                <c:pt idx="130">
                  <c:v>60.4</c:v>
                </c:pt>
                <c:pt idx="131">
                  <c:v>58</c:v>
                </c:pt>
                <c:pt idx="132">
                  <c:v>56.7</c:v>
                </c:pt>
                <c:pt idx="133">
                  <c:v>59.7</c:v>
                </c:pt>
                <c:pt idx="134">
                  <c:v>56.1</c:v>
                </c:pt>
                <c:pt idx="135">
                  <c:v>55.5</c:v>
                </c:pt>
                <c:pt idx="136">
                  <c:v>56.9</c:v>
                </c:pt>
                <c:pt idx="137">
                  <c:v>55.1</c:v>
                </c:pt>
                <c:pt idx="138">
                  <c:v>54.8</c:v>
                </c:pt>
                <c:pt idx="139">
                  <c:v>56</c:v>
                </c:pt>
                <c:pt idx="140">
                  <c:v>53.5</c:v>
                </c:pt>
                <c:pt idx="141">
                  <c:v>54.4</c:v>
                </c:pt>
                <c:pt idx="142">
                  <c:v>53.9</c:v>
                </c:pt>
                <c:pt idx="143">
                  <c:v>54.9</c:v>
                </c:pt>
                <c:pt idx="144">
                  <c:v>55.5</c:v>
                </c:pt>
                <c:pt idx="145">
                  <c:v>56.7</c:v>
                </c:pt>
                <c:pt idx="146">
                  <c:v>53.6</c:v>
                </c:pt>
                <c:pt idx="147">
                  <c:v>41.6</c:v>
                </c:pt>
                <c:pt idx="148">
                  <c:v>45.4</c:v>
                </c:pt>
                <c:pt idx="149">
                  <c:v>56.5</c:v>
                </c:pt>
                <c:pt idx="150">
                  <c:v>56.6</c:v>
                </c:pt>
                <c:pt idx="151">
                  <c:v>57.2</c:v>
                </c:pt>
                <c:pt idx="152">
                  <c:v>57.2</c:v>
                </c:pt>
                <c:pt idx="153">
                  <c:v>56.2</c:v>
                </c:pt>
                <c:pt idx="154">
                  <c:v>56.8</c:v>
                </c:pt>
                <c:pt idx="155">
                  <c:v>57.7</c:v>
                </c:pt>
                <c:pt idx="156">
                  <c:v>58.7</c:v>
                </c:pt>
                <c:pt idx="157">
                  <c:v>55.3</c:v>
                </c:pt>
                <c:pt idx="158">
                  <c:v>63.7</c:v>
                </c:pt>
                <c:pt idx="159">
                  <c:v>62.7</c:v>
                </c:pt>
                <c:pt idx="160">
                  <c:v>64</c:v>
                </c:pt>
                <c:pt idx="161">
                  <c:v>60.1</c:v>
                </c:pt>
                <c:pt idx="162">
                  <c:v>64.099999999999994</c:v>
                </c:pt>
                <c:pt idx="163">
                  <c:v>61.7</c:v>
                </c:pt>
                <c:pt idx="164">
                  <c:v>61.9</c:v>
                </c:pt>
                <c:pt idx="165">
                  <c:v>66.7</c:v>
                </c:pt>
                <c:pt idx="166">
                  <c:v>69.099999999999994</c:v>
                </c:pt>
                <c:pt idx="167">
                  <c:v>62.3</c:v>
                </c:pt>
                <c:pt idx="168">
                  <c:v>59.9</c:v>
                </c:pt>
                <c:pt idx="169">
                  <c:v>56.5</c:v>
                </c:pt>
                <c:pt idx="170">
                  <c:v>58.3</c:v>
                </c:pt>
                <c:pt idx="171">
                  <c:v>57.1</c:v>
                </c:pt>
                <c:pt idx="172">
                  <c:v>55.9</c:v>
                </c:pt>
                <c:pt idx="173">
                  <c:v>55.3</c:v>
                </c:pt>
                <c:pt idx="174">
                  <c:v>56.7</c:v>
                </c:pt>
                <c:pt idx="175">
                  <c:v>56.9</c:v>
                </c:pt>
                <c:pt idx="176">
                  <c:v>56.7</c:v>
                </c:pt>
                <c:pt idx="177">
                  <c:v>54.4</c:v>
                </c:pt>
                <c:pt idx="178">
                  <c:v>56.5</c:v>
                </c:pt>
                <c:pt idx="179">
                  <c:v>49.2</c:v>
                </c:pt>
                <c:pt idx="180">
                  <c:v>55.2</c:v>
                </c:pt>
                <c:pt idx="181">
                  <c:v>55.1</c:v>
                </c:pt>
                <c:pt idx="182">
                  <c:v>51.2</c:v>
                </c:pt>
                <c:pt idx="183">
                  <c:v>51.9</c:v>
                </c:pt>
                <c:pt idx="184">
                  <c:v>0</c:v>
                </c:pt>
                <c:pt idx="185">
                  <c:v>0</c:v>
                </c:pt>
                <c:pt idx="186">
                  <c:v>0</c:v>
                </c:pt>
                <c:pt idx="187">
                  <c:v>0</c:v>
                </c:pt>
                <c:pt idx="188">
                  <c:v>0</c:v>
                </c:pt>
                <c:pt idx="189">
                  <c:v>0</c:v>
                </c:pt>
                <c:pt idx="190">
                  <c:v>0</c:v>
                </c:pt>
                <c:pt idx="191">
                  <c:v>0</c:v>
                </c:pt>
                <c:pt idx="192">
                  <c:v>0</c:v>
                </c:pt>
              </c:numCache>
            </c:numRef>
          </c:val>
          <c:smooth val="1"/>
          <c:extLst>
            <c:ext xmlns:c16="http://schemas.microsoft.com/office/drawing/2014/chart" uri="{C3380CC4-5D6E-409C-BE32-E72D297353CC}">
              <c16:uniqueId val="{00000000-65F1-4A23-BAD4-3B1F41FAE477}"/>
            </c:ext>
          </c:extLst>
        </c:ser>
        <c:ser>
          <c:idx val="3"/>
          <c:order val="1"/>
          <c:tx>
            <c:strRef>
              <c:f>Deliveries!$B$1</c:f>
              <c:strCache>
                <c:ptCount val="1"/>
                <c:pt idx="0">
                  <c:v>Deliveries</c:v>
                </c:pt>
              </c:strCache>
            </c:strRef>
          </c:tx>
          <c:spPr>
            <a:ln w="19050">
              <a:solidFill>
                <a:schemeClr val="accent1"/>
              </a:solidFill>
              <a:prstDash val="solid"/>
            </a:ln>
          </c:spPr>
          <c:marker>
            <c:symbol val="none"/>
          </c:marker>
          <c:cat>
            <c:numRef>
              <c:f>Deliveries!$A$128:$A$1500</c:f>
              <c:numCache>
                <c:formatCode>mmm\-yy</c:formatCode>
                <c:ptCount val="1373"/>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numCache>
            </c:numRef>
          </c:cat>
          <c:val>
            <c:numRef>
              <c:f>Deliveries!$B$128:$B$1500</c:f>
              <c:numCache>
                <c:formatCode>0.0</c:formatCode>
                <c:ptCount val="1373"/>
                <c:pt idx="0">
                  <c:v>49</c:v>
                </c:pt>
                <c:pt idx="1">
                  <c:v>50</c:v>
                </c:pt>
                <c:pt idx="2">
                  <c:v>49</c:v>
                </c:pt>
                <c:pt idx="3">
                  <c:v>56</c:v>
                </c:pt>
                <c:pt idx="4">
                  <c:v>51</c:v>
                </c:pt>
                <c:pt idx="5">
                  <c:v>50.5</c:v>
                </c:pt>
                <c:pt idx="6">
                  <c:v>53.5</c:v>
                </c:pt>
                <c:pt idx="7">
                  <c:v>55.5</c:v>
                </c:pt>
                <c:pt idx="8">
                  <c:v>53.5</c:v>
                </c:pt>
                <c:pt idx="9">
                  <c:v>48</c:v>
                </c:pt>
                <c:pt idx="10">
                  <c:v>49.5</c:v>
                </c:pt>
                <c:pt idx="11">
                  <c:v>48</c:v>
                </c:pt>
                <c:pt idx="12">
                  <c:v>51.5</c:v>
                </c:pt>
                <c:pt idx="13">
                  <c:v>48</c:v>
                </c:pt>
                <c:pt idx="14">
                  <c:v>48</c:v>
                </c:pt>
                <c:pt idx="15">
                  <c:v>45.5</c:v>
                </c:pt>
                <c:pt idx="16">
                  <c:v>50</c:v>
                </c:pt>
                <c:pt idx="17">
                  <c:v>46</c:v>
                </c:pt>
                <c:pt idx="18">
                  <c:v>50</c:v>
                </c:pt>
                <c:pt idx="19">
                  <c:v>49</c:v>
                </c:pt>
                <c:pt idx="20">
                  <c:v>50</c:v>
                </c:pt>
                <c:pt idx="21">
                  <c:v>50.5</c:v>
                </c:pt>
                <c:pt idx="22">
                  <c:v>48.5</c:v>
                </c:pt>
                <c:pt idx="23">
                  <c:v>50.5</c:v>
                </c:pt>
                <c:pt idx="24">
                  <c:v>50.5</c:v>
                </c:pt>
                <c:pt idx="25">
                  <c:v>53.5</c:v>
                </c:pt>
                <c:pt idx="26">
                  <c:v>49.5</c:v>
                </c:pt>
                <c:pt idx="27">
                  <c:v>53.5</c:v>
                </c:pt>
                <c:pt idx="28">
                  <c:v>53</c:v>
                </c:pt>
                <c:pt idx="29">
                  <c:v>53</c:v>
                </c:pt>
                <c:pt idx="30">
                  <c:v>52</c:v>
                </c:pt>
                <c:pt idx="31">
                  <c:v>51</c:v>
                </c:pt>
                <c:pt idx="32">
                  <c:v>55</c:v>
                </c:pt>
                <c:pt idx="33">
                  <c:v>51</c:v>
                </c:pt>
                <c:pt idx="34">
                  <c:v>52.5</c:v>
                </c:pt>
                <c:pt idx="35">
                  <c:v>51.5</c:v>
                </c:pt>
                <c:pt idx="36">
                  <c:v>53.5</c:v>
                </c:pt>
                <c:pt idx="37">
                  <c:v>52</c:v>
                </c:pt>
                <c:pt idx="38">
                  <c:v>51.5</c:v>
                </c:pt>
                <c:pt idx="39">
                  <c:v>53</c:v>
                </c:pt>
                <c:pt idx="40">
                  <c:v>54</c:v>
                </c:pt>
                <c:pt idx="41">
                  <c:v>52</c:v>
                </c:pt>
                <c:pt idx="42">
                  <c:v>50.5</c:v>
                </c:pt>
                <c:pt idx="43">
                  <c:v>53</c:v>
                </c:pt>
                <c:pt idx="44">
                  <c:v>49.5</c:v>
                </c:pt>
                <c:pt idx="45">
                  <c:v>52</c:v>
                </c:pt>
                <c:pt idx="46">
                  <c:v>50</c:v>
                </c:pt>
                <c:pt idx="47">
                  <c:v>51.5</c:v>
                </c:pt>
                <c:pt idx="48">
                  <c:v>51</c:v>
                </c:pt>
                <c:pt idx="49">
                  <c:v>49.5</c:v>
                </c:pt>
                <c:pt idx="50">
                  <c:v>49.5</c:v>
                </c:pt>
                <c:pt idx="51">
                  <c:v>51.5</c:v>
                </c:pt>
                <c:pt idx="52">
                  <c:v>53</c:v>
                </c:pt>
                <c:pt idx="53">
                  <c:v>51</c:v>
                </c:pt>
                <c:pt idx="54">
                  <c:v>49.5</c:v>
                </c:pt>
                <c:pt idx="55">
                  <c:v>51.5</c:v>
                </c:pt>
                <c:pt idx="56">
                  <c:v>51.5</c:v>
                </c:pt>
                <c:pt idx="57">
                  <c:v>51.5</c:v>
                </c:pt>
                <c:pt idx="58">
                  <c:v>49</c:v>
                </c:pt>
                <c:pt idx="59">
                  <c:v>48.5</c:v>
                </c:pt>
                <c:pt idx="60">
                  <c:v>52.5</c:v>
                </c:pt>
                <c:pt idx="61">
                  <c:v>51.5</c:v>
                </c:pt>
                <c:pt idx="62">
                  <c:v>53</c:v>
                </c:pt>
                <c:pt idx="63">
                  <c:v>51</c:v>
                </c:pt>
                <c:pt idx="64">
                  <c:v>52</c:v>
                </c:pt>
                <c:pt idx="65">
                  <c:v>51.5</c:v>
                </c:pt>
                <c:pt idx="66">
                  <c:v>52.5</c:v>
                </c:pt>
                <c:pt idx="67">
                  <c:v>54.5</c:v>
                </c:pt>
                <c:pt idx="68">
                  <c:v>50</c:v>
                </c:pt>
                <c:pt idx="69">
                  <c:v>49</c:v>
                </c:pt>
                <c:pt idx="70">
                  <c:v>51</c:v>
                </c:pt>
                <c:pt idx="71">
                  <c:v>51.5</c:v>
                </c:pt>
                <c:pt idx="72">
                  <c:v>52.5</c:v>
                </c:pt>
                <c:pt idx="73">
                  <c:v>53</c:v>
                </c:pt>
                <c:pt idx="74">
                  <c:v>52</c:v>
                </c:pt>
                <c:pt idx="75">
                  <c:v>50.5</c:v>
                </c:pt>
                <c:pt idx="76">
                  <c:v>50</c:v>
                </c:pt>
                <c:pt idx="77">
                  <c:v>51</c:v>
                </c:pt>
                <c:pt idx="78">
                  <c:v>51.5</c:v>
                </c:pt>
                <c:pt idx="79">
                  <c:v>52.5</c:v>
                </c:pt>
                <c:pt idx="80">
                  <c:v>52</c:v>
                </c:pt>
                <c:pt idx="81">
                  <c:v>49.5</c:v>
                </c:pt>
                <c:pt idx="82">
                  <c:v>54.5</c:v>
                </c:pt>
                <c:pt idx="83">
                  <c:v>52.5</c:v>
                </c:pt>
                <c:pt idx="84">
                  <c:v>54</c:v>
                </c:pt>
                <c:pt idx="85">
                  <c:v>55</c:v>
                </c:pt>
                <c:pt idx="86">
                  <c:v>54</c:v>
                </c:pt>
                <c:pt idx="87">
                  <c:v>53.5</c:v>
                </c:pt>
                <c:pt idx="88">
                  <c:v>50</c:v>
                </c:pt>
                <c:pt idx="89">
                  <c:v>51.5</c:v>
                </c:pt>
                <c:pt idx="90">
                  <c:v>53</c:v>
                </c:pt>
                <c:pt idx="91">
                  <c:v>52.5</c:v>
                </c:pt>
                <c:pt idx="92">
                  <c:v>52.5</c:v>
                </c:pt>
                <c:pt idx="93">
                  <c:v>52</c:v>
                </c:pt>
                <c:pt idx="94">
                  <c:v>53</c:v>
                </c:pt>
                <c:pt idx="95">
                  <c:v>48.5</c:v>
                </c:pt>
                <c:pt idx="96">
                  <c:v>51.5</c:v>
                </c:pt>
                <c:pt idx="97">
                  <c:v>50.5</c:v>
                </c:pt>
                <c:pt idx="98">
                  <c:v>51</c:v>
                </c:pt>
                <c:pt idx="99">
                  <c:v>51</c:v>
                </c:pt>
                <c:pt idx="100">
                  <c:v>52.5</c:v>
                </c:pt>
                <c:pt idx="101">
                  <c:v>54</c:v>
                </c:pt>
                <c:pt idx="102">
                  <c:v>51</c:v>
                </c:pt>
                <c:pt idx="103">
                  <c:v>51.5</c:v>
                </c:pt>
                <c:pt idx="104">
                  <c:v>51</c:v>
                </c:pt>
                <c:pt idx="105">
                  <c:v>50.5</c:v>
                </c:pt>
                <c:pt idx="106">
                  <c:v>52</c:v>
                </c:pt>
                <c:pt idx="107">
                  <c:v>52</c:v>
                </c:pt>
                <c:pt idx="108">
                  <c:v>52.5</c:v>
                </c:pt>
                <c:pt idx="109">
                  <c:v>50.5</c:v>
                </c:pt>
                <c:pt idx="110">
                  <c:v>51.5</c:v>
                </c:pt>
                <c:pt idx="111">
                  <c:v>53</c:v>
                </c:pt>
                <c:pt idx="112">
                  <c:v>51.5</c:v>
                </c:pt>
                <c:pt idx="113">
                  <c:v>52.5</c:v>
                </c:pt>
                <c:pt idx="114">
                  <c:v>51</c:v>
                </c:pt>
                <c:pt idx="115">
                  <c:v>50.5</c:v>
                </c:pt>
                <c:pt idx="116">
                  <c:v>58</c:v>
                </c:pt>
                <c:pt idx="117">
                  <c:v>58</c:v>
                </c:pt>
                <c:pt idx="118">
                  <c:v>54</c:v>
                </c:pt>
                <c:pt idx="119">
                  <c:v>55.5</c:v>
                </c:pt>
                <c:pt idx="120">
                  <c:v>55.5</c:v>
                </c:pt>
                <c:pt idx="121">
                  <c:v>55.5</c:v>
                </c:pt>
                <c:pt idx="122">
                  <c:v>58.5</c:v>
                </c:pt>
                <c:pt idx="123">
                  <c:v>54.5</c:v>
                </c:pt>
                <c:pt idx="124">
                  <c:v>58.5</c:v>
                </c:pt>
                <c:pt idx="125">
                  <c:v>55.5</c:v>
                </c:pt>
                <c:pt idx="126">
                  <c:v>53</c:v>
                </c:pt>
                <c:pt idx="127">
                  <c:v>56</c:v>
                </c:pt>
                <c:pt idx="128">
                  <c:v>57</c:v>
                </c:pt>
                <c:pt idx="129">
                  <c:v>57.5</c:v>
                </c:pt>
                <c:pt idx="130">
                  <c:v>56.5</c:v>
                </c:pt>
                <c:pt idx="131">
                  <c:v>51.5</c:v>
                </c:pt>
                <c:pt idx="132">
                  <c:v>51.5</c:v>
                </c:pt>
                <c:pt idx="133">
                  <c:v>53.5</c:v>
                </c:pt>
                <c:pt idx="134">
                  <c:v>52</c:v>
                </c:pt>
                <c:pt idx="135">
                  <c:v>50.5</c:v>
                </c:pt>
                <c:pt idx="136">
                  <c:v>49.5</c:v>
                </c:pt>
                <c:pt idx="137">
                  <c:v>51.5</c:v>
                </c:pt>
                <c:pt idx="138">
                  <c:v>51.5</c:v>
                </c:pt>
                <c:pt idx="139">
                  <c:v>50.5</c:v>
                </c:pt>
                <c:pt idx="140">
                  <c:v>51</c:v>
                </c:pt>
                <c:pt idx="141">
                  <c:v>52.5</c:v>
                </c:pt>
                <c:pt idx="142">
                  <c:v>51.5</c:v>
                </c:pt>
                <c:pt idx="143">
                  <c:v>52.5</c:v>
                </c:pt>
                <c:pt idx="144">
                  <c:v>51.7</c:v>
                </c:pt>
                <c:pt idx="145">
                  <c:v>52.4</c:v>
                </c:pt>
                <c:pt idx="146">
                  <c:v>62.1</c:v>
                </c:pt>
                <c:pt idx="147">
                  <c:v>78.3</c:v>
                </c:pt>
                <c:pt idx="148">
                  <c:v>67</c:v>
                </c:pt>
                <c:pt idx="149">
                  <c:v>57.5</c:v>
                </c:pt>
                <c:pt idx="150">
                  <c:v>55.2</c:v>
                </c:pt>
                <c:pt idx="151">
                  <c:v>60.5</c:v>
                </c:pt>
                <c:pt idx="152">
                  <c:v>54.9</c:v>
                </c:pt>
                <c:pt idx="153">
                  <c:v>56.2</c:v>
                </c:pt>
                <c:pt idx="154">
                  <c:v>57</c:v>
                </c:pt>
                <c:pt idx="155">
                  <c:v>62.8</c:v>
                </c:pt>
                <c:pt idx="156">
                  <c:v>57.8</c:v>
                </c:pt>
                <c:pt idx="157">
                  <c:v>60.8</c:v>
                </c:pt>
                <c:pt idx="158">
                  <c:v>61</c:v>
                </c:pt>
                <c:pt idx="159">
                  <c:v>66.099999999999994</c:v>
                </c:pt>
                <c:pt idx="160">
                  <c:v>70.400000000000006</c:v>
                </c:pt>
                <c:pt idx="161">
                  <c:v>68.5</c:v>
                </c:pt>
                <c:pt idx="162">
                  <c:v>72</c:v>
                </c:pt>
                <c:pt idx="163">
                  <c:v>69.599999999999994</c:v>
                </c:pt>
                <c:pt idx="164">
                  <c:v>68.8</c:v>
                </c:pt>
                <c:pt idx="165">
                  <c:v>75.7</c:v>
                </c:pt>
                <c:pt idx="166">
                  <c:v>75.7</c:v>
                </c:pt>
                <c:pt idx="167">
                  <c:v>63.9</c:v>
                </c:pt>
                <c:pt idx="168">
                  <c:v>65.7</c:v>
                </c:pt>
                <c:pt idx="169">
                  <c:v>66.2</c:v>
                </c:pt>
                <c:pt idx="170">
                  <c:v>63.4</c:v>
                </c:pt>
                <c:pt idx="171">
                  <c:v>65.099999999999994</c:v>
                </c:pt>
                <c:pt idx="172">
                  <c:v>61.3</c:v>
                </c:pt>
                <c:pt idx="173">
                  <c:v>61.9</c:v>
                </c:pt>
                <c:pt idx="174">
                  <c:v>57.8</c:v>
                </c:pt>
                <c:pt idx="175">
                  <c:v>54.5</c:v>
                </c:pt>
                <c:pt idx="176">
                  <c:v>53.9</c:v>
                </c:pt>
                <c:pt idx="177">
                  <c:v>56.2</c:v>
                </c:pt>
                <c:pt idx="178">
                  <c:v>53.8</c:v>
                </c:pt>
                <c:pt idx="179">
                  <c:v>48.5</c:v>
                </c:pt>
                <c:pt idx="180">
                  <c:v>50</c:v>
                </c:pt>
                <c:pt idx="181">
                  <c:v>47.6</c:v>
                </c:pt>
                <c:pt idx="182">
                  <c:v>45.8</c:v>
                </c:pt>
                <c:pt idx="183">
                  <c:v>48.6</c:v>
                </c:pt>
              </c:numCache>
            </c:numRef>
          </c:val>
          <c:smooth val="1"/>
          <c:extLst>
            <c:ext xmlns:c16="http://schemas.microsoft.com/office/drawing/2014/chart" uri="{C3380CC4-5D6E-409C-BE32-E72D297353CC}">
              <c16:uniqueId val="{00000001-65F1-4A23-BAD4-3B1F41FAE477}"/>
            </c:ext>
          </c:extLst>
        </c:ser>
        <c:dLbls>
          <c:showLegendKey val="0"/>
          <c:showVal val="0"/>
          <c:showCatName val="0"/>
          <c:showSerName val="0"/>
          <c:showPercent val="0"/>
          <c:showBubbleSize val="0"/>
        </c:dLbls>
        <c:smooth val="0"/>
        <c:axId val="224301440"/>
        <c:axId val="224302976"/>
      </c:lineChart>
      <c:dateAx>
        <c:axId val="224301440"/>
        <c:scaling>
          <c:orientation val="minMax"/>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4302976"/>
        <c:crossesAt val="50"/>
        <c:auto val="1"/>
        <c:lblOffset val="100"/>
        <c:baseTimeUnit val="months"/>
        <c:majorUnit val="6"/>
        <c:majorTimeUnit val="months"/>
      </c:dateAx>
      <c:valAx>
        <c:axId val="224302976"/>
        <c:scaling>
          <c:orientation val="minMax"/>
          <c:max val="72"/>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4301440"/>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Components: Deliveries Index 1998-</a:t>
            </a:r>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Deliveries!$B$1</c:f>
              <c:strCache>
                <c:ptCount val="1"/>
                <c:pt idx="0">
                  <c:v>Deliveries</c:v>
                </c:pt>
              </c:strCache>
            </c:strRef>
          </c:tx>
          <c:spPr>
            <a:ln w="19050">
              <a:solidFill>
                <a:schemeClr val="accent1"/>
              </a:solidFill>
            </a:ln>
          </c:spPr>
          <c:marker>
            <c:symbol val="none"/>
          </c:marker>
          <c:cat>
            <c:numRef>
              <c:f>Deliveries!$A$2:$A$1500</c:f>
              <c:numCache>
                <c:formatCode>mmm\-yy</c:formatCode>
                <c:ptCount val="1499"/>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numCache>
            </c:numRef>
          </c:cat>
          <c:val>
            <c:numRef>
              <c:f>Deliveries!$B$2:$B$1500</c:f>
              <c:numCache>
                <c:formatCode>0.0</c:formatCode>
                <c:ptCount val="1499"/>
                <c:pt idx="0">
                  <c:v>55.5</c:v>
                </c:pt>
                <c:pt idx="1">
                  <c:v>71.5</c:v>
                </c:pt>
                <c:pt idx="2">
                  <c:v>53</c:v>
                </c:pt>
                <c:pt idx="3">
                  <c:v>52</c:v>
                </c:pt>
                <c:pt idx="4">
                  <c:v>55.5</c:v>
                </c:pt>
                <c:pt idx="5">
                  <c:v>51.5</c:v>
                </c:pt>
                <c:pt idx="6">
                  <c:v>54</c:v>
                </c:pt>
                <c:pt idx="7">
                  <c:v>52</c:v>
                </c:pt>
                <c:pt idx="8">
                  <c:v>52.5</c:v>
                </c:pt>
                <c:pt idx="9">
                  <c:v>52</c:v>
                </c:pt>
                <c:pt idx="10">
                  <c:v>50.5</c:v>
                </c:pt>
                <c:pt idx="11">
                  <c:v>53.5</c:v>
                </c:pt>
                <c:pt idx="12">
                  <c:v>54.5</c:v>
                </c:pt>
                <c:pt idx="13">
                  <c:v>54</c:v>
                </c:pt>
                <c:pt idx="14">
                  <c:v>53</c:v>
                </c:pt>
                <c:pt idx="15">
                  <c:v>53.5</c:v>
                </c:pt>
                <c:pt idx="16">
                  <c:v>50</c:v>
                </c:pt>
                <c:pt idx="17">
                  <c:v>53</c:v>
                </c:pt>
                <c:pt idx="18">
                  <c:v>54.5</c:v>
                </c:pt>
                <c:pt idx="19">
                  <c:v>51.5</c:v>
                </c:pt>
                <c:pt idx="20">
                  <c:v>52.5</c:v>
                </c:pt>
                <c:pt idx="21">
                  <c:v>51.5</c:v>
                </c:pt>
                <c:pt idx="22">
                  <c:v>54</c:v>
                </c:pt>
                <c:pt idx="23">
                  <c:v>54</c:v>
                </c:pt>
                <c:pt idx="24">
                  <c:v>52.5</c:v>
                </c:pt>
                <c:pt idx="25">
                  <c:v>53.5</c:v>
                </c:pt>
                <c:pt idx="26">
                  <c:v>54</c:v>
                </c:pt>
                <c:pt idx="27">
                  <c:v>56</c:v>
                </c:pt>
                <c:pt idx="28">
                  <c:v>56.5</c:v>
                </c:pt>
                <c:pt idx="29">
                  <c:v>53</c:v>
                </c:pt>
                <c:pt idx="30">
                  <c:v>55.5</c:v>
                </c:pt>
                <c:pt idx="31">
                  <c:v>55</c:v>
                </c:pt>
                <c:pt idx="32">
                  <c:v>52.5</c:v>
                </c:pt>
                <c:pt idx="33">
                  <c:v>55</c:v>
                </c:pt>
                <c:pt idx="34">
                  <c:v>57</c:v>
                </c:pt>
                <c:pt idx="35">
                  <c:v>53.5</c:v>
                </c:pt>
                <c:pt idx="36">
                  <c:v>54.5</c:v>
                </c:pt>
                <c:pt idx="37">
                  <c:v>55</c:v>
                </c:pt>
                <c:pt idx="38">
                  <c:v>53</c:v>
                </c:pt>
                <c:pt idx="39">
                  <c:v>54.5</c:v>
                </c:pt>
                <c:pt idx="40">
                  <c:v>54</c:v>
                </c:pt>
                <c:pt idx="41">
                  <c:v>51</c:v>
                </c:pt>
                <c:pt idx="42">
                  <c:v>51.5</c:v>
                </c:pt>
                <c:pt idx="43">
                  <c:v>51.5</c:v>
                </c:pt>
                <c:pt idx="44">
                  <c:v>50.5</c:v>
                </c:pt>
                <c:pt idx="45">
                  <c:v>51</c:v>
                </c:pt>
                <c:pt idx="46">
                  <c:v>52</c:v>
                </c:pt>
                <c:pt idx="47">
                  <c:v>51</c:v>
                </c:pt>
                <c:pt idx="48">
                  <c:v>50.5</c:v>
                </c:pt>
                <c:pt idx="49">
                  <c:v>48</c:v>
                </c:pt>
                <c:pt idx="50">
                  <c:v>51</c:v>
                </c:pt>
                <c:pt idx="51">
                  <c:v>53.5</c:v>
                </c:pt>
                <c:pt idx="52">
                  <c:v>52.5</c:v>
                </c:pt>
                <c:pt idx="53">
                  <c:v>53.5</c:v>
                </c:pt>
                <c:pt idx="54">
                  <c:v>53</c:v>
                </c:pt>
                <c:pt idx="55">
                  <c:v>53</c:v>
                </c:pt>
                <c:pt idx="56">
                  <c:v>52</c:v>
                </c:pt>
                <c:pt idx="57">
                  <c:v>51.5</c:v>
                </c:pt>
                <c:pt idx="58">
                  <c:v>52</c:v>
                </c:pt>
                <c:pt idx="59">
                  <c:v>53.5</c:v>
                </c:pt>
                <c:pt idx="60">
                  <c:v>52.5</c:v>
                </c:pt>
                <c:pt idx="61">
                  <c:v>53</c:v>
                </c:pt>
                <c:pt idx="62">
                  <c:v>52.5</c:v>
                </c:pt>
                <c:pt idx="63">
                  <c:v>53.5</c:v>
                </c:pt>
                <c:pt idx="64">
                  <c:v>52.5</c:v>
                </c:pt>
                <c:pt idx="65">
                  <c:v>52.5</c:v>
                </c:pt>
                <c:pt idx="66">
                  <c:v>52</c:v>
                </c:pt>
                <c:pt idx="67">
                  <c:v>52.5</c:v>
                </c:pt>
                <c:pt idx="68">
                  <c:v>52</c:v>
                </c:pt>
                <c:pt idx="69">
                  <c:v>50.5</c:v>
                </c:pt>
                <c:pt idx="70">
                  <c:v>52</c:v>
                </c:pt>
                <c:pt idx="71">
                  <c:v>51.5</c:v>
                </c:pt>
                <c:pt idx="72">
                  <c:v>53.5</c:v>
                </c:pt>
                <c:pt idx="73">
                  <c:v>52.5</c:v>
                </c:pt>
                <c:pt idx="74">
                  <c:v>55</c:v>
                </c:pt>
                <c:pt idx="75">
                  <c:v>53</c:v>
                </c:pt>
                <c:pt idx="76">
                  <c:v>53</c:v>
                </c:pt>
                <c:pt idx="77">
                  <c:v>52</c:v>
                </c:pt>
                <c:pt idx="78">
                  <c:v>56.5</c:v>
                </c:pt>
                <c:pt idx="79">
                  <c:v>55.5</c:v>
                </c:pt>
                <c:pt idx="80">
                  <c:v>55</c:v>
                </c:pt>
                <c:pt idx="81">
                  <c:v>58</c:v>
                </c:pt>
                <c:pt idx="82">
                  <c:v>56</c:v>
                </c:pt>
                <c:pt idx="83">
                  <c:v>57.5</c:v>
                </c:pt>
                <c:pt idx="84">
                  <c:v>58</c:v>
                </c:pt>
                <c:pt idx="85">
                  <c:v>57</c:v>
                </c:pt>
                <c:pt idx="86">
                  <c:v>55.5</c:v>
                </c:pt>
                <c:pt idx="87">
                  <c:v>56</c:v>
                </c:pt>
                <c:pt idx="88">
                  <c:v>55</c:v>
                </c:pt>
                <c:pt idx="89">
                  <c:v>55.5</c:v>
                </c:pt>
                <c:pt idx="90">
                  <c:v>52.5</c:v>
                </c:pt>
                <c:pt idx="91">
                  <c:v>52.5</c:v>
                </c:pt>
                <c:pt idx="92">
                  <c:v>53</c:v>
                </c:pt>
                <c:pt idx="93">
                  <c:v>53</c:v>
                </c:pt>
                <c:pt idx="94">
                  <c:v>53.5</c:v>
                </c:pt>
                <c:pt idx="95">
                  <c:v>56.5</c:v>
                </c:pt>
                <c:pt idx="96">
                  <c:v>57</c:v>
                </c:pt>
                <c:pt idx="97">
                  <c:v>55</c:v>
                </c:pt>
                <c:pt idx="98">
                  <c:v>56</c:v>
                </c:pt>
                <c:pt idx="99">
                  <c:v>58.5</c:v>
                </c:pt>
                <c:pt idx="100">
                  <c:v>60.5</c:v>
                </c:pt>
                <c:pt idx="101">
                  <c:v>56.5</c:v>
                </c:pt>
                <c:pt idx="102">
                  <c:v>54.5</c:v>
                </c:pt>
                <c:pt idx="103">
                  <c:v>52.5</c:v>
                </c:pt>
                <c:pt idx="104">
                  <c:v>54</c:v>
                </c:pt>
                <c:pt idx="105">
                  <c:v>54.5</c:v>
                </c:pt>
                <c:pt idx="106">
                  <c:v>56.5</c:v>
                </c:pt>
                <c:pt idx="107">
                  <c:v>56</c:v>
                </c:pt>
                <c:pt idx="108">
                  <c:v>54.5</c:v>
                </c:pt>
                <c:pt idx="109">
                  <c:v>53.5</c:v>
                </c:pt>
                <c:pt idx="110">
                  <c:v>54</c:v>
                </c:pt>
                <c:pt idx="111">
                  <c:v>54.5</c:v>
                </c:pt>
                <c:pt idx="112">
                  <c:v>50</c:v>
                </c:pt>
                <c:pt idx="113">
                  <c:v>51</c:v>
                </c:pt>
                <c:pt idx="114">
                  <c:v>53.5</c:v>
                </c:pt>
                <c:pt idx="115">
                  <c:v>52.5</c:v>
                </c:pt>
                <c:pt idx="116">
                  <c:v>50</c:v>
                </c:pt>
                <c:pt idx="117">
                  <c:v>51</c:v>
                </c:pt>
                <c:pt idx="118">
                  <c:v>49.5</c:v>
                </c:pt>
                <c:pt idx="119">
                  <c:v>50.5</c:v>
                </c:pt>
                <c:pt idx="120">
                  <c:v>51.5</c:v>
                </c:pt>
                <c:pt idx="121">
                  <c:v>50.5</c:v>
                </c:pt>
                <c:pt idx="122">
                  <c:v>50.5</c:v>
                </c:pt>
                <c:pt idx="123">
                  <c:v>50</c:v>
                </c:pt>
                <c:pt idx="124">
                  <c:v>51.5</c:v>
                </c:pt>
                <c:pt idx="125">
                  <c:v>52.5</c:v>
                </c:pt>
                <c:pt idx="126">
                  <c:v>49</c:v>
                </c:pt>
                <c:pt idx="127">
                  <c:v>50</c:v>
                </c:pt>
                <c:pt idx="128">
                  <c:v>49</c:v>
                </c:pt>
                <c:pt idx="129">
                  <c:v>56</c:v>
                </c:pt>
                <c:pt idx="130">
                  <c:v>51</c:v>
                </c:pt>
                <c:pt idx="131">
                  <c:v>50.5</c:v>
                </c:pt>
                <c:pt idx="132">
                  <c:v>53.5</c:v>
                </c:pt>
                <c:pt idx="133">
                  <c:v>55.5</c:v>
                </c:pt>
                <c:pt idx="134">
                  <c:v>53.5</c:v>
                </c:pt>
                <c:pt idx="135">
                  <c:v>48</c:v>
                </c:pt>
                <c:pt idx="136">
                  <c:v>49.5</c:v>
                </c:pt>
                <c:pt idx="137">
                  <c:v>48</c:v>
                </c:pt>
                <c:pt idx="138">
                  <c:v>51.5</c:v>
                </c:pt>
                <c:pt idx="139">
                  <c:v>48</c:v>
                </c:pt>
                <c:pt idx="140">
                  <c:v>48</c:v>
                </c:pt>
                <c:pt idx="141">
                  <c:v>45.5</c:v>
                </c:pt>
                <c:pt idx="142">
                  <c:v>50</c:v>
                </c:pt>
                <c:pt idx="143">
                  <c:v>46</c:v>
                </c:pt>
                <c:pt idx="144">
                  <c:v>50</c:v>
                </c:pt>
                <c:pt idx="145">
                  <c:v>49</c:v>
                </c:pt>
                <c:pt idx="146">
                  <c:v>50</c:v>
                </c:pt>
                <c:pt idx="147">
                  <c:v>50.5</c:v>
                </c:pt>
                <c:pt idx="148">
                  <c:v>48.5</c:v>
                </c:pt>
                <c:pt idx="149">
                  <c:v>50.5</c:v>
                </c:pt>
                <c:pt idx="150">
                  <c:v>50.5</c:v>
                </c:pt>
                <c:pt idx="151">
                  <c:v>53.5</c:v>
                </c:pt>
                <c:pt idx="152">
                  <c:v>49.5</c:v>
                </c:pt>
                <c:pt idx="153">
                  <c:v>53.5</c:v>
                </c:pt>
                <c:pt idx="154">
                  <c:v>53</c:v>
                </c:pt>
                <c:pt idx="155">
                  <c:v>53</c:v>
                </c:pt>
                <c:pt idx="156">
                  <c:v>52</c:v>
                </c:pt>
                <c:pt idx="157">
                  <c:v>51</c:v>
                </c:pt>
                <c:pt idx="158">
                  <c:v>55</c:v>
                </c:pt>
                <c:pt idx="159">
                  <c:v>51</c:v>
                </c:pt>
                <c:pt idx="160">
                  <c:v>52.5</c:v>
                </c:pt>
                <c:pt idx="161">
                  <c:v>51.5</c:v>
                </c:pt>
                <c:pt idx="162">
                  <c:v>53.5</c:v>
                </c:pt>
                <c:pt idx="163">
                  <c:v>52</c:v>
                </c:pt>
                <c:pt idx="164">
                  <c:v>51.5</c:v>
                </c:pt>
                <c:pt idx="165">
                  <c:v>53</c:v>
                </c:pt>
                <c:pt idx="166">
                  <c:v>54</c:v>
                </c:pt>
                <c:pt idx="167">
                  <c:v>52</c:v>
                </c:pt>
                <c:pt idx="168">
                  <c:v>50.5</c:v>
                </c:pt>
                <c:pt idx="169">
                  <c:v>53</c:v>
                </c:pt>
                <c:pt idx="170">
                  <c:v>49.5</c:v>
                </c:pt>
                <c:pt idx="171">
                  <c:v>52</c:v>
                </c:pt>
                <c:pt idx="172">
                  <c:v>50</c:v>
                </c:pt>
                <c:pt idx="173">
                  <c:v>51.5</c:v>
                </c:pt>
                <c:pt idx="174">
                  <c:v>51</c:v>
                </c:pt>
                <c:pt idx="175">
                  <c:v>49.5</c:v>
                </c:pt>
                <c:pt idx="176">
                  <c:v>49.5</c:v>
                </c:pt>
                <c:pt idx="177">
                  <c:v>51.5</c:v>
                </c:pt>
                <c:pt idx="178">
                  <c:v>53</c:v>
                </c:pt>
                <c:pt idx="179">
                  <c:v>51</c:v>
                </c:pt>
                <c:pt idx="180">
                  <c:v>49.5</c:v>
                </c:pt>
                <c:pt idx="181">
                  <c:v>51.5</c:v>
                </c:pt>
                <c:pt idx="182">
                  <c:v>51.5</c:v>
                </c:pt>
                <c:pt idx="183">
                  <c:v>51.5</c:v>
                </c:pt>
                <c:pt idx="184">
                  <c:v>49</c:v>
                </c:pt>
                <c:pt idx="185">
                  <c:v>48.5</c:v>
                </c:pt>
                <c:pt idx="186">
                  <c:v>52.5</c:v>
                </c:pt>
                <c:pt idx="187">
                  <c:v>51.5</c:v>
                </c:pt>
                <c:pt idx="188">
                  <c:v>53</c:v>
                </c:pt>
                <c:pt idx="189">
                  <c:v>51</c:v>
                </c:pt>
                <c:pt idx="190">
                  <c:v>52</c:v>
                </c:pt>
                <c:pt idx="191">
                  <c:v>51.5</c:v>
                </c:pt>
                <c:pt idx="192">
                  <c:v>52.5</c:v>
                </c:pt>
                <c:pt idx="193">
                  <c:v>54.5</c:v>
                </c:pt>
                <c:pt idx="194">
                  <c:v>50</c:v>
                </c:pt>
                <c:pt idx="195">
                  <c:v>49</c:v>
                </c:pt>
                <c:pt idx="196">
                  <c:v>51</c:v>
                </c:pt>
                <c:pt idx="197">
                  <c:v>51.5</c:v>
                </c:pt>
                <c:pt idx="198">
                  <c:v>52.5</c:v>
                </c:pt>
                <c:pt idx="199">
                  <c:v>53</c:v>
                </c:pt>
                <c:pt idx="200">
                  <c:v>52</c:v>
                </c:pt>
                <c:pt idx="201">
                  <c:v>50.5</c:v>
                </c:pt>
                <c:pt idx="202">
                  <c:v>50</c:v>
                </c:pt>
                <c:pt idx="203">
                  <c:v>51</c:v>
                </c:pt>
                <c:pt idx="204">
                  <c:v>51.5</c:v>
                </c:pt>
                <c:pt idx="205">
                  <c:v>52.5</c:v>
                </c:pt>
                <c:pt idx="206">
                  <c:v>52</c:v>
                </c:pt>
                <c:pt idx="207">
                  <c:v>49.5</c:v>
                </c:pt>
                <c:pt idx="208">
                  <c:v>54.5</c:v>
                </c:pt>
                <c:pt idx="209">
                  <c:v>52.5</c:v>
                </c:pt>
                <c:pt idx="210">
                  <c:v>54</c:v>
                </c:pt>
                <c:pt idx="211">
                  <c:v>55</c:v>
                </c:pt>
                <c:pt idx="212">
                  <c:v>54</c:v>
                </c:pt>
                <c:pt idx="213">
                  <c:v>53.5</c:v>
                </c:pt>
                <c:pt idx="214">
                  <c:v>50</c:v>
                </c:pt>
                <c:pt idx="215">
                  <c:v>51.5</c:v>
                </c:pt>
                <c:pt idx="216">
                  <c:v>53</c:v>
                </c:pt>
                <c:pt idx="217">
                  <c:v>52.5</c:v>
                </c:pt>
                <c:pt idx="218">
                  <c:v>52.5</c:v>
                </c:pt>
                <c:pt idx="219">
                  <c:v>52</c:v>
                </c:pt>
                <c:pt idx="220">
                  <c:v>53</c:v>
                </c:pt>
                <c:pt idx="221">
                  <c:v>48.5</c:v>
                </c:pt>
                <c:pt idx="222">
                  <c:v>51.5</c:v>
                </c:pt>
                <c:pt idx="223">
                  <c:v>50.5</c:v>
                </c:pt>
                <c:pt idx="224">
                  <c:v>51</c:v>
                </c:pt>
                <c:pt idx="225">
                  <c:v>51</c:v>
                </c:pt>
                <c:pt idx="226">
                  <c:v>52.5</c:v>
                </c:pt>
                <c:pt idx="227">
                  <c:v>54</c:v>
                </c:pt>
                <c:pt idx="228">
                  <c:v>51</c:v>
                </c:pt>
                <c:pt idx="229">
                  <c:v>51.5</c:v>
                </c:pt>
                <c:pt idx="230">
                  <c:v>51</c:v>
                </c:pt>
                <c:pt idx="231">
                  <c:v>50.5</c:v>
                </c:pt>
                <c:pt idx="232">
                  <c:v>52</c:v>
                </c:pt>
                <c:pt idx="233">
                  <c:v>52</c:v>
                </c:pt>
                <c:pt idx="234">
                  <c:v>52.5</c:v>
                </c:pt>
                <c:pt idx="235">
                  <c:v>50.5</c:v>
                </c:pt>
                <c:pt idx="236">
                  <c:v>51.5</c:v>
                </c:pt>
                <c:pt idx="237">
                  <c:v>53</c:v>
                </c:pt>
                <c:pt idx="238">
                  <c:v>51.5</c:v>
                </c:pt>
                <c:pt idx="239">
                  <c:v>52.5</c:v>
                </c:pt>
                <c:pt idx="240">
                  <c:v>51</c:v>
                </c:pt>
                <c:pt idx="241">
                  <c:v>50.5</c:v>
                </c:pt>
                <c:pt idx="242">
                  <c:v>58</c:v>
                </c:pt>
                <c:pt idx="243">
                  <c:v>58</c:v>
                </c:pt>
                <c:pt idx="244">
                  <c:v>54</c:v>
                </c:pt>
                <c:pt idx="245">
                  <c:v>55.5</c:v>
                </c:pt>
                <c:pt idx="246">
                  <c:v>55.5</c:v>
                </c:pt>
                <c:pt idx="247">
                  <c:v>55.5</c:v>
                </c:pt>
                <c:pt idx="248">
                  <c:v>58.5</c:v>
                </c:pt>
                <c:pt idx="249">
                  <c:v>54.5</c:v>
                </c:pt>
                <c:pt idx="250">
                  <c:v>58.5</c:v>
                </c:pt>
                <c:pt idx="251">
                  <c:v>55.5</c:v>
                </c:pt>
                <c:pt idx="252">
                  <c:v>53</c:v>
                </c:pt>
                <c:pt idx="253">
                  <c:v>56</c:v>
                </c:pt>
                <c:pt idx="254">
                  <c:v>57</c:v>
                </c:pt>
                <c:pt idx="255">
                  <c:v>57.5</c:v>
                </c:pt>
                <c:pt idx="256">
                  <c:v>56.5</c:v>
                </c:pt>
                <c:pt idx="257">
                  <c:v>51.5</c:v>
                </c:pt>
                <c:pt idx="258">
                  <c:v>51.5</c:v>
                </c:pt>
                <c:pt idx="259">
                  <c:v>53.5</c:v>
                </c:pt>
                <c:pt idx="260">
                  <c:v>52</c:v>
                </c:pt>
                <c:pt idx="261">
                  <c:v>50.5</c:v>
                </c:pt>
                <c:pt idx="262">
                  <c:v>49.5</c:v>
                </c:pt>
                <c:pt idx="263">
                  <c:v>51.5</c:v>
                </c:pt>
                <c:pt idx="264">
                  <c:v>51.5</c:v>
                </c:pt>
                <c:pt idx="265">
                  <c:v>50.5</c:v>
                </c:pt>
                <c:pt idx="266">
                  <c:v>51</c:v>
                </c:pt>
                <c:pt idx="267">
                  <c:v>52.5</c:v>
                </c:pt>
                <c:pt idx="268">
                  <c:v>51.5</c:v>
                </c:pt>
                <c:pt idx="269">
                  <c:v>52.5</c:v>
                </c:pt>
                <c:pt idx="270">
                  <c:v>51.7</c:v>
                </c:pt>
                <c:pt idx="271">
                  <c:v>52.4</c:v>
                </c:pt>
                <c:pt idx="272">
                  <c:v>62.1</c:v>
                </c:pt>
                <c:pt idx="273">
                  <c:v>78.3</c:v>
                </c:pt>
                <c:pt idx="274">
                  <c:v>67</c:v>
                </c:pt>
                <c:pt idx="275">
                  <c:v>57.5</c:v>
                </c:pt>
                <c:pt idx="276">
                  <c:v>55.2</c:v>
                </c:pt>
                <c:pt idx="277">
                  <c:v>60.5</c:v>
                </c:pt>
                <c:pt idx="278">
                  <c:v>54.9</c:v>
                </c:pt>
                <c:pt idx="279">
                  <c:v>56.2</c:v>
                </c:pt>
                <c:pt idx="280">
                  <c:v>57</c:v>
                </c:pt>
                <c:pt idx="281">
                  <c:v>62.8</c:v>
                </c:pt>
                <c:pt idx="282">
                  <c:v>57.8</c:v>
                </c:pt>
                <c:pt idx="283">
                  <c:v>60.8</c:v>
                </c:pt>
                <c:pt idx="284">
                  <c:v>61</c:v>
                </c:pt>
                <c:pt idx="285">
                  <c:v>66.099999999999994</c:v>
                </c:pt>
                <c:pt idx="286">
                  <c:v>70.400000000000006</c:v>
                </c:pt>
                <c:pt idx="287">
                  <c:v>68.5</c:v>
                </c:pt>
                <c:pt idx="288">
                  <c:v>72</c:v>
                </c:pt>
                <c:pt idx="289">
                  <c:v>69.599999999999994</c:v>
                </c:pt>
                <c:pt idx="290">
                  <c:v>68.8</c:v>
                </c:pt>
                <c:pt idx="291">
                  <c:v>75.7</c:v>
                </c:pt>
                <c:pt idx="292">
                  <c:v>75.7</c:v>
                </c:pt>
                <c:pt idx="293">
                  <c:v>63.9</c:v>
                </c:pt>
                <c:pt idx="294">
                  <c:v>65.7</c:v>
                </c:pt>
                <c:pt idx="295">
                  <c:v>66.2</c:v>
                </c:pt>
                <c:pt idx="296">
                  <c:v>63.4</c:v>
                </c:pt>
                <c:pt idx="297">
                  <c:v>65.099999999999994</c:v>
                </c:pt>
                <c:pt idx="298">
                  <c:v>61.3</c:v>
                </c:pt>
                <c:pt idx="299">
                  <c:v>61.9</c:v>
                </c:pt>
                <c:pt idx="300">
                  <c:v>57.8</c:v>
                </c:pt>
                <c:pt idx="301">
                  <c:v>54.5</c:v>
                </c:pt>
                <c:pt idx="302">
                  <c:v>53.9</c:v>
                </c:pt>
                <c:pt idx="303">
                  <c:v>56.2</c:v>
                </c:pt>
                <c:pt idx="304">
                  <c:v>53.8</c:v>
                </c:pt>
                <c:pt idx="305">
                  <c:v>48.5</c:v>
                </c:pt>
                <c:pt idx="306">
                  <c:v>50</c:v>
                </c:pt>
                <c:pt idx="307">
                  <c:v>47.6</c:v>
                </c:pt>
                <c:pt idx="308">
                  <c:v>45.8</c:v>
                </c:pt>
                <c:pt idx="309">
                  <c:v>48.6</c:v>
                </c:pt>
              </c:numCache>
            </c:numRef>
          </c:val>
          <c:smooth val="1"/>
          <c:extLst>
            <c:ext xmlns:c16="http://schemas.microsoft.com/office/drawing/2014/chart" uri="{C3380CC4-5D6E-409C-BE32-E72D297353CC}">
              <c16:uniqueId val="{00000000-0333-4EC6-A2BE-06FDBD5C291A}"/>
            </c:ext>
          </c:extLst>
        </c:ser>
        <c:dLbls>
          <c:showLegendKey val="0"/>
          <c:showVal val="0"/>
          <c:showCatName val="0"/>
          <c:showSerName val="0"/>
          <c:showPercent val="0"/>
          <c:showBubbleSize val="0"/>
        </c:dLbls>
        <c:smooth val="0"/>
        <c:axId val="227266944"/>
        <c:axId val="227268864"/>
      </c:lineChart>
      <c:dateAx>
        <c:axId val="227266944"/>
        <c:scaling>
          <c:orientation val="minMax"/>
          <c:min val="35796"/>
        </c:scaling>
        <c:delete val="0"/>
        <c:axPos val="b"/>
        <c:majorGridlines>
          <c:spPr>
            <a:ln>
              <a:solidFill>
                <a:schemeClr val="bg1">
                  <a:alpha val="5000"/>
                </a:schemeClr>
              </a:solidFill>
            </a:ln>
          </c:spPr>
        </c:majorGridlines>
        <c:numFmt formatCode="mmm\-yy" sourceLinked="0"/>
        <c:majorTickMark val="out"/>
        <c:minorTickMark val="none"/>
        <c:tickLblPos val="low"/>
        <c:spPr>
          <a:noFill/>
          <a:ln>
            <a:solidFill>
              <a:schemeClr val="bg1">
                <a:alpha val="50000"/>
              </a:schemeClr>
            </a:solidFill>
          </a:ln>
        </c:spPr>
        <c:txPr>
          <a:bodyPr rot="-3000000" vert="horz"/>
          <a:lstStyle/>
          <a:p>
            <a:pPr>
              <a:defRPr sz="900" b="1" i="0" u="none" strike="noStrike" baseline="0">
                <a:solidFill>
                  <a:srgbClr val="C0C0C0"/>
                </a:solidFill>
                <a:latin typeface="Calibri"/>
                <a:ea typeface="Calibri"/>
                <a:cs typeface="Calibri"/>
              </a:defRPr>
            </a:pPr>
            <a:endParaRPr lang="en-US"/>
          </a:p>
        </c:txPr>
        <c:crossAx val="227268864"/>
        <c:crossesAt val="50"/>
        <c:auto val="1"/>
        <c:lblOffset val="100"/>
        <c:baseTimeUnit val="months"/>
        <c:majorUnit val="6"/>
        <c:majorTimeUnit val="months"/>
      </c:dateAx>
      <c:valAx>
        <c:axId val="227268864"/>
        <c:scaling>
          <c:orientation val="minMax"/>
          <c:max val="7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en-US"/>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en-US"/>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604630</xdr:colOff>
      <xdr:row>2</xdr:row>
      <xdr:rowOff>8284</xdr:rowOff>
    </xdr:from>
    <xdr:to>
      <xdr:col>16</xdr:col>
      <xdr:colOff>2923</xdr:colOff>
      <xdr:row>30</xdr:row>
      <xdr:rowOff>153959</xdr:rowOff>
    </xdr:to>
    <xdr:graphicFrame macro="">
      <xdr:nvGraphicFramePr>
        <xdr:cNvPr id="4" name="Chart 7">
          <a:extLst>
            <a:ext uri="{FF2B5EF4-FFF2-40B4-BE49-F238E27FC236}">
              <a16:creationId xmlns:a16="http://schemas.microsoft.com/office/drawing/2014/main" id="{78A7C10F-111F-4DA4-B136-8B1F2DE95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13607</xdr:colOff>
      <xdr:row>29</xdr:row>
      <xdr:rowOff>148318</xdr:rowOff>
    </xdr:from>
    <xdr:to>
      <xdr:col>18</xdr:col>
      <xdr:colOff>32657</xdr:colOff>
      <xdr:row>56</xdr:row>
      <xdr:rowOff>110218</xdr:rowOff>
    </xdr:to>
    <xdr:graphicFrame macro="">
      <xdr:nvGraphicFramePr>
        <xdr:cNvPr id="2" name="Chart 7">
          <a:extLst>
            <a:ext uri="{FF2B5EF4-FFF2-40B4-BE49-F238E27FC236}">
              <a16:creationId xmlns:a16="http://schemas.microsoft.com/office/drawing/2014/main" id="{A7E2E6B0-4A17-4BEF-9A95-EAFE984DA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608640</xdr:colOff>
      <xdr:row>2</xdr:row>
      <xdr:rowOff>11926</xdr:rowOff>
    </xdr:from>
    <xdr:to>
      <xdr:col>18</xdr:col>
      <xdr:colOff>18090</xdr:colOff>
      <xdr:row>28</xdr:row>
      <xdr:rowOff>129348</xdr:rowOff>
    </xdr:to>
    <xdr:graphicFrame macro="">
      <xdr:nvGraphicFramePr>
        <xdr:cNvPr id="3" name="Chart 7">
          <a:extLst>
            <a:ext uri="{FF2B5EF4-FFF2-40B4-BE49-F238E27FC236}">
              <a16:creationId xmlns:a16="http://schemas.microsoft.com/office/drawing/2014/main" id="{097DECD9-F6CC-4BD2-B5A1-467A7FD69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58</xdr:row>
      <xdr:rowOff>0</xdr:rowOff>
    </xdr:from>
    <xdr:to>
      <xdr:col>18</xdr:col>
      <xdr:colOff>19050</xdr:colOff>
      <xdr:row>84</xdr:row>
      <xdr:rowOff>123825</xdr:rowOff>
    </xdr:to>
    <xdr:graphicFrame macro="">
      <xdr:nvGraphicFramePr>
        <xdr:cNvPr id="4" name="Chart 7">
          <a:extLst>
            <a:ext uri="{FF2B5EF4-FFF2-40B4-BE49-F238E27FC236}">
              <a16:creationId xmlns:a16="http://schemas.microsoft.com/office/drawing/2014/main" id="{A2FA28A7-DFAA-46FD-B99D-0EBC85450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8C54E738-0ED9-411E-93AC-F69F9B422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7FBDF594-22E0-422E-AD77-6C1C729D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FF4C2A76-B08D-4EE9-969B-3BF439F72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7ACDC0F-9285-4105-9B07-441A40DA3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4B291280-9F98-4CEE-9B4B-86BF4125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C6E371D7-DACC-441B-9BA3-2CD4DF61E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5D714BA1-9247-4E30-8D19-00D0DE5A2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93DE4E2-4683-48E5-B2B1-0177425B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2C4420E8-25D4-4C98-A8B0-E4F01445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DDBCC86F-3435-47E6-96E6-7E9D016D8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E4C645CE-803D-4E23-BDD9-909305653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9B8C7E62-7CD6-4498-9C92-800036061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64306257-ECD9-4CD8-9980-F096DEFF3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30C2C26-22E8-4B58-B7CF-175BD83D9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1407A3F5-FA33-4F68-BC03-2E015A0DC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0BC3374B-071A-4FEA-A6E8-3E498071E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13607</xdr:colOff>
      <xdr:row>29</xdr:row>
      <xdr:rowOff>148318</xdr:rowOff>
    </xdr:from>
    <xdr:to>
      <xdr:col>16</xdr:col>
      <xdr:colOff>32657</xdr:colOff>
      <xdr:row>56</xdr:row>
      <xdr:rowOff>110218</xdr:rowOff>
    </xdr:to>
    <xdr:graphicFrame macro="">
      <xdr:nvGraphicFramePr>
        <xdr:cNvPr id="2" name="Chart 7">
          <a:extLst>
            <a:ext uri="{FF2B5EF4-FFF2-40B4-BE49-F238E27FC236}">
              <a16:creationId xmlns:a16="http://schemas.microsoft.com/office/drawing/2014/main" id="{754ADFA1-0471-4EAF-A1CB-23B00A868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608640</xdr:colOff>
      <xdr:row>2</xdr:row>
      <xdr:rowOff>11926</xdr:rowOff>
    </xdr:from>
    <xdr:to>
      <xdr:col>16</xdr:col>
      <xdr:colOff>18090</xdr:colOff>
      <xdr:row>28</xdr:row>
      <xdr:rowOff>129348</xdr:rowOff>
    </xdr:to>
    <xdr:graphicFrame macro="">
      <xdr:nvGraphicFramePr>
        <xdr:cNvPr id="3" name="Chart 7">
          <a:extLst>
            <a:ext uri="{FF2B5EF4-FFF2-40B4-BE49-F238E27FC236}">
              <a16:creationId xmlns:a16="http://schemas.microsoft.com/office/drawing/2014/main" id="{8A84F938-A2A8-4A10-9199-DBD28C34E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quandl.com/data/ISM-Institute-for-Supply-Manage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2DC1-33A0-41FC-92CF-27A4D98B4AD8}">
  <sheetPr codeName="Sheet1">
    <tabColor theme="1"/>
  </sheetPr>
  <dimension ref="A1:R43"/>
  <sheetViews>
    <sheetView workbookViewId="0"/>
  </sheetViews>
  <sheetFormatPr defaultColWidth="9.21875" defaultRowHeight="13.2" x14ac:dyDescent="0.25"/>
  <cols>
    <col min="1" max="1" width="9.21875" style="54"/>
    <col min="2" max="2" width="22.21875" style="54" customWidth="1"/>
    <col min="3" max="3" width="11.5546875" style="54" customWidth="1"/>
    <col min="4" max="16384" width="9.21875" style="54"/>
  </cols>
  <sheetData>
    <row r="1" spans="1:3" x14ac:dyDescent="0.25">
      <c r="A1" s="53" t="s">
        <v>74</v>
      </c>
    </row>
    <row r="3" spans="1:3" x14ac:dyDescent="0.25">
      <c r="A3" s="53">
        <v>1</v>
      </c>
      <c r="B3" s="53" t="s">
        <v>44</v>
      </c>
      <c r="C3" s="55" t="s">
        <v>75</v>
      </c>
    </row>
    <row r="4" spans="1:3" x14ac:dyDescent="0.25">
      <c r="C4" s="54" t="s">
        <v>58</v>
      </c>
    </row>
    <row r="5" spans="1:3" x14ac:dyDescent="0.25">
      <c r="A5" s="53">
        <v>2</v>
      </c>
      <c r="B5" s="53" t="s">
        <v>45</v>
      </c>
      <c r="C5" s="55" t="s">
        <v>57</v>
      </c>
    </row>
    <row r="6" spans="1:3" x14ac:dyDescent="0.25">
      <c r="C6" s="54" t="s">
        <v>59</v>
      </c>
    </row>
    <row r="7" spans="1:3" x14ac:dyDescent="0.25">
      <c r="A7" s="53">
        <v>3</v>
      </c>
      <c r="B7" s="53" t="s">
        <v>46</v>
      </c>
      <c r="C7" s="55" t="s">
        <v>47</v>
      </c>
    </row>
    <row r="8" spans="1:3" x14ac:dyDescent="0.25">
      <c r="C8" s="54" t="s">
        <v>60</v>
      </c>
    </row>
    <row r="9" spans="1:3" x14ac:dyDescent="0.25">
      <c r="A9" s="53"/>
      <c r="B9" s="53"/>
      <c r="C9" s="55"/>
    </row>
    <row r="13" spans="1:3" x14ac:dyDescent="0.25">
      <c r="A13" s="53" t="s">
        <v>48</v>
      </c>
    </row>
    <row r="15" spans="1:3" x14ac:dyDescent="0.25">
      <c r="A15" s="53">
        <v>1</v>
      </c>
      <c r="B15" s="53" t="s">
        <v>61</v>
      </c>
    </row>
    <row r="16" spans="1:3" x14ac:dyDescent="0.25">
      <c r="C16" s="54" t="s">
        <v>49</v>
      </c>
    </row>
    <row r="17" spans="1:18" x14ac:dyDescent="0.25">
      <c r="A17" s="53">
        <v>2</v>
      </c>
      <c r="B17" s="53" t="s">
        <v>73</v>
      </c>
    </row>
    <row r="18" spans="1:18" x14ac:dyDescent="0.25">
      <c r="C18" s="54" t="s">
        <v>50</v>
      </c>
    </row>
    <row r="19" spans="1:18" x14ac:dyDescent="0.25">
      <c r="C19" s="54" t="s">
        <v>62</v>
      </c>
    </row>
    <row r="20" spans="1:18" x14ac:dyDescent="0.25">
      <c r="C20" s="108" t="s">
        <v>63</v>
      </c>
      <c r="D20" s="108"/>
      <c r="E20" s="108"/>
      <c r="F20" s="108"/>
      <c r="G20" s="108"/>
      <c r="H20" s="108"/>
      <c r="I20" s="108"/>
      <c r="J20" s="108"/>
      <c r="K20" s="108"/>
      <c r="L20" s="108"/>
      <c r="M20" s="108"/>
      <c r="N20" s="108"/>
      <c r="O20" s="108"/>
      <c r="P20" s="108"/>
      <c r="Q20" s="108"/>
      <c r="R20" s="108"/>
    </row>
    <row r="21" spans="1:18" x14ac:dyDescent="0.25">
      <c r="C21" s="108"/>
      <c r="D21" s="108"/>
      <c r="E21" s="108"/>
      <c r="F21" s="108"/>
      <c r="G21" s="108"/>
      <c r="H21" s="108"/>
      <c r="I21" s="108"/>
      <c r="J21" s="108"/>
      <c r="K21" s="108"/>
      <c r="L21" s="108"/>
      <c r="M21" s="108"/>
      <c r="N21" s="108"/>
      <c r="O21" s="108"/>
      <c r="P21" s="108"/>
      <c r="Q21" s="108"/>
      <c r="R21" s="108"/>
    </row>
    <row r="22" spans="1:18" x14ac:dyDescent="0.25">
      <c r="C22" s="108"/>
      <c r="D22" s="108"/>
      <c r="E22" s="108"/>
      <c r="F22" s="108"/>
      <c r="G22" s="108"/>
      <c r="H22" s="108"/>
      <c r="I22" s="108"/>
      <c r="J22" s="108"/>
      <c r="K22" s="108"/>
      <c r="L22" s="108"/>
      <c r="M22" s="108"/>
      <c r="N22" s="108"/>
      <c r="O22" s="108"/>
      <c r="P22" s="108"/>
      <c r="Q22" s="108"/>
      <c r="R22" s="108"/>
    </row>
    <row r="23" spans="1:18" x14ac:dyDescent="0.25">
      <c r="C23" s="108"/>
      <c r="D23" s="108"/>
      <c r="E23" s="108"/>
      <c r="F23" s="108"/>
      <c r="G23" s="108"/>
      <c r="H23" s="108"/>
      <c r="I23" s="108"/>
      <c r="J23" s="108"/>
      <c r="K23" s="108"/>
      <c r="L23" s="108"/>
      <c r="M23" s="108"/>
      <c r="N23" s="108"/>
      <c r="O23" s="108"/>
      <c r="P23" s="108"/>
      <c r="Q23" s="108"/>
      <c r="R23" s="108"/>
    </row>
    <row r="24" spans="1:18" x14ac:dyDescent="0.25">
      <c r="C24" s="108"/>
      <c r="D24" s="108"/>
      <c r="E24" s="108"/>
      <c r="F24" s="108"/>
      <c r="G24" s="108"/>
      <c r="H24" s="108"/>
      <c r="I24" s="108"/>
      <c r="J24" s="108"/>
      <c r="K24" s="108"/>
      <c r="L24" s="108"/>
      <c r="M24" s="108"/>
      <c r="N24" s="108"/>
      <c r="O24" s="108"/>
      <c r="P24" s="108"/>
      <c r="Q24" s="108"/>
      <c r="R24" s="108"/>
    </row>
    <row r="25" spans="1:18" x14ac:dyDescent="0.25">
      <c r="C25" s="108"/>
      <c r="D25" s="108"/>
      <c r="E25" s="108"/>
      <c r="F25" s="108"/>
      <c r="G25" s="108"/>
      <c r="H25" s="108"/>
      <c r="I25" s="108"/>
      <c r="J25" s="108"/>
      <c r="K25" s="108"/>
      <c r="L25" s="108"/>
      <c r="M25" s="108"/>
      <c r="N25" s="108"/>
      <c r="O25" s="108"/>
      <c r="P25" s="108"/>
      <c r="Q25" s="108"/>
      <c r="R25" s="108"/>
    </row>
    <row r="26" spans="1:18" x14ac:dyDescent="0.25">
      <c r="C26" s="108"/>
      <c r="D26" s="108"/>
      <c r="E26" s="108"/>
      <c r="F26" s="108"/>
      <c r="G26" s="108"/>
      <c r="H26" s="108"/>
      <c r="I26" s="108"/>
      <c r="J26" s="108"/>
      <c r="K26" s="108"/>
      <c r="L26" s="108"/>
      <c r="M26" s="108"/>
      <c r="N26" s="108"/>
      <c r="O26" s="108"/>
      <c r="P26" s="108"/>
      <c r="Q26" s="108"/>
      <c r="R26" s="108"/>
    </row>
    <row r="27" spans="1:18" x14ac:dyDescent="0.25">
      <c r="C27" s="108"/>
      <c r="D27" s="108"/>
      <c r="E27" s="108"/>
      <c r="F27" s="108"/>
      <c r="G27" s="108"/>
      <c r="H27" s="108"/>
      <c r="I27" s="108"/>
      <c r="J27" s="108"/>
      <c r="K27" s="108"/>
      <c r="L27" s="108"/>
      <c r="M27" s="108"/>
      <c r="N27" s="108"/>
      <c r="O27" s="108"/>
      <c r="P27" s="108"/>
      <c r="Q27" s="108"/>
      <c r="R27" s="108"/>
    </row>
    <row r="28" spans="1:18" x14ac:dyDescent="0.25">
      <c r="C28" s="54" t="s">
        <v>64</v>
      </c>
    </row>
    <row r="29" spans="1:18" x14ac:dyDescent="0.25">
      <c r="C29" s="54" t="s">
        <v>65</v>
      </c>
    </row>
    <row r="30" spans="1:18" x14ac:dyDescent="0.25">
      <c r="C30" s="54" t="s">
        <v>66</v>
      </c>
    </row>
    <row r="31" spans="1:18" x14ac:dyDescent="0.25">
      <c r="C31" s="54" t="s">
        <v>51</v>
      </c>
    </row>
    <row r="32" spans="1:18" x14ac:dyDescent="0.25">
      <c r="C32" s="54" t="s">
        <v>52</v>
      </c>
    </row>
    <row r="33" spans="1:4" x14ac:dyDescent="0.25">
      <c r="D33" s="54" t="s">
        <v>67</v>
      </c>
    </row>
    <row r="34" spans="1:4" x14ac:dyDescent="0.25">
      <c r="D34" s="54" t="s">
        <v>53</v>
      </c>
    </row>
    <row r="35" spans="1:4" x14ac:dyDescent="0.25">
      <c r="D35" s="54" t="s">
        <v>68</v>
      </c>
    </row>
    <row r="36" spans="1:4" x14ac:dyDescent="0.25">
      <c r="A36" s="53">
        <v>3</v>
      </c>
      <c r="B36" s="53" t="s">
        <v>72</v>
      </c>
    </row>
    <row r="37" spans="1:4" x14ac:dyDescent="0.25">
      <c r="C37" s="54" t="s">
        <v>69</v>
      </c>
    </row>
    <row r="38" spans="1:4" x14ac:dyDescent="0.25">
      <c r="C38" s="54" t="s">
        <v>70</v>
      </c>
    </row>
    <row r="39" spans="1:4" x14ac:dyDescent="0.25">
      <c r="C39" s="54" t="s">
        <v>71</v>
      </c>
    </row>
    <row r="40" spans="1:4" x14ac:dyDescent="0.25">
      <c r="D40" s="54" t="s">
        <v>54</v>
      </c>
    </row>
    <row r="42" spans="1:4" x14ac:dyDescent="0.25">
      <c r="A42" s="53">
        <v>4</v>
      </c>
      <c r="B42" s="53" t="s">
        <v>55</v>
      </c>
    </row>
    <row r="43" spans="1:4" x14ac:dyDescent="0.25">
      <c r="C43" s="54" t="s">
        <v>56</v>
      </c>
    </row>
  </sheetData>
  <mergeCells count="1">
    <mergeCell ref="C20:R27"/>
  </mergeCells>
  <hyperlinks>
    <hyperlink ref="C7" r:id="rId1" xr:uid="{64A06757-C9F8-4584-96EB-A6B39FB7376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43C27-C9F0-4D26-B6D6-DBBDD4650687}">
  <sheetPr codeName="Sheet9">
    <tabColor theme="3" tint="0.59999389629810485"/>
  </sheetPr>
  <dimension ref="A1:F863"/>
  <sheetViews>
    <sheetView zoomScale="90" zoomScaleNormal="90" workbookViewId="0">
      <pane ySplit="1" topLeftCell="A295"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8</v>
      </c>
      <c r="C1" s="69" t="s">
        <v>1</v>
      </c>
      <c r="D1" s="71" t="s">
        <v>14</v>
      </c>
      <c r="E1" s="73"/>
      <c r="F1" s="16" t="s">
        <v>15</v>
      </c>
    </row>
    <row r="2" spans="1:6" x14ac:dyDescent="0.25">
      <c r="A2" s="9">
        <v>35612</v>
      </c>
      <c r="B2" s="10">
        <v>49</v>
      </c>
      <c r="C2" s="19"/>
      <c r="D2" s="41" t="str">
        <f>IFERROR(VLOOKUP(A2,NMI!A:B,2,FALSE),"")</f>
        <v/>
      </c>
    </row>
    <row r="3" spans="1:6" x14ac:dyDescent="0.25">
      <c r="A3" s="11">
        <v>35643</v>
      </c>
      <c r="B3" s="12">
        <v>56.5</v>
      </c>
      <c r="C3" s="23">
        <f>B3-B2</f>
        <v>7.5</v>
      </c>
      <c r="D3" s="42" t="str">
        <f>IFERROR(VLOOKUP(A3,NMI!A:B,2,FALSE),"")</f>
        <v/>
      </c>
    </row>
    <row r="4" spans="1:6" x14ac:dyDescent="0.25">
      <c r="A4" s="9">
        <v>35674</v>
      </c>
      <c r="B4" s="10">
        <v>49.5</v>
      </c>
      <c r="C4" s="19">
        <f>B4-B3</f>
        <v>-7</v>
      </c>
      <c r="D4" s="41" t="str">
        <f>IFERROR(VLOOKUP(A4,NMI!A:B,2,FALSE),"")</f>
        <v/>
      </c>
    </row>
    <row r="5" spans="1:6" x14ac:dyDescent="0.25">
      <c r="A5" s="11">
        <v>35704</v>
      </c>
      <c r="B5" s="12">
        <v>52</v>
      </c>
      <c r="C5" s="23">
        <f t="shared" ref="C5:C68" si="0">B5-B4</f>
        <v>2.5</v>
      </c>
      <c r="D5" s="42" t="str">
        <f>IFERROR(VLOOKUP(A5,NMI!A:B,2,FALSE),"")</f>
        <v/>
      </c>
    </row>
    <row r="6" spans="1:6" x14ac:dyDescent="0.25">
      <c r="A6" s="9">
        <v>35735</v>
      </c>
      <c r="B6" s="10">
        <v>56</v>
      </c>
      <c r="C6" s="19">
        <f t="shared" si="0"/>
        <v>4</v>
      </c>
      <c r="D6" s="41" t="str">
        <f>IFERROR(VLOOKUP(A6,NMI!A:B,2,FALSE),"")</f>
        <v/>
      </c>
    </row>
    <row r="7" spans="1:6" x14ac:dyDescent="0.25">
      <c r="A7" s="11">
        <v>35765</v>
      </c>
      <c r="B7" s="12">
        <v>49</v>
      </c>
      <c r="C7" s="23">
        <f t="shared" si="0"/>
        <v>-7</v>
      </c>
      <c r="D7" s="42" t="str">
        <f>IFERROR(VLOOKUP(A7,NMI!A:B,2,FALSE),"")</f>
        <v/>
      </c>
    </row>
    <row r="8" spans="1:6" x14ac:dyDescent="0.25">
      <c r="A8" s="9">
        <v>35796</v>
      </c>
      <c r="B8" s="10">
        <v>49</v>
      </c>
      <c r="C8" s="19">
        <f t="shared" si="0"/>
        <v>0</v>
      </c>
      <c r="D8" s="41" t="str">
        <f>IFERROR(VLOOKUP(A8,NMI!A:B,2,FALSE),"")</f>
        <v/>
      </c>
    </row>
    <row r="9" spans="1:6" x14ac:dyDescent="0.25">
      <c r="A9" s="11">
        <v>35827</v>
      </c>
      <c r="B9" s="12">
        <v>51.5</v>
      </c>
      <c r="C9" s="23">
        <f t="shared" si="0"/>
        <v>2.5</v>
      </c>
      <c r="D9" s="42" t="str">
        <f>IFERROR(VLOOKUP(A9,NMI!A:B,2,FALSE),"")</f>
        <v/>
      </c>
    </row>
    <row r="10" spans="1:6" x14ac:dyDescent="0.25">
      <c r="A10" s="9">
        <v>35855</v>
      </c>
      <c r="B10" s="10">
        <v>51.5</v>
      </c>
      <c r="C10" s="19">
        <f t="shared" si="0"/>
        <v>0</v>
      </c>
      <c r="D10" s="41" t="str">
        <f>IFERROR(VLOOKUP(A10,NMI!A:B,2,FALSE),"")</f>
        <v/>
      </c>
    </row>
    <row r="11" spans="1:6" x14ac:dyDescent="0.25">
      <c r="A11" s="11">
        <v>35886</v>
      </c>
      <c r="B11" s="12">
        <v>51</v>
      </c>
      <c r="C11" s="23">
        <f t="shared" si="0"/>
        <v>-0.5</v>
      </c>
      <c r="D11" s="42" t="str">
        <f>IFERROR(VLOOKUP(A11,NMI!A:B,2,FALSE),"")</f>
        <v/>
      </c>
    </row>
    <row r="12" spans="1:6" x14ac:dyDescent="0.25">
      <c r="A12" s="9">
        <v>35916</v>
      </c>
      <c r="B12" s="10">
        <v>53</v>
      </c>
      <c r="C12" s="19">
        <f t="shared" si="0"/>
        <v>2</v>
      </c>
      <c r="D12" s="41" t="str">
        <f>IFERROR(VLOOKUP(A12,NMI!A:B,2,FALSE),"")</f>
        <v/>
      </c>
    </row>
    <row r="13" spans="1:6" x14ac:dyDescent="0.25">
      <c r="A13" s="11">
        <v>35947</v>
      </c>
      <c r="B13" s="12">
        <v>50</v>
      </c>
      <c r="C13" s="23">
        <f t="shared" si="0"/>
        <v>-3</v>
      </c>
      <c r="D13" s="42" t="str">
        <f>IFERROR(VLOOKUP(A13,NMI!A:B,2,FALSE),"")</f>
        <v/>
      </c>
    </row>
    <row r="14" spans="1:6" x14ac:dyDescent="0.25">
      <c r="A14" s="9">
        <v>35977</v>
      </c>
      <c r="B14" s="10">
        <v>52</v>
      </c>
      <c r="C14" s="19">
        <f t="shared" si="0"/>
        <v>2</v>
      </c>
      <c r="D14" s="41" t="str">
        <f>IFERROR(VLOOKUP(A14,NMI!A:B,2,FALSE),"")</f>
        <v/>
      </c>
    </row>
    <row r="15" spans="1:6" x14ac:dyDescent="0.25">
      <c r="A15" s="11">
        <v>36008</v>
      </c>
      <c r="B15" s="12">
        <v>56.5</v>
      </c>
      <c r="C15" s="23">
        <f t="shared" si="0"/>
        <v>4.5</v>
      </c>
      <c r="D15" s="42" t="str">
        <f>IFERROR(VLOOKUP(A15,NMI!A:B,2,FALSE),"")</f>
        <v/>
      </c>
    </row>
    <row r="16" spans="1:6" x14ac:dyDescent="0.25">
      <c r="A16" s="9">
        <v>36039</v>
      </c>
      <c r="B16" s="10">
        <v>54</v>
      </c>
      <c r="C16" s="19">
        <f t="shared" si="0"/>
        <v>-2.5</v>
      </c>
      <c r="D16" s="41" t="str">
        <f>IFERROR(VLOOKUP(A16,NMI!A:B,2,FALSE),"")</f>
        <v/>
      </c>
    </row>
    <row r="17" spans="1:4" x14ac:dyDescent="0.25">
      <c r="A17" s="11">
        <v>36069</v>
      </c>
      <c r="B17" s="12">
        <v>49</v>
      </c>
      <c r="C17" s="23">
        <f t="shared" si="0"/>
        <v>-5</v>
      </c>
      <c r="D17" s="42" t="str">
        <f>IFERROR(VLOOKUP(A17,NMI!A:B,2,FALSE),"")</f>
        <v/>
      </c>
    </row>
    <row r="18" spans="1:4" x14ac:dyDescent="0.25">
      <c r="A18" s="9">
        <v>36100</v>
      </c>
      <c r="B18" s="10">
        <v>46.5</v>
      </c>
      <c r="C18" s="19">
        <f t="shared" si="0"/>
        <v>-2.5</v>
      </c>
      <c r="D18" s="41" t="str">
        <f>IFERROR(VLOOKUP(A18,NMI!A:B,2,FALSE),"")</f>
        <v/>
      </c>
    </row>
    <row r="19" spans="1:4" x14ac:dyDescent="0.25">
      <c r="A19" s="11">
        <v>36130</v>
      </c>
      <c r="B19" s="12">
        <v>47</v>
      </c>
      <c r="C19" s="23">
        <f t="shared" si="0"/>
        <v>0.5</v>
      </c>
      <c r="D19" s="42" t="str">
        <f>IFERROR(VLOOKUP(A19,NMI!A:B,2,FALSE),"")</f>
        <v/>
      </c>
    </row>
    <row r="20" spans="1:4" x14ac:dyDescent="0.25">
      <c r="A20" s="9">
        <v>36161</v>
      </c>
      <c r="B20" s="10">
        <v>49</v>
      </c>
      <c r="C20" s="19">
        <f t="shared" si="0"/>
        <v>2</v>
      </c>
      <c r="D20" s="41" t="str">
        <f>IFERROR(VLOOKUP(A20,NMI!A:B,2,FALSE),"")</f>
        <v/>
      </c>
    </row>
    <row r="21" spans="1:4" x14ac:dyDescent="0.25">
      <c r="A21" s="11">
        <v>36192</v>
      </c>
      <c r="B21" s="12">
        <v>51.5</v>
      </c>
      <c r="C21" s="23">
        <f t="shared" si="0"/>
        <v>2.5</v>
      </c>
      <c r="D21" s="42" t="str">
        <f>IFERROR(VLOOKUP(A21,NMI!A:B,2,FALSE),"")</f>
        <v/>
      </c>
    </row>
    <row r="22" spans="1:4" x14ac:dyDescent="0.25">
      <c r="A22" s="9">
        <v>36220</v>
      </c>
      <c r="B22" s="10">
        <v>55.5</v>
      </c>
      <c r="C22" s="19">
        <f t="shared" si="0"/>
        <v>4</v>
      </c>
      <c r="D22" s="41" t="str">
        <f>IFERROR(VLOOKUP(A22,NMI!A:B,2,FALSE),"")</f>
        <v/>
      </c>
    </row>
    <row r="23" spans="1:4" x14ac:dyDescent="0.25">
      <c r="A23" s="11">
        <v>36251</v>
      </c>
      <c r="B23" s="12">
        <v>51</v>
      </c>
      <c r="C23" s="23">
        <f t="shared" si="0"/>
        <v>-4.5</v>
      </c>
      <c r="D23" s="42" t="str">
        <f>IFERROR(VLOOKUP(A23,NMI!A:B,2,FALSE),"")</f>
        <v/>
      </c>
    </row>
    <row r="24" spans="1:4" x14ac:dyDescent="0.25">
      <c r="A24" s="9">
        <v>36281</v>
      </c>
      <c r="B24" s="10">
        <v>50.5</v>
      </c>
      <c r="C24" s="19">
        <f t="shared" si="0"/>
        <v>-0.5</v>
      </c>
      <c r="D24" s="41" t="str">
        <f>IFERROR(VLOOKUP(A24,NMI!A:B,2,FALSE),"")</f>
        <v/>
      </c>
    </row>
    <row r="25" spans="1:4" x14ac:dyDescent="0.25">
      <c r="A25" s="11">
        <v>36312</v>
      </c>
      <c r="B25" s="12">
        <v>52</v>
      </c>
      <c r="C25" s="23">
        <f t="shared" si="0"/>
        <v>1.5</v>
      </c>
      <c r="D25" s="42" t="str">
        <f>IFERROR(VLOOKUP(A25,NMI!A:B,2,FALSE),"")</f>
        <v/>
      </c>
    </row>
    <row r="26" spans="1:4" x14ac:dyDescent="0.25">
      <c r="A26" s="9">
        <v>36342</v>
      </c>
      <c r="B26" s="10">
        <v>50</v>
      </c>
      <c r="C26" s="19">
        <f t="shared" si="0"/>
        <v>-2</v>
      </c>
      <c r="D26" s="41" t="str">
        <f>IFERROR(VLOOKUP(A26,NMI!A:B,2,FALSE),"")</f>
        <v/>
      </c>
    </row>
    <row r="27" spans="1:4" x14ac:dyDescent="0.25">
      <c r="A27" s="11">
        <v>36373</v>
      </c>
      <c r="B27" s="12">
        <v>51.5</v>
      </c>
      <c r="C27" s="23">
        <f t="shared" si="0"/>
        <v>1.5</v>
      </c>
      <c r="D27" s="42" t="str">
        <f>IFERROR(VLOOKUP(A27,NMI!A:B,2,FALSE),"")</f>
        <v/>
      </c>
    </row>
    <row r="28" spans="1:4" x14ac:dyDescent="0.25">
      <c r="A28" s="9">
        <v>36404</v>
      </c>
      <c r="B28" s="10">
        <v>52.5</v>
      </c>
      <c r="C28" s="19">
        <f t="shared" si="0"/>
        <v>1</v>
      </c>
      <c r="D28" s="41" t="str">
        <f>IFERROR(VLOOKUP(A28,NMI!A:B,2,FALSE),"")</f>
        <v/>
      </c>
    </row>
    <row r="29" spans="1:4" x14ac:dyDescent="0.25">
      <c r="A29" s="11">
        <v>36434</v>
      </c>
      <c r="B29" s="12">
        <v>52</v>
      </c>
      <c r="C29" s="23">
        <f t="shared" si="0"/>
        <v>-0.5</v>
      </c>
      <c r="D29" s="42" t="str">
        <f>IFERROR(VLOOKUP(A29,NMI!A:B,2,FALSE),"")</f>
        <v/>
      </c>
    </row>
    <row r="30" spans="1:4" x14ac:dyDescent="0.25">
      <c r="A30" s="9">
        <v>36465</v>
      </c>
      <c r="B30" s="10">
        <v>49</v>
      </c>
      <c r="C30" s="19">
        <f t="shared" si="0"/>
        <v>-3</v>
      </c>
      <c r="D30" s="41" t="str">
        <f>IFERROR(VLOOKUP(A30,NMI!A:B,2,FALSE),"")</f>
        <v/>
      </c>
    </row>
    <row r="31" spans="1:4" x14ac:dyDescent="0.25">
      <c r="A31" s="11">
        <v>36495</v>
      </c>
      <c r="B31" s="12">
        <v>49</v>
      </c>
      <c r="C31" s="23">
        <f t="shared" si="0"/>
        <v>0</v>
      </c>
      <c r="D31" s="42" t="str">
        <f>IFERROR(VLOOKUP(A31,NMI!A:B,2,FALSE),"")</f>
        <v/>
      </c>
    </row>
    <row r="32" spans="1:4" x14ac:dyDescent="0.25">
      <c r="A32" s="9">
        <v>36526</v>
      </c>
      <c r="B32" s="10">
        <v>48.5</v>
      </c>
      <c r="C32" s="19">
        <f t="shared" si="0"/>
        <v>-0.5</v>
      </c>
      <c r="D32" s="41" t="str">
        <f>IFERROR(VLOOKUP(A32,NMI!A:B,2,FALSE),"")</f>
        <v/>
      </c>
    </row>
    <row r="33" spans="1:4" x14ac:dyDescent="0.25">
      <c r="A33" s="11">
        <v>36557</v>
      </c>
      <c r="B33" s="12">
        <v>52</v>
      </c>
      <c r="C33" s="23">
        <f t="shared" si="0"/>
        <v>3.5</v>
      </c>
      <c r="D33" s="42" t="str">
        <f>IFERROR(VLOOKUP(A33,NMI!A:B,2,FALSE),"")</f>
        <v/>
      </c>
    </row>
    <row r="34" spans="1:4" x14ac:dyDescent="0.25">
      <c r="A34" s="9">
        <v>36586</v>
      </c>
      <c r="B34" s="10">
        <v>53</v>
      </c>
      <c r="C34" s="19">
        <f t="shared" si="0"/>
        <v>1</v>
      </c>
      <c r="D34" s="41" t="str">
        <f>IFERROR(VLOOKUP(A34,NMI!A:B,2,FALSE),"")</f>
        <v/>
      </c>
    </row>
    <row r="35" spans="1:4" x14ac:dyDescent="0.25">
      <c r="A35" s="11">
        <v>36617</v>
      </c>
      <c r="B35" s="12">
        <v>55.5</v>
      </c>
      <c r="C35" s="23">
        <f t="shared" si="0"/>
        <v>2.5</v>
      </c>
      <c r="D35" s="42" t="str">
        <f>IFERROR(VLOOKUP(A35,NMI!A:B,2,FALSE),"")</f>
        <v/>
      </c>
    </row>
    <row r="36" spans="1:4" x14ac:dyDescent="0.25">
      <c r="A36" s="9">
        <v>36647</v>
      </c>
      <c r="B36" s="10">
        <v>53.5</v>
      </c>
      <c r="C36" s="19">
        <f t="shared" si="0"/>
        <v>-2</v>
      </c>
      <c r="D36" s="41" t="str">
        <f>IFERROR(VLOOKUP(A36,NMI!A:B,2,FALSE),"")</f>
        <v/>
      </c>
    </row>
    <row r="37" spans="1:4" x14ac:dyDescent="0.25">
      <c r="A37" s="11">
        <v>36678</v>
      </c>
      <c r="B37" s="12">
        <v>56.5</v>
      </c>
      <c r="C37" s="23">
        <f t="shared" si="0"/>
        <v>3</v>
      </c>
      <c r="D37" s="42" t="str">
        <f>IFERROR(VLOOKUP(A37,NMI!A:B,2,FALSE),"")</f>
        <v/>
      </c>
    </row>
    <row r="38" spans="1:4" x14ac:dyDescent="0.25">
      <c r="A38" s="9">
        <v>36708</v>
      </c>
      <c r="B38" s="10">
        <v>50.5</v>
      </c>
      <c r="C38" s="19">
        <f t="shared" si="0"/>
        <v>-6</v>
      </c>
      <c r="D38" s="41" t="str">
        <f>IFERROR(VLOOKUP(A38,NMI!A:B,2,FALSE),"")</f>
        <v/>
      </c>
    </row>
    <row r="39" spans="1:4" x14ac:dyDescent="0.25">
      <c r="A39" s="11">
        <v>36739</v>
      </c>
      <c r="B39" s="12">
        <v>52</v>
      </c>
      <c r="C39" s="23">
        <f t="shared" si="0"/>
        <v>1.5</v>
      </c>
      <c r="D39" s="42" t="str">
        <f>IFERROR(VLOOKUP(A39,NMI!A:B,2,FALSE),"")</f>
        <v/>
      </c>
    </row>
    <row r="40" spans="1:4" x14ac:dyDescent="0.25">
      <c r="A40" s="9">
        <v>36770</v>
      </c>
      <c r="B40" s="10">
        <v>56.5</v>
      </c>
      <c r="C40" s="19">
        <f t="shared" si="0"/>
        <v>4.5</v>
      </c>
      <c r="D40" s="41" t="str">
        <f>IFERROR(VLOOKUP(A40,NMI!A:B,2,FALSE),"")</f>
        <v/>
      </c>
    </row>
    <row r="41" spans="1:4" x14ac:dyDescent="0.25">
      <c r="A41" s="11">
        <v>36800</v>
      </c>
      <c r="B41" s="12">
        <v>53.5</v>
      </c>
      <c r="C41" s="23">
        <f t="shared" si="0"/>
        <v>-3</v>
      </c>
      <c r="D41" s="42" t="str">
        <f>IFERROR(VLOOKUP(A41,NMI!A:B,2,FALSE),"")</f>
        <v/>
      </c>
    </row>
    <row r="42" spans="1:4" x14ac:dyDescent="0.25">
      <c r="A42" s="9">
        <v>36831</v>
      </c>
      <c r="B42" s="10">
        <v>49.5</v>
      </c>
      <c r="C42" s="19">
        <f t="shared" si="0"/>
        <v>-4</v>
      </c>
      <c r="D42" s="41" t="str">
        <f>IFERROR(VLOOKUP(A42,NMI!A:B,2,FALSE),"")</f>
        <v/>
      </c>
    </row>
    <row r="43" spans="1:4" x14ac:dyDescent="0.25">
      <c r="A43" s="11">
        <v>36861</v>
      </c>
      <c r="B43" s="12">
        <v>50.5</v>
      </c>
      <c r="C43" s="23">
        <f t="shared" si="0"/>
        <v>1</v>
      </c>
      <c r="D43" s="42" t="str">
        <f>IFERROR(VLOOKUP(A43,NMI!A:B,2,FALSE),"")</f>
        <v/>
      </c>
    </row>
    <row r="44" spans="1:4" x14ac:dyDescent="0.25">
      <c r="A44" s="9">
        <v>36892</v>
      </c>
      <c r="B44" s="10">
        <v>42.5</v>
      </c>
      <c r="C44" s="19">
        <f t="shared" si="0"/>
        <v>-8</v>
      </c>
      <c r="D44" s="41" t="str">
        <f>IFERROR(VLOOKUP(A44,NMI!A:B,2,FALSE),"")</f>
        <v/>
      </c>
    </row>
    <row r="45" spans="1:4" x14ac:dyDescent="0.25">
      <c r="A45" s="11">
        <v>36923</v>
      </c>
      <c r="B45" s="12">
        <v>45.5</v>
      </c>
      <c r="C45" s="23">
        <f t="shared" si="0"/>
        <v>3</v>
      </c>
      <c r="D45" s="42" t="str">
        <f>IFERROR(VLOOKUP(A45,NMI!A:B,2,FALSE),"")</f>
        <v/>
      </c>
    </row>
    <row r="46" spans="1:4" x14ac:dyDescent="0.25">
      <c r="A46" s="9">
        <v>36951</v>
      </c>
      <c r="B46" s="10">
        <v>47.5</v>
      </c>
      <c r="C46" s="19">
        <f t="shared" si="0"/>
        <v>2</v>
      </c>
      <c r="D46" s="41" t="str">
        <f>IFERROR(VLOOKUP(A46,NMI!A:B,2,FALSE),"")</f>
        <v/>
      </c>
    </row>
    <row r="47" spans="1:4" x14ac:dyDescent="0.25">
      <c r="A47" s="11">
        <v>36982</v>
      </c>
      <c r="B47" s="12">
        <v>44</v>
      </c>
      <c r="C47" s="23">
        <f t="shared" si="0"/>
        <v>-3.5</v>
      </c>
      <c r="D47" s="42" t="str">
        <f>IFERROR(VLOOKUP(A47,NMI!A:B,2,FALSE),"")</f>
        <v/>
      </c>
    </row>
    <row r="48" spans="1:4" x14ac:dyDescent="0.25">
      <c r="A48" s="9">
        <v>37012</v>
      </c>
      <c r="B48" s="10">
        <v>46.5</v>
      </c>
      <c r="C48" s="19">
        <f t="shared" si="0"/>
        <v>2.5</v>
      </c>
      <c r="D48" s="41" t="str">
        <f>IFERROR(VLOOKUP(A48,NMI!A:B,2,FALSE),"")</f>
        <v/>
      </c>
    </row>
    <row r="49" spans="1:4" x14ac:dyDescent="0.25">
      <c r="A49" s="11">
        <v>37043</v>
      </c>
      <c r="B49" s="12">
        <v>49</v>
      </c>
      <c r="C49" s="23">
        <f t="shared" si="0"/>
        <v>2.5</v>
      </c>
      <c r="D49" s="42" t="str">
        <f>IFERROR(VLOOKUP(A49,NMI!A:B,2,FALSE),"")</f>
        <v/>
      </c>
    </row>
    <row r="50" spans="1:4" x14ac:dyDescent="0.25">
      <c r="A50" s="9">
        <v>37073</v>
      </c>
      <c r="B50" s="10">
        <v>42.5</v>
      </c>
      <c r="C50" s="19">
        <f t="shared" si="0"/>
        <v>-6.5</v>
      </c>
      <c r="D50" s="41" t="str">
        <f>IFERROR(VLOOKUP(A50,NMI!A:B,2,FALSE),"")</f>
        <v/>
      </c>
    </row>
    <row r="51" spans="1:4" x14ac:dyDescent="0.25">
      <c r="A51" s="11">
        <v>37104</v>
      </c>
      <c r="B51" s="12">
        <v>41.5</v>
      </c>
      <c r="C51" s="23">
        <f t="shared" si="0"/>
        <v>-1</v>
      </c>
      <c r="D51" s="42" t="str">
        <f>IFERROR(VLOOKUP(A51,NMI!A:B,2,FALSE),"")</f>
        <v/>
      </c>
    </row>
    <row r="52" spans="1:4" x14ac:dyDescent="0.25">
      <c r="A52" s="9">
        <v>37135</v>
      </c>
      <c r="B52" s="10">
        <v>48.5</v>
      </c>
      <c r="C52" s="19">
        <f t="shared" si="0"/>
        <v>7</v>
      </c>
      <c r="D52" s="41" t="str">
        <f>IFERROR(VLOOKUP(A52,NMI!A:B,2,FALSE),"")</f>
        <v/>
      </c>
    </row>
    <row r="53" spans="1:4" x14ac:dyDescent="0.25">
      <c r="A53" s="11">
        <v>37165</v>
      </c>
      <c r="B53" s="12">
        <v>40.5</v>
      </c>
      <c r="C53" s="23">
        <f t="shared" si="0"/>
        <v>-8</v>
      </c>
      <c r="D53" s="42" t="str">
        <f>IFERROR(VLOOKUP(A53,NMI!A:B,2,FALSE),"")</f>
        <v/>
      </c>
    </row>
    <row r="54" spans="1:4" x14ac:dyDescent="0.25">
      <c r="A54" s="9">
        <v>37196</v>
      </c>
      <c r="B54" s="10">
        <v>42</v>
      </c>
      <c r="C54" s="19">
        <f t="shared" si="0"/>
        <v>1.5</v>
      </c>
      <c r="D54" s="41" t="str">
        <f>IFERROR(VLOOKUP(A54,NMI!A:B,2,FALSE),"")</f>
        <v/>
      </c>
    </row>
    <row r="55" spans="1:4" x14ac:dyDescent="0.25">
      <c r="A55" s="11">
        <v>37226</v>
      </c>
      <c r="B55" s="12">
        <v>46.5</v>
      </c>
      <c r="C55" s="23">
        <f t="shared" si="0"/>
        <v>4.5</v>
      </c>
      <c r="D55" s="42" t="str">
        <f>IFERROR(VLOOKUP(A55,NMI!A:B,2,FALSE),"")</f>
        <v/>
      </c>
    </row>
    <row r="56" spans="1:4" x14ac:dyDescent="0.25">
      <c r="A56" s="9">
        <v>37257</v>
      </c>
      <c r="B56" s="10">
        <v>45.5</v>
      </c>
      <c r="C56" s="19">
        <f t="shared" si="0"/>
        <v>-1</v>
      </c>
      <c r="D56" s="41" t="str">
        <f>IFERROR(VLOOKUP(A56,NMI!A:B,2,FALSE),"")</f>
        <v/>
      </c>
    </row>
    <row r="57" spans="1:4" x14ac:dyDescent="0.25">
      <c r="A57" s="11">
        <v>37288</v>
      </c>
      <c r="B57" s="12">
        <v>47.5</v>
      </c>
      <c r="C57" s="23">
        <f t="shared" si="0"/>
        <v>2</v>
      </c>
      <c r="D57" s="42" t="str">
        <f>IFERROR(VLOOKUP(A57,NMI!A:B,2,FALSE),"")</f>
        <v/>
      </c>
    </row>
    <row r="58" spans="1:4" x14ac:dyDescent="0.25">
      <c r="A58" s="9">
        <v>37316</v>
      </c>
      <c r="B58" s="10">
        <v>49.5</v>
      </c>
      <c r="C58" s="19">
        <f t="shared" si="0"/>
        <v>2</v>
      </c>
      <c r="D58" s="41" t="str">
        <f>IFERROR(VLOOKUP(A58,NMI!A:B,2,FALSE),"")</f>
        <v/>
      </c>
    </row>
    <row r="59" spans="1:4" x14ac:dyDescent="0.25">
      <c r="A59" s="11">
        <v>37347</v>
      </c>
      <c r="B59" s="12">
        <v>48.5</v>
      </c>
      <c r="C59" s="23">
        <f t="shared" si="0"/>
        <v>-1</v>
      </c>
      <c r="D59" s="42" t="str">
        <f>IFERROR(VLOOKUP(A59,NMI!A:B,2,FALSE),"")</f>
        <v/>
      </c>
    </row>
    <row r="60" spans="1:4" x14ac:dyDescent="0.25">
      <c r="A60" s="9">
        <v>37377</v>
      </c>
      <c r="B60" s="10">
        <v>53.5</v>
      </c>
      <c r="C60" s="19">
        <f t="shared" si="0"/>
        <v>5</v>
      </c>
      <c r="D60" s="41" t="str">
        <f>IFERROR(VLOOKUP(A60,NMI!A:B,2,FALSE),"")</f>
        <v/>
      </c>
    </row>
    <row r="61" spans="1:4" x14ac:dyDescent="0.25">
      <c r="A61" s="11">
        <v>37408</v>
      </c>
      <c r="B61" s="12">
        <v>49</v>
      </c>
      <c r="C61" s="23">
        <f t="shared" si="0"/>
        <v>-4.5</v>
      </c>
      <c r="D61" s="42" t="str">
        <f>IFERROR(VLOOKUP(A61,NMI!A:B,2,FALSE),"")</f>
        <v/>
      </c>
    </row>
    <row r="62" spans="1:4" x14ac:dyDescent="0.25">
      <c r="A62" s="9">
        <v>37438</v>
      </c>
      <c r="B62" s="10">
        <v>43.5</v>
      </c>
      <c r="C62" s="19">
        <f t="shared" si="0"/>
        <v>-5.5</v>
      </c>
      <c r="D62" s="41" t="str">
        <f>IFERROR(VLOOKUP(A62,NMI!A:B,2,FALSE),"")</f>
        <v/>
      </c>
    </row>
    <row r="63" spans="1:4" x14ac:dyDescent="0.25">
      <c r="A63" s="11">
        <v>37469</v>
      </c>
      <c r="B63" s="12">
        <v>48</v>
      </c>
      <c r="C63" s="23">
        <f t="shared" si="0"/>
        <v>4.5</v>
      </c>
      <c r="D63" s="42" t="str">
        <f>IFERROR(VLOOKUP(A63,NMI!A:B,2,FALSE),"")</f>
        <v/>
      </c>
    </row>
    <row r="64" spans="1:4" x14ac:dyDescent="0.25">
      <c r="A64" s="9">
        <v>37500</v>
      </c>
      <c r="B64" s="10">
        <v>51</v>
      </c>
      <c r="C64" s="19">
        <f t="shared" si="0"/>
        <v>3</v>
      </c>
      <c r="D64" s="41" t="str">
        <f>IFERROR(VLOOKUP(A64,NMI!A:B,2,FALSE),"")</f>
        <v/>
      </c>
    </row>
    <row r="65" spans="1:4" x14ac:dyDescent="0.25">
      <c r="A65" s="11">
        <v>37530</v>
      </c>
      <c r="B65" s="12">
        <v>52</v>
      </c>
      <c r="C65" s="23">
        <f t="shared" si="0"/>
        <v>1</v>
      </c>
      <c r="D65" s="42" t="str">
        <f>IFERROR(VLOOKUP(A65,NMI!A:B,2,FALSE),"")</f>
        <v/>
      </c>
    </row>
    <row r="66" spans="1:4" x14ac:dyDescent="0.25">
      <c r="A66" s="9">
        <v>37561</v>
      </c>
      <c r="B66" s="10">
        <v>50.5</v>
      </c>
      <c r="C66" s="19">
        <f t="shared" si="0"/>
        <v>-1.5</v>
      </c>
      <c r="D66" s="41" t="str">
        <f>IFERROR(VLOOKUP(A66,NMI!A:B,2,FALSE),"")</f>
        <v/>
      </c>
    </row>
    <row r="67" spans="1:4" x14ac:dyDescent="0.25">
      <c r="A67" s="11">
        <v>37591</v>
      </c>
      <c r="B67" s="12">
        <v>51.5</v>
      </c>
      <c r="C67" s="23">
        <f t="shared" si="0"/>
        <v>1</v>
      </c>
      <c r="D67" s="42" t="str">
        <f>IFERROR(VLOOKUP(A67,NMI!A:B,2,FALSE),"")</f>
        <v/>
      </c>
    </row>
    <row r="68" spans="1:4" x14ac:dyDescent="0.25">
      <c r="A68" s="9">
        <v>37622</v>
      </c>
      <c r="B68" s="10">
        <v>48</v>
      </c>
      <c r="C68" s="19">
        <f t="shared" si="0"/>
        <v>-3.5</v>
      </c>
      <c r="D68" s="41" t="str">
        <f>IFERROR(VLOOKUP(A68,NMI!A:B,2,FALSE),"")</f>
        <v/>
      </c>
    </row>
    <row r="69" spans="1:4" x14ac:dyDescent="0.25">
      <c r="A69" s="11">
        <v>37653</v>
      </c>
      <c r="B69" s="12">
        <v>50</v>
      </c>
      <c r="C69" s="23">
        <f t="shared" ref="C69:C132" si="1">B69-B68</f>
        <v>2</v>
      </c>
      <c r="D69" s="42" t="str">
        <f>IFERROR(VLOOKUP(A69,NMI!A:B,2,FALSE),"")</f>
        <v/>
      </c>
    </row>
    <row r="70" spans="1:4" x14ac:dyDescent="0.25">
      <c r="A70" s="9">
        <v>37681</v>
      </c>
      <c r="B70" s="10">
        <v>47.5</v>
      </c>
      <c r="C70" s="19">
        <f t="shared" si="1"/>
        <v>-2.5</v>
      </c>
      <c r="D70" s="41" t="str">
        <f>IFERROR(VLOOKUP(A70,NMI!A:B,2,FALSE),"")</f>
        <v/>
      </c>
    </row>
    <row r="71" spans="1:4" x14ac:dyDescent="0.25">
      <c r="A71" s="11">
        <v>37712</v>
      </c>
      <c r="B71" s="12">
        <v>46</v>
      </c>
      <c r="C71" s="23">
        <f t="shared" si="1"/>
        <v>-1.5</v>
      </c>
      <c r="D71" s="42" t="str">
        <f>IFERROR(VLOOKUP(A71,NMI!A:B,2,FALSE),"")</f>
        <v/>
      </c>
    </row>
    <row r="72" spans="1:4" x14ac:dyDescent="0.25">
      <c r="A72" s="9">
        <v>37742</v>
      </c>
      <c r="B72" s="10">
        <v>51</v>
      </c>
      <c r="C72" s="19">
        <f t="shared" si="1"/>
        <v>5</v>
      </c>
      <c r="D72" s="41" t="str">
        <f>IFERROR(VLOOKUP(A72,NMI!A:B,2,FALSE),"")</f>
        <v/>
      </c>
    </row>
    <row r="73" spans="1:4" x14ac:dyDescent="0.25">
      <c r="A73" s="11">
        <v>37773</v>
      </c>
      <c r="B73" s="12">
        <v>51.5</v>
      </c>
      <c r="C73" s="23">
        <f t="shared" si="1"/>
        <v>0.5</v>
      </c>
      <c r="D73" s="42" t="str">
        <f>IFERROR(VLOOKUP(A73,NMI!A:B,2,FALSE),"")</f>
        <v/>
      </c>
    </row>
    <row r="74" spans="1:4" x14ac:dyDescent="0.25">
      <c r="A74" s="9">
        <v>37803</v>
      </c>
      <c r="B74" s="10">
        <v>54.5</v>
      </c>
      <c r="C74" s="19">
        <f t="shared" si="1"/>
        <v>3</v>
      </c>
      <c r="D74" s="41" t="str">
        <f>IFERROR(VLOOKUP(A74,NMI!A:B,2,FALSE),"")</f>
        <v/>
      </c>
    </row>
    <row r="75" spans="1:4" x14ac:dyDescent="0.25">
      <c r="A75" s="11">
        <v>37834</v>
      </c>
      <c r="B75" s="12">
        <v>51.5</v>
      </c>
      <c r="C75" s="23">
        <f t="shared" si="1"/>
        <v>-3</v>
      </c>
      <c r="D75" s="42" t="str">
        <f>IFERROR(VLOOKUP(A75,NMI!A:B,2,FALSE),"")</f>
        <v/>
      </c>
    </row>
    <row r="76" spans="1:4" x14ac:dyDescent="0.25">
      <c r="A76" s="9">
        <v>37865</v>
      </c>
      <c r="B76" s="10">
        <v>57</v>
      </c>
      <c r="C76" s="19">
        <f t="shared" si="1"/>
        <v>5.5</v>
      </c>
      <c r="D76" s="41" t="str">
        <f>IFERROR(VLOOKUP(A76,NMI!A:B,2,FALSE),"")</f>
        <v/>
      </c>
    </row>
    <row r="77" spans="1:4" x14ac:dyDescent="0.25">
      <c r="A77" s="11">
        <v>37895</v>
      </c>
      <c r="B77" s="12">
        <v>54</v>
      </c>
      <c r="C77" s="23">
        <f t="shared" si="1"/>
        <v>-3</v>
      </c>
      <c r="D77" s="42" t="str">
        <f>IFERROR(VLOOKUP(A77,NMI!A:B,2,FALSE),"")</f>
        <v/>
      </c>
    </row>
    <row r="78" spans="1:4" x14ac:dyDescent="0.25">
      <c r="A78" s="9">
        <v>37926</v>
      </c>
      <c r="B78" s="10">
        <v>52.5</v>
      </c>
      <c r="C78" s="19">
        <f t="shared" si="1"/>
        <v>-1.5</v>
      </c>
      <c r="D78" s="41" t="str">
        <f>IFERROR(VLOOKUP(A78,NMI!A:B,2,FALSE),"")</f>
        <v/>
      </c>
    </row>
    <row r="79" spans="1:4" x14ac:dyDescent="0.25">
      <c r="A79" s="11">
        <v>37956</v>
      </c>
      <c r="B79" s="12">
        <v>55.5</v>
      </c>
      <c r="C79" s="23">
        <f t="shared" si="1"/>
        <v>3</v>
      </c>
      <c r="D79" s="42" t="str">
        <f>IFERROR(VLOOKUP(A79,NMI!A:B,2,FALSE),"")</f>
        <v/>
      </c>
    </row>
    <row r="80" spans="1:4" x14ac:dyDescent="0.25">
      <c r="A80" s="9">
        <v>37987</v>
      </c>
      <c r="B80" s="10">
        <v>53.5</v>
      </c>
      <c r="C80" s="19">
        <f t="shared" si="1"/>
        <v>-2</v>
      </c>
      <c r="D80" s="41" t="str">
        <f>IFERROR(VLOOKUP(A80,NMI!A:B,2,FALSE),"")</f>
        <v/>
      </c>
    </row>
    <row r="81" spans="1:4" x14ac:dyDescent="0.25">
      <c r="A81" s="11">
        <v>38018</v>
      </c>
      <c r="B81" s="12">
        <v>53</v>
      </c>
      <c r="C81" s="23">
        <f t="shared" si="1"/>
        <v>-0.5</v>
      </c>
      <c r="D81" s="42" t="str">
        <f>IFERROR(VLOOKUP(A81,NMI!A:B,2,FALSE),"")</f>
        <v/>
      </c>
    </row>
    <row r="82" spans="1:4" x14ac:dyDescent="0.25">
      <c r="A82" s="9">
        <v>38047</v>
      </c>
      <c r="B82" s="10">
        <v>52.5</v>
      </c>
      <c r="C82" s="19">
        <f t="shared" si="1"/>
        <v>-0.5</v>
      </c>
      <c r="D82" s="41" t="str">
        <f>IFERROR(VLOOKUP(A82,NMI!A:B,2,FALSE),"")</f>
        <v/>
      </c>
    </row>
    <row r="83" spans="1:4" x14ac:dyDescent="0.25">
      <c r="A83" s="11">
        <v>38078</v>
      </c>
      <c r="B83" s="12">
        <v>53.5</v>
      </c>
      <c r="C83" s="23">
        <f t="shared" si="1"/>
        <v>1</v>
      </c>
      <c r="D83" s="42" t="str">
        <f>IFERROR(VLOOKUP(A83,NMI!A:B,2,FALSE),"")</f>
        <v/>
      </c>
    </row>
    <row r="84" spans="1:4" x14ac:dyDescent="0.25">
      <c r="A84" s="9">
        <v>38108</v>
      </c>
      <c r="B84" s="10">
        <v>56.5</v>
      </c>
      <c r="C84" s="19">
        <f t="shared" si="1"/>
        <v>3</v>
      </c>
      <c r="D84" s="41" t="str">
        <f>IFERROR(VLOOKUP(A84,NMI!A:B,2,FALSE),"")</f>
        <v/>
      </c>
    </row>
    <row r="85" spans="1:4" x14ac:dyDescent="0.25">
      <c r="A85" s="11">
        <v>38139</v>
      </c>
      <c r="B85" s="12">
        <v>55.5</v>
      </c>
      <c r="C85" s="23">
        <f t="shared" si="1"/>
        <v>-1</v>
      </c>
      <c r="D85" s="42" t="str">
        <f>IFERROR(VLOOKUP(A85,NMI!A:B,2,FALSE),"")</f>
        <v/>
      </c>
    </row>
    <row r="86" spans="1:4" x14ac:dyDescent="0.25">
      <c r="A86" s="9">
        <v>38169</v>
      </c>
      <c r="B86" s="10">
        <v>55</v>
      </c>
      <c r="C86" s="19">
        <f t="shared" si="1"/>
        <v>-0.5</v>
      </c>
      <c r="D86" s="41" t="str">
        <f>IFERROR(VLOOKUP(A86,NMI!A:B,2,FALSE),"")</f>
        <v/>
      </c>
    </row>
    <row r="87" spans="1:4" x14ac:dyDescent="0.25">
      <c r="A87" s="11">
        <v>38200</v>
      </c>
      <c r="B87" s="12">
        <v>53</v>
      </c>
      <c r="C87" s="23">
        <f t="shared" si="1"/>
        <v>-2</v>
      </c>
      <c r="D87" s="42" t="str">
        <f>IFERROR(VLOOKUP(A87,NMI!A:B,2,FALSE),"")</f>
        <v/>
      </c>
    </row>
    <row r="88" spans="1:4" x14ac:dyDescent="0.25">
      <c r="A88" s="9">
        <v>38231</v>
      </c>
      <c r="B88" s="10">
        <v>52.5</v>
      </c>
      <c r="C88" s="19">
        <f t="shared" si="1"/>
        <v>-0.5</v>
      </c>
      <c r="D88" s="41" t="str">
        <f>IFERROR(VLOOKUP(A88,NMI!A:B,2,FALSE),"")</f>
        <v/>
      </c>
    </row>
    <row r="89" spans="1:4" x14ac:dyDescent="0.25">
      <c r="A89" s="11">
        <v>38261</v>
      </c>
      <c r="B89" s="12">
        <v>52.5</v>
      </c>
      <c r="C89" s="23">
        <f t="shared" si="1"/>
        <v>0</v>
      </c>
      <c r="D89" s="42" t="str">
        <f>IFERROR(VLOOKUP(A89,NMI!A:B,2,FALSE),"")</f>
        <v/>
      </c>
    </row>
    <row r="90" spans="1:4" x14ac:dyDescent="0.25">
      <c r="A90" s="9">
        <v>38292</v>
      </c>
      <c r="B90" s="10">
        <v>54</v>
      </c>
      <c r="C90" s="19">
        <f t="shared" si="1"/>
        <v>1.5</v>
      </c>
      <c r="D90" s="41" t="str">
        <f>IFERROR(VLOOKUP(A90,NMI!A:B,2,FALSE),"")</f>
        <v/>
      </c>
    </row>
    <row r="91" spans="1:4" x14ac:dyDescent="0.25">
      <c r="A91" s="11">
        <v>38322</v>
      </c>
      <c r="B91" s="12">
        <v>56.5</v>
      </c>
      <c r="C91" s="23">
        <f t="shared" si="1"/>
        <v>2.5</v>
      </c>
      <c r="D91" s="42" t="str">
        <f>IFERROR(VLOOKUP(A91,NMI!A:B,2,FALSE),"")</f>
        <v/>
      </c>
    </row>
    <row r="92" spans="1:4" x14ac:dyDescent="0.25">
      <c r="A92" s="9">
        <v>38353</v>
      </c>
      <c r="B92" s="10">
        <v>48</v>
      </c>
      <c r="C92" s="19">
        <f t="shared" si="1"/>
        <v>-8.5</v>
      </c>
      <c r="D92" s="41" t="str">
        <f>IFERROR(VLOOKUP(A92,NMI!A:B,2,FALSE),"")</f>
        <v/>
      </c>
    </row>
    <row r="93" spans="1:4" x14ac:dyDescent="0.25">
      <c r="A93" s="11">
        <v>38384</v>
      </c>
      <c r="B93" s="12">
        <v>51.5</v>
      </c>
      <c r="C93" s="23">
        <f t="shared" si="1"/>
        <v>3.5</v>
      </c>
      <c r="D93" s="42" t="str">
        <f>IFERROR(VLOOKUP(A93,NMI!A:B,2,FALSE),"")</f>
        <v/>
      </c>
    </row>
    <row r="94" spans="1:4" x14ac:dyDescent="0.25">
      <c r="A94" s="9">
        <v>38412</v>
      </c>
      <c r="B94" s="10">
        <v>56.5</v>
      </c>
      <c r="C94" s="19">
        <f t="shared" si="1"/>
        <v>5</v>
      </c>
      <c r="D94" s="41" t="str">
        <f>IFERROR(VLOOKUP(A94,NMI!A:B,2,FALSE),"")</f>
        <v/>
      </c>
    </row>
    <row r="95" spans="1:4" x14ac:dyDescent="0.25">
      <c r="A95" s="11">
        <v>38443</v>
      </c>
      <c r="B95" s="12">
        <v>54</v>
      </c>
      <c r="C95" s="23">
        <f t="shared" si="1"/>
        <v>-2.5</v>
      </c>
      <c r="D95" s="42" t="str">
        <f>IFERROR(VLOOKUP(A95,NMI!A:B,2,FALSE),"")</f>
        <v/>
      </c>
    </row>
    <row r="96" spans="1:4" x14ac:dyDescent="0.25">
      <c r="A96" s="9">
        <v>38473</v>
      </c>
      <c r="B96" s="10">
        <v>56.5</v>
      </c>
      <c r="C96" s="19">
        <f t="shared" si="1"/>
        <v>2.5</v>
      </c>
      <c r="D96" s="41" t="str">
        <f>IFERROR(VLOOKUP(A96,NMI!A:B,2,FALSE),"")</f>
        <v/>
      </c>
    </row>
    <row r="97" spans="1:4" x14ac:dyDescent="0.25">
      <c r="A97" s="11">
        <v>38504</v>
      </c>
      <c r="B97" s="12">
        <v>52.5</v>
      </c>
      <c r="C97" s="23">
        <f t="shared" si="1"/>
        <v>-4</v>
      </c>
      <c r="D97" s="42" t="str">
        <f>IFERROR(VLOOKUP(A97,NMI!A:B,2,FALSE),"")</f>
        <v/>
      </c>
    </row>
    <row r="98" spans="1:4" x14ac:dyDescent="0.25">
      <c r="A98" s="9">
        <v>38534</v>
      </c>
      <c r="B98" s="10">
        <v>53.5</v>
      </c>
      <c r="C98" s="19">
        <f t="shared" si="1"/>
        <v>1</v>
      </c>
      <c r="D98" s="41" t="str">
        <f>IFERROR(VLOOKUP(A98,NMI!A:B,2,FALSE),"")</f>
        <v/>
      </c>
    </row>
    <row r="99" spans="1:4" x14ac:dyDescent="0.25">
      <c r="A99" s="11">
        <v>38565</v>
      </c>
      <c r="B99" s="12">
        <v>52</v>
      </c>
      <c r="C99" s="23">
        <f t="shared" si="1"/>
        <v>-1.5</v>
      </c>
      <c r="D99" s="42" t="str">
        <f>IFERROR(VLOOKUP(A99,NMI!A:B,2,FALSE),"")</f>
        <v/>
      </c>
    </row>
    <row r="100" spans="1:4" x14ac:dyDescent="0.25">
      <c r="A100" s="9">
        <v>38596</v>
      </c>
      <c r="B100" s="10">
        <v>52</v>
      </c>
      <c r="C100" s="19">
        <f t="shared" si="1"/>
        <v>0</v>
      </c>
      <c r="D100" s="41" t="str">
        <f>IFERROR(VLOOKUP(A100,NMI!A:B,2,FALSE),"")</f>
        <v/>
      </c>
    </row>
    <row r="101" spans="1:4" x14ac:dyDescent="0.25">
      <c r="A101" s="11">
        <v>38626</v>
      </c>
      <c r="B101" s="12">
        <v>55</v>
      </c>
      <c r="C101" s="23">
        <f t="shared" si="1"/>
        <v>3</v>
      </c>
      <c r="D101" s="42" t="str">
        <f>IFERROR(VLOOKUP(A101,NMI!A:B,2,FALSE),"")</f>
        <v/>
      </c>
    </row>
    <row r="102" spans="1:4" x14ac:dyDescent="0.25">
      <c r="A102" s="9">
        <v>38657</v>
      </c>
      <c r="B102" s="10">
        <v>54</v>
      </c>
      <c r="C102" s="19">
        <f t="shared" si="1"/>
        <v>-1</v>
      </c>
      <c r="D102" s="41" t="str">
        <f>IFERROR(VLOOKUP(A102,NMI!A:B,2,FALSE),"")</f>
        <v/>
      </c>
    </row>
    <row r="103" spans="1:4" x14ac:dyDescent="0.25">
      <c r="A103" s="11">
        <v>38687</v>
      </c>
      <c r="B103" s="12">
        <v>54</v>
      </c>
      <c r="C103" s="23">
        <f t="shared" si="1"/>
        <v>0</v>
      </c>
      <c r="D103" s="42" t="str">
        <f>IFERROR(VLOOKUP(A103,NMI!A:B,2,FALSE),"")</f>
        <v/>
      </c>
    </row>
    <row r="104" spans="1:4" x14ac:dyDescent="0.25">
      <c r="A104" s="9">
        <v>38718</v>
      </c>
      <c r="B104" s="10">
        <v>52.5</v>
      </c>
      <c r="C104" s="19">
        <f t="shared" si="1"/>
        <v>-1.5</v>
      </c>
      <c r="D104" s="41" t="str">
        <f>IFERROR(VLOOKUP(A104,NMI!A:B,2,FALSE),"")</f>
        <v/>
      </c>
    </row>
    <row r="105" spans="1:4" x14ac:dyDescent="0.25">
      <c r="A105" s="11">
        <v>38749</v>
      </c>
      <c r="B105" s="12">
        <v>54</v>
      </c>
      <c r="C105" s="23">
        <f t="shared" si="1"/>
        <v>1.5</v>
      </c>
      <c r="D105" s="42" t="str">
        <f>IFERROR(VLOOKUP(A105,NMI!A:B,2,FALSE),"")</f>
        <v/>
      </c>
    </row>
    <row r="106" spans="1:4" x14ac:dyDescent="0.25">
      <c r="A106" s="9">
        <v>38777</v>
      </c>
      <c r="B106" s="10">
        <v>50.5</v>
      </c>
      <c r="C106" s="19">
        <f t="shared" si="1"/>
        <v>-3.5</v>
      </c>
      <c r="D106" s="41" t="str">
        <f>IFERROR(VLOOKUP(A106,NMI!A:B,2,FALSE),"")</f>
        <v/>
      </c>
    </row>
    <row r="107" spans="1:4" x14ac:dyDescent="0.25">
      <c r="A107" s="11">
        <v>38808</v>
      </c>
      <c r="B107" s="12">
        <v>54</v>
      </c>
      <c r="C107" s="23">
        <f t="shared" si="1"/>
        <v>3.5</v>
      </c>
      <c r="D107" s="42" t="str">
        <f>IFERROR(VLOOKUP(A107,NMI!A:B,2,FALSE),"")</f>
        <v/>
      </c>
    </row>
    <row r="108" spans="1:4" x14ac:dyDescent="0.25">
      <c r="A108" s="9">
        <v>38838</v>
      </c>
      <c r="B108" s="10">
        <v>52</v>
      </c>
      <c r="C108" s="19">
        <f t="shared" si="1"/>
        <v>-2</v>
      </c>
      <c r="D108" s="41" t="str">
        <f>IFERROR(VLOOKUP(A108,NMI!A:B,2,FALSE),"")</f>
        <v/>
      </c>
    </row>
    <row r="109" spans="1:4" x14ac:dyDescent="0.25">
      <c r="A109" s="11">
        <v>38869</v>
      </c>
      <c r="B109" s="12">
        <v>55</v>
      </c>
      <c r="C109" s="23">
        <f t="shared" si="1"/>
        <v>3</v>
      </c>
      <c r="D109" s="42" t="str">
        <f>IFERROR(VLOOKUP(A109,NMI!A:B,2,FALSE),"")</f>
        <v/>
      </c>
    </row>
    <row r="110" spans="1:4" x14ac:dyDescent="0.25">
      <c r="A110" s="9">
        <v>38899</v>
      </c>
      <c r="B110" s="10">
        <v>56</v>
      </c>
      <c r="C110" s="19">
        <f t="shared" si="1"/>
        <v>1</v>
      </c>
      <c r="D110" s="41" t="str">
        <f>IFERROR(VLOOKUP(A110,NMI!A:B,2,FALSE),"")</f>
        <v/>
      </c>
    </row>
    <row r="111" spans="1:4" x14ac:dyDescent="0.25">
      <c r="A111" s="11">
        <v>38930</v>
      </c>
      <c r="B111" s="12">
        <v>49.5</v>
      </c>
      <c r="C111" s="23">
        <f t="shared" si="1"/>
        <v>-6.5</v>
      </c>
      <c r="D111" s="42" t="str">
        <f>IFERROR(VLOOKUP(A111,NMI!A:B,2,FALSE),"")</f>
        <v/>
      </c>
    </row>
    <row r="112" spans="1:4" x14ac:dyDescent="0.25">
      <c r="A112" s="9">
        <v>38961</v>
      </c>
      <c r="B112" s="10">
        <v>53</v>
      </c>
      <c r="C112" s="19">
        <f t="shared" si="1"/>
        <v>3.5</v>
      </c>
      <c r="D112" s="41" t="str">
        <f>IFERROR(VLOOKUP(A112,NMI!A:B,2,FALSE),"")</f>
        <v/>
      </c>
    </row>
    <row r="113" spans="1:4" x14ac:dyDescent="0.25">
      <c r="A113" s="11">
        <v>38991</v>
      </c>
      <c r="B113" s="12">
        <v>51.5</v>
      </c>
      <c r="C113" s="23">
        <f t="shared" si="1"/>
        <v>-1.5</v>
      </c>
      <c r="D113" s="42" t="str">
        <f>IFERROR(VLOOKUP(A113,NMI!A:B,2,FALSE),"")</f>
        <v/>
      </c>
    </row>
    <row r="114" spans="1:4" x14ac:dyDescent="0.25">
      <c r="A114" s="9">
        <v>39022</v>
      </c>
      <c r="B114" s="10">
        <v>54.5</v>
      </c>
      <c r="C114" s="19">
        <f t="shared" si="1"/>
        <v>3</v>
      </c>
      <c r="D114" s="41" t="str">
        <f>IFERROR(VLOOKUP(A114,NMI!A:B,2,FALSE),"")</f>
        <v/>
      </c>
    </row>
    <row r="115" spans="1:4" x14ac:dyDescent="0.25">
      <c r="A115" s="11">
        <v>39052</v>
      </c>
      <c r="B115" s="12">
        <v>48</v>
      </c>
      <c r="C115" s="23">
        <f t="shared" si="1"/>
        <v>-6.5</v>
      </c>
      <c r="D115" s="42" t="str">
        <f>IFERROR(VLOOKUP(A115,NMI!A:B,2,FALSE),"")</f>
        <v/>
      </c>
    </row>
    <row r="116" spans="1:4" x14ac:dyDescent="0.25">
      <c r="A116" s="9">
        <v>39083</v>
      </c>
      <c r="B116" s="10">
        <v>49</v>
      </c>
      <c r="C116" s="19">
        <f t="shared" si="1"/>
        <v>1</v>
      </c>
      <c r="D116" s="41" t="str">
        <f>IFERROR(VLOOKUP(A116,NMI!A:B,2,FALSE),"")</f>
        <v/>
      </c>
    </row>
    <row r="117" spans="1:4" x14ac:dyDescent="0.25">
      <c r="A117" s="11">
        <v>39114</v>
      </c>
      <c r="B117" s="12">
        <v>47</v>
      </c>
      <c r="C117" s="23">
        <f t="shared" si="1"/>
        <v>-2</v>
      </c>
      <c r="D117" s="42" t="str">
        <f>IFERROR(VLOOKUP(A117,NMI!A:B,2,FALSE),"")</f>
        <v/>
      </c>
    </row>
    <row r="118" spans="1:4" x14ac:dyDescent="0.25">
      <c r="A118" s="9">
        <v>39142</v>
      </c>
      <c r="B118" s="10">
        <v>52.5</v>
      </c>
      <c r="C118" s="19">
        <f t="shared" si="1"/>
        <v>5.5</v>
      </c>
      <c r="D118" s="41" t="str">
        <f>IFERROR(VLOOKUP(A118,NMI!A:B,2,FALSE),"")</f>
        <v/>
      </c>
    </row>
    <row r="119" spans="1:4" x14ac:dyDescent="0.25">
      <c r="A119" s="11">
        <v>39173</v>
      </c>
      <c r="B119" s="12">
        <v>50</v>
      </c>
      <c r="C119" s="23">
        <f t="shared" si="1"/>
        <v>-2.5</v>
      </c>
      <c r="D119" s="42" t="str">
        <f>IFERROR(VLOOKUP(A119,NMI!A:B,2,FALSE),"")</f>
        <v/>
      </c>
    </row>
    <row r="120" spans="1:4" x14ac:dyDescent="0.25">
      <c r="A120" s="9">
        <v>39203</v>
      </c>
      <c r="B120" s="10">
        <v>48</v>
      </c>
      <c r="C120" s="19">
        <f t="shared" si="1"/>
        <v>-2</v>
      </c>
      <c r="D120" s="41" t="str">
        <f>IFERROR(VLOOKUP(A120,NMI!A:B,2,FALSE),"")</f>
        <v/>
      </c>
    </row>
    <row r="121" spans="1:4" x14ac:dyDescent="0.25">
      <c r="A121" s="11">
        <v>39234</v>
      </c>
      <c r="B121" s="12">
        <v>46.5</v>
      </c>
      <c r="C121" s="23">
        <f t="shared" si="1"/>
        <v>-1.5</v>
      </c>
      <c r="D121" s="42" t="str">
        <f>IFERROR(VLOOKUP(A121,NMI!A:B,2,FALSE),"")</f>
        <v/>
      </c>
    </row>
    <row r="122" spans="1:4" x14ac:dyDescent="0.25">
      <c r="A122" s="9">
        <v>39264</v>
      </c>
      <c r="B122" s="10">
        <v>53</v>
      </c>
      <c r="C122" s="19">
        <f t="shared" si="1"/>
        <v>6.5</v>
      </c>
      <c r="D122" s="41" t="str">
        <f>IFERROR(VLOOKUP(A122,NMI!A:B,2,FALSE),"")</f>
        <v/>
      </c>
    </row>
    <row r="123" spans="1:4" x14ac:dyDescent="0.25">
      <c r="A123" s="11">
        <v>39295</v>
      </c>
      <c r="B123" s="12">
        <v>58.6</v>
      </c>
      <c r="C123" s="23">
        <f t="shared" si="1"/>
        <v>5.6000000000000014</v>
      </c>
      <c r="D123" s="42" t="str">
        <f>IFERROR(VLOOKUP(A123,NMI!A:B,2,FALSE),"")</f>
        <v/>
      </c>
    </row>
    <row r="124" spans="1:4" x14ac:dyDescent="0.25">
      <c r="A124" s="9">
        <v>39326</v>
      </c>
      <c r="B124" s="10">
        <v>47</v>
      </c>
      <c r="C124" s="19">
        <f t="shared" si="1"/>
        <v>-11.600000000000001</v>
      </c>
      <c r="D124" s="41" t="str">
        <f>IFERROR(VLOOKUP(A124,NMI!A:B,2,FALSE),"")</f>
        <v/>
      </c>
    </row>
    <row r="125" spans="1:4" x14ac:dyDescent="0.25">
      <c r="A125" s="11">
        <v>39356</v>
      </c>
      <c r="B125" s="12">
        <v>43.5</v>
      </c>
      <c r="C125" s="23">
        <f t="shared" si="1"/>
        <v>-3.5</v>
      </c>
      <c r="D125" s="42" t="str">
        <f>IFERROR(VLOOKUP(A125,NMI!A:B,2,FALSE),"")</f>
        <v/>
      </c>
    </row>
    <row r="126" spans="1:4" x14ac:dyDescent="0.25">
      <c r="A126" s="9">
        <v>39387</v>
      </c>
      <c r="B126" s="10">
        <v>48.5</v>
      </c>
      <c r="C126" s="19">
        <f t="shared" si="1"/>
        <v>5</v>
      </c>
      <c r="D126" s="41" t="str">
        <f>IFERROR(VLOOKUP(A126,NMI!A:B,2,FALSE),"")</f>
        <v/>
      </c>
    </row>
    <row r="127" spans="1:4" x14ac:dyDescent="0.25">
      <c r="A127" s="11">
        <v>39417</v>
      </c>
      <c r="B127" s="12">
        <v>49</v>
      </c>
      <c r="C127" s="23">
        <f t="shared" si="1"/>
        <v>0.5</v>
      </c>
      <c r="D127" s="42" t="str">
        <f>IFERROR(VLOOKUP(A127,NMI!A:B,2,FALSE),"")</f>
        <v/>
      </c>
    </row>
    <row r="128" spans="1:4" x14ac:dyDescent="0.25">
      <c r="A128" s="9">
        <v>39448</v>
      </c>
      <c r="B128" s="10">
        <v>46</v>
      </c>
      <c r="C128" s="19">
        <f t="shared" si="1"/>
        <v>-3</v>
      </c>
      <c r="D128" s="41">
        <f>IFERROR(VLOOKUP(A128,NMI!A:B,2,FALSE),"")</f>
        <v>45</v>
      </c>
    </row>
    <row r="129" spans="1:4" x14ac:dyDescent="0.25">
      <c r="A129" s="11">
        <v>39479</v>
      </c>
      <c r="B129" s="12">
        <v>49.5</v>
      </c>
      <c r="C129" s="23">
        <f t="shared" si="1"/>
        <v>3.5</v>
      </c>
      <c r="D129" s="42">
        <f>IFERROR(VLOOKUP(A129,NMI!A:B,2,FALSE),"")</f>
        <v>49.9</v>
      </c>
    </row>
    <row r="130" spans="1:4" x14ac:dyDescent="0.25">
      <c r="A130" s="9">
        <v>39508</v>
      </c>
      <c r="B130" s="10">
        <v>47.5</v>
      </c>
      <c r="C130" s="19">
        <f t="shared" si="1"/>
        <v>-2</v>
      </c>
      <c r="D130" s="41">
        <f>IFERROR(VLOOKUP(A130,NMI!A:B,2,FALSE),"")</f>
        <v>49.4</v>
      </c>
    </row>
    <row r="131" spans="1:4" x14ac:dyDescent="0.25">
      <c r="A131" s="11">
        <v>39539</v>
      </c>
      <c r="B131" s="12">
        <v>50</v>
      </c>
      <c r="C131" s="23">
        <f t="shared" si="1"/>
        <v>2.5</v>
      </c>
      <c r="D131" s="42">
        <f>IFERROR(VLOOKUP(A131,NMI!A:B,2,FALSE),"")</f>
        <v>51.8</v>
      </c>
    </row>
    <row r="132" spans="1:4" x14ac:dyDescent="0.25">
      <c r="A132" s="9">
        <v>39569</v>
      </c>
      <c r="B132" s="10">
        <v>49</v>
      </c>
      <c r="C132" s="19">
        <f t="shared" si="1"/>
        <v>-1</v>
      </c>
      <c r="D132" s="41">
        <f>IFERROR(VLOOKUP(A132,NMI!A:B,2,FALSE),"")</f>
        <v>51.4</v>
      </c>
    </row>
    <row r="133" spans="1:4" x14ac:dyDescent="0.25">
      <c r="A133" s="11">
        <v>39600</v>
      </c>
      <c r="B133" s="12">
        <v>49</v>
      </c>
      <c r="C133" s="23">
        <f t="shared" ref="C133:C196" si="2">B133-B132</f>
        <v>0</v>
      </c>
      <c r="D133" s="42">
        <f>IFERROR(VLOOKUP(A133,NMI!A:B,2,FALSE),"")</f>
        <v>48.3</v>
      </c>
    </row>
    <row r="134" spans="1:4" x14ac:dyDescent="0.25">
      <c r="A134" s="9">
        <v>39630</v>
      </c>
      <c r="B134" s="10">
        <v>52</v>
      </c>
      <c r="C134" s="19">
        <f t="shared" si="2"/>
        <v>3</v>
      </c>
      <c r="D134" s="41">
        <f>IFERROR(VLOOKUP(A134,NMI!A:B,2,FALSE),"")</f>
        <v>50</v>
      </c>
    </row>
    <row r="135" spans="1:4" x14ac:dyDescent="0.25">
      <c r="A135" s="11">
        <v>39661</v>
      </c>
      <c r="B135" s="12">
        <v>49</v>
      </c>
      <c r="C135" s="23">
        <f t="shared" si="2"/>
        <v>-3</v>
      </c>
      <c r="D135" s="42">
        <f>IFERROR(VLOOKUP(A135,NMI!A:B,2,FALSE),"")</f>
        <v>50.6</v>
      </c>
    </row>
    <row r="136" spans="1:4" x14ac:dyDescent="0.25">
      <c r="A136" s="9">
        <v>39692</v>
      </c>
      <c r="B136" s="10">
        <v>46.5</v>
      </c>
      <c r="C136" s="19">
        <f t="shared" si="2"/>
        <v>-2.5</v>
      </c>
      <c r="D136" s="41">
        <f>IFERROR(VLOOKUP(A136,NMI!A:B,2,FALSE),"")</f>
        <v>49.4</v>
      </c>
    </row>
    <row r="137" spans="1:4" x14ac:dyDescent="0.25">
      <c r="A137" s="11">
        <v>39722</v>
      </c>
      <c r="B137" s="12">
        <v>44</v>
      </c>
      <c r="C137" s="23">
        <f t="shared" si="2"/>
        <v>-2.5</v>
      </c>
      <c r="D137" s="42">
        <f>IFERROR(VLOOKUP(A137,NMI!A:B,2,FALSE),"")</f>
        <v>44.7</v>
      </c>
    </row>
    <row r="138" spans="1:4" x14ac:dyDescent="0.25">
      <c r="A138" s="9">
        <v>39753</v>
      </c>
      <c r="B138" s="10">
        <v>39.5</v>
      </c>
      <c r="C138" s="19">
        <f t="shared" si="2"/>
        <v>-4.5</v>
      </c>
      <c r="D138" s="41">
        <f>IFERROR(VLOOKUP(A138,NMI!A:B,2,FALSE),"")</f>
        <v>37.6</v>
      </c>
    </row>
    <row r="139" spans="1:4" x14ac:dyDescent="0.25">
      <c r="A139" s="11">
        <v>39783</v>
      </c>
      <c r="B139" s="12">
        <v>42.5</v>
      </c>
      <c r="C139" s="23">
        <f t="shared" si="2"/>
        <v>3</v>
      </c>
      <c r="D139" s="42">
        <f>IFERROR(VLOOKUP(A139,NMI!A:B,2,FALSE),"")</f>
        <v>40</v>
      </c>
    </row>
    <row r="140" spans="1:4" x14ac:dyDescent="0.25">
      <c r="A140" s="9">
        <v>39814</v>
      </c>
      <c r="B140" s="10">
        <v>37.5</v>
      </c>
      <c r="C140" s="19">
        <f t="shared" si="2"/>
        <v>-5</v>
      </c>
      <c r="D140" s="41">
        <f>IFERROR(VLOOKUP(A140,NMI!A:B,2,FALSE),"")</f>
        <v>43.1</v>
      </c>
    </row>
    <row r="141" spans="1:4" x14ac:dyDescent="0.25">
      <c r="A141" s="11">
        <v>39845</v>
      </c>
      <c r="B141" s="12">
        <v>36.5</v>
      </c>
      <c r="C141" s="23">
        <f t="shared" si="2"/>
        <v>-1</v>
      </c>
      <c r="D141" s="42">
        <f>IFERROR(VLOOKUP(A141,NMI!A:B,2,FALSE),"")</f>
        <v>41.5</v>
      </c>
    </row>
    <row r="142" spans="1:4" x14ac:dyDescent="0.25">
      <c r="A142" s="9">
        <v>39873</v>
      </c>
      <c r="B142" s="10">
        <v>41</v>
      </c>
      <c r="C142" s="19">
        <f t="shared" si="2"/>
        <v>4.5</v>
      </c>
      <c r="D142" s="41">
        <f>IFERROR(VLOOKUP(A142,NMI!A:B,2,FALSE),"")</f>
        <v>40</v>
      </c>
    </row>
    <row r="143" spans="1:4" x14ac:dyDescent="0.25">
      <c r="A143" s="11">
        <v>39904</v>
      </c>
      <c r="B143" s="12">
        <v>44</v>
      </c>
      <c r="C143" s="23">
        <f t="shared" si="2"/>
        <v>3</v>
      </c>
      <c r="D143" s="42">
        <f>IFERROR(VLOOKUP(A143,NMI!A:B,2,FALSE),"")</f>
        <v>43.4</v>
      </c>
    </row>
    <row r="144" spans="1:4" x14ac:dyDescent="0.25">
      <c r="A144" s="9">
        <v>39934</v>
      </c>
      <c r="B144" s="10">
        <v>40</v>
      </c>
      <c r="C144" s="19">
        <f t="shared" si="2"/>
        <v>-4</v>
      </c>
      <c r="D144" s="41">
        <f>IFERROR(VLOOKUP(A144,NMI!A:B,2,FALSE),"")</f>
        <v>44.2</v>
      </c>
    </row>
    <row r="145" spans="1:4" x14ac:dyDescent="0.25">
      <c r="A145" s="11">
        <v>39965</v>
      </c>
      <c r="B145" s="12">
        <v>46</v>
      </c>
      <c r="C145" s="23">
        <f t="shared" si="2"/>
        <v>6</v>
      </c>
      <c r="D145" s="42">
        <f>IFERROR(VLOOKUP(A145,NMI!A:B,2,FALSE),"")</f>
        <v>46.8</v>
      </c>
    </row>
    <row r="146" spans="1:4" x14ac:dyDescent="0.25">
      <c r="A146" s="9">
        <v>39995</v>
      </c>
      <c r="B146" s="10">
        <v>42</v>
      </c>
      <c r="C146" s="19">
        <f t="shared" si="2"/>
        <v>-4</v>
      </c>
      <c r="D146" s="41">
        <f>IFERROR(VLOOKUP(A146,NMI!A:B,2,FALSE),"")</f>
        <v>47</v>
      </c>
    </row>
    <row r="147" spans="1:4" x14ac:dyDescent="0.25">
      <c r="A147" s="11">
        <v>40026</v>
      </c>
      <c r="B147" s="12">
        <v>41</v>
      </c>
      <c r="C147" s="23">
        <f t="shared" si="2"/>
        <v>-1</v>
      </c>
      <c r="D147" s="42">
        <f>IFERROR(VLOOKUP(A147,NMI!A:B,2,FALSE),"")</f>
        <v>49.1</v>
      </c>
    </row>
    <row r="148" spans="1:4" x14ac:dyDescent="0.25">
      <c r="A148" s="9">
        <v>40057</v>
      </c>
      <c r="B148" s="10">
        <v>51.5</v>
      </c>
      <c r="C148" s="19">
        <f t="shared" si="2"/>
        <v>10.5</v>
      </c>
      <c r="D148" s="41">
        <f>IFERROR(VLOOKUP(A148,NMI!A:B,2,FALSE),"")</f>
        <v>50.5</v>
      </c>
    </row>
    <row r="149" spans="1:4" x14ac:dyDescent="0.25">
      <c r="A149" s="11">
        <v>40087</v>
      </c>
      <c r="B149" s="12">
        <v>53.5</v>
      </c>
      <c r="C149" s="23">
        <f t="shared" si="2"/>
        <v>2</v>
      </c>
      <c r="D149" s="42">
        <f>IFERROR(VLOOKUP(A149,NMI!A:B,2,FALSE),"")</f>
        <v>50.9</v>
      </c>
    </row>
    <row r="150" spans="1:4" x14ac:dyDescent="0.25">
      <c r="A150" s="9">
        <v>40118</v>
      </c>
      <c r="B150" s="10">
        <v>48.5</v>
      </c>
      <c r="C150" s="19">
        <f t="shared" si="2"/>
        <v>-5</v>
      </c>
      <c r="D150" s="41">
        <f>IFERROR(VLOOKUP(A150,NMI!A:B,2,FALSE),"")</f>
        <v>49.3</v>
      </c>
    </row>
    <row r="151" spans="1:4" x14ac:dyDescent="0.25">
      <c r="A151" s="11">
        <v>40148</v>
      </c>
      <c r="B151" s="12">
        <v>48</v>
      </c>
      <c r="C151" s="23">
        <f t="shared" si="2"/>
        <v>-0.5</v>
      </c>
      <c r="D151" s="42">
        <f>IFERROR(VLOOKUP(A151,NMI!A:B,2,FALSE),"")</f>
        <v>49.9</v>
      </c>
    </row>
    <row r="152" spans="1:4" x14ac:dyDescent="0.25">
      <c r="A152" s="9">
        <v>40179</v>
      </c>
      <c r="B152" s="10">
        <v>45.5</v>
      </c>
      <c r="C152" s="19">
        <f t="shared" si="2"/>
        <v>-2.5</v>
      </c>
      <c r="D152" s="41">
        <f>IFERROR(VLOOKUP(A152,NMI!A:B,2,FALSE),"")</f>
        <v>49.6</v>
      </c>
    </row>
    <row r="153" spans="1:4" x14ac:dyDescent="0.25">
      <c r="A153" s="11">
        <v>40210</v>
      </c>
      <c r="B153" s="12">
        <v>46</v>
      </c>
      <c r="C153" s="23">
        <f t="shared" si="2"/>
        <v>0.5</v>
      </c>
      <c r="D153" s="42">
        <f>IFERROR(VLOOKUP(A153,NMI!A:B,2,FALSE),"")</f>
        <v>50.8</v>
      </c>
    </row>
    <row r="154" spans="1:4" x14ac:dyDescent="0.25">
      <c r="A154" s="9">
        <v>40238</v>
      </c>
      <c r="B154" s="10">
        <v>55.5</v>
      </c>
      <c r="C154" s="19">
        <f t="shared" si="2"/>
        <v>9.5</v>
      </c>
      <c r="D154" s="41">
        <f>IFERROR(VLOOKUP(A154,NMI!A:B,2,FALSE),"")</f>
        <v>53.2</v>
      </c>
    </row>
    <row r="155" spans="1:4" x14ac:dyDescent="0.25">
      <c r="A155" s="11">
        <v>40269</v>
      </c>
      <c r="B155" s="12">
        <v>49.5</v>
      </c>
      <c r="C155" s="23">
        <f t="shared" si="2"/>
        <v>-6</v>
      </c>
      <c r="D155" s="42">
        <f>IFERROR(VLOOKUP(A155,NMI!A:B,2,FALSE),"")</f>
        <v>55.6</v>
      </c>
    </row>
    <row r="156" spans="1:4" x14ac:dyDescent="0.25">
      <c r="A156" s="9">
        <v>40299</v>
      </c>
      <c r="B156" s="10">
        <v>56</v>
      </c>
      <c r="C156" s="19">
        <f t="shared" si="2"/>
        <v>6.5</v>
      </c>
      <c r="D156" s="41">
        <f>IFERROR(VLOOKUP(A156,NMI!A:B,2,FALSE),"")</f>
        <v>55.5</v>
      </c>
    </row>
    <row r="157" spans="1:4" x14ac:dyDescent="0.25">
      <c r="A157" s="11">
        <v>40330</v>
      </c>
      <c r="B157" s="12">
        <v>55.5</v>
      </c>
      <c r="C157" s="23">
        <f t="shared" si="2"/>
        <v>-0.5</v>
      </c>
      <c r="D157" s="42">
        <f>IFERROR(VLOOKUP(A157,NMI!A:B,2,FALSE),"")</f>
        <v>54.6</v>
      </c>
    </row>
    <row r="158" spans="1:4" x14ac:dyDescent="0.25">
      <c r="A158" s="9">
        <v>40360</v>
      </c>
      <c r="B158" s="10">
        <v>52</v>
      </c>
      <c r="C158" s="19">
        <f t="shared" si="2"/>
        <v>-3.5</v>
      </c>
      <c r="D158" s="41">
        <f>IFERROR(VLOOKUP(A158,NMI!A:B,2,FALSE),"")</f>
        <v>54.8</v>
      </c>
    </row>
    <row r="159" spans="1:4" x14ac:dyDescent="0.25">
      <c r="A159" s="11">
        <v>40391</v>
      </c>
      <c r="B159" s="12">
        <v>50.5</v>
      </c>
      <c r="C159" s="23">
        <f t="shared" si="2"/>
        <v>-1.5</v>
      </c>
      <c r="D159" s="42">
        <f>IFERROR(VLOOKUP(A159,NMI!A:B,2,FALSE),"")</f>
        <v>52.7</v>
      </c>
    </row>
    <row r="160" spans="1:4" x14ac:dyDescent="0.25">
      <c r="A160" s="9">
        <v>40422</v>
      </c>
      <c r="B160" s="10">
        <v>48</v>
      </c>
      <c r="C160" s="19">
        <f t="shared" si="2"/>
        <v>-2.5</v>
      </c>
      <c r="D160" s="41">
        <f>IFERROR(VLOOKUP(A160,NMI!A:B,2,FALSE),"")</f>
        <v>53.6</v>
      </c>
    </row>
    <row r="161" spans="1:4" x14ac:dyDescent="0.25">
      <c r="A161" s="11">
        <v>40452</v>
      </c>
      <c r="B161" s="12">
        <v>52</v>
      </c>
      <c r="C161" s="23">
        <f t="shared" si="2"/>
        <v>4</v>
      </c>
      <c r="D161" s="42">
        <f>IFERROR(VLOOKUP(A161,NMI!A:B,2,FALSE),"")</f>
        <v>55.3</v>
      </c>
    </row>
    <row r="162" spans="1:4" x14ac:dyDescent="0.25">
      <c r="A162" s="9">
        <v>40483</v>
      </c>
      <c r="B162" s="10">
        <v>51.5</v>
      </c>
      <c r="C162" s="19">
        <f t="shared" si="2"/>
        <v>-0.5</v>
      </c>
      <c r="D162" s="41">
        <f>IFERROR(VLOOKUP(A162,NMI!A:B,2,FALSE),"")</f>
        <v>56.7</v>
      </c>
    </row>
    <row r="163" spans="1:4" x14ac:dyDescent="0.25">
      <c r="A163" s="11">
        <v>40513</v>
      </c>
      <c r="B163" s="12">
        <v>48.5</v>
      </c>
      <c r="C163" s="23">
        <f t="shared" si="2"/>
        <v>-3</v>
      </c>
      <c r="D163" s="42">
        <f>IFERROR(VLOOKUP(A163,NMI!A:B,2,FALSE),"")</f>
        <v>57</v>
      </c>
    </row>
    <row r="164" spans="1:4" x14ac:dyDescent="0.25">
      <c r="A164" s="9">
        <v>40544</v>
      </c>
      <c r="B164" s="10">
        <v>50.5</v>
      </c>
      <c r="C164" s="19">
        <f t="shared" si="2"/>
        <v>2</v>
      </c>
      <c r="D164" s="41">
        <f>IFERROR(VLOOKUP(A164,NMI!A:B,2,FALSE),"")</f>
        <v>57.1</v>
      </c>
    </row>
    <row r="165" spans="1:4" x14ac:dyDescent="0.25">
      <c r="A165" s="11">
        <v>40575</v>
      </c>
      <c r="B165" s="12">
        <v>52</v>
      </c>
      <c r="C165" s="23">
        <f t="shared" si="2"/>
        <v>1.5</v>
      </c>
      <c r="D165" s="42">
        <f>IFERROR(VLOOKUP(A165,NMI!A:B,2,FALSE),"")</f>
        <v>56.9</v>
      </c>
    </row>
    <row r="166" spans="1:4" x14ac:dyDescent="0.25">
      <c r="A166" s="9">
        <v>40603</v>
      </c>
      <c r="B166" s="10">
        <v>56</v>
      </c>
      <c r="C166" s="19">
        <f t="shared" si="2"/>
        <v>4</v>
      </c>
      <c r="D166" s="41">
        <f>IFERROR(VLOOKUP(A166,NMI!A:B,2,FALSE),"")</f>
        <v>55.5</v>
      </c>
    </row>
    <row r="167" spans="1:4" x14ac:dyDescent="0.25">
      <c r="A167" s="11">
        <v>40634</v>
      </c>
      <c r="B167" s="12">
        <v>55.5</v>
      </c>
      <c r="C167" s="23">
        <f t="shared" si="2"/>
        <v>-0.5</v>
      </c>
      <c r="D167" s="42">
        <f>IFERROR(VLOOKUP(A167,NMI!A:B,2,FALSE),"")</f>
        <v>55.3</v>
      </c>
    </row>
    <row r="168" spans="1:4" x14ac:dyDescent="0.25">
      <c r="A168" s="9">
        <v>40664</v>
      </c>
      <c r="B168" s="10">
        <v>55</v>
      </c>
      <c r="C168" s="19">
        <f t="shared" si="2"/>
        <v>-0.5</v>
      </c>
      <c r="D168" s="41">
        <f>IFERROR(VLOOKUP(A168,NMI!A:B,2,FALSE),"")</f>
        <v>55</v>
      </c>
    </row>
    <row r="169" spans="1:4" x14ac:dyDescent="0.25">
      <c r="A169" s="11">
        <v>40695</v>
      </c>
      <c r="B169" s="12">
        <v>48.5</v>
      </c>
      <c r="C169" s="23">
        <f t="shared" si="2"/>
        <v>-6.5</v>
      </c>
      <c r="D169" s="42">
        <f>IFERROR(VLOOKUP(A169,NMI!A:B,2,FALSE),"")</f>
        <v>54.2</v>
      </c>
    </row>
    <row r="170" spans="1:4" x14ac:dyDescent="0.25">
      <c r="A170" s="9">
        <v>40725</v>
      </c>
      <c r="B170" s="10">
        <v>44</v>
      </c>
      <c r="C170" s="19">
        <f t="shared" si="2"/>
        <v>-4.5</v>
      </c>
      <c r="D170" s="41">
        <f>IFERROR(VLOOKUP(A170,NMI!A:B,2,FALSE),"")</f>
        <v>53.8</v>
      </c>
    </row>
    <row r="171" spans="1:4" x14ac:dyDescent="0.25">
      <c r="A171" s="11">
        <v>40756</v>
      </c>
      <c r="B171" s="12">
        <v>47.5</v>
      </c>
      <c r="C171" s="23">
        <f t="shared" si="2"/>
        <v>3.5</v>
      </c>
      <c r="D171" s="42">
        <f>IFERROR(VLOOKUP(A171,NMI!A:B,2,FALSE),"")</f>
        <v>54.1</v>
      </c>
    </row>
    <row r="172" spans="1:4" x14ac:dyDescent="0.25">
      <c r="A172" s="9">
        <v>40787</v>
      </c>
      <c r="B172" s="10">
        <v>52.5</v>
      </c>
      <c r="C172" s="19">
        <f t="shared" si="2"/>
        <v>5</v>
      </c>
      <c r="D172" s="41">
        <f>IFERROR(VLOOKUP(A172,NMI!A:B,2,FALSE),"")</f>
        <v>52.7</v>
      </c>
    </row>
    <row r="173" spans="1:4" x14ac:dyDescent="0.25">
      <c r="A173" s="11">
        <v>40817</v>
      </c>
      <c r="B173" s="12">
        <v>47</v>
      </c>
      <c r="C173" s="23">
        <f t="shared" si="2"/>
        <v>-5.5</v>
      </c>
      <c r="D173" s="42">
        <f>IFERROR(VLOOKUP(A173,NMI!A:B,2,FALSE),"")</f>
        <v>52.9</v>
      </c>
    </row>
    <row r="174" spans="1:4" x14ac:dyDescent="0.25">
      <c r="A174" s="9">
        <v>40848</v>
      </c>
      <c r="B174" s="10">
        <v>48</v>
      </c>
      <c r="C174" s="19">
        <f t="shared" si="2"/>
        <v>1</v>
      </c>
      <c r="D174" s="41">
        <f>IFERROR(VLOOKUP(A174,NMI!A:B,2,FALSE),"")</f>
        <v>53.2</v>
      </c>
    </row>
    <row r="175" spans="1:4" x14ac:dyDescent="0.25">
      <c r="A175" s="11">
        <v>40878</v>
      </c>
      <c r="B175" s="12">
        <v>45.5</v>
      </c>
      <c r="C175" s="23">
        <f t="shared" si="2"/>
        <v>-2.5</v>
      </c>
      <c r="D175" s="42">
        <f>IFERROR(VLOOKUP(A175,NMI!A:B,2,FALSE),"")</f>
        <v>52.6</v>
      </c>
    </row>
    <row r="176" spans="1:4" x14ac:dyDescent="0.25">
      <c r="A176" s="9">
        <v>40909</v>
      </c>
      <c r="B176" s="10">
        <v>49.5</v>
      </c>
      <c r="C176" s="19">
        <f t="shared" si="2"/>
        <v>4</v>
      </c>
      <c r="D176" s="41">
        <f>IFERROR(VLOOKUP(A176,NMI!A:B,2,FALSE),"")</f>
        <v>55.6</v>
      </c>
    </row>
    <row r="177" spans="1:4" x14ac:dyDescent="0.25">
      <c r="A177" s="11">
        <v>40940</v>
      </c>
      <c r="B177" s="12">
        <v>53</v>
      </c>
      <c r="C177" s="23">
        <f t="shared" si="2"/>
        <v>3.5</v>
      </c>
      <c r="D177" s="42">
        <f>IFERROR(VLOOKUP(A177,NMI!A:B,2,FALSE),"")</f>
        <v>54.9</v>
      </c>
    </row>
    <row r="178" spans="1:4" x14ac:dyDescent="0.25">
      <c r="A178" s="9">
        <v>40969</v>
      </c>
      <c r="B178" s="10">
        <v>49.5</v>
      </c>
      <c r="C178" s="19">
        <f t="shared" si="2"/>
        <v>-3.5</v>
      </c>
      <c r="D178" s="41">
        <f>IFERROR(VLOOKUP(A178,NMI!A:B,2,FALSE),"")</f>
        <v>55.1</v>
      </c>
    </row>
    <row r="179" spans="1:4" x14ac:dyDescent="0.25">
      <c r="A179" s="11">
        <v>41000</v>
      </c>
      <c r="B179" s="12">
        <v>53</v>
      </c>
      <c r="C179" s="23">
        <f t="shared" si="2"/>
        <v>3.5</v>
      </c>
      <c r="D179" s="42">
        <f>IFERROR(VLOOKUP(A179,NMI!A:B,2,FALSE),"")</f>
        <v>54.5</v>
      </c>
    </row>
    <row r="180" spans="1:4" x14ac:dyDescent="0.25">
      <c r="A180" s="9">
        <v>41030</v>
      </c>
      <c r="B180" s="10">
        <v>53</v>
      </c>
      <c r="C180" s="19">
        <f t="shared" si="2"/>
        <v>0</v>
      </c>
      <c r="D180" s="41">
        <f>IFERROR(VLOOKUP(A180,NMI!A:B,2,FALSE),"")</f>
        <v>54.4</v>
      </c>
    </row>
    <row r="181" spans="1:4" x14ac:dyDescent="0.25">
      <c r="A181" s="11">
        <v>41061</v>
      </c>
      <c r="B181" s="12">
        <v>47.5</v>
      </c>
      <c r="C181" s="23">
        <f t="shared" si="2"/>
        <v>-5.5</v>
      </c>
      <c r="D181" s="42">
        <f>IFERROR(VLOOKUP(A181,NMI!A:B,2,FALSE),"")</f>
        <v>53.3</v>
      </c>
    </row>
    <row r="182" spans="1:4" x14ac:dyDescent="0.25">
      <c r="A182" s="9">
        <v>41091</v>
      </c>
      <c r="B182" s="10">
        <v>44.5</v>
      </c>
      <c r="C182" s="19">
        <f t="shared" si="2"/>
        <v>-3</v>
      </c>
      <c r="D182" s="41">
        <f>IFERROR(VLOOKUP(A182,NMI!A:B,2,FALSE),"")</f>
        <v>52.9</v>
      </c>
    </row>
    <row r="183" spans="1:4" x14ac:dyDescent="0.25">
      <c r="A183" s="11">
        <v>41122</v>
      </c>
      <c r="B183" s="12">
        <v>50.5</v>
      </c>
      <c r="C183" s="23">
        <f t="shared" si="2"/>
        <v>6</v>
      </c>
      <c r="D183" s="42">
        <f>IFERROR(VLOOKUP(A183,NMI!A:B,2,FALSE),"")</f>
        <v>53.8</v>
      </c>
    </row>
    <row r="184" spans="1:4" x14ac:dyDescent="0.25">
      <c r="A184" s="9">
        <v>41153</v>
      </c>
      <c r="B184" s="10">
        <v>48</v>
      </c>
      <c r="C184" s="19">
        <f t="shared" si="2"/>
        <v>-2.5</v>
      </c>
      <c r="D184" s="41">
        <f>IFERROR(VLOOKUP(A184,NMI!A:B,2,FALSE),"")</f>
        <v>55.3</v>
      </c>
    </row>
    <row r="185" spans="1:4" x14ac:dyDescent="0.25">
      <c r="A185" s="11">
        <v>41183</v>
      </c>
      <c r="B185" s="12">
        <v>49</v>
      </c>
      <c r="C185" s="23">
        <f t="shared" si="2"/>
        <v>1</v>
      </c>
      <c r="D185" s="42">
        <f>IFERROR(VLOOKUP(A185,NMI!A:B,2,FALSE),"")</f>
        <v>54.5</v>
      </c>
    </row>
    <row r="186" spans="1:4" x14ac:dyDescent="0.25">
      <c r="A186" s="9">
        <v>41214</v>
      </c>
      <c r="B186" s="10">
        <v>53.5</v>
      </c>
      <c r="C186" s="19">
        <f t="shared" si="2"/>
        <v>4.5</v>
      </c>
      <c r="D186" s="41">
        <f>IFERROR(VLOOKUP(A186,NMI!A:B,2,FALSE),"")</f>
        <v>55.1</v>
      </c>
    </row>
    <row r="187" spans="1:4" x14ac:dyDescent="0.25">
      <c r="A187" s="11">
        <v>41244</v>
      </c>
      <c r="B187" s="12">
        <v>49.5</v>
      </c>
      <c r="C187" s="23">
        <f t="shared" si="2"/>
        <v>-4</v>
      </c>
      <c r="D187" s="42">
        <f>IFERROR(VLOOKUP(A187,NMI!A:B,2,FALSE),"")</f>
        <v>55.7</v>
      </c>
    </row>
    <row r="188" spans="1:4" x14ac:dyDescent="0.25">
      <c r="A188" s="9">
        <v>41275</v>
      </c>
      <c r="B188" s="10">
        <v>49</v>
      </c>
      <c r="C188" s="19">
        <f t="shared" si="2"/>
        <v>-0.5</v>
      </c>
      <c r="D188" s="41">
        <f>IFERROR(VLOOKUP(A188,NMI!A:B,2,FALSE),"")</f>
        <v>54.9</v>
      </c>
    </row>
    <row r="189" spans="1:4" x14ac:dyDescent="0.25">
      <c r="A189" s="11">
        <v>41306</v>
      </c>
      <c r="B189" s="12">
        <v>54.5</v>
      </c>
      <c r="C189" s="23">
        <f t="shared" si="2"/>
        <v>5.5</v>
      </c>
      <c r="D189" s="42">
        <f>IFERROR(VLOOKUP(A189,NMI!A:B,2,FALSE),"")</f>
        <v>54.8</v>
      </c>
    </row>
    <row r="190" spans="1:4" x14ac:dyDescent="0.25">
      <c r="A190" s="9">
        <v>41334</v>
      </c>
      <c r="B190" s="10">
        <v>54.5</v>
      </c>
      <c r="C190" s="19">
        <f t="shared" si="2"/>
        <v>0</v>
      </c>
      <c r="D190" s="41">
        <f>IFERROR(VLOOKUP(A190,NMI!A:B,2,FALSE),"")</f>
        <v>54.5</v>
      </c>
    </row>
    <row r="191" spans="1:4" x14ac:dyDescent="0.25">
      <c r="A191" s="11">
        <v>41365</v>
      </c>
      <c r="B191" s="12">
        <v>51.5</v>
      </c>
      <c r="C191" s="23">
        <f t="shared" si="2"/>
        <v>-3</v>
      </c>
      <c r="D191" s="42">
        <f>IFERROR(VLOOKUP(A191,NMI!A:B,2,FALSE),"")</f>
        <v>53.8</v>
      </c>
    </row>
    <row r="192" spans="1:4" x14ac:dyDescent="0.25">
      <c r="A192" s="9">
        <v>41395</v>
      </c>
      <c r="B192" s="10">
        <v>51.5</v>
      </c>
      <c r="C192" s="19">
        <f t="shared" si="2"/>
        <v>0</v>
      </c>
      <c r="D192" s="41">
        <f>IFERROR(VLOOKUP(A192,NMI!A:B,2,FALSE),"")</f>
        <v>54</v>
      </c>
    </row>
    <row r="193" spans="1:4" x14ac:dyDescent="0.25">
      <c r="A193" s="11">
        <v>41426</v>
      </c>
      <c r="B193" s="12">
        <v>52</v>
      </c>
      <c r="C193" s="23">
        <f t="shared" si="2"/>
        <v>0.5</v>
      </c>
      <c r="D193" s="42">
        <f>IFERROR(VLOOKUP(A193,NMI!A:B,2,FALSE),"")</f>
        <v>53.4</v>
      </c>
    </row>
    <row r="194" spans="1:4" x14ac:dyDescent="0.25">
      <c r="A194" s="9">
        <v>41456</v>
      </c>
      <c r="B194" s="10">
        <v>46.5</v>
      </c>
      <c r="C194" s="19">
        <f t="shared" si="2"/>
        <v>-5.5</v>
      </c>
      <c r="D194" s="41">
        <f>IFERROR(VLOOKUP(A194,NMI!A:B,2,FALSE),"")</f>
        <v>55.9</v>
      </c>
    </row>
    <row r="195" spans="1:4" x14ac:dyDescent="0.25">
      <c r="A195" s="11">
        <v>41487</v>
      </c>
      <c r="B195" s="12">
        <v>50.5</v>
      </c>
      <c r="C195" s="23">
        <f t="shared" si="2"/>
        <v>4</v>
      </c>
      <c r="D195" s="42">
        <f>IFERROR(VLOOKUP(A195,NMI!A:B,2,FALSE),"")</f>
        <v>57.9</v>
      </c>
    </row>
    <row r="196" spans="1:4" x14ac:dyDescent="0.25">
      <c r="A196" s="9">
        <v>41518</v>
      </c>
      <c r="B196" s="10">
        <v>50.5</v>
      </c>
      <c r="C196" s="19">
        <f t="shared" si="2"/>
        <v>0</v>
      </c>
      <c r="D196" s="41">
        <f>IFERROR(VLOOKUP(A196,NMI!A:B,2,FALSE),"")</f>
        <v>54.5</v>
      </c>
    </row>
    <row r="197" spans="1:4" x14ac:dyDescent="0.25">
      <c r="A197" s="11">
        <v>41548</v>
      </c>
      <c r="B197" s="12">
        <v>50</v>
      </c>
      <c r="C197" s="23">
        <f t="shared" ref="C197:C257" si="3">B197-B196</f>
        <v>-0.5</v>
      </c>
      <c r="D197" s="42">
        <f>IFERROR(VLOOKUP(A197,NMI!A:B,2,FALSE),"")</f>
        <v>55.1</v>
      </c>
    </row>
    <row r="198" spans="1:4" x14ac:dyDescent="0.25">
      <c r="A198" s="9">
        <v>41579</v>
      </c>
      <c r="B198" s="10">
        <v>49</v>
      </c>
      <c r="C198" s="19">
        <f t="shared" si="3"/>
        <v>-1</v>
      </c>
      <c r="D198" s="41">
        <f>IFERROR(VLOOKUP(A198,NMI!A:B,2,FALSE),"")</f>
        <v>54.1</v>
      </c>
    </row>
    <row r="199" spans="1:4" x14ac:dyDescent="0.25">
      <c r="A199" s="11">
        <v>41609</v>
      </c>
      <c r="B199" s="12">
        <v>46</v>
      </c>
      <c r="C199" s="23">
        <f t="shared" si="3"/>
        <v>-3</v>
      </c>
      <c r="D199" s="42">
        <f>IFERROR(VLOOKUP(A199,NMI!A:B,2,FALSE),"")</f>
        <v>53</v>
      </c>
    </row>
    <row r="200" spans="1:4" x14ac:dyDescent="0.25">
      <c r="A200" s="9">
        <v>41640</v>
      </c>
      <c r="B200" s="10">
        <v>49</v>
      </c>
      <c r="C200" s="19">
        <f t="shared" si="3"/>
        <v>3</v>
      </c>
      <c r="D200" s="41">
        <f>IFERROR(VLOOKUP(A200,NMI!A:B,2,FALSE),"")</f>
        <v>54</v>
      </c>
    </row>
    <row r="201" spans="1:4" x14ac:dyDescent="0.25">
      <c r="A201" s="11">
        <v>41671</v>
      </c>
      <c r="B201" s="12">
        <v>52</v>
      </c>
      <c r="C201" s="23">
        <f t="shared" si="3"/>
        <v>3</v>
      </c>
      <c r="D201" s="42">
        <f>IFERROR(VLOOKUP(A201,NMI!A:B,2,FALSE),"")</f>
        <v>51.6</v>
      </c>
    </row>
    <row r="202" spans="1:4" x14ac:dyDescent="0.25">
      <c r="A202" s="9">
        <v>41699</v>
      </c>
      <c r="B202" s="10">
        <v>51.5</v>
      </c>
      <c r="C202" s="19">
        <f t="shared" si="3"/>
        <v>-0.5</v>
      </c>
      <c r="D202" s="41">
        <f>IFERROR(VLOOKUP(A202,NMI!A:B,2,FALSE),"")</f>
        <v>53.1</v>
      </c>
    </row>
    <row r="203" spans="1:4" x14ac:dyDescent="0.25">
      <c r="A203" s="11">
        <v>41730</v>
      </c>
      <c r="B203" s="12">
        <v>49</v>
      </c>
      <c r="C203" s="23">
        <f t="shared" si="3"/>
        <v>-2.5</v>
      </c>
      <c r="D203" s="42">
        <f>IFERROR(VLOOKUP(A203,NMI!A:B,2,FALSE),"")</f>
        <v>55.2</v>
      </c>
    </row>
    <row r="204" spans="1:4" x14ac:dyDescent="0.25">
      <c r="A204" s="9">
        <v>41760</v>
      </c>
      <c r="B204" s="10">
        <v>54</v>
      </c>
      <c r="C204" s="19">
        <f t="shared" si="3"/>
        <v>5</v>
      </c>
      <c r="D204" s="41">
        <f>IFERROR(VLOOKUP(A204,NMI!A:B,2,FALSE),"")</f>
        <v>56.3</v>
      </c>
    </row>
    <row r="205" spans="1:4" x14ac:dyDescent="0.25">
      <c r="A205" s="11">
        <v>41791</v>
      </c>
      <c r="B205" s="12">
        <v>53</v>
      </c>
      <c r="C205" s="23">
        <f t="shared" si="3"/>
        <v>-1</v>
      </c>
      <c r="D205" s="42">
        <f>IFERROR(VLOOKUP(A205,NMI!A:B,2,FALSE),"")</f>
        <v>56</v>
      </c>
    </row>
    <row r="206" spans="1:4" x14ac:dyDescent="0.25">
      <c r="A206" s="9">
        <v>41821</v>
      </c>
      <c r="B206" s="10">
        <v>53</v>
      </c>
      <c r="C206" s="19">
        <f t="shared" si="3"/>
        <v>0</v>
      </c>
      <c r="D206" s="41">
        <f>IFERROR(VLOOKUP(A206,NMI!A:B,2,FALSE),"")</f>
        <v>58.7</v>
      </c>
    </row>
    <row r="207" spans="1:4" x14ac:dyDescent="0.25">
      <c r="A207" s="11">
        <v>41852</v>
      </c>
      <c r="B207" s="12">
        <v>54.5</v>
      </c>
      <c r="C207" s="23">
        <f t="shared" si="3"/>
        <v>1.5</v>
      </c>
      <c r="D207" s="42">
        <f>IFERROR(VLOOKUP(A207,NMI!A:B,2,FALSE),"")</f>
        <v>59.6</v>
      </c>
    </row>
    <row r="208" spans="1:4" x14ac:dyDescent="0.25">
      <c r="A208" s="9">
        <v>41883</v>
      </c>
      <c r="B208" s="10">
        <v>52</v>
      </c>
      <c r="C208" s="19">
        <f t="shared" si="3"/>
        <v>-2.5</v>
      </c>
      <c r="D208" s="41">
        <f>IFERROR(VLOOKUP(A208,NMI!A:B,2,FALSE),"")</f>
        <v>58.6</v>
      </c>
    </row>
    <row r="209" spans="1:4" x14ac:dyDescent="0.25">
      <c r="A209" s="11">
        <v>41913</v>
      </c>
      <c r="B209" s="12">
        <v>51.5</v>
      </c>
      <c r="C209" s="23">
        <f t="shared" si="3"/>
        <v>-0.5</v>
      </c>
      <c r="D209" s="42">
        <f>IFERROR(VLOOKUP(A209,NMI!A:B,2,FALSE),"")</f>
        <v>57.1</v>
      </c>
    </row>
    <row r="210" spans="1:4" x14ac:dyDescent="0.25">
      <c r="A210" s="9">
        <v>41944</v>
      </c>
      <c r="B210" s="10">
        <v>55.5</v>
      </c>
      <c r="C210" s="19">
        <f t="shared" si="3"/>
        <v>4</v>
      </c>
      <c r="D210" s="41">
        <f>IFERROR(VLOOKUP(A210,NMI!A:B,2,FALSE),"")</f>
        <v>59.3</v>
      </c>
    </row>
    <row r="211" spans="1:4" x14ac:dyDescent="0.25">
      <c r="A211" s="11">
        <v>41974</v>
      </c>
      <c r="B211" s="12">
        <v>49.5</v>
      </c>
      <c r="C211" s="23">
        <f t="shared" si="3"/>
        <v>-6</v>
      </c>
      <c r="D211" s="42">
        <f>IFERROR(VLOOKUP(A211,NMI!A:B,2,FALSE),"")</f>
        <v>56.2</v>
      </c>
    </row>
    <row r="212" spans="1:4" x14ac:dyDescent="0.25">
      <c r="A212" s="13">
        <v>42005</v>
      </c>
      <c r="B212" s="10">
        <v>49</v>
      </c>
      <c r="C212" s="19">
        <f t="shared" si="3"/>
        <v>-0.5</v>
      </c>
      <c r="D212" s="41">
        <f>IFERROR(VLOOKUP(A212,NMI!A:B,2,FALSE),"")</f>
        <v>56.7</v>
      </c>
    </row>
    <row r="213" spans="1:4" x14ac:dyDescent="0.25">
      <c r="A213" s="14">
        <v>42036</v>
      </c>
      <c r="B213" s="12">
        <v>53</v>
      </c>
      <c r="C213" s="23">
        <f t="shared" si="3"/>
        <v>4</v>
      </c>
      <c r="D213" s="42">
        <f>IFERROR(VLOOKUP(A213,NMI!A:B,2,FALSE),"")</f>
        <v>56.9</v>
      </c>
    </row>
    <row r="214" spans="1:4" x14ac:dyDescent="0.25">
      <c r="A214" s="3">
        <v>42064</v>
      </c>
      <c r="B214" s="4">
        <v>53.5</v>
      </c>
      <c r="C214" s="19">
        <f t="shared" si="3"/>
        <v>0.5</v>
      </c>
      <c r="D214" s="41">
        <f>IFERROR(VLOOKUP(A214,NMI!A:B,2,FALSE),"")</f>
        <v>56.5</v>
      </c>
    </row>
    <row r="215" spans="1:4" x14ac:dyDescent="0.25">
      <c r="A215" s="5">
        <v>42095</v>
      </c>
      <c r="B215" s="6">
        <v>54.5</v>
      </c>
      <c r="C215" s="23">
        <f t="shared" si="3"/>
        <v>1</v>
      </c>
      <c r="D215" s="42">
        <f>IFERROR(VLOOKUP(A215,NMI!A:B,2,FALSE),"")</f>
        <v>57.8</v>
      </c>
    </row>
    <row r="216" spans="1:4" x14ac:dyDescent="0.25">
      <c r="A216" s="3">
        <v>42125</v>
      </c>
      <c r="B216" s="4">
        <v>48.5</v>
      </c>
      <c r="C216" s="19">
        <f t="shared" si="3"/>
        <v>-6</v>
      </c>
      <c r="D216" s="41">
        <f>IFERROR(VLOOKUP(A216,NMI!A:B,2,FALSE),"")</f>
        <v>55.7</v>
      </c>
    </row>
    <row r="217" spans="1:4" x14ac:dyDescent="0.25">
      <c r="A217" s="5">
        <v>42156</v>
      </c>
      <c r="B217" s="6">
        <v>50.5</v>
      </c>
      <c r="C217" s="23">
        <f t="shared" si="3"/>
        <v>2</v>
      </c>
      <c r="D217" s="42">
        <f>IFERROR(VLOOKUP(A217,NMI!A:B,2,FALSE),"")</f>
        <v>56</v>
      </c>
    </row>
    <row r="218" spans="1:4" x14ac:dyDescent="0.25">
      <c r="A218" s="3">
        <v>42186</v>
      </c>
      <c r="B218" s="4">
        <v>54</v>
      </c>
      <c r="C218" s="19">
        <f t="shared" si="3"/>
        <v>3.5</v>
      </c>
      <c r="D218" s="41">
        <f>IFERROR(VLOOKUP(A218,NMI!A:B,2,FALSE),"")</f>
        <v>60.3</v>
      </c>
    </row>
    <row r="219" spans="1:4" x14ac:dyDescent="0.25">
      <c r="A219" s="5">
        <v>42217</v>
      </c>
      <c r="B219" s="6">
        <v>56.5</v>
      </c>
      <c r="C219" s="23">
        <f t="shared" si="3"/>
        <v>2.5</v>
      </c>
      <c r="D219" s="42">
        <f>IFERROR(VLOOKUP(A219,NMI!A:B,2,FALSE),"")</f>
        <v>59</v>
      </c>
    </row>
    <row r="220" spans="1:4" x14ac:dyDescent="0.25">
      <c r="A220" s="3">
        <v>42248</v>
      </c>
      <c r="B220" s="4">
        <v>54.5</v>
      </c>
      <c r="C220" s="19">
        <f t="shared" si="3"/>
        <v>-2</v>
      </c>
      <c r="D220" s="41">
        <f>IFERROR(VLOOKUP(A220,NMI!A:B,2,FALSE),"")</f>
        <v>56.9</v>
      </c>
    </row>
    <row r="221" spans="1:4" x14ac:dyDescent="0.25">
      <c r="A221" s="5">
        <v>42278</v>
      </c>
      <c r="B221" s="6">
        <v>54.5</v>
      </c>
      <c r="C221" s="23">
        <f t="shared" si="3"/>
        <v>0</v>
      </c>
      <c r="D221" s="42">
        <f>IFERROR(VLOOKUP(A221,NMI!A:B,2,FALSE),"")</f>
        <v>59.1</v>
      </c>
    </row>
    <row r="222" spans="1:4" x14ac:dyDescent="0.25">
      <c r="A222" s="3">
        <v>42309</v>
      </c>
      <c r="B222" s="4">
        <v>51.5</v>
      </c>
      <c r="C222" s="19">
        <f t="shared" si="3"/>
        <v>-3</v>
      </c>
      <c r="D222" s="41">
        <f>IFERROR(VLOOKUP(A222,NMI!A:B,2,FALSE),"")</f>
        <v>55.9</v>
      </c>
    </row>
    <row r="223" spans="1:4" x14ac:dyDescent="0.25">
      <c r="A223" s="5">
        <v>42339</v>
      </c>
      <c r="B223" s="6">
        <v>50</v>
      </c>
      <c r="C223" s="23">
        <f t="shared" si="3"/>
        <v>-1.5</v>
      </c>
      <c r="D223" s="42">
        <f>IFERROR(VLOOKUP(A223,NMI!A:B,2,FALSE),"")</f>
        <v>55.3</v>
      </c>
    </row>
    <row r="224" spans="1:4" x14ac:dyDescent="0.25">
      <c r="A224" s="3">
        <v>42370</v>
      </c>
      <c r="B224" s="4">
        <v>52</v>
      </c>
      <c r="C224" s="19">
        <f t="shared" si="3"/>
        <v>2</v>
      </c>
      <c r="D224" s="41">
        <f>IFERROR(VLOOKUP(A224,NMI!A:B,2,FALSE),"")</f>
        <v>53.5</v>
      </c>
    </row>
    <row r="225" spans="1:4" x14ac:dyDescent="0.25">
      <c r="A225" s="5">
        <v>42401</v>
      </c>
      <c r="B225" s="6">
        <v>52</v>
      </c>
      <c r="C225" s="23">
        <f t="shared" si="3"/>
        <v>0</v>
      </c>
      <c r="D225" s="42">
        <f>IFERROR(VLOOKUP(A225,NMI!A:B,2,FALSE),"")</f>
        <v>54.3</v>
      </c>
    </row>
    <row r="226" spans="1:4" x14ac:dyDescent="0.25">
      <c r="A226" s="3">
        <v>42430</v>
      </c>
      <c r="B226" s="4">
        <v>52</v>
      </c>
      <c r="C226" s="19">
        <f t="shared" si="3"/>
        <v>0</v>
      </c>
      <c r="D226" s="41">
        <f>IFERROR(VLOOKUP(A226,NMI!A:B,2,FALSE),"")</f>
        <v>54.9</v>
      </c>
    </row>
    <row r="227" spans="1:4" x14ac:dyDescent="0.25">
      <c r="A227" s="5">
        <v>42461</v>
      </c>
      <c r="B227" s="6">
        <v>51.5</v>
      </c>
      <c r="C227" s="23">
        <f t="shared" si="3"/>
        <v>-0.5</v>
      </c>
      <c r="D227" s="42">
        <f>IFERROR(VLOOKUP(A227,NMI!A:B,2,FALSE),"")</f>
        <v>55.7</v>
      </c>
    </row>
    <row r="228" spans="1:4" x14ac:dyDescent="0.25">
      <c r="A228" s="3">
        <v>42491</v>
      </c>
      <c r="B228" s="4">
        <v>50</v>
      </c>
      <c r="C228" s="19">
        <f t="shared" si="3"/>
        <v>-1.5</v>
      </c>
      <c r="D228" s="41">
        <f>IFERROR(VLOOKUP(A228,NMI!A:B,2,FALSE),"")</f>
        <v>53.6</v>
      </c>
    </row>
    <row r="229" spans="1:4" x14ac:dyDescent="0.25">
      <c r="A229" s="5">
        <v>42522</v>
      </c>
      <c r="B229" s="6">
        <v>47.5</v>
      </c>
      <c r="C229" s="23">
        <f t="shared" si="3"/>
        <v>-2.5</v>
      </c>
      <c r="D229" s="42">
        <f>IFERROR(VLOOKUP(A229,NMI!A:B,2,FALSE),"")</f>
        <v>56.1</v>
      </c>
    </row>
    <row r="230" spans="1:4" x14ac:dyDescent="0.25">
      <c r="A230" s="3">
        <v>42552</v>
      </c>
      <c r="B230" s="4">
        <v>51</v>
      </c>
      <c r="C230" s="19">
        <f t="shared" si="3"/>
        <v>3.5</v>
      </c>
      <c r="D230" s="41">
        <f>IFERROR(VLOOKUP(A230,NMI!A:B,2,FALSE),"")</f>
        <v>54.9</v>
      </c>
    </row>
    <row r="231" spans="1:4" x14ac:dyDescent="0.25">
      <c r="A231" s="5">
        <v>42583</v>
      </c>
      <c r="B231" s="6">
        <v>49.5</v>
      </c>
      <c r="C231" s="23">
        <f t="shared" si="3"/>
        <v>-1.5</v>
      </c>
      <c r="D231" s="42">
        <f>IFERROR(VLOOKUP(A231,NMI!A:B,2,FALSE),"")</f>
        <v>51.7</v>
      </c>
    </row>
    <row r="232" spans="1:4" x14ac:dyDescent="0.25">
      <c r="A232" s="3">
        <v>42614</v>
      </c>
      <c r="B232" s="4">
        <v>52</v>
      </c>
      <c r="C232" s="19">
        <f t="shared" si="3"/>
        <v>2.5</v>
      </c>
      <c r="D232" s="41">
        <f>IFERROR(VLOOKUP(A232,NMI!A:B,2,FALSE),"")</f>
        <v>56.6</v>
      </c>
    </row>
    <row r="233" spans="1:4" x14ac:dyDescent="0.25">
      <c r="A233" s="5">
        <v>42644</v>
      </c>
      <c r="B233" s="6">
        <v>52</v>
      </c>
      <c r="C233" s="23">
        <f t="shared" si="3"/>
        <v>0</v>
      </c>
      <c r="D233" s="42">
        <f>IFERROR(VLOOKUP(A233,NMI!A:B,2,FALSE),"")</f>
        <v>54.6</v>
      </c>
    </row>
    <row r="234" spans="1:4" x14ac:dyDescent="0.25">
      <c r="A234" s="3">
        <v>42675</v>
      </c>
      <c r="B234" s="4">
        <v>51</v>
      </c>
      <c r="C234" s="19">
        <f t="shared" si="3"/>
        <v>-1</v>
      </c>
      <c r="D234" s="41">
        <f>IFERROR(VLOOKUP(A234,NMI!A:B,2,FALSE),"")</f>
        <v>56.2</v>
      </c>
    </row>
    <row r="235" spans="1:4" x14ac:dyDescent="0.25">
      <c r="A235" s="5">
        <v>42705</v>
      </c>
      <c r="B235" s="6">
        <v>48</v>
      </c>
      <c r="C235" s="23">
        <f t="shared" si="3"/>
        <v>-3</v>
      </c>
      <c r="D235" s="42">
        <f>IFERROR(VLOOKUP(A235,NMI!A:B,2,FALSE),"")</f>
        <v>56.6</v>
      </c>
    </row>
    <row r="236" spans="1:4" x14ac:dyDescent="0.25">
      <c r="A236" s="3">
        <v>42736</v>
      </c>
      <c r="B236" s="4">
        <v>50</v>
      </c>
      <c r="C236" s="19">
        <f t="shared" si="3"/>
        <v>2</v>
      </c>
      <c r="D236" s="41">
        <f>IFERROR(VLOOKUP(A236,NMI!A:B,2,FALSE),"")</f>
        <v>56.5</v>
      </c>
    </row>
    <row r="237" spans="1:4" x14ac:dyDescent="0.25">
      <c r="A237" s="5">
        <v>42767</v>
      </c>
      <c r="B237" s="6">
        <v>54</v>
      </c>
      <c r="C237" s="23">
        <f t="shared" si="3"/>
        <v>4</v>
      </c>
      <c r="D237" s="42">
        <f>IFERROR(VLOOKUP(A237,NMI!A:B,2,FALSE),"")</f>
        <v>57.4</v>
      </c>
    </row>
    <row r="238" spans="1:4" x14ac:dyDescent="0.25">
      <c r="A238" s="3">
        <v>42795</v>
      </c>
      <c r="B238" s="4">
        <v>53</v>
      </c>
      <c r="C238" s="19">
        <f t="shared" si="3"/>
        <v>-1</v>
      </c>
      <c r="D238" s="41">
        <f>IFERROR(VLOOKUP(A238,NMI!A:B,2,FALSE),"")</f>
        <v>55.6</v>
      </c>
    </row>
    <row r="239" spans="1:4" x14ac:dyDescent="0.25">
      <c r="A239" s="5">
        <v>42826</v>
      </c>
      <c r="B239" s="6">
        <v>53.5</v>
      </c>
      <c r="C239" s="23">
        <f t="shared" si="3"/>
        <v>0.5</v>
      </c>
      <c r="D239" s="42">
        <f>IFERROR(VLOOKUP(A239,NMI!A:B,2,FALSE),"")</f>
        <v>57.3</v>
      </c>
    </row>
    <row r="240" spans="1:4" x14ac:dyDescent="0.25">
      <c r="A240" s="3">
        <v>42856</v>
      </c>
      <c r="B240" s="4">
        <v>57</v>
      </c>
      <c r="C240" s="19">
        <f t="shared" si="3"/>
        <v>3.5</v>
      </c>
      <c r="D240" s="41">
        <f>IFERROR(VLOOKUP(A240,NMI!A:B,2,FALSE),"")</f>
        <v>57.1</v>
      </c>
    </row>
    <row r="241" spans="1:4" x14ac:dyDescent="0.25">
      <c r="A241" s="5">
        <v>42887</v>
      </c>
      <c r="B241" s="6">
        <v>52.5</v>
      </c>
      <c r="C241" s="23">
        <f t="shared" si="3"/>
        <v>-4.5</v>
      </c>
      <c r="D241" s="42">
        <f>IFERROR(VLOOKUP(A241,NMI!A:B,2,FALSE),"")</f>
        <v>57.2</v>
      </c>
    </row>
    <row r="242" spans="1:4" x14ac:dyDescent="0.25">
      <c r="A242" s="3">
        <v>42917</v>
      </c>
      <c r="B242" s="4">
        <v>52</v>
      </c>
      <c r="C242" s="19">
        <f t="shared" si="3"/>
        <v>-0.5</v>
      </c>
      <c r="D242" s="41">
        <f>IFERROR(VLOOKUP(A242,NMI!A:B,2,FALSE),"")</f>
        <v>54.3</v>
      </c>
    </row>
    <row r="243" spans="1:4" x14ac:dyDescent="0.25">
      <c r="A243" s="5">
        <v>42948</v>
      </c>
      <c r="B243" s="6">
        <v>53.5</v>
      </c>
      <c r="C243" s="23">
        <f t="shared" si="3"/>
        <v>1.5</v>
      </c>
      <c r="D243" s="42">
        <f>IFERROR(VLOOKUP(A243,NMI!A:B,2,FALSE),"")</f>
        <v>55.2</v>
      </c>
    </row>
    <row r="244" spans="1:4" x14ac:dyDescent="0.25">
      <c r="A244" s="3">
        <v>42979</v>
      </c>
      <c r="B244" s="4">
        <v>56</v>
      </c>
      <c r="C244" s="19">
        <f t="shared" si="3"/>
        <v>2.5</v>
      </c>
      <c r="D244" s="41">
        <f>IFERROR(VLOOKUP(A244,NMI!A:B,2,FALSE),"")</f>
        <v>59.4</v>
      </c>
    </row>
    <row r="245" spans="1:4" x14ac:dyDescent="0.25">
      <c r="A245" s="5">
        <v>43009</v>
      </c>
      <c r="B245" s="6">
        <v>53.5</v>
      </c>
      <c r="C245" s="23">
        <f t="shared" si="3"/>
        <v>-2.5</v>
      </c>
      <c r="D245" s="42">
        <f>IFERROR(VLOOKUP(A245,NMI!A:B,2,FALSE),"")</f>
        <v>59.8</v>
      </c>
    </row>
    <row r="246" spans="1:4" x14ac:dyDescent="0.25">
      <c r="A246" s="3">
        <v>43040</v>
      </c>
      <c r="B246" s="4">
        <v>51.5</v>
      </c>
      <c r="C246" s="19">
        <f t="shared" si="3"/>
        <v>-2</v>
      </c>
      <c r="D246" s="41">
        <f>IFERROR(VLOOKUP(A246,NMI!A:B,2,FALSE),"")</f>
        <v>57.3</v>
      </c>
    </row>
    <row r="247" spans="1:4" x14ac:dyDescent="0.25">
      <c r="A247" s="5">
        <v>43070</v>
      </c>
      <c r="B247" s="6">
        <v>50</v>
      </c>
      <c r="C247" s="23">
        <f t="shared" si="3"/>
        <v>-1.5</v>
      </c>
      <c r="D247" s="42">
        <f>IFERROR(VLOOKUP(A247,NMI!A:B,2,FALSE),"")</f>
        <v>56</v>
      </c>
    </row>
    <row r="248" spans="1:4" x14ac:dyDescent="0.25">
      <c r="A248" s="3">
        <v>43101</v>
      </c>
      <c r="B248" s="4">
        <v>50.5</v>
      </c>
      <c r="C248" s="19">
        <f t="shared" si="3"/>
        <v>0.5</v>
      </c>
      <c r="D248" s="41">
        <f>IFERROR(VLOOKUP(A248,NMI!A:B,2,FALSE),"")</f>
        <v>59.9</v>
      </c>
    </row>
    <row r="249" spans="1:4" x14ac:dyDescent="0.25">
      <c r="A249" s="5">
        <v>43132</v>
      </c>
      <c r="B249" s="6">
        <v>56</v>
      </c>
      <c r="C249" s="23">
        <f t="shared" si="3"/>
        <v>5.5</v>
      </c>
      <c r="D249" s="42">
        <f>IFERROR(VLOOKUP(A249,NMI!A:B,2,FALSE),"")</f>
        <v>59.5</v>
      </c>
    </row>
    <row r="250" spans="1:4" x14ac:dyDescent="0.25">
      <c r="A250" s="3">
        <v>43160</v>
      </c>
      <c r="B250" s="4">
        <v>56.5</v>
      </c>
      <c r="C250" s="19">
        <f t="shared" si="3"/>
        <v>0.5</v>
      </c>
      <c r="D250" s="41">
        <f>IFERROR(VLOOKUP(A250,NMI!A:B,2,FALSE),"")</f>
        <v>58.8</v>
      </c>
    </row>
    <row r="251" spans="1:4" x14ac:dyDescent="0.25">
      <c r="A251" s="5">
        <v>43191</v>
      </c>
      <c r="B251" s="6">
        <v>52</v>
      </c>
      <c r="C251" s="23">
        <f t="shared" si="3"/>
        <v>-4.5</v>
      </c>
      <c r="D251" s="42">
        <f>IFERROR(VLOOKUP(A251,NMI!A:B,2,FALSE),"")</f>
        <v>56.8</v>
      </c>
    </row>
    <row r="252" spans="1:4" x14ac:dyDescent="0.25">
      <c r="A252" s="3">
        <v>43221</v>
      </c>
      <c r="B252" s="4">
        <v>60.5</v>
      </c>
      <c r="C252" s="19">
        <f t="shared" si="3"/>
        <v>8.5</v>
      </c>
      <c r="D252" s="41">
        <f>IFERROR(VLOOKUP(A252,NMI!A:B,2,FALSE),"")</f>
        <v>58.6</v>
      </c>
    </row>
    <row r="253" spans="1:4" x14ac:dyDescent="0.25">
      <c r="A253" s="5">
        <v>43252</v>
      </c>
      <c r="B253" s="6">
        <v>56.5</v>
      </c>
      <c r="C253" s="23">
        <f t="shared" si="3"/>
        <v>-4</v>
      </c>
      <c r="D253" s="42">
        <f>IFERROR(VLOOKUP(A253,NMI!A:B,2,FALSE),"")</f>
        <v>59.1</v>
      </c>
    </row>
    <row r="254" spans="1:4" x14ac:dyDescent="0.25">
      <c r="A254" s="3">
        <v>43282</v>
      </c>
      <c r="B254" s="4">
        <v>51.5</v>
      </c>
      <c r="C254" s="19">
        <f t="shared" si="3"/>
        <v>-5</v>
      </c>
      <c r="D254" s="41">
        <f>IFERROR(VLOOKUP(A254,NMI!A:B,2,FALSE),"")</f>
        <v>55.7</v>
      </c>
    </row>
    <row r="255" spans="1:4" x14ac:dyDescent="0.25">
      <c r="A255" s="5">
        <v>43313</v>
      </c>
      <c r="B255" s="6">
        <v>56.5</v>
      </c>
      <c r="C255" s="23">
        <f t="shared" si="3"/>
        <v>5</v>
      </c>
      <c r="D255" s="42">
        <f>IFERROR(VLOOKUP(A255,NMI!A:B,2,FALSE),"")</f>
        <v>58.8</v>
      </c>
    </row>
    <row r="256" spans="1:4" x14ac:dyDescent="0.25">
      <c r="A256" s="3">
        <v>43344</v>
      </c>
      <c r="B256" s="4">
        <v>58.5</v>
      </c>
      <c r="C256" s="19">
        <f t="shared" si="3"/>
        <v>2</v>
      </c>
      <c r="D256" s="41">
        <f>IFERROR(VLOOKUP(A256,NMI!A:B,2,FALSE),"")</f>
        <v>60.8</v>
      </c>
    </row>
    <row r="257" spans="1:4" x14ac:dyDescent="0.25">
      <c r="A257" s="7">
        <v>43374</v>
      </c>
      <c r="B257" s="8">
        <v>53.5</v>
      </c>
      <c r="C257" s="43">
        <f t="shared" si="3"/>
        <v>-5</v>
      </c>
      <c r="D257" s="42">
        <f>IFERROR(VLOOKUP(A257,NMI!A:B,2,FALSE),"")</f>
        <v>60</v>
      </c>
    </row>
    <row r="258" spans="1:4" x14ac:dyDescent="0.25">
      <c r="A258" s="3">
        <v>43405</v>
      </c>
      <c r="B258" s="4">
        <v>55.5</v>
      </c>
      <c r="C258" s="19">
        <f t="shared" ref="C258:C260" si="4">B258-B257</f>
        <v>2</v>
      </c>
      <c r="D258" s="41">
        <f>IFERROR(VLOOKUP(A258,NMI!A:B,2,FALSE),"")</f>
        <v>60.4</v>
      </c>
    </row>
    <row r="259" spans="1:4" x14ac:dyDescent="0.25">
      <c r="A259" s="7">
        <v>43435</v>
      </c>
      <c r="B259" s="8">
        <v>50.5</v>
      </c>
      <c r="C259" s="43">
        <f t="shared" si="4"/>
        <v>-5</v>
      </c>
      <c r="D259" s="42">
        <f>IFERROR(VLOOKUP(A259,NMI!A:B,2,FALSE),"")</f>
        <v>58</v>
      </c>
    </row>
    <row r="260" spans="1:4" x14ac:dyDescent="0.25">
      <c r="A260" s="3">
        <v>43466</v>
      </c>
      <c r="B260" s="4">
        <v>52.5</v>
      </c>
      <c r="C260" s="19">
        <f t="shared" si="4"/>
        <v>2</v>
      </c>
      <c r="D260" s="41">
        <f>IFERROR(VLOOKUP(A260,NMI!A:B,2,FALSE),"")</f>
        <v>56.7</v>
      </c>
    </row>
    <row r="261" spans="1:4" x14ac:dyDescent="0.25">
      <c r="A261" s="7">
        <v>43497</v>
      </c>
      <c r="B261" s="8">
        <v>55.5</v>
      </c>
      <c r="C261" s="43">
        <f t="shared" ref="C261:C283" si="5">B261-B260</f>
        <v>3</v>
      </c>
      <c r="D261" s="42">
        <f>IFERROR(VLOOKUP(A261,NMI!A:B,2,FALSE),"")</f>
        <v>59.7</v>
      </c>
    </row>
    <row r="262" spans="1:4" x14ac:dyDescent="0.25">
      <c r="A262" s="3">
        <v>43525</v>
      </c>
      <c r="B262" s="4">
        <v>56.5</v>
      </c>
      <c r="C262" s="19">
        <f t="shared" si="5"/>
        <v>1</v>
      </c>
      <c r="D262" s="41">
        <f>IFERROR(VLOOKUP(A262,NMI!A:B,2,FALSE),"")</f>
        <v>56.1</v>
      </c>
    </row>
    <row r="263" spans="1:4" x14ac:dyDescent="0.25">
      <c r="A263" s="7">
        <v>43556</v>
      </c>
      <c r="B263" s="8">
        <v>55</v>
      </c>
      <c r="C263" s="43">
        <f t="shared" si="5"/>
        <v>-1.5</v>
      </c>
      <c r="D263" s="42">
        <f>IFERROR(VLOOKUP(A263,NMI!A:B,2,FALSE),"")</f>
        <v>55.5</v>
      </c>
    </row>
    <row r="264" spans="1:4" x14ac:dyDescent="0.25">
      <c r="A264" s="3">
        <v>43586</v>
      </c>
      <c r="B264" s="4">
        <v>52.5</v>
      </c>
      <c r="C264" s="19">
        <f t="shared" si="5"/>
        <v>-2.5</v>
      </c>
      <c r="D264" s="41">
        <f>IFERROR(VLOOKUP(A264,NMI!A:B,2,FALSE),"")</f>
        <v>56.9</v>
      </c>
    </row>
    <row r="265" spans="1:4" x14ac:dyDescent="0.25">
      <c r="A265" s="7">
        <v>43617</v>
      </c>
      <c r="B265" s="8">
        <v>56</v>
      </c>
      <c r="C265" s="43">
        <f t="shared" si="5"/>
        <v>3.5</v>
      </c>
      <c r="D265" s="42">
        <f>IFERROR(VLOOKUP(A265,NMI!A:B,2,FALSE),"")</f>
        <v>55.1</v>
      </c>
    </row>
    <row r="266" spans="1:4" x14ac:dyDescent="0.25">
      <c r="A266" s="3">
        <v>43647</v>
      </c>
      <c r="B266" s="4">
        <v>53.5</v>
      </c>
      <c r="C266" s="19">
        <f t="shared" si="5"/>
        <v>-2.5</v>
      </c>
      <c r="D266" s="41">
        <f>IFERROR(VLOOKUP(A266,NMI!A:B,2,FALSE),"")</f>
        <v>54.8</v>
      </c>
    </row>
    <row r="267" spans="1:4" x14ac:dyDescent="0.25">
      <c r="A267" s="7">
        <v>43678</v>
      </c>
      <c r="B267" s="8">
        <v>49</v>
      </c>
      <c r="C267" s="43">
        <f t="shared" si="5"/>
        <v>-4.5</v>
      </c>
      <c r="D267" s="42">
        <f>IFERROR(VLOOKUP(A267,NMI!A:B,2,FALSE),"")</f>
        <v>56</v>
      </c>
    </row>
    <row r="268" spans="1:4" x14ac:dyDescent="0.25">
      <c r="A268" s="3">
        <v>43709</v>
      </c>
      <c r="B268" s="4">
        <v>54</v>
      </c>
      <c r="C268" s="19">
        <f t="shared" si="5"/>
        <v>5</v>
      </c>
      <c r="D268" s="41">
        <f>IFERROR(VLOOKUP(A268,NMI!A:B,2,FALSE),"")</f>
        <v>53.5</v>
      </c>
    </row>
    <row r="269" spans="1:4" x14ac:dyDescent="0.25">
      <c r="A269" s="7">
        <v>43739</v>
      </c>
      <c r="B269" s="8">
        <v>48.5</v>
      </c>
      <c r="C269" s="43">
        <f t="shared" si="5"/>
        <v>-5.5</v>
      </c>
      <c r="D269" s="42">
        <f>IFERROR(VLOOKUP(A269,NMI!A:B,2,FALSE),"")</f>
        <v>54.4</v>
      </c>
    </row>
    <row r="270" spans="1:4" x14ac:dyDescent="0.25">
      <c r="A270" s="3">
        <v>43770</v>
      </c>
      <c r="B270" s="4">
        <v>48.5</v>
      </c>
      <c r="C270" s="19">
        <f t="shared" si="5"/>
        <v>0</v>
      </c>
      <c r="D270" s="41">
        <f>IFERROR(VLOOKUP(A270,NMI!A:B,2,FALSE),"")</f>
        <v>53.9</v>
      </c>
    </row>
    <row r="271" spans="1:4" x14ac:dyDescent="0.25">
      <c r="A271" s="7">
        <v>43800</v>
      </c>
      <c r="B271" s="8">
        <v>47.5</v>
      </c>
      <c r="C271" s="43">
        <f t="shared" si="5"/>
        <v>-1</v>
      </c>
      <c r="D271" s="42">
        <f>IFERROR(VLOOKUP(A271,NMI!A:B,2,FALSE),"")</f>
        <v>54.9</v>
      </c>
    </row>
    <row r="272" spans="1:4" x14ac:dyDescent="0.25">
      <c r="A272" s="3">
        <v>43831</v>
      </c>
      <c r="B272" s="4">
        <v>45.5</v>
      </c>
      <c r="C272" s="19">
        <f t="shared" si="5"/>
        <v>-2</v>
      </c>
      <c r="D272" s="41">
        <f>IFERROR(VLOOKUP(A272,NMI!A:B,2,FALSE),"")</f>
        <v>55.5</v>
      </c>
    </row>
    <row r="273" spans="1:4" x14ac:dyDescent="0.25">
      <c r="A273" s="7">
        <v>43862</v>
      </c>
      <c r="B273" s="8">
        <v>53.2</v>
      </c>
      <c r="C273" s="43">
        <f t="shared" si="5"/>
        <v>7.7000000000000028</v>
      </c>
      <c r="D273" s="42">
        <f>IFERROR(VLOOKUP(A273,NMI!A:B,2,FALSE),"")</f>
        <v>56.7</v>
      </c>
    </row>
    <row r="274" spans="1:4" x14ac:dyDescent="0.25">
      <c r="A274" s="3">
        <v>43891</v>
      </c>
      <c r="B274" s="4">
        <v>55</v>
      </c>
      <c r="C274" s="19">
        <f t="shared" si="5"/>
        <v>1.7999999999999972</v>
      </c>
      <c r="D274" s="41">
        <f>IFERROR(VLOOKUP(A274,NMI!A:B,2,FALSE),"")</f>
        <v>53.6</v>
      </c>
    </row>
    <row r="275" spans="1:4" x14ac:dyDescent="0.25">
      <c r="A275" s="7">
        <v>43922</v>
      </c>
      <c r="B275" s="8">
        <v>47.7</v>
      </c>
      <c r="C275" s="43">
        <f t="shared" si="5"/>
        <v>-7.2999999999999972</v>
      </c>
      <c r="D275" s="42">
        <f>IFERROR(VLOOKUP(A275,NMI!A:B,2,FALSE),"")</f>
        <v>41.6</v>
      </c>
    </row>
    <row r="276" spans="1:4" x14ac:dyDescent="0.25">
      <c r="A276" s="3">
        <v>43952</v>
      </c>
      <c r="B276" s="4">
        <v>46.4</v>
      </c>
      <c r="C276" s="19">
        <f t="shared" si="5"/>
        <v>-1.3000000000000043</v>
      </c>
      <c r="D276" s="41">
        <f>IFERROR(VLOOKUP(A276,NMI!A:B,2,FALSE),"")</f>
        <v>45.4</v>
      </c>
    </row>
    <row r="277" spans="1:4" x14ac:dyDescent="0.25">
      <c r="A277" s="7">
        <v>43983</v>
      </c>
      <c r="B277" s="8">
        <v>51.9</v>
      </c>
      <c r="C277" s="43">
        <f t="shared" si="5"/>
        <v>5.5</v>
      </c>
      <c r="D277" s="42">
        <f>IFERROR(VLOOKUP(A277,NMI!A:B,2,FALSE),"")</f>
        <v>56.5</v>
      </c>
    </row>
    <row r="278" spans="1:4" x14ac:dyDescent="0.25">
      <c r="A278" s="3">
        <v>44013</v>
      </c>
      <c r="B278" s="4">
        <v>55.9</v>
      </c>
      <c r="C278" s="19">
        <f t="shared" si="5"/>
        <v>4</v>
      </c>
      <c r="D278" s="41">
        <f>IFERROR(VLOOKUP(A278,NMI!A:B,2,FALSE),"")</f>
        <v>56.6</v>
      </c>
    </row>
    <row r="279" spans="1:4" x14ac:dyDescent="0.25">
      <c r="A279" s="7">
        <v>44044</v>
      </c>
      <c r="B279" s="8">
        <v>56.6</v>
      </c>
      <c r="C279" s="43">
        <f t="shared" si="5"/>
        <v>0.70000000000000284</v>
      </c>
      <c r="D279" s="42">
        <f>IFERROR(VLOOKUP(A279,NMI!A:B,2,FALSE),"")</f>
        <v>57.2</v>
      </c>
    </row>
    <row r="280" spans="1:4" x14ac:dyDescent="0.25">
      <c r="A280" s="3">
        <v>44075</v>
      </c>
      <c r="B280" s="4">
        <v>50.1</v>
      </c>
      <c r="C280" s="19">
        <f t="shared" si="5"/>
        <v>-6.5</v>
      </c>
      <c r="D280" s="41">
        <f>IFERROR(VLOOKUP(A280,NMI!A:B,2,FALSE),"")</f>
        <v>57.2</v>
      </c>
    </row>
    <row r="281" spans="1:4" x14ac:dyDescent="0.25">
      <c r="A281" s="7">
        <v>44105</v>
      </c>
      <c r="B281" s="8">
        <v>54.4</v>
      </c>
      <c r="C281" s="43">
        <f t="shared" si="5"/>
        <v>4.2999999999999972</v>
      </c>
      <c r="D281" s="42">
        <f>IFERROR(VLOOKUP(A281,NMI!A:B,2,FALSE),"")</f>
        <v>56.2</v>
      </c>
    </row>
    <row r="282" spans="1:4" x14ac:dyDescent="0.25">
      <c r="A282" s="3">
        <v>44136</v>
      </c>
      <c r="B282" s="4">
        <v>50.7</v>
      </c>
      <c r="C282" s="19">
        <f t="shared" si="5"/>
        <v>-3.6999999999999957</v>
      </c>
      <c r="D282" s="41">
        <f>IFERROR(VLOOKUP(A282,NMI!A:B,2,FALSE),"")</f>
        <v>56.8</v>
      </c>
    </row>
    <row r="283" spans="1:4" x14ac:dyDescent="0.25">
      <c r="A283" s="7">
        <v>44166</v>
      </c>
      <c r="B283" s="8">
        <v>48.7</v>
      </c>
      <c r="C283" s="43">
        <f t="shared" si="5"/>
        <v>-2</v>
      </c>
      <c r="D283" s="42">
        <f>IFERROR(VLOOKUP(A283,NMI!A:B,2,FALSE),"")</f>
        <v>57.7</v>
      </c>
    </row>
    <row r="284" spans="1:4" x14ac:dyDescent="0.25">
      <c r="A284" s="3">
        <v>44197</v>
      </c>
      <c r="B284" s="4">
        <v>50.9</v>
      </c>
      <c r="C284" s="19">
        <f t="shared" ref="C284:C305" si="6">B284-B283</f>
        <v>2.1999999999999957</v>
      </c>
      <c r="D284" s="41">
        <f>IFERROR(VLOOKUP(A284,NMI!A:B,2,FALSE),"")</f>
        <v>58.7</v>
      </c>
    </row>
    <row r="285" spans="1:4" x14ac:dyDescent="0.25">
      <c r="A285" s="7">
        <v>44228</v>
      </c>
      <c r="B285" s="8">
        <v>55.2</v>
      </c>
      <c r="C285" s="43">
        <f t="shared" si="6"/>
        <v>4.3000000000000043</v>
      </c>
      <c r="D285" s="42">
        <f>IFERROR(VLOOKUP(A285,NMI!A:B,2,FALSE),"")</f>
        <v>55.3</v>
      </c>
    </row>
    <row r="286" spans="1:4" x14ac:dyDescent="0.25">
      <c r="A286" s="3">
        <v>44256</v>
      </c>
      <c r="B286" s="4">
        <v>50.2</v>
      </c>
      <c r="C286" s="19">
        <f t="shared" si="6"/>
        <v>-5</v>
      </c>
      <c r="D286" s="41">
        <f>IFERROR(VLOOKUP(A286,NMI!A:B,2,FALSE),"")</f>
        <v>63.7</v>
      </c>
    </row>
    <row r="287" spans="1:4" x14ac:dyDescent="0.25">
      <c r="A287" s="7">
        <v>44287</v>
      </c>
      <c r="B287" s="8">
        <v>55.7</v>
      </c>
      <c r="C287" s="43">
        <f t="shared" si="6"/>
        <v>5.5</v>
      </c>
      <c r="D287" s="42">
        <f>IFERROR(VLOOKUP(A287,NMI!A:B,2,FALSE),"")</f>
        <v>62.7</v>
      </c>
    </row>
    <row r="288" spans="1:4" x14ac:dyDescent="0.25">
      <c r="A288" s="3">
        <v>44317</v>
      </c>
      <c r="B288" s="4">
        <v>61.1</v>
      </c>
      <c r="C288" s="19">
        <f t="shared" si="6"/>
        <v>5.3999999999999986</v>
      </c>
      <c r="D288" s="41">
        <f>IFERROR(VLOOKUP(A288,NMI!A:B,2,FALSE),"")</f>
        <v>64</v>
      </c>
    </row>
    <row r="289" spans="1:4" x14ac:dyDescent="0.25">
      <c r="A289" s="7">
        <v>44348</v>
      </c>
      <c r="B289" s="8">
        <v>65.8</v>
      </c>
      <c r="C289" s="43">
        <f t="shared" si="6"/>
        <v>4.6999999999999957</v>
      </c>
      <c r="D289" s="42">
        <f>IFERROR(VLOOKUP(A289,NMI!A:B,2,FALSE),"")</f>
        <v>60.1</v>
      </c>
    </row>
    <row r="290" spans="1:4" x14ac:dyDescent="0.25">
      <c r="A290" s="3">
        <v>44378</v>
      </c>
      <c r="B290" s="4">
        <v>63.5</v>
      </c>
      <c r="C290" s="19">
        <f t="shared" si="6"/>
        <v>-2.2999999999999972</v>
      </c>
      <c r="D290" s="41">
        <f>IFERROR(VLOOKUP(A290,NMI!A:B,2,FALSE),"")</f>
        <v>64.099999999999994</v>
      </c>
    </row>
    <row r="291" spans="1:4" x14ac:dyDescent="0.25">
      <c r="A291" s="7">
        <v>44409</v>
      </c>
      <c r="B291" s="8">
        <v>61.3</v>
      </c>
      <c r="C291" s="43">
        <f t="shared" si="6"/>
        <v>-2.2000000000000028</v>
      </c>
      <c r="D291" s="42">
        <f>IFERROR(VLOOKUP(A291,NMI!A:B,2,FALSE),"")</f>
        <v>61.7</v>
      </c>
    </row>
    <row r="292" spans="1:4" x14ac:dyDescent="0.25">
      <c r="A292" s="3">
        <v>44440</v>
      </c>
      <c r="B292" s="4">
        <v>61.9</v>
      </c>
      <c r="C292" s="19">
        <f t="shared" si="6"/>
        <v>0.60000000000000142</v>
      </c>
      <c r="D292" s="41">
        <f>IFERROR(VLOOKUP(A292,NMI!A:B,2,FALSE),"")</f>
        <v>61.9</v>
      </c>
    </row>
    <row r="293" spans="1:4" x14ac:dyDescent="0.25">
      <c r="A293" s="7">
        <v>44470</v>
      </c>
      <c r="B293" s="8">
        <v>67.3</v>
      </c>
      <c r="C293" s="43">
        <f t="shared" si="6"/>
        <v>5.3999999999999986</v>
      </c>
      <c r="D293" s="42">
        <f>IFERROR(VLOOKUP(A293,NMI!A:B,2,FALSE),"")</f>
        <v>66.7</v>
      </c>
    </row>
    <row r="294" spans="1:4" x14ac:dyDescent="0.25">
      <c r="A294" s="3">
        <v>44501</v>
      </c>
      <c r="B294" s="4">
        <v>65.900000000000006</v>
      </c>
      <c r="C294" s="19">
        <f t="shared" si="6"/>
        <v>-1.3999999999999915</v>
      </c>
      <c r="D294" s="41">
        <f>IFERROR(VLOOKUP(A294,NMI!A:B,2,FALSE),"")</f>
        <v>69.099999999999994</v>
      </c>
    </row>
    <row r="295" spans="1:4" x14ac:dyDescent="0.25">
      <c r="A295" s="7">
        <v>44531</v>
      </c>
      <c r="B295" s="8">
        <v>62.3</v>
      </c>
      <c r="C295" s="43">
        <f t="shared" si="6"/>
        <v>-3.6000000000000085</v>
      </c>
      <c r="D295" s="42">
        <f>IFERROR(VLOOKUP(A295,NMI!A:B,2,FALSE),"")</f>
        <v>62.3</v>
      </c>
    </row>
    <row r="296" spans="1:4" x14ac:dyDescent="0.25">
      <c r="A296" s="3">
        <v>44562</v>
      </c>
      <c r="B296" s="4">
        <v>57.4</v>
      </c>
      <c r="C296" s="19">
        <f t="shared" si="6"/>
        <v>-4.8999999999999986</v>
      </c>
      <c r="D296" s="41">
        <f>IFERROR(VLOOKUP(A296,NMI!A:B,2,FALSE),"")</f>
        <v>59.9</v>
      </c>
    </row>
    <row r="297" spans="1:4" x14ac:dyDescent="0.25">
      <c r="A297" s="7">
        <v>44593</v>
      </c>
      <c r="B297" s="8">
        <v>64.2</v>
      </c>
      <c r="C297" s="43">
        <f t="shared" si="6"/>
        <v>6.8000000000000043</v>
      </c>
      <c r="D297" s="42">
        <f>IFERROR(VLOOKUP(A297,NMI!A:B,2,FALSE),"")</f>
        <v>56.5</v>
      </c>
    </row>
    <row r="298" spans="1:4" x14ac:dyDescent="0.25">
      <c r="A298" s="3">
        <v>44621</v>
      </c>
      <c r="B298" s="4">
        <v>64.5</v>
      </c>
      <c r="C298" s="19">
        <f t="shared" si="6"/>
        <v>0.29999999999999716</v>
      </c>
      <c r="D298" s="41">
        <f>IFERROR(VLOOKUP(A298,NMI!A:B,2,FALSE),"")</f>
        <v>58.3</v>
      </c>
    </row>
    <row r="299" spans="1:4" x14ac:dyDescent="0.25">
      <c r="A299" s="7">
        <v>44652</v>
      </c>
      <c r="B299" s="8">
        <v>59.4</v>
      </c>
      <c r="C299" s="43">
        <f t="shared" si="6"/>
        <v>-5.1000000000000014</v>
      </c>
      <c r="D299" s="42">
        <f>IFERROR(VLOOKUP(A299,NMI!A:B,2,FALSE),"")</f>
        <v>57.1</v>
      </c>
    </row>
    <row r="300" spans="1:4" x14ac:dyDescent="0.25">
      <c r="A300" s="3">
        <v>44682</v>
      </c>
      <c r="B300" s="4">
        <v>52</v>
      </c>
      <c r="C300" s="19">
        <f t="shared" si="6"/>
        <v>-7.3999999999999986</v>
      </c>
      <c r="D300" s="41">
        <f>IFERROR(VLOOKUP(A300,NMI!A:B,2,FALSE),"")</f>
        <v>55.9</v>
      </c>
    </row>
    <row r="301" spans="1:4" x14ac:dyDescent="0.25">
      <c r="A301" s="7">
        <v>44713</v>
      </c>
      <c r="B301" s="8">
        <v>60.5</v>
      </c>
      <c r="C301" s="43">
        <f t="shared" si="6"/>
        <v>8.5</v>
      </c>
      <c r="D301" s="42">
        <f>IFERROR(VLOOKUP(A301,NMI!A:B,2,FALSE),"")</f>
        <v>55.3</v>
      </c>
    </row>
    <row r="302" spans="1:4" x14ac:dyDescent="0.25">
      <c r="A302" s="3">
        <v>44743</v>
      </c>
      <c r="B302" s="4">
        <v>58.3</v>
      </c>
      <c r="C302" s="19">
        <f t="shared" si="6"/>
        <v>-2.2000000000000028</v>
      </c>
      <c r="D302" s="41">
        <f>IFERROR(VLOOKUP(A302,NMI!A:B,2,FALSE),"")</f>
        <v>56.7</v>
      </c>
    </row>
    <row r="303" spans="1:4" x14ac:dyDescent="0.25">
      <c r="A303" s="7">
        <v>44774</v>
      </c>
      <c r="B303" s="8">
        <v>53.9</v>
      </c>
      <c r="C303" s="43">
        <f t="shared" si="6"/>
        <v>-4.3999999999999986</v>
      </c>
      <c r="D303" s="42">
        <f>IFERROR(VLOOKUP(A303,NMI!A:B,2,FALSE),"")</f>
        <v>56.9</v>
      </c>
    </row>
    <row r="304" spans="1:4" x14ac:dyDescent="0.25">
      <c r="A304" s="3">
        <v>44805</v>
      </c>
      <c r="B304" s="4">
        <v>52.5</v>
      </c>
      <c r="C304" s="19">
        <f t="shared" si="6"/>
        <v>-1.3999999999999986</v>
      </c>
      <c r="D304" s="41">
        <f>IFERROR(VLOOKUP(A304,NMI!A:B,2,FALSE),"")</f>
        <v>56.7</v>
      </c>
    </row>
    <row r="305" spans="1:4" x14ac:dyDescent="0.25">
      <c r="A305" s="7">
        <v>44835</v>
      </c>
      <c r="B305" s="8">
        <v>52.2</v>
      </c>
      <c r="C305" s="43">
        <f t="shared" si="6"/>
        <v>-0.29999999999999716</v>
      </c>
      <c r="D305" s="42">
        <f>IFERROR(VLOOKUP(A305,NMI!A:B,2,FALSE),"")</f>
        <v>54.4</v>
      </c>
    </row>
    <row r="306" spans="1:4" x14ac:dyDescent="0.25">
      <c r="A306" s="99">
        <v>44866</v>
      </c>
      <c r="B306" s="100">
        <v>51.8</v>
      </c>
      <c r="C306" s="101">
        <f t="shared" ref="C306:C307" si="7">B306-B305</f>
        <v>-0.40000000000000568</v>
      </c>
      <c r="D306" s="41">
        <f>IFERROR(VLOOKUP(A306,NMI!A:B,2,FALSE),"")</f>
        <v>56.5</v>
      </c>
    </row>
    <row r="307" spans="1:4" x14ac:dyDescent="0.25">
      <c r="A307" s="7">
        <v>44896</v>
      </c>
      <c r="B307" s="8">
        <v>51.5</v>
      </c>
      <c r="C307" s="43">
        <f t="shared" si="7"/>
        <v>-0.29999999999999716</v>
      </c>
      <c r="D307" s="42">
        <f>IFERROR(VLOOKUP(A307,NMI!A:B,2,FALSE),"")</f>
        <v>49.2</v>
      </c>
    </row>
    <row r="308" spans="1:4" x14ac:dyDescent="0.25">
      <c r="A308" s="99">
        <v>44927</v>
      </c>
      <c r="B308" s="100">
        <v>52.9</v>
      </c>
      <c r="C308" s="101">
        <f t="shared" ref="C308:C320" si="8">B308-B307</f>
        <v>1.3999999999999986</v>
      </c>
      <c r="D308" s="41">
        <f>IFERROR(VLOOKUP(A308,NMI!A:B,2,FALSE),"")</f>
        <v>55.2</v>
      </c>
    </row>
    <row r="309" spans="1:4" x14ac:dyDescent="0.25">
      <c r="A309" s="7">
        <v>44958</v>
      </c>
      <c r="B309" s="8">
        <v>52.8</v>
      </c>
      <c r="C309" s="43">
        <f t="shared" si="8"/>
        <v>-0.10000000000000142</v>
      </c>
      <c r="D309" s="42">
        <f>IFERROR(VLOOKUP(A309,NMI!A:B,2,FALSE),"")</f>
        <v>55.1</v>
      </c>
    </row>
    <row r="310" spans="1:4" x14ac:dyDescent="0.25">
      <c r="A310" s="99">
        <v>44986</v>
      </c>
      <c r="B310" s="100">
        <v>48.5</v>
      </c>
      <c r="C310" s="101">
        <f t="shared" si="8"/>
        <v>-4.2999999999999972</v>
      </c>
      <c r="D310" s="41">
        <f>IFERROR(VLOOKUP(A310,NMI!A:B,2,FALSE),"")</f>
        <v>51.2</v>
      </c>
    </row>
    <row r="311" spans="1:4" x14ac:dyDescent="0.25">
      <c r="A311" s="7">
        <v>45017</v>
      </c>
      <c r="B311" s="8">
        <v>49.7</v>
      </c>
      <c r="C311" s="43">
        <f t="shared" si="8"/>
        <v>1.2000000000000028</v>
      </c>
      <c r="D311" s="42">
        <f>IFERROR(VLOOKUP(A311,NMI!A:B,2,FALSE),"")</f>
        <v>51.9</v>
      </c>
    </row>
    <row r="312" spans="1:4" x14ac:dyDescent="0.25">
      <c r="A312" s="99">
        <v>45047</v>
      </c>
      <c r="B312" s="100"/>
      <c r="C312" s="101">
        <f t="shared" si="8"/>
        <v>-49.7</v>
      </c>
      <c r="D312" s="41">
        <f>IFERROR(VLOOKUP(A312,NMI!A:B,2,FALSE),"")</f>
        <v>0</v>
      </c>
    </row>
    <row r="313" spans="1:4" x14ac:dyDescent="0.25">
      <c r="A313" s="7">
        <v>45078</v>
      </c>
      <c r="B313" s="8"/>
      <c r="C313" s="43">
        <f t="shared" si="8"/>
        <v>0</v>
      </c>
      <c r="D313" s="42">
        <f>IFERROR(VLOOKUP(A313,NMI!A:B,2,FALSE),"")</f>
        <v>0</v>
      </c>
    </row>
    <row r="314" spans="1:4" x14ac:dyDescent="0.25">
      <c r="A314" s="99">
        <v>45108</v>
      </c>
      <c r="B314" s="100"/>
      <c r="C314" s="101">
        <f t="shared" si="8"/>
        <v>0</v>
      </c>
      <c r="D314" s="41">
        <f>IFERROR(VLOOKUP(A314,NMI!A:B,2,FALSE),"")</f>
        <v>0</v>
      </c>
    </row>
    <row r="315" spans="1:4" x14ac:dyDescent="0.25">
      <c r="A315" s="7">
        <v>45139</v>
      </c>
      <c r="B315" s="8"/>
      <c r="C315" s="43">
        <f t="shared" si="8"/>
        <v>0</v>
      </c>
      <c r="D315" s="42">
        <f>IFERROR(VLOOKUP(A315,NMI!A:B,2,FALSE),"")</f>
        <v>0</v>
      </c>
    </row>
    <row r="316" spans="1:4" x14ac:dyDescent="0.25">
      <c r="A316" s="99">
        <v>45170</v>
      </c>
      <c r="B316" s="100"/>
      <c r="C316" s="101">
        <f t="shared" si="8"/>
        <v>0</v>
      </c>
      <c r="D316" s="41">
        <f>IFERROR(VLOOKUP(A316,NMI!A:B,2,FALSE),"")</f>
        <v>0</v>
      </c>
    </row>
    <row r="317" spans="1:4" x14ac:dyDescent="0.25">
      <c r="A317" s="7">
        <v>45200</v>
      </c>
      <c r="B317" s="8"/>
      <c r="C317" s="43">
        <f t="shared" si="8"/>
        <v>0</v>
      </c>
      <c r="D317" s="42">
        <f>IFERROR(VLOOKUP(A317,NMI!A:B,2,FALSE),"")</f>
        <v>0</v>
      </c>
    </row>
    <row r="318" spans="1:4" x14ac:dyDescent="0.25">
      <c r="A318" s="99">
        <v>45231</v>
      </c>
      <c r="B318" s="100"/>
      <c r="C318" s="101">
        <f t="shared" si="8"/>
        <v>0</v>
      </c>
      <c r="D318" s="41">
        <f>IFERROR(VLOOKUP(A318,NMI!A:B,2,FALSE),"")</f>
        <v>0</v>
      </c>
    </row>
    <row r="319" spans="1:4" x14ac:dyDescent="0.25">
      <c r="A319" s="7">
        <v>45261</v>
      </c>
      <c r="B319" s="8"/>
      <c r="C319" s="43">
        <f t="shared" si="8"/>
        <v>0</v>
      </c>
      <c r="D319" s="42">
        <f>IFERROR(VLOOKUP(A319,NMI!A:B,2,FALSE),"")</f>
        <v>0</v>
      </c>
    </row>
    <row r="320" spans="1:4" x14ac:dyDescent="0.25">
      <c r="A320" s="99">
        <v>45292</v>
      </c>
      <c r="B320" s="100"/>
      <c r="C320" s="101">
        <f t="shared" si="8"/>
        <v>0</v>
      </c>
      <c r="D320" s="41">
        <f>IFERROR(VLOOKUP(A320,NMI!A:B,2,FALSE),"")</f>
        <v>0</v>
      </c>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FBED-D5D4-4CE2-A07C-3283CD8D773A}">
  <sheetPr codeName="Sheet14">
    <tabColor theme="3" tint="0.59999389629810485"/>
  </sheetPr>
  <dimension ref="A1:F863"/>
  <sheetViews>
    <sheetView zoomScale="90" zoomScaleNormal="90" workbookViewId="0">
      <pane ySplit="1" topLeftCell="A294"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11</v>
      </c>
      <c r="C1" s="69" t="s">
        <v>1</v>
      </c>
      <c r="D1" s="71" t="s">
        <v>14</v>
      </c>
      <c r="E1" s="73"/>
      <c r="F1" s="16" t="s">
        <v>15</v>
      </c>
    </row>
    <row r="2" spans="1:6" x14ac:dyDescent="0.25">
      <c r="A2" s="9">
        <v>35612</v>
      </c>
      <c r="B2" s="10">
        <v>62</v>
      </c>
      <c r="C2" s="19"/>
      <c r="D2" s="41" t="str">
        <f>IFERROR(VLOOKUP(A2,NMI!A:B,2,FALSE),"")</f>
        <v/>
      </c>
    </row>
    <row r="3" spans="1:6" x14ac:dyDescent="0.25">
      <c r="A3" s="11">
        <v>35643</v>
      </c>
      <c r="B3" s="12">
        <v>57.5</v>
      </c>
      <c r="C3" s="23">
        <f>B3-B2</f>
        <v>-4.5</v>
      </c>
      <c r="D3" s="42" t="str">
        <f>IFERROR(VLOOKUP(A3,NMI!A:B,2,FALSE),"")</f>
        <v/>
      </c>
    </row>
    <row r="4" spans="1:6" x14ac:dyDescent="0.25">
      <c r="A4" s="9">
        <v>35674</v>
      </c>
      <c r="B4" s="10">
        <v>49.5</v>
      </c>
      <c r="C4" s="19">
        <f>B4-B3</f>
        <v>-8</v>
      </c>
      <c r="D4" s="41" t="str">
        <f>IFERROR(VLOOKUP(A4,NMI!A:B,2,FALSE),"")</f>
        <v/>
      </c>
    </row>
    <row r="5" spans="1:6" x14ac:dyDescent="0.25">
      <c r="A5" s="11">
        <v>35704</v>
      </c>
      <c r="B5" s="12">
        <v>51.5</v>
      </c>
      <c r="C5" s="23">
        <f t="shared" ref="C5:C68" si="0">B5-B4</f>
        <v>2</v>
      </c>
      <c r="D5" s="42" t="str">
        <f>IFERROR(VLOOKUP(A5,NMI!A:B,2,FALSE),"")</f>
        <v/>
      </c>
    </row>
    <row r="6" spans="1:6" x14ac:dyDescent="0.25">
      <c r="A6" s="9">
        <v>35735</v>
      </c>
      <c r="B6" s="10">
        <v>53.5</v>
      </c>
      <c r="C6" s="19">
        <f t="shared" si="0"/>
        <v>2</v>
      </c>
      <c r="D6" s="41" t="str">
        <f>IFERROR(VLOOKUP(A6,NMI!A:B,2,FALSE),"")</f>
        <v/>
      </c>
    </row>
    <row r="7" spans="1:6" x14ac:dyDescent="0.25">
      <c r="A7" s="11">
        <v>35765</v>
      </c>
      <c r="B7" s="12">
        <v>48.5</v>
      </c>
      <c r="C7" s="23">
        <f t="shared" si="0"/>
        <v>-5</v>
      </c>
      <c r="D7" s="42" t="str">
        <f>IFERROR(VLOOKUP(A7,NMI!A:B,2,FALSE),"")</f>
        <v/>
      </c>
    </row>
    <row r="8" spans="1:6" x14ac:dyDescent="0.25">
      <c r="A8" s="9">
        <v>35796</v>
      </c>
      <c r="B8" s="10">
        <v>52</v>
      </c>
      <c r="C8" s="19">
        <f t="shared" si="0"/>
        <v>3.5</v>
      </c>
      <c r="D8" s="41" t="str">
        <f>IFERROR(VLOOKUP(A8,NMI!A:B,2,FALSE),"")</f>
        <v/>
      </c>
    </row>
    <row r="9" spans="1:6" x14ac:dyDescent="0.25">
      <c r="A9" s="11">
        <v>35827</v>
      </c>
      <c r="B9" s="12">
        <v>51.5</v>
      </c>
      <c r="C9" s="23">
        <f t="shared" si="0"/>
        <v>-0.5</v>
      </c>
      <c r="D9" s="42" t="str">
        <f>IFERROR(VLOOKUP(A9,NMI!A:B,2,FALSE),"")</f>
        <v/>
      </c>
    </row>
    <row r="10" spans="1:6" x14ac:dyDescent="0.25">
      <c r="A10" s="9">
        <v>35855</v>
      </c>
      <c r="B10" s="10">
        <v>58.5</v>
      </c>
      <c r="C10" s="19">
        <f t="shared" si="0"/>
        <v>7</v>
      </c>
      <c r="D10" s="41" t="str">
        <f>IFERROR(VLOOKUP(A10,NMI!A:B,2,FALSE),"")</f>
        <v/>
      </c>
    </row>
    <row r="11" spans="1:6" x14ac:dyDescent="0.25">
      <c r="A11" s="11">
        <v>35886</v>
      </c>
      <c r="B11" s="12">
        <v>56.5</v>
      </c>
      <c r="C11" s="23">
        <f t="shared" si="0"/>
        <v>-2</v>
      </c>
      <c r="D11" s="42" t="str">
        <f>IFERROR(VLOOKUP(A11,NMI!A:B,2,FALSE),"")</f>
        <v/>
      </c>
    </row>
    <row r="12" spans="1:6" x14ac:dyDescent="0.25">
      <c r="A12" s="9">
        <v>35916</v>
      </c>
      <c r="B12" s="10">
        <v>48.5</v>
      </c>
      <c r="C12" s="19">
        <f t="shared" si="0"/>
        <v>-8</v>
      </c>
      <c r="D12" s="41" t="str">
        <f>IFERROR(VLOOKUP(A12,NMI!A:B,2,FALSE),"")</f>
        <v/>
      </c>
    </row>
    <row r="13" spans="1:6" x14ac:dyDescent="0.25">
      <c r="A13" s="11">
        <v>35947</v>
      </c>
      <c r="B13" s="12">
        <v>55</v>
      </c>
      <c r="C13" s="23">
        <f t="shared" si="0"/>
        <v>6.5</v>
      </c>
      <c r="D13" s="42" t="str">
        <f>IFERROR(VLOOKUP(A13,NMI!A:B,2,FALSE),"")</f>
        <v/>
      </c>
    </row>
    <row r="14" spans="1:6" x14ac:dyDescent="0.25">
      <c r="A14" s="9">
        <v>35977</v>
      </c>
      <c r="B14" s="10">
        <v>51.5</v>
      </c>
      <c r="C14" s="19">
        <f t="shared" si="0"/>
        <v>-3.5</v>
      </c>
      <c r="D14" s="41" t="str">
        <f>IFERROR(VLOOKUP(A14,NMI!A:B,2,FALSE),"")</f>
        <v/>
      </c>
    </row>
    <row r="15" spans="1:6" x14ac:dyDescent="0.25">
      <c r="A15" s="11">
        <v>36008</v>
      </c>
      <c r="B15" s="12">
        <v>54</v>
      </c>
      <c r="C15" s="23">
        <f t="shared" si="0"/>
        <v>2.5</v>
      </c>
      <c r="D15" s="42" t="str">
        <f>IFERROR(VLOOKUP(A15,NMI!A:B,2,FALSE),"")</f>
        <v/>
      </c>
    </row>
    <row r="16" spans="1:6" x14ac:dyDescent="0.25">
      <c r="A16" s="9">
        <v>36039</v>
      </c>
      <c r="B16" s="10">
        <v>54</v>
      </c>
      <c r="C16" s="19">
        <f t="shared" si="0"/>
        <v>0</v>
      </c>
      <c r="D16" s="41" t="str">
        <f>IFERROR(VLOOKUP(A16,NMI!A:B,2,FALSE),"")</f>
        <v/>
      </c>
    </row>
    <row r="17" spans="1:4" x14ac:dyDescent="0.25">
      <c r="A17" s="11">
        <v>36069</v>
      </c>
      <c r="B17" s="12">
        <v>48.5</v>
      </c>
      <c r="C17" s="23">
        <f t="shared" si="0"/>
        <v>-5.5</v>
      </c>
      <c r="D17" s="42" t="str">
        <f>IFERROR(VLOOKUP(A17,NMI!A:B,2,FALSE),"")</f>
        <v/>
      </c>
    </row>
    <row r="18" spans="1:4" x14ac:dyDescent="0.25">
      <c r="A18" s="9">
        <v>36100</v>
      </c>
      <c r="B18" s="10">
        <v>45</v>
      </c>
      <c r="C18" s="19">
        <f t="shared" si="0"/>
        <v>-3.5</v>
      </c>
      <c r="D18" s="41" t="str">
        <f>IFERROR(VLOOKUP(A18,NMI!A:B,2,FALSE),"")</f>
        <v/>
      </c>
    </row>
    <row r="19" spans="1:4" x14ac:dyDescent="0.25">
      <c r="A19" s="11">
        <v>36130</v>
      </c>
      <c r="B19" s="12">
        <v>49</v>
      </c>
      <c r="C19" s="23">
        <f t="shared" si="0"/>
        <v>4</v>
      </c>
      <c r="D19" s="42" t="str">
        <f>IFERROR(VLOOKUP(A19,NMI!A:B,2,FALSE),"")</f>
        <v/>
      </c>
    </row>
    <row r="20" spans="1:4" x14ac:dyDescent="0.25">
      <c r="A20" s="9">
        <v>36161</v>
      </c>
      <c r="B20" s="10">
        <v>46.5</v>
      </c>
      <c r="C20" s="19">
        <f t="shared" si="0"/>
        <v>-2.5</v>
      </c>
      <c r="D20" s="41" t="str">
        <f>IFERROR(VLOOKUP(A20,NMI!A:B,2,FALSE),"")</f>
        <v/>
      </c>
    </row>
    <row r="21" spans="1:4" x14ac:dyDescent="0.25">
      <c r="A21" s="11">
        <v>36192</v>
      </c>
      <c r="B21" s="12">
        <v>47.5</v>
      </c>
      <c r="C21" s="23">
        <f t="shared" si="0"/>
        <v>1</v>
      </c>
      <c r="D21" s="42" t="str">
        <f>IFERROR(VLOOKUP(A21,NMI!A:B,2,FALSE),"")</f>
        <v/>
      </c>
    </row>
    <row r="22" spans="1:4" x14ac:dyDescent="0.25">
      <c r="A22" s="9">
        <v>36220</v>
      </c>
      <c r="B22" s="10">
        <v>58.5</v>
      </c>
      <c r="C22" s="19">
        <f t="shared" si="0"/>
        <v>11</v>
      </c>
      <c r="D22" s="41" t="str">
        <f>IFERROR(VLOOKUP(A22,NMI!A:B,2,FALSE),"")</f>
        <v/>
      </c>
    </row>
    <row r="23" spans="1:4" x14ac:dyDescent="0.25">
      <c r="A23" s="11">
        <v>36251</v>
      </c>
      <c r="B23" s="12">
        <v>56.5</v>
      </c>
      <c r="C23" s="23">
        <f t="shared" si="0"/>
        <v>-2</v>
      </c>
      <c r="D23" s="42" t="str">
        <f>IFERROR(VLOOKUP(A23,NMI!A:B,2,FALSE),"")</f>
        <v/>
      </c>
    </row>
    <row r="24" spans="1:4" x14ac:dyDescent="0.25">
      <c r="A24" s="9">
        <v>36281</v>
      </c>
      <c r="B24" s="10">
        <v>58.5</v>
      </c>
      <c r="C24" s="19">
        <f t="shared" si="0"/>
        <v>2</v>
      </c>
      <c r="D24" s="41" t="str">
        <f>IFERROR(VLOOKUP(A24,NMI!A:B,2,FALSE),"")</f>
        <v/>
      </c>
    </row>
    <row r="25" spans="1:4" x14ac:dyDescent="0.25">
      <c r="A25" s="11">
        <v>36312</v>
      </c>
      <c r="B25" s="12">
        <v>53.5</v>
      </c>
      <c r="C25" s="23">
        <f t="shared" si="0"/>
        <v>-5</v>
      </c>
      <c r="D25" s="42" t="str">
        <f>IFERROR(VLOOKUP(A25,NMI!A:B,2,FALSE),"")</f>
        <v/>
      </c>
    </row>
    <row r="26" spans="1:4" x14ac:dyDescent="0.25">
      <c r="A26" s="9">
        <v>36342</v>
      </c>
      <c r="B26" s="10">
        <v>57.5</v>
      </c>
      <c r="C26" s="19">
        <f t="shared" si="0"/>
        <v>4</v>
      </c>
      <c r="D26" s="41" t="str">
        <f>IFERROR(VLOOKUP(A26,NMI!A:B,2,FALSE),"")</f>
        <v/>
      </c>
    </row>
    <row r="27" spans="1:4" x14ac:dyDescent="0.25">
      <c r="A27" s="11">
        <v>36373</v>
      </c>
      <c r="B27" s="12">
        <v>58</v>
      </c>
      <c r="C27" s="23">
        <f t="shared" si="0"/>
        <v>0.5</v>
      </c>
      <c r="D27" s="42" t="str">
        <f>IFERROR(VLOOKUP(A27,NMI!A:B,2,FALSE),"")</f>
        <v/>
      </c>
    </row>
    <row r="28" spans="1:4" x14ac:dyDescent="0.25">
      <c r="A28" s="9">
        <v>36404</v>
      </c>
      <c r="B28" s="10">
        <v>62.5</v>
      </c>
      <c r="C28" s="19">
        <f t="shared" si="0"/>
        <v>4.5</v>
      </c>
      <c r="D28" s="41" t="str">
        <f>IFERROR(VLOOKUP(A28,NMI!A:B,2,FALSE),"")</f>
        <v/>
      </c>
    </row>
    <row r="29" spans="1:4" x14ac:dyDescent="0.25">
      <c r="A29" s="11">
        <v>36434</v>
      </c>
      <c r="B29" s="12">
        <v>54</v>
      </c>
      <c r="C29" s="23">
        <f t="shared" si="0"/>
        <v>-8.5</v>
      </c>
      <c r="D29" s="42" t="str">
        <f>IFERROR(VLOOKUP(A29,NMI!A:B,2,FALSE),"")</f>
        <v/>
      </c>
    </row>
    <row r="30" spans="1:4" x14ac:dyDescent="0.25">
      <c r="A30" s="9">
        <v>36465</v>
      </c>
      <c r="B30" s="10">
        <v>56</v>
      </c>
      <c r="C30" s="19">
        <f t="shared" si="0"/>
        <v>2</v>
      </c>
      <c r="D30" s="41" t="str">
        <f>IFERROR(VLOOKUP(A30,NMI!A:B,2,FALSE),"")</f>
        <v/>
      </c>
    </row>
    <row r="31" spans="1:4" x14ac:dyDescent="0.25">
      <c r="A31" s="11">
        <v>36495</v>
      </c>
      <c r="B31" s="12">
        <v>58</v>
      </c>
      <c r="C31" s="23">
        <f t="shared" si="0"/>
        <v>2</v>
      </c>
      <c r="D31" s="42" t="str">
        <f>IFERROR(VLOOKUP(A31,NMI!A:B,2,FALSE),"")</f>
        <v/>
      </c>
    </row>
    <row r="32" spans="1:4" x14ac:dyDescent="0.25">
      <c r="A32" s="9">
        <v>36526</v>
      </c>
      <c r="B32" s="10">
        <v>57.5</v>
      </c>
      <c r="C32" s="19">
        <f t="shared" si="0"/>
        <v>-0.5</v>
      </c>
      <c r="D32" s="41" t="str">
        <f>IFERROR(VLOOKUP(A32,NMI!A:B,2,FALSE),"")</f>
        <v/>
      </c>
    </row>
    <row r="33" spans="1:4" x14ac:dyDescent="0.25">
      <c r="A33" s="11">
        <v>36557</v>
      </c>
      <c r="B33" s="12">
        <v>47.5</v>
      </c>
      <c r="C33" s="23">
        <f t="shared" si="0"/>
        <v>-10</v>
      </c>
      <c r="D33" s="42" t="str">
        <f>IFERROR(VLOOKUP(A33,NMI!A:B,2,FALSE),"")</f>
        <v/>
      </c>
    </row>
    <row r="34" spans="1:4" x14ac:dyDescent="0.25">
      <c r="A34" s="9">
        <v>36586</v>
      </c>
      <c r="B34" s="10">
        <v>55.5</v>
      </c>
      <c r="C34" s="19">
        <f t="shared" si="0"/>
        <v>8</v>
      </c>
      <c r="D34" s="41" t="str">
        <f>IFERROR(VLOOKUP(A34,NMI!A:B,2,FALSE),"")</f>
        <v/>
      </c>
    </row>
    <row r="35" spans="1:4" x14ac:dyDescent="0.25">
      <c r="A35" s="11">
        <v>36617</v>
      </c>
      <c r="B35" s="12">
        <v>59</v>
      </c>
      <c r="C35" s="23">
        <f t="shared" si="0"/>
        <v>3.5</v>
      </c>
      <c r="D35" s="42" t="str">
        <f>IFERROR(VLOOKUP(A35,NMI!A:B,2,FALSE),"")</f>
        <v/>
      </c>
    </row>
    <row r="36" spans="1:4" x14ac:dyDescent="0.25">
      <c r="A36" s="9">
        <v>36647</v>
      </c>
      <c r="B36" s="10">
        <v>62</v>
      </c>
      <c r="C36" s="19">
        <f t="shared" si="0"/>
        <v>3</v>
      </c>
      <c r="D36" s="41" t="str">
        <f>IFERROR(VLOOKUP(A36,NMI!A:B,2,FALSE),"")</f>
        <v/>
      </c>
    </row>
    <row r="37" spans="1:4" x14ac:dyDescent="0.25">
      <c r="A37" s="11">
        <v>36678</v>
      </c>
      <c r="B37" s="12">
        <v>57</v>
      </c>
      <c r="C37" s="23">
        <f t="shared" si="0"/>
        <v>-5</v>
      </c>
      <c r="D37" s="42" t="str">
        <f>IFERROR(VLOOKUP(A37,NMI!A:B,2,FALSE),"")</f>
        <v/>
      </c>
    </row>
    <row r="38" spans="1:4" x14ac:dyDescent="0.25">
      <c r="A38" s="9">
        <v>36708</v>
      </c>
      <c r="B38" s="10">
        <v>53</v>
      </c>
      <c r="C38" s="19">
        <f t="shared" si="0"/>
        <v>-4</v>
      </c>
      <c r="D38" s="41" t="str">
        <f>IFERROR(VLOOKUP(A38,NMI!A:B,2,FALSE),"")</f>
        <v/>
      </c>
    </row>
    <row r="39" spans="1:4" x14ac:dyDescent="0.25">
      <c r="A39" s="11">
        <v>36739</v>
      </c>
      <c r="B39" s="12">
        <v>56</v>
      </c>
      <c r="C39" s="23">
        <f t="shared" si="0"/>
        <v>3</v>
      </c>
      <c r="D39" s="42" t="str">
        <f>IFERROR(VLOOKUP(A39,NMI!A:B,2,FALSE),"")</f>
        <v/>
      </c>
    </row>
    <row r="40" spans="1:4" x14ac:dyDescent="0.25">
      <c r="A40" s="9">
        <v>36770</v>
      </c>
      <c r="B40" s="10">
        <v>51.5</v>
      </c>
      <c r="C40" s="19">
        <f t="shared" si="0"/>
        <v>-4.5</v>
      </c>
      <c r="D40" s="41" t="str">
        <f>IFERROR(VLOOKUP(A40,NMI!A:B,2,FALSE),"")</f>
        <v/>
      </c>
    </row>
    <row r="41" spans="1:4" x14ac:dyDescent="0.25">
      <c r="A41" s="11">
        <v>36800</v>
      </c>
      <c r="B41" s="12">
        <v>55</v>
      </c>
      <c r="C41" s="23">
        <f t="shared" si="0"/>
        <v>3.5</v>
      </c>
      <c r="D41" s="42" t="str">
        <f>IFERROR(VLOOKUP(A41,NMI!A:B,2,FALSE),"")</f>
        <v/>
      </c>
    </row>
    <row r="42" spans="1:4" x14ac:dyDescent="0.25">
      <c r="A42" s="9">
        <v>36831</v>
      </c>
      <c r="B42" s="10">
        <v>55</v>
      </c>
      <c r="C42" s="19">
        <f t="shared" si="0"/>
        <v>0</v>
      </c>
      <c r="D42" s="41" t="str">
        <f>IFERROR(VLOOKUP(A42,NMI!A:B,2,FALSE),"")</f>
        <v/>
      </c>
    </row>
    <row r="43" spans="1:4" x14ac:dyDescent="0.25">
      <c r="A43" s="11">
        <v>36861</v>
      </c>
      <c r="B43" s="12">
        <v>56.5</v>
      </c>
      <c r="C43" s="23">
        <f t="shared" si="0"/>
        <v>1.5</v>
      </c>
      <c r="D43" s="42" t="str">
        <f>IFERROR(VLOOKUP(A43,NMI!A:B,2,FALSE),"")</f>
        <v/>
      </c>
    </row>
    <row r="44" spans="1:4" x14ac:dyDescent="0.25">
      <c r="A44" s="9">
        <v>36892</v>
      </c>
      <c r="B44" s="10">
        <v>55</v>
      </c>
      <c r="C44" s="19">
        <f t="shared" si="0"/>
        <v>-1.5</v>
      </c>
      <c r="D44" s="41" t="str">
        <f>IFERROR(VLOOKUP(A44,NMI!A:B,2,FALSE),"")</f>
        <v/>
      </c>
    </row>
    <row r="45" spans="1:4" x14ac:dyDescent="0.25">
      <c r="A45" s="11">
        <v>36923</v>
      </c>
      <c r="B45" s="12">
        <v>53.5</v>
      </c>
      <c r="C45" s="23">
        <f t="shared" si="0"/>
        <v>-1.5</v>
      </c>
      <c r="D45" s="42" t="str">
        <f>IFERROR(VLOOKUP(A45,NMI!A:B,2,FALSE),"")</f>
        <v/>
      </c>
    </row>
    <row r="46" spans="1:4" x14ac:dyDescent="0.25">
      <c r="A46" s="9">
        <v>36951</v>
      </c>
      <c r="B46" s="10">
        <v>49.5</v>
      </c>
      <c r="C46" s="19">
        <f t="shared" si="0"/>
        <v>-4</v>
      </c>
      <c r="D46" s="41" t="str">
        <f>IFERROR(VLOOKUP(A46,NMI!A:B,2,FALSE),"")</f>
        <v/>
      </c>
    </row>
    <row r="47" spans="1:4" x14ac:dyDescent="0.25">
      <c r="A47" s="11">
        <v>36982</v>
      </c>
      <c r="B47" s="12">
        <v>55.5</v>
      </c>
      <c r="C47" s="23">
        <f t="shared" si="0"/>
        <v>6</v>
      </c>
      <c r="D47" s="42" t="str">
        <f>IFERROR(VLOOKUP(A47,NMI!A:B,2,FALSE),"")</f>
        <v/>
      </c>
    </row>
    <row r="48" spans="1:4" x14ac:dyDescent="0.25">
      <c r="A48" s="9">
        <v>37012</v>
      </c>
      <c r="B48" s="10">
        <v>48.5</v>
      </c>
      <c r="C48" s="19">
        <f t="shared" si="0"/>
        <v>-7</v>
      </c>
      <c r="D48" s="41" t="str">
        <f>IFERROR(VLOOKUP(A48,NMI!A:B,2,FALSE),"")</f>
        <v/>
      </c>
    </row>
    <row r="49" spans="1:4" x14ac:dyDescent="0.25">
      <c r="A49" s="11">
        <v>37043</v>
      </c>
      <c r="B49" s="12">
        <v>49.5</v>
      </c>
      <c r="C49" s="23">
        <f t="shared" si="0"/>
        <v>1</v>
      </c>
      <c r="D49" s="42" t="str">
        <f>IFERROR(VLOOKUP(A49,NMI!A:B,2,FALSE),"")</f>
        <v/>
      </c>
    </row>
    <row r="50" spans="1:4" x14ac:dyDescent="0.25">
      <c r="A50" s="9">
        <v>37073</v>
      </c>
      <c r="B50" s="10">
        <v>53</v>
      </c>
      <c r="C50" s="19">
        <f t="shared" si="0"/>
        <v>3.5</v>
      </c>
      <c r="D50" s="41" t="str">
        <f>IFERROR(VLOOKUP(A50,NMI!A:B,2,FALSE),"")</f>
        <v/>
      </c>
    </row>
    <row r="51" spans="1:4" x14ac:dyDescent="0.25">
      <c r="A51" s="11">
        <v>37104</v>
      </c>
      <c r="B51" s="12">
        <v>47.5</v>
      </c>
      <c r="C51" s="23">
        <f t="shared" si="0"/>
        <v>-5.5</v>
      </c>
      <c r="D51" s="42" t="str">
        <f>IFERROR(VLOOKUP(A51,NMI!A:B,2,FALSE),"")</f>
        <v/>
      </c>
    </row>
    <row r="52" spans="1:4" x14ac:dyDescent="0.25">
      <c r="A52" s="9">
        <v>37135</v>
      </c>
      <c r="B52" s="10">
        <v>53.5</v>
      </c>
      <c r="C52" s="19">
        <f t="shared" si="0"/>
        <v>6</v>
      </c>
      <c r="D52" s="41" t="str">
        <f>IFERROR(VLOOKUP(A52,NMI!A:B,2,FALSE),"")</f>
        <v/>
      </c>
    </row>
    <row r="53" spans="1:4" x14ac:dyDescent="0.25">
      <c r="A53" s="11">
        <v>37165</v>
      </c>
      <c r="B53" s="12">
        <v>44.5</v>
      </c>
      <c r="C53" s="23">
        <f t="shared" si="0"/>
        <v>-9</v>
      </c>
      <c r="D53" s="42" t="str">
        <f>IFERROR(VLOOKUP(A53,NMI!A:B,2,FALSE),"")</f>
        <v/>
      </c>
    </row>
    <row r="54" spans="1:4" x14ac:dyDescent="0.25">
      <c r="A54" s="9">
        <v>37196</v>
      </c>
      <c r="B54" s="10">
        <v>48.5</v>
      </c>
      <c r="C54" s="19">
        <f t="shared" si="0"/>
        <v>4</v>
      </c>
      <c r="D54" s="41" t="str">
        <f>IFERROR(VLOOKUP(A54,NMI!A:B,2,FALSE),"")</f>
        <v/>
      </c>
    </row>
    <row r="55" spans="1:4" x14ac:dyDescent="0.25">
      <c r="A55" s="11">
        <v>37226</v>
      </c>
      <c r="B55" s="12">
        <v>55</v>
      </c>
      <c r="C55" s="23">
        <f t="shared" si="0"/>
        <v>6.5</v>
      </c>
      <c r="D55" s="42" t="str">
        <f>IFERROR(VLOOKUP(A55,NMI!A:B,2,FALSE),"")</f>
        <v/>
      </c>
    </row>
    <row r="56" spans="1:4" x14ac:dyDescent="0.25">
      <c r="A56" s="9">
        <v>37257</v>
      </c>
      <c r="B56" s="10">
        <v>56.5</v>
      </c>
      <c r="C56" s="19">
        <f t="shared" si="0"/>
        <v>1.5</v>
      </c>
      <c r="D56" s="41" t="str">
        <f>IFERROR(VLOOKUP(A56,NMI!A:B,2,FALSE),"")</f>
        <v/>
      </c>
    </row>
    <row r="57" spans="1:4" x14ac:dyDescent="0.25">
      <c r="A57" s="11">
        <v>37288</v>
      </c>
      <c r="B57" s="12">
        <v>52.5</v>
      </c>
      <c r="C57" s="23">
        <f t="shared" si="0"/>
        <v>-4</v>
      </c>
      <c r="D57" s="42" t="str">
        <f>IFERROR(VLOOKUP(A57,NMI!A:B,2,FALSE),"")</f>
        <v/>
      </c>
    </row>
    <row r="58" spans="1:4" x14ac:dyDescent="0.25">
      <c r="A58" s="9">
        <v>37316</v>
      </c>
      <c r="B58" s="10">
        <v>49.5</v>
      </c>
      <c r="C58" s="19">
        <f t="shared" si="0"/>
        <v>-3</v>
      </c>
      <c r="D58" s="41" t="str">
        <f>IFERROR(VLOOKUP(A58,NMI!A:B,2,FALSE),"")</f>
        <v/>
      </c>
    </row>
    <row r="59" spans="1:4" x14ac:dyDescent="0.25">
      <c r="A59" s="11">
        <v>37347</v>
      </c>
      <c r="B59" s="12">
        <v>52.5</v>
      </c>
      <c r="C59" s="23">
        <f t="shared" si="0"/>
        <v>3</v>
      </c>
      <c r="D59" s="42" t="str">
        <f>IFERROR(VLOOKUP(A59,NMI!A:B,2,FALSE),"")</f>
        <v/>
      </c>
    </row>
    <row r="60" spans="1:4" x14ac:dyDescent="0.25">
      <c r="A60" s="9">
        <v>37377</v>
      </c>
      <c r="B60" s="10">
        <v>61.5</v>
      </c>
      <c r="C60" s="19">
        <f t="shared" si="0"/>
        <v>9</v>
      </c>
      <c r="D60" s="41" t="str">
        <f>IFERROR(VLOOKUP(A60,NMI!A:B,2,FALSE),"")</f>
        <v/>
      </c>
    </row>
    <row r="61" spans="1:4" x14ac:dyDescent="0.25">
      <c r="A61" s="11">
        <v>37408</v>
      </c>
      <c r="B61" s="12">
        <v>57.5</v>
      </c>
      <c r="C61" s="23">
        <f t="shared" si="0"/>
        <v>-4</v>
      </c>
      <c r="D61" s="42" t="str">
        <f>IFERROR(VLOOKUP(A61,NMI!A:B,2,FALSE),"")</f>
        <v/>
      </c>
    </row>
    <row r="62" spans="1:4" x14ac:dyDescent="0.25">
      <c r="A62" s="9">
        <v>37438</v>
      </c>
      <c r="B62" s="10">
        <v>59.5</v>
      </c>
      <c r="C62" s="19">
        <f t="shared" si="0"/>
        <v>2</v>
      </c>
      <c r="D62" s="41" t="str">
        <f>IFERROR(VLOOKUP(A62,NMI!A:B,2,FALSE),"")</f>
        <v/>
      </c>
    </row>
    <row r="63" spans="1:4" x14ac:dyDescent="0.25">
      <c r="A63" s="11">
        <v>37469</v>
      </c>
      <c r="B63" s="12">
        <v>46</v>
      </c>
      <c r="C63" s="23">
        <f t="shared" si="0"/>
        <v>-13.5</v>
      </c>
      <c r="D63" s="42" t="str">
        <f>IFERROR(VLOOKUP(A63,NMI!A:B,2,FALSE),"")</f>
        <v/>
      </c>
    </row>
    <row r="64" spans="1:4" x14ac:dyDescent="0.25">
      <c r="A64" s="9">
        <v>37500</v>
      </c>
      <c r="B64" s="10">
        <v>57.5</v>
      </c>
      <c r="C64" s="19">
        <f t="shared" si="0"/>
        <v>11.5</v>
      </c>
      <c r="D64" s="41" t="str">
        <f>IFERROR(VLOOKUP(A64,NMI!A:B,2,FALSE),"")</f>
        <v/>
      </c>
    </row>
    <row r="65" spans="1:4" x14ac:dyDescent="0.25">
      <c r="A65" s="11">
        <v>37530</v>
      </c>
      <c r="B65" s="12">
        <v>49</v>
      </c>
      <c r="C65" s="23">
        <f t="shared" si="0"/>
        <v>-8.5</v>
      </c>
      <c r="D65" s="42" t="str">
        <f>IFERROR(VLOOKUP(A65,NMI!A:B,2,FALSE),"")</f>
        <v/>
      </c>
    </row>
    <row r="66" spans="1:4" x14ac:dyDescent="0.25">
      <c r="A66" s="9">
        <v>37561</v>
      </c>
      <c r="B66" s="10">
        <v>58.5</v>
      </c>
      <c r="C66" s="19">
        <f t="shared" si="0"/>
        <v>9.5</v>
      </c>
      <c r="D66" s="41" t="str">
        <f>IFERROR(VLOOKUP(A66,NMI!A:B,2,FALSE),"")</f>
        <v/>
      </c>
    </row>
    <row r="67" spans="1:4" x14ac:dyDescent="0.25">
      <c r="A67" s="11">
        <v>37591</v>
      </c>
      <c r="B67" s="12">
        <v>54</v>
      </c>
      <c r="C67" s="23">
        <f t="shared" si="0"/>
        <v>-4.5</v>
      </c>
      <c r="D67" s="42" t="str">
        <f>IFERROR(VLOOKUP(A67,NMI!A:B,2,FALSE),"")</f>
        <v/>
      </c>
    </row>
    <row r="68" spans="1:4" x14ac:dyDescent="0.25">
      <c r="A68" s="9">
        <v>37622</v>
      </c>
      <c r="B68" s="10">
        <v>53</v>
      </c>
      <c r="C68" s="19">
        <f t="shared" si="0"/>
        <v>-1</v>
      </c>
      <c r="D68" s="41" t="str">
        <f>IFERROR(VLOOKUP(A68,NMI!A:B,2,FALSE),"")</f>
        <v/>
      </c>
    </row>
    <row r="69" spans="1:4" x14ac:dyDescent="0.25">
      <c r="A69" s="11">
        <v>37653</v>
      </c>
      <c r="B69" s="12">
        <v>58.5</v>
      </c>
      <c r="C69" s="23">
        <f t="shared" ref="C69:C132" si="1">B69-B68</f>
        <v>5.5</v>
      </c>
      <c r="D69" s="42" t="str">
        <f>IFERROR(VLOOKUP(A69,NMI!A:B,2,FALSE),"")</f>
        <v/>
      </c>
    </row>
    <row r="70" spans="1:4" x14ac:dyDescent="0.25">
      <c r="A70" s="9">
        <v>37681</v>
      </c>
      <c r="B70" s="10">
        <v>48.5</v>
      </c>
      <c r="C70" s="19">
        <f t="shared" si="1"/>
        <v>-10</v>
      </c>
      <c r="D70" s="41" t="str">
        <f>IFERROR(VLOOKUP(A70,NMI!A:B,2,FALSE),"")</f>
        <v/>
      </c>
    </row>
    <row r="71" spans="1:4" x14ac:dyDescent="0.25">
      <c r="A71" s="11">
        <v>37712</v>
      </c>
      <c r="B71" s="12">
        <v>52.5</v>
      </c>
      <c r="C71" s="23">
        <f t="shared" si="1"/>
        <v>4</v>
      </c>
      <c r="D71" s="42" t="str">
        <f>IFERROR(VLOOKUP(A71,NMI!A:B,2,FALSE),"")</f>
        <v/>
      </c>
    </row>
    <row r="72" spans="1:4" x14ac:dyDescent="0.25">
      <c r="A72" s="9">
        <v>37742</v>
      </c>
      <c r="B72" s="10">
        <v>49</v>
      </c>
      <c r="C72" s="19">
        <f t="shared" si="1"/>
        <v>-3.5</v>
      </c>
      <c r="D72" s="41" t="str">
        <f>IFERROR(VLOOKUP(A72,NMI!A:B,2,FALSE),"")</f>
        <v/>
      </c>
    </row>
    <row r="73" spans="1:4" x14ac:dyDescent="0.25">
      <c r="A73" s="11">
        <v>37773</v>
      </c>
      <c r="B73" s="12">
        <v>49.5</v>
      </c>
      <c r="C73" s="23">
        <f t="shared" si="1"/>
        <v>0.5</v>
      </c>
      <c r="D73" s="42" t="str">
        <f>IFERROR(VLOOKUP(A73,NMI!A:B,2,FALSE),"")</f>
        <v/>
      </c>
    </row>
    <row r="74" spans="1:4" x14ac:dyDescent="0.25">
      <c r="A74" s="9">
        <v>37803</v>
      </c>
      <c r="B74" s="10">
        <v>47.5</v>
      </c>
      <c r="C74" s="19">
        <f t="shared" si="1"/>
        <v>-2</v>
      </c>
      <c r="D74" s="41" t="str">
        <f>IFERROR(VLOOKUP(A74,NMI!A:B,2,FALSE),"")</f>
        <v/>
      </c>
    </row>
    <row r="75" spans="1:4" x14ac:dyDescent="0.25">
      <c r="A75" s="11">
        <v>37834</v>
      </c>
      <c r="B75" s="12">
        <v>58.5</v>
      </c>
      <c r="C75" s="23">
        <f t="shared" si="1"/>
        <v>11</v>
      </c>
      <c r="D75" s="42" t="str">
        <f>IFERROR(VLOOKUP(A75,NMI!A:B,2,FALSE),"")</f>
        <v/>
      </c>
    </row>
    <row r="76" spans="1:4" x14ac:dyDescent="0.25">
      <c r="A76" s="9">
        <v>37865</v>
      </c>
      <c r="B76" s="10">
        <v>56</v>
      </c>
      <c r="C76" s="19">
        <f t="shared" si="1"/>
        <v>-2.5</v>
      </c>
      <c r="D76" s="41" t="str">
        <f>IFERROR(VLOOKUP(A76,NMI!A:B,2,FALSE),"")</f>
        <v/>
      </c>
    </row>
    <row r="77" spans="1:4" x14ac:dyDescent="0.25">
      <c r="A77" s="11">
        <v>37895</v>
      </c>
      <c r="B77" s="12">
        <v>58</v>
      </c>
      <c r="C77" s="23">
        <f t="shared" si="1"/>
        <v>2</v>
      </c>
      <c r="D77" s="42" t="str">
        <f>IFERROR(VLOOKUP(A77,NMI!A:B,2,FALSE),"")</f>
        <v/>
      </c>
    </row>
    <row r="78" spans="1:4" x14ac:dyDescent="0.25">
      <c r="A78" s="9">
        <v>37926</v>
      </c>
      <c r="B78" s="10">
        <v>54.5</v>
      </c>
      <c r="C78" s="19">
        <f t="shared" si="1"/>
        <v>-3.5</v>
      </c>
      <c r="D78" s="41" t="str">
        <f>IFERROR(VLOOKUP(A78,NMI!A:B,2,FALSE),"")</f>
        <v/>
      </c>
    </row>
    <row r="79" spans="1:4" x14ac:dyDescent="0.25">
      <c r="A79" s="11">
        <v>37956</v>
      </c>
      <c r="B79" s="12">
        <v>57.5</v>
      </c>
      <c r="C79" s="23">
        <f t="shared" si="1"/>
        <v>3</v>
      </c>
      <c r="D79" s="42" t="str">
        <f>IFERROR(VLOOKUP(A79,NMI!A:B,2,FALSE),"")</f>
        <v/>
      </c>
    </row>
    <row r="80" spans="1:4" x14ac:dyDescent="0.25">
      <c r="A80" s="9">
        <v>37987</v>
      </c>
      <c r="B80" s="10">
        <v>51</v>
      </c>
      <c r="C80" s="19">
        <f t="shared" si="1"/>
        <v>-6.5</v>
      </c>
      <c r="D80" s="41" t="str">
        <f>IFERROR(VLOOKUP(A80,NMI!A:B,2,FALSE),"")</f>
        <v/>
      </c>
    </row>
    <row r="81" spans="1:4" x14ac:dyDescent="0.25">
      <c r="A81" s="11">
        <v>38018</v>
      </c>
      <c r="B81" s="12">
        <v>55.5</v>
      </c>
      <c r="C81" s="23">
        <f t="shared" si="1"/>
        <v>4.5</v>
      </c>
      <c r="D81" s="42" t="str">
        <f>IFERROR(VLOOKUP(A81,NMI!A:B,2,FALSE),"")</f>
        <v/>
      </c>
    </row>
    <row r="82" spans="1:4" x14ac:dyDescent="0.25">
      <c r="A82" s="9">
        <v>38047</v>
      </c>
      <c r="B82" s="10">
        <v>51.5</v>
      </c>
      <c r="C82" s="19">
        <f t="shared" si="1"/>
        <v>-4</v>
      </c>
      <c r="D82" s="41" t="str">
        <f>IFERROR(VLOOKUP(A82,NMI!A:B,2,FALSE),"")</f>
        <v/>
      </c>
    </row>
    <row r="83" spans="1:4" x14ac:dyDescent="0.25">
      <c r="A83" s="11">
        <v>38078</v>
      </c>
      <c r="B83" s="12">
        <v>62</v>
      </c>
      <c r="C83" s="23">
        <f t="shared" si="1"/>
        <v>10.5</v>
      </c>
      <c r="D83" s="42" t="str">
        <f>IFERROR(VLOOKUP(A83,NMI!A:B,2,FALSE),"")</f>
        <v/>
      </c>
    </row>
    <row r="84" spans="1:4" x14ac:dyDescent="0.25">
      <c r="A84" s="9">
        <v>38108</v>
      </c>
      <c r="B84" s="10">
        <v>52</v>
      </c>
      <c r="C84" s="19">
        <f t="shared" si="1"/>
        <v>-10</v>
      </c>
      <c r="D84" s="41" t="str">
        <f>IFERROR(VLOOKUP(A84,NMI!A:B,2,FALSE),"")</f>
        <v/>
      </c>
    </row>
    <row r="85" spans="1:4" x14ac:dyDescent="0.25">
      <c r="A85" s="11">
        <v>38139</v>
      </c>
      <c r="B85" s="12">
        <v>59.5</v>
      </c>
      <c r="C85" s="23">
        <f t="shared" si="1"/>
        <v>7.5</v>
      </c>
      <c r="D85" s="42" t="str">
        <f>IFERROR(VLOOKUP(A85,NMI!A:B,2,FALSE),"")</f>
        <v/>
      </c>
    </row>
    <row r="86" spans="1:4" x14ac:dyDescent="0.25">
      <c r="A86" s="9">
        <v>38169</v>
      </c>
      <c r="B86" s="10">
        <v>55.5</v>
      </c>
      <c r="C86" s="19">
        <f t="shared" si="1"/>
        <v>-4</v>
      </c>
      <c r="D86" s="41" t="str">
        <f>IFERROR(VLOOKUP(A86,NMI!A:B,2,FALSE),"")</f>
        <v/>
      </c>
    </row>
    <row r="87" spans="1:4" x14ac:dyDescent="0.25">
      <c r="A87" s="11">
        <v>38200</v>
      </c>
      <c r="B87" s="12">
        <v>55</v>
      </c>
      <c r="C87" s="23">
        <f t="shared" si="1"/>
        <v>-0.5</v>
      </c>
      <c r="D87" s="42" t="str">
        <f>IFERROR(VLOOKUP(A87,NMI!A:B,2,FALSE),"")</f>
        <v/>
      </c>
    </row>
    <row r="88" spans="1:4" x14ac:dyDescent="0.25">
      <c r="A88" s="9">
        <v>38231</v>
      </c>
      <c r="B88" s="10">
        <v>55.5</v>
      </c>
      <c r="C88" s="19">
        <f t="shared" si="1"/>
        <v>0.5</v>
      </c>
      <c r="D88" s="41" t="str">
        <f>IFERROR(VLOOKUP(A88,NMI!A:B,2,FALSE),"")</f>
        <v/>
      </c>
    </row>
    <row r="89" spans="1:4" x14ac:dyDescent="0.25">
      <c r="A89" s="11">
        <v>38261</v>
      </c>
      <c r="B89" s="12">
        <v>55</v>
      </c>
      <c r="C89" s="23">
        <f t="shared" si="1"/>
        <v>-0.5</v>
      </c>
      <c r="D89" s="42" t="str">
        <f>IFERROR(VLOOKUP(A89,NMI!A:B,2,FALSE),"")</f>
        <v/>
      </c>
    </row>
    <row r="90" spans="1:4" x14ac:dyDescent="0.25">
      <c r="A90" s="9">
        <v>38292</v>
      </c>
      <c r="B90" s="10">
        <v>53.5</v>
      </c>
      <c r="C90" s="19">
        <f t="shared" si="1"/>
        <v>-1.5</v>
      </c>
      <c r="D90" s="41" t="str">
        <f>IFERROR(VLOOKUP(A90,NMI!A:B,2,FALSE),"")</f>
        <v/>
      </c>
    </row>
    <row r="91" spans="1:4" x14ac:dyDescent="0.25">
      <c r="A91" s="11">
        <v>38322</v>
      </c>
      <c r="B91" s="12">
        <v>55.5</v>
      </c>
      <c r="C91" s="23">
        <f t="shared" si="1"/>
        <v>2</v>
      </c>
      <c r="D91" s="42" t="str">
        <f>IFERROR(VLOOKUP(A91,NMI!A:B,2,FALSE),"")</f>
        <v/>
      </c>
    </row>
    <row r="92" spans="1:4" x14ac:dyDescent="0.25">
      <c r="A92" s="9">
        <v>38353</v>
      </c>
      <c r="B92" s="10">
        <v>52.5</v>
      </c>
      <c r="C92" s="19">
        <f t="shared" si="1"/>
        <v>-3</v>
      </c>
      <c r="D92" s="41" t="str">
        <f>IFERROR(VLOOKUP(A92,NMI!A:B,2,FALSE),"")</f>
        <v/>
      </c>
    </row>
    <row r="93" spans="1:4" x14ac:dyDescent="0.25">
      <c r="A93" s="11">
        <v>38384</v>
      </c>
      <c r="B93" s="12">
        <v>56</v>
      </c>
      <c r="C93" s="23">
        <f t="shared" si="1"/>
        <v>3.5</v>
      </c>
      <c r="D93" s="42" t="str">
        <f>IFERROR(VLOOKUP(A93,NMI!A:B,2,FALSE),"")</f>
        <v/>
      </c>
    </row>
    <row r="94" spans="1:4" x14ac:dyDescent="0.25">
      <c r="A94" s="9">
        <v>38412</v>
      </c>
      <c r="B94" s="10">
        <v>51.5</v>
      </c>
      <c r="C94" s="19">
        <f t="shared" si="1"/>
        <v>-4.5</v>
      </c>
      <c r="D94" s="41" t="str">
        <f>IFERROR(VLOOKUP(A94,NMI!A:B,2,FALSE),"")</f>
        <v/>
      </c>
    </row>
    <row r="95" spans="1:4" x14ac:dyDescent="0.25">
      <c r="A95" s="11">
        <v>38443</v>
      </c>
      <c r="B95" s="12">
        <v>52.5</v>
      </c>
      <c r="C95" s="23">
        <f t="shared" si="1"/>
        <v>1</v>
      </c>
      <c r="D95" s="42" t="str">
        <f>IFERROR(VLOOKUP(A95,NMI!A:B,2,FALSE),"")</f>
        <v/>
      </c>
    </row>
    <row r="96" spans="1:4" x14ac:dyDescent="0.25">
      <c r="A96" s="9">
        <v>38473</v>
      </c>
      <c r="B96" s="10">
        <v>62</v>
      </c>
      <c r="C96" s="19">
        <f t="shared" si="1"/>
        <v>9.5</v>
      </c>
      <c r="D96" s="41" t="str">
        <f>IFERROR(VLOOKUP(A96,NMI!A:B,2,FALSE),"")</f>
        <v/>
      </c>
    </row>
    <row r="97" spans="1:4" x14ac:dyDescent="0.25">
      <c r="A97" s="11">
        <v>38504</v>
      </c>
      <c r="B97" s="12">
        <v>50</v>
      </c>
      <c r="C97" s="23">
        <f t="shared" si="1"/>
        <v>-12</v>
      </c>
      <c r="D97" s="42" t="str">
        <f>IFERROR(VLOOKUP(A97,NMI!A:B,2,FALSE),"")</f>
        <v/>
      </c>
    </row>
    <row r="98" spans="1:4" x14ac:dyDescent="0.25">
      <c r="A98" s="9">
        <v>38534</v>
      </c>
      <c r="B98" s="10">
        <v>53.5</v>
      </c>
      <c r="C98" s="19">
        <f t="shared" si="1"/>
        <v>3.5</v>
      </c>
      <c r="D98" s="41" t="str">
        <f>IFERROR(VLOOKUP(A98,NMI!A:B,2,FALSE),"")</f>
        <v/>
      </c>
    </row>
    <row r="99" spans="1:4" x14ac:dyDescent="0.25">
      <c r="A99" s="11">
        <v>38565</v>
      </c>
      <c r="B99" s="12">
        <v>63.5</v>
      </c>
      <c r="C99" s="23">
        <f t="shared" si="1"/>
        <v>10</v>
      </c>
      <c r="D99" s="42" t="str">
        <f>IFERROR(VLOOKUP(A99,NMI!A:B,2,FALSE),"")</f>
        <v/>
      </c>
    </row>
    <row r="100" spans="1:4" x14ac:dyDescent="0.25">
      <c r="A100" s="9">
        <v>38596</v>
      </c>
      <c r="B100" s="10">
        <v>55</v>
      </c>
      <c r="C100" s="19">
        <f t="shared" si="1"/>
        <v>-8.5</v>
      </c>
      <c r="D100" s="41" t="str">
        <f>IFERROR(VLOOKUP(A100,NMI!A:B,2,FALSE),"")</f>
        <v/>
      </c>
    </row>
    <row r="101" spans="1:4" x14ac:dyDescent="0.25">
      <c r="A101" s="11">
        <v>38626</v>
      </c>
      <c r="B101" s="12">
        <v>54.5</v>
      </c>
      <c r="C101" s="23">
        <f t="shared" si="1"/>
        <v>-0.5</v>
      </c>
      <c r="D101" s="42" t="str">
        <f>IFERROR(VLOOKUP(A101,NMI!A:B,2,FALSE),"")</f>
        <v/>
      </c>
    </row>
    <row r="102" spans="1:4" x14ac:dyDescent="0.25">
      <c r="A102" s="9">
        <v>38657</v>
      </c>
      <c r="B102" s="10">
        <v>57</v>
      </c>
      <c r="C102" s="19">
        <f t="shared" si="1"/>
        <v>2.5</v>
      </c>
      <c r="D102" s="41" t="str">
        <f>IFERROR(VLOOKUP(A102,NMI!A:B,2,FALSE),"")</f>
        <v/>
      </c>
    </row>
    <row r="103" spans="1:4" x14ac:dyDescent="0.25">
      <c r="A103" s="11">
        <v>38687</v>
      </c>
      <c r="B103" s="12">
        <v>61.5</v>
      </c>
      <c r="C103" s="23">
        <f t="shared" si="1"/>
        <v>4.5</v>
      </c>
      <c r="D103" s="42" t="str">
        <f>IFERROR(VLOOKUP(A103,NMI!A:B,2,FALSE),"")</f>
        <v/>
      </c>
    </row>
    <row r="104" spans="1:4" x14ac:dyDescent="0.25">
      <c r="A104" s="9">
        <v>38718</v>
      </c>
      <c r="B104" s="10">
        <v>58</v>
      </c>
      <c r="C104" s="19">
        <f t="shared" si="1"/>
        <v>-3.5</v>
      </c>
      <c r="D104" s="41" t="str">
        <f>IFERROR(VLOOKUP(A104,NMI!A:B,2,FALSE),"")</f>
        <v/>
      </c>
    </row>
    <row r="105" spans="1:4" x14ac:dyDescent="0.25">
      <c r="A105" s="11">
        <v>38749</v>
      </c>
      <c r="B105" s="12">
        <v>60</v>
      </c>
      <c r="C105" s="23">
        <f t="shared" si="1"/>
        <v>2</v>
      </c>
      <c r="D105" s="42" t="str">
        <f>IFERROR(VLOOKUP(A105,NMI!A:B,2,FALSE),"")</f>
        <v/>
      </c>
    </row>
    <row r="106" spans="1:4" x14ac:dyDescent="0.25">
      <c r="A106" s="9">
        <v>38777</v>
      </c>
      <c r="B106" s="10">
        <v>63.5</v>
      </c>
      <c r="C106" s="19">
        <f t="shared" si="1"/>
        <v>3.5</v>
      </c>
      <c r="D106" s="41" t="str">
        <f>IFERROR(VLOOKUP(A106,NMI!A:B,2,FALSE),"")</f>
        <v/>
      </c>
    </row>
    <row r="107" spans="1:4" x14ac:dyDescent="0.25">
      <c r="A107" s="11">
        <v>38808</v>
      </c>
      <c r="B107" s="12">
        <v>59.5</v>
      </c>
      <c r="C107" s="23">
        <f t="shared" si="1"/>
        <v>-4</v>
      </c>
      <c r="D107" s="42" t="str">
        <f>IFERROR(VLOOKUP(A107,NMI!A:B,2,FALSE),"")</f>
        <v/>
      </c>
    </row>
    <row r="108" spans="1:4" x14ac:dyDescent="0.25">
      <c r="A108" s="9">
        <v>38838</v>
      </c>
      <c r="B108" s="10">
        <v>64</v>
      </c>
      <c r="C108" s="19">
        <f t="shared" si="1"/>
        <v>4.5</v>
      </c>
      <c r="D108" s="41" t="str">
        <f>IFERROR(VLOOKUP(A108,NMI!A:B,2,FALSE),"")</f>
        <v/>
      </c>
    </row>
    <row r="109" spans="1:4" x14ac:dyDescent="0.25">
      <c r="A109" s="11">
        <v>38869</v>
      </c>
      <c r="B109" s="12">
        <v>54.5</v>
      </c>
      <c r="C109" s="23">
        <f t="shared" si="1"/>
        <v>-9.5</v>
      </c>
      <c r="D109" s="42" t="str">
        <f>IFERROR(VLOOKUP(A109,NMI!A:B,2,FALSE),"")</f>
        <v/>
      </c>
    </row>
    <row r="110" spans="1:4" x14ac:dyDescent="0.25">
      <c r="A110" s="9">
        <v>38899</v>
      </c>
      <c r="B110" s="10">
        <v>56</v>
      </c>
      <c r="C110" s="19">
        <f t="shared" si="1"/>
        <v>1.5</v>
      </c>
      <c r="D110" s="41" t="str">
        <f>IFERROR(VLOOKUP(A110,NMI!A:B,2,FALSE),"")</f>
        <v/>
      </c>
    </row>
    <row r="111" spans="1:4" x14ac:dyDescent="0.25">
      <c r="A111" s="11">
        <v>38930</v>
      </c>
      <c r="B111" s="12">
        <v>53</v>
      </c>
      <c r="C111" s="23">
        <f t="shared" si="1"/>
        <v>-3</v>
      </c>
      <c r="D111" s="42" t="str">
        <f>IFERROR(VLOOKUP(A111,NMI!A:B,2,FALSE),"")</f>
        <v/>
      </c>
    </row>
    <row r="112" spans="1:4" x14ac:dyDescent="0.25">
      <c r="A112" s="9">
        <v>38961</v>
      </c>
      <c r="B112" s="10">
        <v>59</v>
      </c>
      <c r="C112" s="19">
        <f t="shared" si="1"/>
        <v>6</v>
      </c>
      <c r="D112" s="41" t="str">
        <f>IFERROR(VLOOKUP(A112,NMI!A:B,2,FALSE),"")</f>
        <v/>
      </c>
    </row>
    <row r="113" spans="1:4" x14ac:dyDescent="0.25">
      <c r="A113" s="11">
        <v>38991</v>
      </c>
      <c r="B113" s="12">
        <v>63.5</v>
      </c>
      <c r="C113" s="23">
        <f t="shared" si="1"/>
        <v>4.5</v>
      </c>
      <c r="D113" s="42" t="str">
        <f>IFERROR(VLOOKUP(A113,NMI!A:B,2,FALSE),"")</f>
        <v/>
      </c>
    </row>
    <row r="114" spans="1:4" x14ac:dyDescent="0.25">
      <c r="A114" s="9">
        <v>39022</v>
      </c>
      <c r="B114" s="10">
        <v>58.5</v>
      </c>
      <c r="C114" s="19">
        <f t="shared" si="1"/>
        <v>-5</v>
      </c>
      <c r="D114" s="41" t="str">
        <f>IFERROR(VLOOKUP(A114,NMI!A:B,2,FALSE),"")</f>
        <v/>
      </c>
    </row>
    <row r="115" spans="1:4" x14ac:dyDescent="0.25">
      <c r="A115" s="11">
        <v>39052</v>
      </c>
      <c r="B115" s="12">
        <v>61.5</v>
      </c>
      <c r="C115" s="23">
        <f t="shared" si="1"/>
        <v>3</v>
      </c>
      <c r="D115" s="42" t="str">
        <f>IFERROR(VLOOKUP(A115,NMI!A:B,2,FALSE),"")</f>
        <v/>
      </c>
    </row>
    <row r="116" spans="1:4" x14ac:dyDescent="0.25">
      <c r="A116" s="9">
        <v>39083</v>
      </c>
      <c r="B116" s="10">
        <v>55</v>
      </c>
      <c r="C116" s="19">
        <f t="shared" si="1"/>
        <v>-6.5</v>
      </c>
      <c r="D116" s="41" t="str">
        <f>IFERROR(VLOOKUP(A116,NMI!A:B,2,FALSE),"")</f>
        <v/>
      </c>
    </row>
    <row r="117" spans="1:4" x14ac:dyDescent="0.25">
      <c r="A117" s="11">
        <v>39114</v>
      </c>
      <c r="B117" s="12">
        <v>59</v>
      </c>
      <c r="C117" s="23">
        <f t="shared" si="1"/>
        <v>4</v>
      </c>
      <c r="D117" s="42" t="str">
        <f>IFERROR(VLOOKUP(A117,NMI!A:B,2,FALSE),"")</f>
        <v/>
      </c>
    </row>
    <row r="118" spans="1:4" x14ac:dyDescent="0.25">
      <c r="A118" s="9">
        <v>39142</v>
      </c>
      <c r="B118" s="10">
        <v>48.5</v>
      </c>
      <c r="C118" s="19">
        <f t="shared" si="1"/>
        <v>-10.5</v>
      </c>
      <c r="D118" s="41" t="str">
        <f>IFERROR(VLOOKUP(A118,NMI!A:B,2,FALSE),"")</f>
        <v/>
      </c>
    </row>
    <row r="119" spans="1:4" x14ac:dyDescent="0.25">
      <c r="A119" s="11">
        <v>39173</v>
      </c>
      <c r="B119" s="12">
        <v>55.5</v>
      </c>
      <c r="C119" s="23">
        <f t="shared" si="1"/>
        <v>7</v>
      </c>
      <c r="D119" s="42" t="str">
        <f>IFERROR(VLOOKUP(A119,NMI!A:B,2,FALSE),"")</f>
        <v/>
      </c>
    </row>
    <row r="120" spans="1:4" x14ac:dyDescent="0.25">
      <c r="A120" s="9">
        <v>39203</v>
      </c>
      <c r="B120" s="10">
        <v>66</v>
      </c>
      <c r="C120" s="19">
        <f t="shared" si="1"/>
        <v>10.5</v>
      </c>
      <c r="D120" s="41" t="str">
        <f>IFERROR(VLOOKUP(A120,NMI!A:B,2,FALSE),"")</f>
        <v/>
      </c>
    </row>
    <row r="121" spans="1:4" x14ac:dyDescent="0.25">
      <c r="A121" s="11">
        <v>39234</v>
      </c>
      <c r="B121" s="12">
        <v>59</v>
      </c>
      <c r="C121" s="23">
        <f t="shared" si="1"/>
        <v>-7</v>
      </c>
      <c r="D121" s="42" t="str">
        <f>IFERROR(VLOOKUP(A121,NMI!A:B,2,FALSE),"")</f>
        <v/>
      </c>
    </row>
    <row r="122" spans="1:4" x14ac:dyDescent="0.25">
      <c r="A122" s="9">
        <v>39264</v>
      </c>
      <c r="B122" s="10">
        <v>52.5</v>
      </c>
      <c r="C122" s="19">
        <f t="shared" si="1"/>
        <v>-6.5</v>
      </c>
      <c r="D122" s="41" t="str">
        <f>IFERROR(VLOOKUP(A122,NMI!A:B,2,FALSE),"")</f>
        <v/>
      </c>
    </row>
    <row r="123" spans="1:4" x14ac:dyDescent="0.25">
      <c r="A123" s="11">
        <v>39295</v>
      </c>
      <c r="B123" s="12">
        <v>53.5</v>
      </c>
      <c r="C123" s="23">
        <f t="shared" si="1"/>
        <v>1</v>
      </c>
      <c r="D123" s="42" t="str">
        <f>IFERROR(VLOOKUP(A123,NMI!A:B,2,FALSE),"")</f>
        <v/>
      </c>
    </row>
    <row r="124" spans="1:4" x14ac:dyDescent="0.25">
      <c r="A124" s="9">
        <v>39326</v>
      </c>
      <c r="B124" s="10">
        <v>50</v>
      </c>
      <c r="C124" s="19">
        <f t="shared" si="1"/>
        <v>-3.5</v>
      </c>
      <c r="D124" s="41" t="str">
        <f>IFERROR(VLOOKUP(A124,NMI!A:B,2,FALSE),"")</f>
        <v/>
      </c>
    </row>
    <row r="125" spans="1:4" x14ac:dyDescent="0.25">
      <c r="A125" s="11">
        <v>39356</v>
      </c>
      <c r="B125" s="12">
        <v>56</v>
      </c>
      <c r="C125" s="23">
        <f t="shared" si="1"/>
        <v>6</v>
      </c>
      <c r="D125" s="42" t="str">
        <f>IFERROR(VLOOKUP(A125,NMI!A:B,2,FALSE),"")</f>
        <v/>
      </c>
    </row>
    <row r="126" spans="1:4" x14ac:dyDescent="0.25">
      <c r="A126" s="9">
        <v>39387</v>
      </c>
      <c r="B126" s="10">
        <v>55.5</v>
      </c>
      <c r="C126" s="19">
        <f t="shared" si="1"/>
        <v>-0.5</v>
      </c>
      <c r="D126" s="41" t="str">
        <f>IFERROR(VLOOKUP(A126,NMI!A:B,2,FALSE),"")</f>
        <v/>
      </c>
    </row>
    <row r="127" spans="1:4" x14ac:dyDescent="0.25">
      <c r="A127" s="11">
        <v>39417</v>
      </c>
      <c r="B127" s="12">
        <v>50</v>
      </c>
      <c r="C127" s="23">
        <f t="shared" si="1"/>
        <v>-5.5</v>
      </c>
      <c r="D127" s="42" t="str">
        <f>IFERROR(VLOOKUP(A127,NMI!A:B,2,FALSE),"")</f>
        <v/>
      </c>
    </row>
    <row r="128" spans="1:4" x14ac:dyDescent="0.25">
      <c r="A128" s="9">
        <v>39448</v>
      </c>
      <c r="B128" s="10">
        <v>52</v>
      </c>
      <c r="C128" s="19">
        <f t="shared" si="1"/>
        <v>2</v>
      </c>
      <c r="D128" s="41">
        <f>IFERROR(VLOOKUP(A128,NMI!A:B,2,FALSE),"")</f>
        <v>45</v>
      </c>
    </row>
    <row r="129" spans="1:4" x14ac:dyDescent="0.25">
      <c r="A129" s="11">
        <v>39479</v>
      </c>
      <c r="B129" s="12">
        <v>46.5</v>
      </c>
      <c r="C129" s="23">
        <f t="shared" si="1"/>
        <v>-5.5</v>
      </c>
      <c r="D129" s="42">
        <f>IFERROR(VLOOKUP(A129,NMI!A:B,2,FALSE),"")</f>
        <v>49.9</v>
      </c>
    </row>
    <row r="130" spans="1:4" x14ac:dyDescent="0.25">
      <c r="A130" s="9">
        <v>39508</v>
      </c>
      <c r="B130" s="10">
        <v>55</v>
      </c>
      <c r="C130" s="19">
        <f t="shared" si="1"/>
        <v>8.5</v>
      </c>
      <c r="D130" s="41">
        <f>IFERROR(VLOOKUP(A130,NMI!A:B,2,FALSE),"")</f>
        <v>49.4</v>
      </c>
    </row>
    <row r="131" spans="1:4" x14ac:dyDescent="0.25">
      <c r="A131" s="11">
        <v>39539</v>
      </c>
      <c r="B131" s="12">
        <v>48.5</v>
      </c>
      <c r="C131" s="23">
        <f t="shared" si="1"/>
        <v>-6.5</v>
      </c>
      <c r="D131" s="42">
        <f>IFERROR(VLOOKUP(A131,NMI!A:B,2,FALSE),"")</f>
        <v>51.8</v>
      </c>
    </row>
    <row r="132" spans="1:4" x14ac:dyDescent="0.25">
      <c r="A132" s="9">
        <v>39569</v>
      </c>
      <c r="B132" s="10">
        <v>54</v>
      </c>
      <c r="C132" s="19">
        <f t="shared" si="1"/>
        <v>5.5</v>
      </c>
      <c r="D132" s="41">
        <f>IFERROR(VLOOKUP(A132,NMI!A:B,2,FALSE),"")</f>
        <v>51.4</v>
      </c>
    </row>
    <row r="133" spans="1:4" x14ac:dyDescent="0.25">
      <c r="A133" s="11">
        <v>39600</v>
      </c>
      <c r="B133" s="12">
        <v>52</v>
      </c>
      <c r="C133" s="23">
        <f t="shared" ref="C133:C196" si="2">B133-B132</f>
        <v>-2</v>
      </c>
      <c r="D133" s="42">
        <f>IFERROR(VLOOKUP(A133,NMI!A:B,2,FALSE),"")</f>
        <v>48.3</v>
      </c>
    </row>
    <row r="134" spans="1:4" x14ac:dyDescent="0.25">
      <c r="A134" s="9">
        <v>39630</v>
      </c>
      <c r="B134" s="10">
        <v>47.5</v>
      </c>
      <c r="C134" s="19">
        <f t="shared" si="2"/>
        <v>-4.5</v>
      </c>
      <c r="D134" s="41">
        <f>IFERROR(VLOOKUP(A134,NMI!A:B,2,FALSE),"")</f>
        <v>50</v>
      </c>
    </row>
    <row r="135" spans="1:4" x14ac:dyDescent="0.25">
      <c r="A135" s="11">
        <v>39661</v>
      </c>
      <c r="B135" s="12">
        <v>44.5</v>
      </c>
      <c r="C135" s="23">
        <f t="shared" si="2"/>
        <v>-3</v>
      </c>
      <c r="D135" s="42">
        <f>IFERROR(VLOOKUP(A135,NMI!A:B,2,FALSE),"")</f>
        <v>50.6</v>
      </c>
    </row>
    <row r="136" spans="1:4" x14ac:dyDescent="0.25">
      <c r="A136" s="9">
        <v>39692</v>
      </c>
      <c r="B136" s="10">
        <v>50.5</v>
      </c>
      <c r="C136" s="19">
        <f t="shared" si="2"/>
        <v>6</v>
      </c>
      <c r="D136" s="41">
        <f>IFERROR(VLOOKUP(A136,NMI!A:B,2,FALSE),"")</f>
        <v>49.4</v>
      </c>
    </row>
    <row r="137" spans="1:4" x14ac:dyDescent="0.25">
      <c r="A137" s="11">
        <v>39722</v>
      </c>
      <c r="B137" s="12">
        <v>50</v>
      </c>
      <c r="C137" s="23">
        <f t="shared" si="2"/>
        <v>-0.5</v>
      </c>
      <c r="D137" s="42">
        <f>IFERROR(VLOOKUP(A137,NMI!A:B,2,FALSE),"")</f>
        <v>44.7</v>
      </c>
    </row>
    <row r="138" spans="1:4" x14ac:dyDescent="0.25">
      <c r="A138" s="9">
        <v>39753</v>
      </c>
      <c r="B138" s="10">
        <v>34.5</v>
      </c>
      <c r="C138" s="19">
        <f t="shared" si="2"/>
        <v>-15.5</v>
      </c>
      <c r="D138" s="41">
        <f>IFERROR(VLOOKUP(A138,NMI!A:B,2,FALSE),"")</f>
        <v>37.6</v>
      </c>
    </row>
    <row r="139" spans="1:4" x14ac:dyDescent="0.25">
      <c r="A139" s="11">
        <v>39783</v>
      </c>
      <c r="B139" s="12">
        <v>39.5</v>
      </c>
      <c r="C139" s="23">
        <f t="shared" si="2"/>
        <v>5</v>
      </c>
      <c r="D139" s="42">
        <f>IFERROR(VLOOKUP(A139,NMI!A:B,2,FALSE),"")</f>
        <v>40</v>
      </c>
    </row>
    <row r="140" spans="1:4" x14ac:dyDescent="0.25">
      <c r="A140" s="9">
        <v>39814</v>
      </c>
      <c r="B140" s="10">
        <v>39</v>
      </c>
      <c r="C140" s="19">
        <f t="shared" si="2"/>
        <v>-0.5</v>
      </c>
      <c r="D140" s="41">
        <f>IFERROR(VLOOKUP(A140,NMI!A:B,2,FALSE),"")</f>
        <v>43.1</v>
      </c>
    </row>
    <row r="141" spans="1:4" x14ac:dyDescent="0.25">
      <c r="A141" s="11">
        <v>39845</v>
      </c>
      <c r="B141" s="12">
        <v>40</v>
      </c>
      <c r="C141" s="23">
        <f t="shared" si="2"/>
        <v>1</v>
      </c>
      <c r="D141" s="42">
        <f>IFERROR(VLOOKUP(A141,NMI!A:B,2,FALSE),"")</f>
        <v>41.5</v>
      </c>
    </row>
    <row r="142" spans="1:4" x14ac:dyDescent="0.25">
      <c r="A142" s="9">
        <v>39873</v>
      </c>
      <c r="B142" s="10">
        <v>39</v>
      </c>
      <c r="C142" s="19">
        <f t="shared" si="2"/>
        <v>-1</v>
      </c>
      <c r="D142" s="41">
        <f>IFERROR(VLOOKUP(A142,NMI!A:B,2,FALSE),"")</f>
        <v>40</v>
      </c>
    </row>
    <row r="143" spans="1:4" x14ac:dyDescent="0.25">
      <c r="A143" s="11">
        <v>39904</v>
      </c>
      <c r="B143" s="12">
        <v>48.5</v>
      </c>
      <c r="C143" s="23">
        <f t="shared" si="2"/>
        <v>9.5</v>
      </c>
      <c r="D143" s="42">
        <f>IFERROR(VLOOKUP(A143,NMI!A:B,2,FALSE),"")</f>
        <v>43.4</v>
      </c>
    </row>
    <row r="144" spans="1:4" x14ac:dyDescent="0.25">
      <c r="A144" s="9">
        <v>39934</v>
      </c>
      <c r="B144" s="10">
        <v>47</v>
      </c>
      <c r="C144" s="19">
        <f t="shared" si="2"/>
        <v>-1.5</v>
      </c>
      <c r="D144" s="41">
        <f>IFERROR(VLOOKUP(A144,NMI!A:B,2,FALSE),"")</f>
        <v>44.2</v>
      </c>
    </row>
    <row r="145" spans="1:4" x14ac:dyDescent="0.25">
      <c r="A145" s="11">
        <v>39965</v>
      </c>
      <c r="B145" s="12">
        <v>54.5</v>
      </c>
      <c r="C145" s="23">
        <f t="shared" si="2"/>
        <v>7.5</v>
      </c>
      <c r="D145" s="42">
        <f>IFERROR(VLOOKUP(A145,NMI!A:B,2,FALSE),"")</f>
        <v>46.8</v>
      </c>
    </row>
    <row r="146" spans="1:4" x14ac:dyDescent="0.25">
      <c r="A146" s="9">
        <v>39995</v>
      </c>
      <c r="B146" s="10">
        <v>47.5</v>
      </c>
      <c r="C146" s="19">
        <f t="shared" si="2"/>
        <v>-7</v>
      </c>
      <c r="D146" s="41">
        <f>IFERROR(VLOOKUP(A146,NMI!A:B,2,FALSE),"")</f>
        <v>47</v>
      </c>
    </row>
    <row r="147" spans="1:4" x14ac:dyDescent="0.25">
      <c r="A147" s="11">
        <v>40026</v>
      </c>
      <c r="B147" s="12">
        <v>54</v>
      </c>
      <c r="C147" s="23">
        <f t="shared" si="2"/>
        <v>6.5</v>
      </c>
      <c r="D147" s="42">
        <f>IFERROR(VLOOKUP(A147,NMI!A:B,2,FALSE),"")</f>
        <v>49.1</v>
      </c>
    </row>
    <row r="148" spans="1:4" x14ac:dyDescent="0.25">
      <c r="A148" s="9">
        <v>40057</v>
      </c>
      <c r="B148" s="10">
        <v>48.5</v>
      </c>
      <c r="C148" s="19">
        <f t="shared" si="2"/>
        <v>-5.5</v>
      </c>
      <c r="D148" s="41">
        <f>IFERROR(VLOOKUP(A148,NMI!A:B,2,FALSE),"")</f>
        <v>50.5</v>
      </c>
    </row>
    <row r="149" spans="1:4" x14ac:dyDescent="0.25">
      <c r="A149" s="11">
        <v>40087</v>
      </c>
      <c r="B149" s="12">
        <v>53.5</v>
      </c>
      <c r="C149" s="23">
        <f t="shared" si="2"/>
        <v>5</v>
      </c>
      <c r="D149" s="42">
        <f>IFERROR(VLOOKUP(A149,NMI!A:B,2,FALSE),"")</f>
        <v>50.9</v>
      </c>
    </row>
    <row r="150" spans="1:4" x14ac:dyDescent="0.25">
      <c r="A150" s="9">
        <v>40118</v>
      </c>
      <c r="B150" s="10">
        <v>54.5</v>
      </c>
      <c r="C150" s="19">
        <f t="shared" si="2"/>
        <v>1</v>
      </c>
      <c r="D150" s="41">
        <f>IFERROR(VLOOKUP(A150,NMI!A:B,2,FALSE),"")</f>
        <v>49.3</v>
      </c>
    </row>
    <row r="151" spans="1:4" x14ac:dyDescent="0.25">
      <c r="A151" s="11">
        <v>40148</v>
      </c>
      <c r="B151" s="12">
        <v>46</v>
      </c>
      <c r="C151" s="23">
        <f t="shared" si="2"/>
        <v>-8.5</v>
      </c>
      <c r="D151" s="42">
        <f>IFERROR(VLOOKUP(A151,NMI!A:B,2,FALSE),"")</f>
        <v>49.9</v>
      </c>
    </row>
    <row r="152" spans="1:4" x14ac:dyDescent="0.25">
      <c r="A152" s="9">
        <v>40179</v>
      </c>
      <c r="B152" s="10">
        <v>46</v>
      </c>
      <c r="C152" s="19">
        <f t="shared" si="2"/>
        <v>0</v>
      </c>
      <c r="D152" s="41">
        <f>IFERROR(VLOOKUP(A152,NMI!A:B,2,FALSE),"")</f>
        <v>49.6</v>
      </c>
    </row>
    <row r="153" spans="1:4" x14ac:dyDescent="0.25">
      <c r="A153" s="11">
        <v>40210</v>
      </c>
      <c r="B153" s="12">
        <v>47</v>
      </c>
      <c r="C153" s="23">
        <f t="shared" si="2"/>
        <v>1</v>
      </c>
      <c r="D153" s="42">
        <f>IFERROR(VLOOKUP(A153,NMI!A:B,2,FALSE),"")</f>
        <v>50.8</v>
      </c>
    </row>
    <row r="154" spans="1:4" x14ac:dyDescent="0.25">
      <c r="A154" s="9">
        <v>40238</v>
      </c>
      <c r="B154" s="10">
        <v>57.5</v>
      </c>
      <c r="C154" s="19">
        <f t="shared" si="2"/>
        <v>10.5</v>
      </c>
      <c r="D154" s="41">
        <f>IFERROR(VLOOKUP(A154,NMI!A:B,2,FALSE),"")</f>
        <v>53.2</v>
      </c>
    </row>
    <row r="155" spans="1:4" x14ac:dyDescent="0.25">
      <c r="A155" s="11">
        <v>40269</v>
      </c>
      <c r="B155" s="12">
        <v>57</v>
      </c>
      <c r="C155" s="23">
        <f t="shared" si="2"/>
        <v>-0.5</v>
      </c>
      <c r="D155" s="42">
        <f>IFERROR(VLOOKUP(A155,NMI!A:B,2,FALSE),"")</f>
        <v>55.6</v>
      </c>
    </row>
    <row r="156" spans="1:4" x14ac:dyDescent="0.25">
      <c r="A156" s="9">
        <v>40299</v>
      </c>
      <c r="B156" s="10">
        <v>53.5</v>
      </c>
      <c r="C156" s="19">
        <f t="shared" si="2"/>
        <v>-3.5</v>
      </c>
      <c r="D156" s="41">
        <f>IFERROR(VLOOKUP(A156,NMI!A:B,2,FALSE),"")</f>
        <v>55.5</v>
      </c>
    </row>
    <row r="157" spans="1:4" x14ac:dyDescent="0.25">
      <c r="A157" s="11">
        <v>40330</v>
      </c>
      <c r="B157" s="12">
        <v>48</v>
      </c>
      <c r="C157" s="23">
        <f t="shared" si="2"/>
        <v>-5.5</v>
      </c>
      <c r="D157" s="42">
        <f>IFERROR(VLOOKUP(A157,NMI!A:B,2,FALSE),"")</f>
        <v>54.6</v>
      </c>
    </row>
    <row r="158" spans="1:4" x14ac:dyDescent="0.25">
      <c r="A158" s="9">
        <v>40360</v>
      </c>
      <c r="B158" s="10">
        <v>52</v>
      </c>
      <c r="C158" s="19">
        <f t="shared" si="2"/>
        <v>4</v>
      </c>
      <c r="D158" s="41">
        <f>IFERROR(VLOOKUP(A158,NMI!A:B,2,FALSE),"")</f>
        <v>54.8</v>
      </c>
    </row>
    <row r="159" spans="1:4" x14ac:dyDescent="0.25">
      <c r="A159" s="11">
        <v>40391</v>
      </c>
      <c r="B159" s="12">
        <v>46.5</v>
      </c>
      <c r="C159" s="23">
        <f t="shared" si="2"/>
        <v>-5.5</v>
      </c>
      <c r="D159" s="42">
        <f>IFERROR(VLOOKUP(A159,NMI!A:B,2,FALSE),"")</f>
        <v>52.7</v>
      </c>
    </row>
    <row r="160" spans="1:4" x14ac:dyDescent="0.25">
      <c r="A160" s="9">
        <v>40422</v>
      </c>
      <c r="B160" s="10">
        <v>58</v>
      </c>
      <c r="C160" s="19">
        <f t="shared" si="2"/>
        <v>11.5</v>
      </c>
      <c r="D160" s="41">
        <f>IFERROR(VLOOKUP(A160,NMI!A:B,2,FALSE),"")</f>
        <v>53.6</v>
      </c>
    </row>
    <row r="161" spans="1:4" x14ac:dyDescent="0.25">
      <c r="A161" s="11">
        <v>40452</v>
      </c>
      <c r="B161" s="12">
        <v>55.5</v>
      </c>
      <c r="C161" s="23">
        <f t="shared" si="2"/>
        <v>-2.5</v>
      </c>
      <c r="D161" s="42">
        <f>IFERROR(VLOOKUP(A161,NMI!A:B,2,FALSE),"")</f>
        <v>55.3</v>
      </c>
    </row>
    <row r="162" spans="1:4" x14ac:dyDescent="0.25">
      <c r="A162" s="9">
        <v>40483</v>
      </c>
      <c r="B162" s="10">
        <v>59.5</v>
      </c>
      <c r="C162" s="19">
        <f t="shared" si="2"/>
        <v>4</v>
      </c>
      <c r="D162" s="41">
        <f>IFERROR(VLOOKUP(A162,NMI!A:B,2,FALSE),"")</f>
        <v>56.7</v>
      </c>
    </row>
    <row r="163" spans="1:4" x14ac:dyDescent="0.25">
      <c r="A163" s="11">
        <v>40513</v>
      </c>
      <c r="B163" s="12">
        <v>56</v>
      </c>
      <c r="C163" s="23">
        <f t="shared" si="2"/>
        <v>-3.5</v>
      </c>
      <c r="D163" s="42">
        <f>IFERROR(VLOOKUP(A163,NMI!A:B,2,FALSE),"")</f>
        <v>57</v>
      </c>
    </row>
    <row r="164" spans="1:4" x14ac:dyDescent="0.25">
      <c r="A164" s="9">
        <v>40544</v>
      </c>
      <c r="B164" s="10">
        <v>53.5</v>
      </c>
      <c r="C164" s="19">
        <f t="shared" si="2"/>
        <v>-2.5</v>
      </c>
      <c r="D164" s="41">
        <f>IFERROR(VLOOKUP(A164,NMI!A:B,2,FALSE),"")</f>
        <v>57.1</v>
      </c>
    </row>
    <row r="165" spans="1:4" x14ac:dyDescent="0.25">
      <c r="A165" s="11">
        <v>40575</v>
      </c>
      <c r="B165" s="12">
        <v>56.5</v>
      </c>
      <c r="C165" s="23">
        <f t="shared" si="2"/>
        <v>3</v>
      </c>
      <c r="D165" s="42">
        <f>IFERROR(VLOOKUP(A165,NMI!A:B,2,FALSE),"")</f>
        <v>56.9</v>
      </c>
    </row>
    <row r="166" spans="1:4" x14ac:dyDescent="0.25">
      <c r="A166" s="9">
        <v>40603</v>
      </c>
      <c r="B166" s="10">
        <v>59</v>
      </c>
      <c r="C166" s="19">
        <f t="shared" si="2"/>
        <v>2.5</v>
      </c>
      <c r="D166" s="41">
        <f>IFERROR(VLOOKUP(A166,NMI!A:B,2,FALSE),"")</f>
        <v>55.5</v>
      </c>
    </row>
    <row r="167" spans="1:4" x14ac:dyDescent="0.25">
      <c r="A167" s="11">
        <v>40634</v>
      </c>
      <c r="B167" s="12">
        <v>53.5</v>
      </c>
      <c r="C167" s="23">
        <f t="shared" si="2"/>
        <v>-5.5</v>
      </c>
      <c r="D167" s="42">
        <f>IFERROR(VLOOKUP(A167,NMI!A:B,2,FALSE),"")</f>
        <v>55.3</v>
      </c>
    </row>
    <row r="168" spans="1:4" x14ac:dyDescent="0.25">
      <c r="A168" s="9">
        <v>40664</v>
      </c>
      <c r="B168" s="10">
        <v>57</v>
      </c>
      <c r="C168" s="19">
        <f t="shared" si="2"/>
        <v>3.5</v>
      </c>
      <c r="D168" s="41">
        <f>IFERROR(VLOOKUP(A168,NMI!A:B,2,FALSE),"")</f>
        <v>55</v>
      </c>
    </row>
    <row r="169" spans="1:4" x14ac:dyDescent="0.25">
      <c r="A169" s="11">
        <v>40695</v>
      </c>
      <c r="B169" s="12">
        <v>57</v>
      </c>
      <c r="C169" s="23">
        <f t="shared" si="2"/>
        <v>0</v>
      </c>
      <c r="D169" s="42">
        <f>IFERROR(VLOOKUP(A169,NMI!A:B,2,FALSE),"")</f>
        <v>54.2</v>
      </c>
    </row>
    <row r="170" spans="1:4" x14ac:dyDescent="0.25">
      <c r="A170" s="9">
        <v>40725</v>
      </c>
      <c r="B170" s="10">
        <v>49</v>
      </c>
      <c r="C170" s="19">
        <f t="shared" si="2"/>
        <v>-8</v>
      </c>
      <c r="D170" s="41">
        <f>IFERROR(VLOOKUP(A170,NMI!A:B,2,FALSE),"")</f>
        <v>53.8</v>
      </c>
    </row>
    <row r="171" spans="1:4" x14ac:dyDescent="0.25">
      <c r="A171" s="11">
        <v>40756</v>
      </c>
      <c r="B171" s="12">
        <v>56.5</v>
      </c>
      <c r="C171" s="23">
        <f t="shared" si="2"/>
        <v>7.5</v>
      </c>
      <c r="D171" s="42">
        <f>IFERROR(VLOOKUP(A171,NMI!A:B,2,FALSE),"")</f>
        <v>54.1</v>
      </c>
    </row>
    <row r="172" spans="1:4" x14ac:dyDescent="0.25">
      <c r="A172" s="9">
        <v>40787</v>
      </c>
      <c r="B172" s="10">
        <v>52</v>
      </c>
      <c r="C172" s="19">
        <f t="shared" si="2"/>
        <v>-4.5</v>
      </c>
      <c r="D172" s="41">
        <f>IFERROR(VLOOKUP(A172,NMI!A:B,2,FALSE),"")</f>
        <v>52.7</v>
      </c>
    </row>
    <row r="173" spans="1:4" x14ac:dyDescent="0.25">
      <c r="A173" s="11">
        <v>40817</v>
      </c>
      <c r="B173" s="12">
        <v>54</v>
      </c>
      <c r="C173" s="23">
        <f t="shared" si="2"/>
        <v>2</v>
      </c>
      <c r="D173" s="42">
        <f>IFERROR(VLOOKUP(A173,NMI!A:B,2,FALSE),"")</f>
        <v>52.9</v>
      </c>
    </row>
    <row r="174" spans="1:4" x14ac:dyDescent="0.25">
      <c r="A174" s="9">
        <v>40848</v>
      </c>
      <c r="B174" s="10">
        <v>55.5</v>
      </c>
      <c r="C174" s="19">
        <f t="shared" si="2"/>
        <v>1.5</v>
      </c>
      <c r="D174" s="41">
        <f>IFERROR(VLOOKUP(A174,NMI!A:B,2,FALSE),"")</f>
        <v>53.2</v>
      </c>
    </row>
    <row r="175" spans="1:4" x14ac:dyDescent="0.25">
      <c r="A175" s="11">
        <v>40878</v>
      </c>
      <c r="B175" s="12">
        <v>51</v>
      </c>
      <c r="C175" s="23">
        <f t="shared" si="2"/>
        <v>-4.5</v>
      </c>
      <c r="D175" s="42">
        <f>IFERROR(VLOOKUP(A175,NMI!A:B,2,FALSE),"")</f>
        <v>52.6</v>
      </c>
    </row>
    <row r="176" spans="1:4" x14ac:dyDescent="0.25">
      <c r="A176" s="9">
        <v>40909</v>
      </c>
      <c r="B176" s="10">
        <v>56.5</v>
      </c>
      <c r="C176" s="19">
        <f t="shared" si="2"/>
        <v>5.5</v>
      </c>
      <c r="D176" s="41">
        <f>IFERROR(VLOOKUP(A176,NMI!A:B,2,FALSE),"")</f>
        <v>55.6</v>
      </c>
    </row>
    <row r="177" spans="1:4" x14ac:dyDescent="0.25">
      <c r="A177" s="11">
        <v>40940</v>
      </c>
      <c r="B177" s="12">
        <v>54.5</v>
      </c>
      <c r="C177" s="23">
        <f t="shared" si="2"/>
        <v>-2</v>
      </c>
      <c r="D177" s="42">
        <f>IFERROR(VLOOKUP(A177,NMI!A:B,2,FALSE),"")</f>
        <v>54.9</v>
      </c>
    </row>
    <row r="178" spans="1:4" x14ac:dyDescent="0.25">
      <c r="A178" s="9">
        <v>40969</v>
      </c>
      <c r="B178" s="10">
        <v>52.5</v>
      </c>
      <c r="C178" s="19">
        <f t="shared" si="2"/>
        <v>-2</v>
      </c>
      <c r="D178" s="41">
        <f>IFERROR(VLOOKUP(A178,NMI!A:B,2,FALSE),"")</f>
        <v>55.1</v>
      </c>
    </row>
    <row r="179" spans="1:4" x14ac:dyDescent="0.25">
      <c r="A179" s="11">
        <v>41000</v>
      </c>
      <c r="B179" s="12">
        <v>58</v>
      </c>
      <c r="C179" s="23">
        <f t="shared" si="2"/>
        <v>5.5</v>
      </c>
      <c r="D179" s="42">
        <f>IFERROR(VLOOKUP(A179,NMI!A:B,2,FALSE),"")</f>
        <v>54.5</v>
      </c>
    </row>
    <row r="180" spans="1:4" x14ac:dyDescent="0.25">
      <c r="A180" s="9">
        <v>41030</v>
      </c>
      <c r="B180" s="10">
        <v>53</v>
      </c>
      <c r="C180" s="19">
        <f t="shared" si="2"/>
        <v>-5</v>
      </c>
      <c r="D180" s="41">
        <f>IFERROR(VLOOKUP(A180,NMI!A:B,2,FALSE),"")</f>
        <v>54.4</v>
      </c>
    </row>
    <row r="181" spans="1:4" x14ac:dyDescent="0.25">
      <c r="A181" s="11">
        <v>41061</v>
      </c>
      <c r="B181" s="12">
        <v>49.5</v>
      </c>
      <c r="C181" s="23">
        <f t="shared" si="2"/>
        <v>-3.5</v>
      </c>
      <c r="D181" s="42">
        <f>IFERROR(VLOOKUP(A181,NMI!A:B,2,FALSE),"")</f>
        <v>53.3</v>
      </c>
    </row>
    <row r="182" spans="1:4" x14ac:dyDescent="0.25">
      <c r="A182" s="9">
        <v>41091</v>
      </c>
      <c r="B182" s="10">
        <v>51</v>
      </c>
      <c r="C182" s="19">
        <f t="shared" si="2"/>
        <v>1.5</v>
      </c>
      <c r="D182" s="41">
        <f>IFERROR(VLOOKUP(A182,NMI!A:B,2,FALSE),"")</f>
        <v>52.9</v>
      </c>
    </row>
    <row r="183" spans="1:4" x14ac:dyDescent="0.25">
      <c r="A183" s="11">
        <v>41122</v>
      </c>
      <c r="B183" s="12">
        <v>52</v>
      </c>
      <c r="C183" s="23">
        <f t="shared" si="2"/>
        <v>1</v>
      </c>
      <c r="D183" s="42">
        <f>IFERROR(VLOOKUP(A183,NMI!A:B,2,FALSE),"")</f>
        <v>53.8</v>
      </c>
    </row>
    <row r="184" spans="1:4" x14ac:dyDescent="0.25">
      <c r="A184" s="9">
        <v>41153</v>
      </c>
      <c r="B184" s="10">
        <v>50.5</v>
      </c>
      <c r="C184" s="19">
        <f t="shared" si="2"/>
        <v>-1.5</v>
      </c>
      <c r="D184" s="41">
        <f>IFERROR(VLOOKUP(A184,NMI!A:B,2,FALSE),"")</f>
        <v>55.3</v>
      </c>
    </row>
    <row r="185" spans="1:4" x14ac:dyDescent="0.25">
      <c r="A185" s="11">
        <v>41183</v>
      </c>
      <c r="B185" s="12">
        <v>47.5</v>
      </c>
      <c r="C185" s="23">
        <f t="shared" si="2"/>
        <v>-3</v>
      </c>
      <c r="D185" s="42">
        <f>IFERROR(VLOOKUP(A185,NMI!A:B,2,FALSE),"")</f>
        <v>54.5</v>
      </c>
    </row>
    <row r="186" spans="1:4" x14ac:dyDescent="0.25">
      <c r="A186" s="9">
        <v>41214</v>
      </c>
      <c r="B186" s="10">
        <v>48</v>
      </c>
      <c r="C186" s="19">
        <f t="shared" si="2"/>
        <v>0.5</v>
      </c>
      <c r="D186" s="41">
        <f>IFERROR(VLOOKUP(A186,NMI!A:B,2,FALSE),"")</f>
        <v>55.1</v>
      </c>
    </row>
    <row r="187" spans="1:4" x14ac:dyDescent="0.25">
      <c r="A187" s="11">
        <v>41244</v>
      </c>
      <c r="B187" s="12">
        <v>49.5</v>
      </c>
      <c r="C187" s="23">
        <f t="shared" si="2"/>
        <v>1.5</v>
      </c>
      <c r="D187" s="42">
        <f>IFERROR(VLOOKUP(A187,NMI!A:B,2,FALSE),"")</f>
        <v>55.7</v>
      </c>
    </row>
    <row r="188" spans="1:4" x14ac:dyDescent="0.25">
      <c r="A188" s="9">
        <v>41275</v>
      </c>
      <c r="B188" s="10">
        <v>55.5</v>
      </c>
      <c r="C188" s="19">
        <f t="shared" si="2"/>
        <v>6</v>
      </c>
      <c r="D188" s="41">
        <f>IFERROR(VLOOKUP(A188,NMI!A:B,2,FALSE),"")</f>
        <v>54.9</v>
      </c>
    </row>
    <row r="189" spans="1:4" x14ac:dyDescent="0.25">
      <c r="A189" s="11">
        <v>41306</v>
      </c>
      <c r="B189" s="12">
        <v>60.5</v>
      </c>
      <c r="C189" s="23">
        <f t="shared" si="2"/>
        <v>5</v>
      </c>
      <c r="D189" s="42">
        <f>IFERROR(VLOOKUP(A189,NMI!A:B,2,FALSE),"")</f>
        <v>54.8</v>
      </c>
    </row>
    <row r="190" spans="1:4" x14ac:dyDescent="0.25">
      <c r="A190" s="9">
        <v>41334</v>
      </c>
      <c r="B190" s="10">
        <v>56.5</v>
      </c>
      <c r="C190" s="19">
        <f t="shared" si="2"/>
        <v>-4</v>
      </c>
      <c r="D190" s="41">
        <f>IFERROR(VLOOKUP(A190,NMI!A:B,2,FALSE),"")</f>
        <v>54.5</v>
      </c>
    </row>
    <row r="191" spans="1:4" x14ac:dyDescent="0.25">
      <c r="A191" s="11">
        <v>41365</v>
      </c>
      <c r="B191" s="12">
        <v>53.5</v>
      </c>
      <c r="C191" s="23">
        <f t="shared" si="2"/>
        <v>-3</v>
      </c>
      <c r="D191" s="42">
        <f>IFERROR(VLOOKUP(A191,NMI!A:B,2,FALSE),"")</f>
        <v>53.8</v>
      </c>
    </row>
    <row r="192" spans="1:4" x14ac:dyDescent="0.25">
      <c r="A192" s="9">
        <v>41395</v>
      </c>
      <c r="B192" s="10">
        <v>50</v>
      </c>
      <c r="C192" s="19">
        <f t="shared" si="2"/>
        <v>-3.5</v>
      </c>
      <c r="D192" s="41">
        <f>IFERROR(VLOOKUP(A192,NMI!A:B,2,FALSE),"")</f>
        <v>54</v>
      </c>
    </row>
    <row r="193" spans="1:4" x14ac:dyDescent="0.25">
      <c r="A193" s="11">
        <v>41426</v>
      </c>
      <c r="B193" s="12">
        <v>47.5</v>
      </c>
      <c r="C193" s="23">
        <f t="shared" si="2"/>
        <v>-2.5</v>
      </c>
      <c r="D193" s="42">
        <f>IFERROR(VLOOKUP(A193,NMI!A:B,2,FALSE),"")</f>
        <v>53.4</v>
      </c>
    </row>
    <row r="194" spans="1:4" x14ac:dyDescent="0.25">
      <c r="A194" s="9">
        <v>41456</v>
      </c>
      <c r="B194" s="10">
        <v>49.5</v>
      </c>
      <c r="C194" s="19">
        <f t="shared" si="2"/>
        <v>2</v>
      </c>
      <c r="D194" s="41">
        <f>IFERROR(VLOOKUP(A194,NMI!A:B,2,FALSE),"")</f>
        <v>55.9</v>
      </c>
    </row>
    <row r="195" spans="1:4" x14ac:dyDescent="0.25">
      <c r="A195" s="11">
        <v>41487</v>
      </c>
      <c r="B195" s="12">
        <v>50.5</v>
      </c>
      <c r="C195" s="23">
        <f t="shared" si="2"/>
        <v>1</v>
      </c>
      <c r="D195" s="42">
        <f>IFERROR(VLOOKUP(A195,NMI!A:B,2,FALSE),"")</f>
        <v>57.9</v>
      </c>
    </row>
    <row r="196" spans="1:4" x14ac:dyDescent="0.25">
      <c r="A196" s="9">
        <v>41518</v>
      </c>
      <c r="B196" s="10">
        <v>57.5</v>
      </c>
      <c r="C196" s="19">
        <f t="shared" si="2"/>
        <v>7</v>
      </c>
      <c r="D196" s="41">
        <f>IFERROR(VLOOKUP(A196,NMI!A:B,2,FALSE),"")</f>
        <v>54.5</v>
      </c>
    </row>
    <row r="197" spans="1:4" x14ac:dyDescent="0.25">
      <c r="A197" s="11">
        <v>41548</v>
      </c>
      <c r="B197" s="12">
        <v>53</v>
      </c>
      <c r="C197" s="23">
        <f t="shared" ref="C197:C257" si="3">B197-B196</f>
        <v>-4.5</v>
      </c>
      <c r="D197" s="42">
        <f>IFERROR(VLOOKUP(A197,NMI!A:B,2,FALSE),"")</f>
        <v>55.1</v>
      </c>
    </row>
    <row r="198" spans="1:4" x14ac:dyDescent="0.25">
      <c r="A198" s="9">
        <v>41579</v>
      </c>
      <c r="B198" s="10">
        <v>58</v>
      </c>
      <c r="C198" s="19">
        <f t="shared" si="3"/>
        <v>5</v>
      </c>
      <c r="D198" s="41">
        <f>IFERROR(VLOOKUP(A198,NMI!A:B,2,FALSE),"")</f>
        <v>54.1</v>
      </c>
    </row>
    <row r="199" spans="1:4" x14ac:dyDescent="0.25">
      <c r="A199" s="11">
        <v>41609</v>
      </c>
      <c r="B199" s="12">
        <v>51.5</v>
      </c>
      <c r="C199" s="23">
        <f t="shared" si="3"/>
        <v>-6.5</v>
      </c>
      <c r="D199" s="42">
        <f>IFERROR(VLOOKUP(A199,NMI!A:B,2,FALSE),"")</f>
        <v>53</v>
      </c>
    </row>
    <row r="200" spans="1:4" x14ac:dyDescent="0.25">
      <c r="A200" s="9">
        <v>41640</v>
      </c>
      <c r="B200" s="10">
        <v>49</v>
      </c>
      <c r="C200" s="19">
        <f t="shared" si="3"/>
        <v>-2.5</v>
      </c>
      <c r="D200" s="41">
        <f>IFERROR(VLOOKUP(A200,NMI!A:B,2,FALSE),"")</f>
        <v>54</v>
      </c>
    </row>
    <row r="201" spans="1:4" x14ac:dyDescent="0.25">
      <c r="A201" s="11">
        <v>41671</v>
      </c>
      <c r="B201" s="12">
        <v>47.5</v>
      </c>
      <c r="C201" s="23">
        <f t="shared" si="3"/>
        <v>-1.5</v>
      </c>
      <c r="D201" s="42">
        <f>IFERROR(VLOOKUP(A201,NMI!A:B,2,FALSE),"")</f>
        <v>51.6</v>
      </c>
    </row>
    <row r="202" spans="1:4" x14ac:dyDescent="0.25">
      <c r="A202" s="9">
        <v>41699</v>
      </c>
      <c r="B202" s="10">
        <v>49.5</v>
      </c>
      <c r="C202" s="19">
        <f t="shared" si="3"/>
        <v>2</v>
      </c>
      <c r="D202" s="41">
        <f>IFERROR(VLOOKUP(A202,NMI!A:B,2,FALSE),"")</f>
        <v>53.1</v>
      </c>
    </row>
    <row r="203" spans="1:4" x14ac:dyDescent="0.25">
      <c r="A203" s="11">
        <v>41730</v>
      </c>
      <c r="B203" s="12">
        <v>57</v>
      </c>
      <c r="C203" s="23">
        <f t="shared" si="3"/>
        <v>7.5</v>
      </c>
      <c r="D203" s="42">
        <f>IFERROR(VLOOKUP(A203,NMI!A:B,2,FALSE),"")</f>
        <v>55.2</v>
      </c>
    </row>
    <row r="204" spans="1:4" x14ac:dyDescent="0.25">
      <c r="A204" s="9">
        <v>41760</v>
      </c>
      <c r="B204" s="10">
        <v>53</v>
      </c>
      <c r="C204" s="19">
        <f t="shared" si="3"/>
        <v>-4</v>
      </c>
      <c r="D204" s="41">
        <f>IFERROR(VLOOKUP(A204,NMI!A:B,2,FALSE),"")</f>
        <v>56.3</v>
      </c>
    </row>
    <row r="205" spans="1:4" x14ac:dyDescent="0.25">
      <c r="A205" s="11">
        <v>41791</v>
      </c>
      <c r="B205" s="12">
        <v>55</v>
      </c>
      <c r="C205" s="23">
        <f t="shared" si="3"/>
        <v>2</v>
      </c>
      <c r="D205" s="42">
        <f>IFERROR(VLOOKUP(A205,NMI!A:B,2,FALSE),"")</f>
        <v>56</v>
      </c>
    </row>
    <row r="206" spans="1:4" x14ac:dyDescent="0.25">
      <c r="A206" s="9">
        <v>41821</v>
      </c>
      <c r="B206" s="10">
        <v>53</v>
      </c>
      <c r="C206" s="19">
        <f t="shared" si="3"/>
        <v>-2</v>
      </c>
      <c r="D206" s="41">
        <f>IFERROR(VLOOKUP(A206,NMI!A:B,2,FALSE),"")</f>
        <v>58.7</v>
      </c>
    </row>
    <row r="207" spans="1:4" x14ac:dyDescent="0.25">
      <c r="A207" s="11">
        <v>41852</v>
      </c>
      <c r="B207" s="12">
        <v>52.5</v>
      </c>
      <c r="C207" s="23">
        <f t="shared" si="3"/>
        <v>-0.5</v>
      </c>
      <c r="D207" s="42">
        <f>IFERROR(VLOOKUP(A207,NMI!A:B,2,FALSE),"")</f>
        <v>59.6</v>
      </c>
    </row>
    <row r="208" spans="1:4" x14ac:dyDescent="0.25">
      <c r="A208" s="9">
        <v>41883</v>
      </c>
      <c r="B208" s="10">
        <v>57.5</v>
      </c>
      <c r="C208" s="19">
        <f t="shared" si="3"/>
        <v>5</v>
      </c>
      <c r="D208" s="41">
        <f>IFERROR(VLOOKUP(A208,NMI!A:B,2,FALSE),"")</f>
        <v>58.6</v>
      </c>
    </row>
    <row r="209" spans="1:4" x14ac:dyDescent="0.25">
      <c r="A209" s="11">
        <v>41913</v>
      </c>
      <c r="B209" s="12">
        <v>53.5</v>
      </c>
      <c r="C209" s="23">
        <f t="shared" si="3"/>
        <v>-4</v>
      </c>
      <c r="D209" s="42">
        <f>IFERROR(VLOOKUP(A209,NMI!A:B,2,FALSE),"")</f>
        <v>57.1</v>
      </c>
    </row>
    <row r="210" spans="1:4" x14ac:dyDescent="0.25">
      <c r="A210" s="9">
        <v>41944</v>
      </c>
      <c r="B210" s="10">
        <v>57</v>
      </c>
      <c r="C210" s="19">
        <f t="shared" si="3"/>
        <v>3.5</v>
      </c>
      <c r="D210" s="41">
        <f>IFERROR(VLOOKUP(A210,NMI!A:B,2,FALSE),"")</f>
        <v>59.3</v>
      </c>
    </row>
    <row r="211" spans="1:4" x14ac:dyDescent="0.25">
      <c r="A211" s="11">
        <v>41974</v>
      </c>
      <c r="B211" s="12">
        <v>53.5</v>
      </c>
      <c r="C211" s="23">
        <f t="shared" si="3"/>
        <v>-3.5</v>
      </c>
      <c r="D211" s="42">
        <f>IFERROR(VLOOKUP(A211,NMI!A:B,2,FALSE),"")</f>
        <v>56.2</v>
      </c>
    </row>
    <row r="212" spans="1:4" x14ac:dyDescent="0.25">
      <c r="A212" s="13">
        <v>42005</v>
      </c>
      <c r="B212" s="10">
        <v>52.5</v>
      </c>
      <c r="C212" s="19">
        <f t="shared" si="3"/>
        <v>-1</v>
      </c>
      <c r="D212" s="41">
        <f>IFERROR(VLOOKUP(A212,NMI!A:B,2,FALSE),"")</f>
        <v>56.7</v>
      </c>
    </row>
    <row r="213" spans="1:4" x14ac:dyDescent="0.25">
      <c r="A213" s="14">
        <v>42036</v>
      </c>
      <c r="B213" s="12">
        <v>53</v>
      </c>
      <c r="C213" s="23">
        <f t="shared" si="3"/>
        <v>0.5</v>
      </c>
      <c r="D213" s="42">
        <f>IFERROR(VLOOKUP(A213,NMI!A:B,2,FALSE),"")</f>
        <v>56.9</v>
      </c>
    </row>
    <row r="214" spans="1:4" x14ac:dyDescent="0.25">
      <c r="A214" s="3">
        <v>42064</v>
      </c>
      <c r="B214" s="4">
        <v>59</v>
      </c>
      <c r="C214" s="19">
        <f t="shared" si="3"/>
        <v>6</v>
      </c>
      <c r="D214" s="41">
        <f>IFERROR(VLOOKUP(A214,NMI!A:B,2,FALSE),"")</f>
        <v>56.5</v>
      </c>
    </row>
    <row r="215" spans="1:4" x14ac:dyDescent="0.25">
      <c r="A215" s="5">
        <v>42095</v>
      </c>
      <c r="B215" s="6">
        <v>48.5</v>
      </c>
      <c r="C215" s="23">
        <f t="shared" si="3"/>
        <v>-10.5</v>
      </c>
      <c r="D215" s="42">
        <f>IFERROR(VLOOKUP(A215,NMI!A:B,2,FALSE),"")</f>
        <v>57.8</v>
      </c>
    </row>
    <row r="216" spans="1:4" x14ac:dyDescent="0.25">
      <c r="A216" s="3">
        <v>42125</v>
      </c>
      <c r="B216" s="4">
        <v>55</v>
      </c>
      <c r="C216" s="19">
        <f t="shared" si="3"/>
        <v>6.5</v>
      </c>
      <c r="D216" s="41">
        <f>IFERROR(VLOOKUP(A216,NMI!A:B,2,FALSE),"")</f>
        <v>55.7</v>
      </c>
    </row>
    <row r="217" spans="1:4" x14ac:dyDescent="0.25">
      <c r="A217" s="5">
        <v>42156</v>
      </c>
      <c r="B217" s="6">
        <v>52</v>
      </c>
      <c r="C217" s="23">
        <f t="shared" si="3"/>
        <v>-3</v>
      </c>
      <c r="D217" s="42">
        <f>IFERROR(VLOOKUP(A217,NMI!A:B,2,FALSE),"")</f>
        <v>56</v>
      </c>
    </row>
    <row r="218" spans="1:4" x14ac:dyDescent="0.25">
      <c r="A218" s="3">
        <v>42186</v>
      </c>
      <c r="B218" s="4">
        <v>56.5</v>
      </c>
      <c r="C218" s="19">
        <f t="shared" si="3"/>
        <v>4.5</v>
      </c>
      <c r="D218" s="41">
        <f>IFERROR(VLOOKUP(A218,NMI!A:B,2,FALSE),"")</f>
        <v>60.3</v>
      </c>
    </row>
    <row r="219" spans="1:4" x14ac:dyDescent="0.25">
      <c r="A219" s="5">
        <v>42217</v>
      </c>
      <c r="B219" s="6">
        <v>52</v>
      </c>
      <c r="C219" s="23">
        <f t="shared" si="3"/>
        <v>-4.5</v>
      </c>
      <c r="D219" s="42">
        <f>IFERROR(VLOOKUP(A219,NMI!A:B,2,FALSE),"")</f>
        <v>59</v>
      </c>
    </row>
    <row r="220" spans="1:4" x14ac:dyDescent="0.25">
      <c r="A220" s="3">
        <v>42248</v>
      </c>
      <c r="B220" s="4">
        <v>52.5</v>
      </c>
      <c r="C220" s="19">
        <f t="shared" si="3"/>
        <v>0.5</v>
      </c>
      <c r="D220" s="41">
        <f>IFERROR(VLOOKUP(A220,NMI!A:B,2,FALSE),"")</f>
        <v>56.9</v>
      </c>
    </row>
    <row r="221" spans="1:4" x14ac:dyDescent="0.25">
      <c r="A221" s="5">
        <v>42278</v>
      </c>
      <c r="B221" s="6">
        <v>54.5</v>
      </c>
      <c r="C221" s="23">
        <f t="shared" si="3"/>
        <v>2</v>
      </c>
      <c r="D221" s="42">
        <f>IFERROR(VLOOKUP(A221,NMI!A:B,2,FALSE),"")</f>
        <v>59.1</v>
      </c>
    </row>
    <row r="222" spans="1:4" x14ac:dyDescent="0.25">
      <c r="A222" s="3">
        <v>42309</v>
      </c>
      <c r="B222" s="4">
        <v>49.5</v>
      </c>
      <c r="C222" s="19">
        <f t="shared" si="3"/>
        <v>-5</v>
      </c>
      <c r="D222" s="41">
        <f>IFERROR(VLOOKUP(A222,NMI!A:B,2,FALSE),"")</f>
        <v>55.9</v>
      </c>
    </row>
    <row r="223" spans="1:4" x14ac:dyDescent="0.25">
      <c r="A223" s="5">
        <v>42339</v>
      </c>
      <c r="B223" s="6">
        <v>0</v>
      </c>
      <c r="C223" s="23">
        <f t="shared" si="3"/>
        <v>-49.5</v>
      </c>
      <c r="D223" s="42">
        <f>IFERROR(VLOOKUP(A223,NMI!A:B,2,FALSE),"")</f>
        <v>55.3</v>
      </c>
    </row>
    <row r="224" spans="1:4" x14ac:dyDescent="0.25">
      <c r="A224" s="3">
        <v>42370</v>
      </c>
      <c r="B224" s="4">
        <v>45.5</v>
      </c>
      <c r="C224" s="19">
        <f t="shared" si="3"/>
        <v>45.5</v>
      </c>
      <c r="D224" s="41">
        <f>IFERROR(VLOOKUP(A224,NMI!A:B,2,FALSE),"")</f>
        <v>53.5</v>
      </c>
    </row>
    <row r="225" spans="1:4" x14ac:dyDescent="0.25">
      <c r="A225" s="5">
        <v>42401</v>
      </c>
      <c r="B225" s="6">
        <v>53.5</v>
      </c>
      <c r="C225" s="23">
        <f t="shared" si="3"/>
        <v>8</v>
      </c>
      <c r="D225" s="42">
        <f>IFERROR(VLOOKUP(A225,NMI!A:B,2,FALSE),"")</f>
        <v>54.3</v>
      </c>
    </row>
    <row r="226" spans="1:4" x14ac:dyDescent="0.25">
      <c r="A226" s="3">
        <v>42430</v>
      </c>
      <c r="B226" s="4">
        <v>58.5</v>
      </c>
      <c r="C226" s="19">
        <f t="shared" si="3"/>
        <v>5</v>
      </c>
      <c r="D226" s="41">
        <f>IFERROR(VLOOKUP(A226,NMI!A:B,2,FALSE),"")</f>
        <v>54.9</v>
      </c>
    </row>
    <row r="227" spans="1:4" x14ac:dyDescent="0.25">
      <c r="A227" s="5">
        <v>42461</v>
      </c>
      <c r="B227" s="6">
        <v>56.5</v>
      </c>
      <c r="C227" s="23">
        <f t="shared" si="3"/>
        <v>-2</v>
      </c>
      <c r="D227" s="42">
        <f>IFERROR(VLOOKUP(A227,NMI!A:B,2,FALSE),"")</f>
        <v>55.7</v>
      </c>
    </row>
    <row r="228" spans="1:4" x14ac:dyDescent="0.25">
      <c r="A228" s="3">
        <v>42491</v>
      </c>
      <c r="B228" s="4">
        <v>49</v>
      </c>
      <c r="C228" s="19">
        <f t="shared" si="3"/>
        <v>-7.5</v>
      </c>
      <c r="D228" s="41">
        <f>IFERROR(VLOOKUP(A228,NMI!A:B,2,FALSE),"")</f>
        <v>53.6</v>
      </c>
    </row>
    <row r="229" spans="1:4" x14ac:dyDescent="0.25">
      <c r="A229" s="5">
        <v>42522</v>
      </c>
      <c r="B229" s="6">
        <v>53</v>
      </c>
      <c r="C229" s="23">
        <f t="shared" si="3"/>
        <v>4</v>
      </c>
      <c r="D229" s="42">
        <f>IFERROR(VLOOKUP(A229,NMI!A:B,2,FALSE),"")</f>
        <v>56.1</v>
      </c>
    </row>
    <row r="230" spans="1:4" x14ac:dyDescent="0.25">
      <c r="A230" s="3">
        <v>42552</v>
      </c>
      <c r="B230" s="4">
        <v>55.5</v>
      </c>
      <c r="C230" s="19">
        <f t="shared" si="3"/>
        <v>2.5</v>
      </c>
      <c r="D230" s="41">
        <f>IFERROR(VLOOKUP(A230,NMI!A:B,2,FALSE),"")</f>
        <v>54.9</v>
      </c>
    </row>
    <row r="231" spans="1:4" x14ac:dyDescent="0.25">
      <c r="A231" s="5">
        <v>42583</v>
      </c>
      <c r="B231" s="6">
        <v>46.5</v>
      </c>
      <c r="C231" s="23">
        <f t="shared" si="3"/>
        <v>-9</v>
      </c>
      <c r="D231" s="42">
        <f>IFERROR(VLOOKUP(A231,NMI!A:B,2,FALSE),"")</f>
        <v>51.7</v>
      </c>
    </row>
    <row r="232" spans="1:4" x14ac:dyDescent="0.25">
      <c r="A232" s="3">
        <v>42614</v>
      </c>
      <c r="B232" s="4">
        <v>56.5</v>
      </c>
      <c r="C232" s="19">
        <f t="shared" si="3"/>
        <v>10</v>
      </c>
      <c r="D232" s="41">
        <f>IFERROR(VLOOKUP(A232,NMI!A:B,2,FALSE),"")</f>
        <v>56.6</v>
      </c>
    </row>
    <row r="233" spans="1:4" x14ac:dyDescent="0.25">
      <c r="A233" s="5">
        <v>42644</v>
      </c>
      <c r="B233" s="6">
        <v>55.5</v>
      </c>
      <c r="C233" s="23">
        <f t="shared" si="3"/>
        <v>-1</v>
      </c>
      <c r="D233" s="42">
        <f>IFERROR(VLOOKUP(A233,NMI!A:B,2,FALSE),"")</f>
        <v>54.6</v>
      </c>
    </row>
    <row r="234" spans="1:4" x14ac:dyDescent="0.25">
      <c r="A234" s="3">
        <v>42675</v>
      </c>
      <c r="B234" s="4">
        <v>57</v>
      </c>
      <c r="C234" s="19">
        <f t="shared" si="3"/>
        <v>1.5</v>
      </c>
      <c r="D234" s="41">
        <f>IFERROR(VLOOKUP(A234,NMI!A:B,2,FALSE),"")</f>
        <v>56.2</v>
      </c>
    </row>
    <row r="235" spans="1:4" x14ac:dyDescent="0.25">
      <c r="A235" s="5">
        <v>42705</v>
      </c>
      <c r="B235" s="6">
        <v>53</v>
      </c>
      <c r="C235" s="23">
        <f t="shared" si="3"/>
        <v>-4</v>
      </c>
      <c r="D235" s="42">
        <f>IFERROR(VLOOKUP(A235,NMI!A:B,2,FALSE),"")</f>
        <v>56.6</v>
      </c>
    </row>
    <row r="236" spans="1:4" x14ac:dyDescent="0.25">
      <c r="A236" s="3">
        <v>42736</v>
      </c>
      <c r="B236" s="4">
        <v>48</v>
      </c>
      <c r="C236" s="19">
        <f t="shared" si="3"/>
        <v>-5</v>
      </c>
      <c r="D236" s="41">
        <f>IFERROR(VLOOKUP(A236,NMI!A:B,2,FALSE),"")</f>
        <v>56.5</v>
      </c>
    </row>
    <row r="237" spans="1:4" x14ac:dyDescent="0.25">
      <c r="A237" s="5">
        <v>42767</v>
      </c>
      <c r="B237" s="6">
        <v>57</v>
      </c>
      <c r="C237" s="23">
        <f t="shared" si="3"/>
        <v>9</v>
      </c>
      <c r="D237" s="42">
        <f>IFERROR(VLOOKUP(A237,NMI!A:B,2,FALSE),"")</f>
        <v>57.4</v>
      </c>
    </row>
    <row r="238" spans="1:4" x14ac:dyDescent="0.25">
      <c r="A238" s="3">
        <v>42795</v>
      </c>
      <c r="B238" s="4">
        <v>62.5</v>
      </c>
      <c r="C238" s="19">
        <f t="shared" si="3"/>
        <v>5.5</v>
      </c>
      <c r="D238" s="41">
        <f>IFERROR(VLOOKUP(A238,NMI!A:B,2,FALSE),"")</f>
        <v>55.6</v>
      </c>
    </row>
    <row r="239" spans="1:4" x14ac:dyDescent="0.25">
      <c r="A239" s="5">
        <v>42826</v>
      </c>
      <c r="B239" s="6">
        <v>65.5</v>
      </c>
      <c r="C239" s="23">
        <f t="shared" si="3"/>
        <v>3</v>
      </c>
      <c r="D239" s="42">
        <f>IFERROR(VLOOKUP(A239,NMI!A:B,2,FALSE),"")</f>
        <v>57.3</v>
      </c>
    </row>
    <row r="240" spans="1:4" x14ac:dyDescent="0.25">
      <c r="A240" s="3">
        <v>42856</v>
      </c>
      <c r="B240" s="4">
        <v>54.5</v>
      </c>
      <c r="C240" s="19">
        <f t="shared" si="3"/>
        <v>-11</v>
      </c>
      <c r="D240" s="41">
        <f>IFERROR(VLOOKUP(A240,NMI!A:B,2,FALSE),"")</f>
        <v>57.1</v>
      </c>
    </row>
    <row r="241" spans="1:4" x14ac:dyDescent="0.25">
      <c r="A241" s="5">
        <v>42887</v>
      </c>
      <c r="B241" s="6">
        <v>55</v>
      </c>
      <c r="C241" s="23">
        <f t="shared" si="3"/>
        <v>0.5</v>
      </c>
      <c r="D241" s="42">
        <f>IFERROR(VLOOKUP(A241,NMI!A:B,2,FALSE),"")</f>
        <v>57.2</v>
      </c>
    </row>
    <row r="242" spans="1:4" x14ac:dyDescent="0.25">
      <c r="A242" s="3">
        <v>42917</v>
      </c>
      <c r="B242" s="4">
        <v>53</v>
      </c>
      <c r="C242" s="19">
        <f t="shared" si="3"/>
        <v>-2</v>
      </c>
      <c r="D242" s="41">
        <f>IFERROR(VLOOKUP(A242,NMI!A:B,2,FALSE),"")</f>
        <v>54.3</v>
      </c>
    </row>
    <row r="243" spans="1:4" x14ac:dyDescent="0.25">
      <c r="A243" s="5">
        <v>42948</v>
      </c>
      <c r="B243" s="6">
        <v>55</v>
      </c>
      <c r="C243" s="23">
        <f t="shared" si="3"/>
        <v>2</v>
      </c>
      <c r="D243" s="42">
        <f>IFERROR(VLOOKUP(A243,NMI!A:B,2,FALSE),"")</f>
        <v>55.2</v>
      </c>
    </row>
    <row r="244" spans="1:4" x14ac:dyDescent="0.25">
      <c r="A244" s="3">
        <v>42979</v>
      </c>
      <c r="B244" s="4">
        <v>56</v>
      </c>
      <c r="C244" s="19">
        <f t="shared" si="3"/>
        <v>1</v>
      </c>
      <c r="D244" s="41">
        <f>IFERROR(VLOOKUP(A244,NMI!A:B,2,FALSE),"")</f>
        <v>59.4</v>
      </c>
    </row>
    <row r="245" spans="1:4" x14ac:dyDescent="0.25">
      <c r="A245" s="5">
        <v>43009</v>
      </c>
      <c r="B245" s="6">
        <v>60</v>
      </c>
      <c r="C245" s="23">
        <f t="shared" si="3"/>
        <v>4</v>
      </c>
      <c r="D245" s="42">
        <f>IFERROR(VLOOKUP(A245,NMI!A:B,2,FALSE),"")</f>
        <v>59.8</v>
      </c>
    </row>
    <row r="246" spans="1:4" x14ac:dyDescent="0.25">
      <c r="A246" s="3">
        <v>43040</v>
      </c>
      <c r="B246" s="4">
        <v>57</v>
      </c>
      <c r="C246" s="19">
        <f t="shared" si="3"/>
        <v>-3</v>
      </c>
      <c r="D246" s="41">
        <f>IFERROR(VLOOKUP(A246,NMI!A:B,2,FALSE),"")</f>
        <v>57.3</v>
      </c>
    </row>
    <row r="247" spans="1:4" x14ac:dyDescent="0.25">
      <c r="A247" s="5">
        <v>43070</v>
      </c>
      <c r="B247" s="6">
        <v>56.5</v>
      </c>
      <c r="C247" s="23">
        <f t="shared" si="3"/>
        <v>-0.5</v>
      </c>
      <c r="D247" s="42">
        <f>IFERROR(VLOOKUP(A247,NMI!A:B,2,FALSE),"")</f>
        <v>56</v>
      </c>
    </row>
    <row r="248" spans="1:4" x14ac:dyDescent="0.25">
      <c r="A248" s="3">
        <v>43101</v>
      </c>
      <c r="B248" s="4">
        <v>58</v>
      </c>
      <c r="C248" s="19">
        <f t="shared" si="3"/>
        <v>1.5</v>
      </c>
      <c r="D248" s="41">
        <f>IFERROR(VLOOKUP(A248,NMI!A:B,2,FALSE),"")</f>
        <v>59.9</v>
      </c>
    </row>
    <row r="249" spans="1:4" x14ac:dyDescent="0.25">
      <c r="A249" s="5">
        <v>43132</v>
      </c>
      <c r="B249" s="6">
        <v>59.5</v>
      </c>
      <c r="C249" s="23">
        <f t="shared" si="3"/>
        <v>1.5</v>
      </c>
      <c r="D249" s="42">
        <f>IFERROR(VLOOKUP(A249,NMI!A:B,2,FALSE),"")</f>
        <v>59.5</v>
      </c>
    </row>
    <row r="250" spans="1:4" x14ac:dyDescent="0.25">
      <c r="A250" s="3">
        <v>43160</v>
      </c>
      <c r="B250" s="4">
        <v>58</v>
      </c>
      <c r="C250" s="19">
        <f t="shared" si="3"/>
        <v>-1.5</v>
      </c>
      <c r="D250" s="41">
        <f>IFERROR(VLOOKUP(A250,NMI!A:B,2,FALSE),"")</f>
        <v>58.8</v>
      </c>
    </row>
    <row r="251" spans="1:4" x14ac:dyDescent="0.25">
      <c r="A251" s="5">
        <v>43191</v>
      </c>
      <c r="B251" s="6">
        <v>61.5</v>
      </c>
      <c r="C251" s="23">
        <f t="shared" si="3"/>
        <v>3.5</v>
      </c>
      <c r="D251" s="42">
        <f>IFERROR(VLOOKUP(A251,NMI!A:B,2,FALSE),"")</f>
        <v>56.8</v>
      </c>
    </row>
    <row r="252" spans="1:4" x14ac:dyDescent="0.25">
      <c r="A252" s="3">
        <v>43221</v>
      </c>
      <c r="B252" s="4">
        <v>57.5</v>
      </c>
      <c r="C252" s="19">
        <f t="shared" si="3"/>
        <v>-4</v>
      </c>
      <c r="D252" s="41">
        <f>IFERROR(VLOOKUP(A252,NMI!A:B,2,FALSE),"")</f>
        <v>58.6</v>
      </c>
    </row>
    <row r="253" spans="1:4" x14ac:dyDescent="0.25">
      <c r="A253" s="5">
        <v>43252</v>
      </c>
      <c r="B253" s="6">
        <v>60.5</v>
      </c>
      <c r="C253" s="23">
        <f t="shared" si="3"/>
        <v>3</v>
      </c>
      <c r="D253" s="42">
        <f>IFERROR(VLOOKUP(A253,NMI!A:B,2,FALSE),"")</f>
        <v>59.1</v>
      </c>
    </row>
    <row r="254" spans="1:4" x14ac:dyDescent="0.25">
      <c r="A254" s="3">
        <v>43282</v>
      </c>
      <c r="B254" s="4">
        <v>58</v>
      </c>
      <c r="C254" s="19">
        <f t="shared" si="3"/>
        <v>-2.5</v>
      </c>
      <c r="D254" s="41">
        <f>IFERROR(VLOOKUP(A254,NMI!A:B,2,FALSE),"")</f>
        <v>55.7</v>
      </c>
    </row>
    <row r="255" spans="1:4" x14ac:dyDescent="0.25">
      <c r="A255" s="5">
        <v>43313</v>
      </c>
      <c r="B255" s="6">
        <v>60.5</v>
      </c>
      <c r="C255" s="23">
        <f t="shared" si="3"/>
        <v>2.5</v>
      </c>
      <c r="D255" s="42">
        <f>IFERROR(VLOOKUP(A255,NMI!A:B,2,FALSE),"")</f>
        <v>58.8</v>
      </c>
    </row>
    <row r="256" spans="1:4" x14ac:dyDescent="0.25">
      <c r="A256" s="3">
        <v>43344</v>
      </c>
      <c r="B256" s="4">
        <v>61</v>
      </c>
      <c r="C256" s="19">
        <f t="shared" si="3"/>
        <v>0.5</v>
      </c>
      <c r="D256" s="41">
        <f>IFERROR(VLOOKUP(A256,NMI!A:B,2,FALSE),"")</f>
        <v>60.8</v>
      </c>
    </row>
    <row r="257" spans="1:4" x14ac:dyDescent="0.25">
      <c r="A257" s="7">
        <v>43374</v>
      </c>
      <c r="B257" s="8">
        <v>61</v>
      </c>
      <c r="C257" s="43">
        <f t="shared" si="3"/>
        <v>0</v>
      </c>
      <c r="D257" s="42">
        <f>IFERROR(VLOOKUP(A257,NMI!A:B,2,FALSE),"")</f>
        <v>60</v>
      </c>
    </row>
    <row r="258" spans="1:4" x14ac:dyDescent="0.25">
      <c r="A258" s="3">
        <v>43405</v>
      </c>
      <c r="B258" s="4">
        <v>57.5</v>
      </c>
      <c r="C258" s="19">
        <f t="shared" ref="C258:C260" si="4">B258-B257</f>
        <v>-3.5</v>
      </c>
      <c r="D258" s="41">
        <f>IFERROR(VLOOKUP(A258,NMI!A:B,2,FALSE),"")</f>
        <v>60.4</v>
      </c>
    </row>
    <row r="259" spans="1:4" x14ac:dyDescent="0.25">
      <c r="A259" s="7">
        <v>43435</v>
      </c>
      <c r="B259" s="8">
        <v>59.5</v>
      </c>
      <c r="C259" s="43">
        <f t="shared" si="4"/>
        <v>2</v>
      </c>
      <c r="D259" s="42">
        <f>IFERROR(VLOOKUP(A259,NMI!A:B,2,FALSE),"")</f>
        <v>58</v>
      </c>
    </row>
    <row r="260" spans="1:4" x14ac:dyDescent="0.25">
      <c r="A260" s="3">
        <v>43466</v>
      </c>
      <c r="B260" s="4">
        <v>50.5</v>
      </c>
      <c r="C260" s="19">
        <f t="shared" si="4"/>
        <v>-9</v>
      </c>
      <c r="D260" s="41">
        <f>IFERROR(VLOOKUP(A260,NMI!A:B,2,FALSE),"")</f>
        <v>56.7</v>
      </c>
    </row>
    <row r="261" spans="1:4" x14ac:dyDescent="0.25">
      <c r="A261" s="7">
        <v>43497</v>
      </c>
      <c r="B261" s="8">
        <v>55</v>
      </c>
      <c r="C261" s="43">
        <f t="shared" ref="C261:C283" si="5">B261-B260</f>
        <v>4.5</v>
      </c>
      <c r="D261" s="42">
        <f>IFERROR(VLOOKUP(A261,NMI!A:B,2,FALSE),"")</f>
        <v>59.7</v>
      </c>
    </row>
    <row r="262" spans="1:4" x14ac:dyDescent="0.25">
      <c r="A262" s="3">
        <v>43525</v>
      </c>
      <c r="B262" s="4">
        <v>52.5</v>
      </c>
      <c r="C262" s="19">
        <f t="shared" si="5"/>
        <v>-2.5</v>
      </c>
      <c r="D262" s="41">
        <f>IFERROR(VLOOKUP(A262,NMI!A:B,2,FALSE),"")</f>
        <v>56.1</v>
      </c>
    </row>
    <row r="263" spans="1:4" x14ac:dyDescent="0.25">
      <c r="A263" s="7">
        <v>43556</v>
      </c>
      <c r="B263" s="8">
        <v>57</v>
      </c>
      <c r="C263" s="43">
        <f t="shared" si="5"/>
        <v>4.5</v>
      </c>
      <c r="D263" s="42">
        <f>IFERROR(VLOOKUP(A263,NMI!A:B,2,FALSE),"")</f>
        <v>55.5</v>
      </c>
    </row>
    <row r="264" spans="1:4" x14ac:dyDescent="0.25">
      <c r="A264" s="3">
        <v>43586</v>
      </c>
      <c r="B264" s="4">
        <v>55.5</v>
      </c>
      <c r="C264" s="19">
        <f t="shared" si="5"/>
        <v>-1.5</v>
      </c>
      <c r="D264" s="41">
        <f>IFERROR(VLOOKUP(A264,NMI!A:B,2,FALSE),"")</f>
        <v>56.9</v>
      </c>
    </row>
    <row r="265" spans="1:4" x14ac:dyDescent="0.25">
      <c r="A265" s="7">
        <v>43617</v>
      </c>
      <c r="B265" s="8">
        <v>55.5</v>
      </c>
      <c r="C265" s="43">
        <f t="shared" si="5"/>
        <v>0</v>
      </c>
      <c r="D265" s="42">
        <f>IFERROR(VLOOKUP(A265,NMI!A:B,2,FALSE),"")</f>
        <v>55.1</v>
      </c>
    </row>
    <row r="266" spans="1:4" x14ac:dyDescent="0.25">
      <c r="A266" s="3">
        <v>43647</v>
      </c>
      <c r="B266" s="4">
        <v>53.5</v>
      </c>
      <c r="C266" s="19">
        <f t="shared" si="5"/>
        <v>-2</v>
      </c>
      <c r="D266" s="41">
        <f>IFERROR(VLOOKUP(A266,NMI!A:B,2,FALSE),"")</f>
        <v>54.8</v>
      </c>
    </row>
    <row r="267" spans="1:4" x14ac:dyDescent="0.25">
      <c r="A267" s="7">
        <v>43678</v>
      </c>
      <c r="B267" s="8">
        <v>50.5</v>
      </c>
      <c r="C267" s="43">
        <f t="shared" si="5"/>
        <v>-3</v>
      </c>
      <c r="D267" s="42">
        <f>IFERROR(VLOOKUP(A267,NMI!A:B,2,FALSE),"")</f>
        <v>56</v>
      </c>
    </row>
    <row r="268" spans="1:4" x14ac:dyDescent="0.25">
      <c r="A268" s="3">
        <v>43709</v>
      </c>
      <c r="B268" s="4">
        <v>52</v>
      </c>
      <c r="C268" s="19">
        <f t="shared" si="5"/>
        <v>1.5</v>
      </c>
      <c r="D268" s="41">
        <f>IFERROR(VLOOKUP(A268,NMI!A:B,2,FALSE),"")</f>
        <v>53.5</v>
      </c>
    </row>
    <row r="269" spans="1:4" x14ac:dyDescent="0.25">
      <c r="A269" s="7">
        <v>43739</v>
      </c>
      <c r="B269" s="8">
        <v>50</v>
      </c>
      <c r="C269" s="43">
        <f t="shared" si="5"/>
        <v>-2</v>
      </c>
      <c r="D269" s="42">
        <f>IFERROR(VLOOKUP(A269,NMI!A:B,2,FALSE),"")</f>
        <v>54.4</v>
      </c>
    </row>
    <row r="270" spans="1:4" x14ac:dyDescent="0.25">
      <c r="A270" s="3">
        <v>43770</v>
      </c>
      <c r="B270" s="4">
        <v>52</v>
      </c>
      <c r="C270" s="19">
        <f t="shared" si="5"/>
        <v>2</v>
      </c>
      <c r="D270" s="41">
        <f>IFERROR(VLOOKUP(A270,NMI!A:B,2,FALSE),"")</f>
        <v>53.9</v>
      </c>
    </row>
    <row r="271" spans="1:4" x14ac:dyDescent="0.25">
      <c r="A271" s="7">
        <v>43800</v>
      </c>
      <c r="B271" s="8">
        <v>51</v>
      </c>
      <c r="C271" s="43">
        <f t="shared" si="5"/>
        <v>-1</v>
      </c>
      <c r="D271" s="42">
        <f>IFERROR(VLOOKUP(A271,NMI!A:B,2,FALSE),"")</f>
        <v>54.9</v>
      </c>
    </row>
    <row r="272" spans="1:4" x14ac:dyDescent="0.25">
      <c r="A272" s="3">
        <v>43831</v>
      </c>
      <c r="B272" s="4">
        <v>50.1</v>
      </c>
      <c r="C272" s="19">
        <f t="shared" si="5"/>
        <v>-0.89999999999999858</v>
      </c>
      <c r="D272" s="41">
        <f>IFERROR(VLOOKUP(A272,NMI!A:B,2,FALSE),"")</f>
        <v>55.5</v>
      </c>
    </row>
    <row r="273" spans="1:4" x14ac:dyDescent="0.25">
      <c r="A273" s="7">
        <v>43862</v>
      </c>
      <c r="B273" s="8">
        <v>55.6</v>
      </c>
      <c r="C273" s="43">
        <f t="shared" si="5"/>
        <v>5.5</v>
      </c>
      <c r="D273" s="42">
        <f>IFERROR(VLOOKUP(A273,NMI!A:B,2,FALSE),"")</f>
        <v>56.7</v>
      </c>
    </row>
    <row r="274" spans="1:4" x14ac:dyDescent="0.25">
      <c r="A274" s="3">
        <v>43891</v>
      </c>
      <c r="B274" s="4">
        <v>45.9</v>
      </c>
      <c r="C274" s="19">
        <f t="shared" si="5"/>
        <v>-9.7000000000000028</v>
      </c>
      <c r="D274" s="41">
        <f>IFERROR(VLOOKUP(A274,NMI!A:B,2,FALSE),"")</f>
        <v>53.6</v>
      </c>
    </row>
    <row r="275" spans="1:4" x14ac:dyDescent="0.25">
      <c r="A275" s="7">
        <v>43922</v>
      </c>
      <c r="B275" s="8">
        <v>36.299999999999997</v>
      </c>
      <c r="C275" s="43">
        <f t="shared" si="5"/>
        <v>-9.6000000000000014</v>
      </c>
      <c r="D275" s="42">
        <f>IFERROR(VLOOKUP(A275,NMI!A:B,2,FALSE),"")</f>
        <v>41.6</v>
      </c>
    </row>
    <row r="276" spans="1:4" x14ac:dyDescent="0.25">
      <c r="A276" s="3">
        <v>43952</v>
      </c>
      <c r="B276" s="4">
        <v>41.5</v>
      </c>
      <c r="C276" s="19">
        <f t="shared" si="5"/>
        <v>5.2000000000000028</v>
      </c>
      <c r="D276" s="41">
        <f>IFERROR(VLOOKUP(A276,NMI!A:B,2,FALSE),"")</f>
        <v>45.4</v>
      </c>
    </row>
    <row r="277" spans="1:4" x14ac:dyDescent="0.25">
      <c r="A277" s="7">
        <v>43983</v>
      </c>
      <c r="B277" s="8">
        <v>58.9</v>
      </c>
      <c r="C277" s="43">
        <f t="shared" si="5"/>
        <v>17.399999999999999</v>
      </c>
      <c r="D277" s="42">
        <f>IFERROR(VLOOKUP(A277,NMI!A:B,2,FALSE),"")</f>
        <v>56.5</v>
      </c>
    </row>
    <row r="278" spans="1:4" x14ac:dyDescent="0.25">
      <c r="A278" s="3">
        <v>44013</v>
      </c>
      <c r="B278" s="4">
        <v>49.3</v>
      </c>
      <c r="C278" s="19">
        <f t="shared" si="5"/>
        <v>-9.6000000000000014</v>
      </c>
      <c r="D278" s="41">
        <f>IFERROR(VLOOKUP(A278,NMI!A:B,2,FALSE),"")</f>
        <v>56.6</v>
      </c>
    </row>
    <row r="279" spans="1:4" x14ac:dyDescent="0.25">
      <c r="A279" s="7">
        <v>44044</v>
      </c>
      <c r="B279" s="8">
        <v>55.8</v>
      </c>
      <c r="C279" s="43">
        <f t="shared" si="5"/>
        <v>6.5</v>
      </c>
      <c r="D279" s="42">
        <f>IFERROR(VLOOKUP(A279,NMI!A:B,2,FALSE),"")</f>
        <v>57.2</v>
      </c>
    </row>
    <row r="280" spans="1:4" x14ac:dyDescent="0.25">
      <c r="A280" s="3">
        <v>44075</v>
      </c>
      <c r="B280" s="4">
        <v>52.6</v>
      </c>
      <c r="C280" s="19">
        <f t="shared" si="5"/>
        <v>-3.1999999999999957</v>
      </c>
      <c r="D280" s="41">
        <f>IFERROR(VLOOKUP(A280,NMI!A:B,2,FALSE),"")</f>
        <v>57.2</v>
      </c>
    </row>
    <row r="281" spans="1:4" x14ac:dyDescent="0.25">
      <c r="A281" s="7">
        <v>44105</v>
      </c>
      <c r="B281" s="8">
        <v>53.7</v>
      </c>
      <c r="C281" s="43">
        <f t="shared" si="5"/>
        <v>1.1000000000000014</v>
      </c>
      <c r="D281" s="42">
        <f>IFERROR(VLOOKUP(A281,NMI!A:B,2,FALSE),"")</f>
        <v>56.2</v>
      </c>
    </row>
    <row r="282" spans="1:4" x14ac:dyDescent="0.25">
      <c r="A282" s="3">
        <v>44136</v>
      </c>
      <c r="B282" s="4">
        <v>50.4</v>
      </c>
      <c r="C282" s="19">
        <f t="shared" si="5"/>
        <v>-3.3000000000000043</v>
      </c>
      <c r="D282" s="41">
        <f>IFERROR(VLOOKUP(A282,NMI!A:B,2,FALSE),"")</f>
        <v>56.8</v>
      </c>
    </row>
    <row r="283" spans="1:4" x14ac:dyDescent="0.25">
      <c r="A283" s="7">
        <v>44166</v>
      </c>
      <c r="B283" s="8">
        <v>57.3</v>
      </c>
      <c r="C283" s="43">
        <f t="shared" si="5"/>
        <v>6.8999999999999986</v>
      </c>
      <c r="D283" s="42">
        <f>IFERROR(VLOOKUP(A283,NMI!A:B,2,FALSE),"")</f>
        <v>57.7</v>
      </c>
    </row>
    <row r="284" spans="1:4" x14ac:dyDescent="0.25">
      <c r="A284" s="3">
        <v>44197</v>
      </c>
      <c r="B284" s="4">
        <v>47</v>
      </c>
      <c r="C284" s="19">
        <f t="shared" ref="C284:C305" si="6">B284-B283</f>
        <v>-10.299999999999997</v>
      </c>
      <c r="D284" s="41">
        <f>IFERROR(VLOOKUP(A284,NMI!A:B,2,FALSE),"")</f>
        <v>58.7</v>
      </c>
    </row>
    <row r="285" spans="1:4" x14ac:dyDescent="0.25">
      <c r="A285" s="7">
        <v>44228</v>
      </c>
      <c r="B285" s="8">
        <v>57.6</v>
      </c>
      <c r="C285" s="43">
        <f t="shared" si="6"/>
        <v>10.600000000000001</v>
      </c>
      <c r="D285" s="42">
        <f>IFERROR(VLOOKUP(A285,NMI!A:B,2,FALSE),"")</f>
        <v>55.3</v>
      </c>
    </row>
    <row r="286" spans="1:4" x14ac:dyDescent="0.25">
      <c r="A286" s="3">
        <v>44256</v>
      </c>
      <c r="B286" s="4">
        <v>55.5</v>
      </c>
      <c r="C286" s="19">
        <f t="shared" si="6"/>
        <v>-2.1000000000000014</v>
      </c>
      <c r="D286" s="41">
        <f>IFERROR(VLOOKUP(A286,NMI!A:B,2,FALSE),"")</f>
        <v>63.7</v>
      </c>
    </row>
    <row r="287" spans="1:4" x14ac:dyDescent="0.25">
      <c r="A287" s="7">
        <v>44287</v>
      </c>
      <c r="B287" s="8">
        <v>58.6</v>
      </c>
      <c r="C287" s="43">
        <f t="shared" si="6"/>
        <v>3.1000000000000014</v>
      </c>
      <c r="D287" s="42">
        <f>IFERROR(VLOOKUP(A287,NMI!A:B,2,FALSE),"")</f>
        <v>62.7</v>
      </c>
    </row>
    <row r="288" spans="1:4" x14ac:dyDescent="0.25">
      <c r="A288" s="3">
        <v>44317</v>
      </c>
      <c r="B288" s="4">
        <v>60</v>
      </c>
      <c r="C288" s="19">
        <f t="shared" si="6"/>
        <v>1.3999999999999986</v>
      </c>
      <c r="D288" s="41">
        <f>IFERROR(VLOOKUP(A288,NMI!A:B,2,FALSE),"")</f>
        <v>64</v>
      </c>
    </row>
    <row r="289" spans="1:4" x14ac:dyDescent="0.25">
      <c r="A289" s="7">
        <v>44348</v>
      </c>
      <c r="B289" s="8">
        <v>50.7</v>
      </c>
      <c r="C289" s="43">
        <f t="shared" si="6"/>
        <v>-9.2999999999999972</v>
      </c>
      <c r="D289" s="42">
        <f>IFERROR(VLOOKUP(A289,NMI!A:B,2,FALSE),"")</f>
        <v>60.1</v>
      </c>
    </row>
    <row r="290" spans="1:4" x14ac:dyDescent="0.25">
      <c r="A290" s="3">
        <v>44378</v>
      </c>
      <c r="B290" s="4">
        <v>65.8</v>
      </c>
      <c r="C290" s="19">
        <f t="shared" si="6"/>
        <v>15.099999999999994</v>
      </c>
      <c r="D290" s="41">
        <f>IFERROR(VLOOKUP(A290,NMI!A:B,2,FALSE),"")</f>
        <v>64.099999999999994</v>
      </c>
    </row>
    <row r="291" spans="1:4" x14ac:dyDescent="0.25">
      <c r="A291" s="7">
        <v>44409</v>
      </c>
      <c r="B291" s="8">
        <v>60.6</v>
      </c>
      <c r="C291" s="43">
        <f t="shared" si="6"/>
        <v>-5.1999999999999957</v>
      </c>
      <c r="D291" s="42">
        <f>IFERROR(VLOOKUP(A291,NMI!A:B,2,FALSE),"")</f>
        <v>61.7</v>
      </c>
    </row>
    <row r="292" spans="1:4" x14ac:dyDescent="0.25">
      <c r="A292" s="3">
        <v>44440</v>
      </c>
      <c r="B292" s="4">
        <v>59.5</v>
      </c>
      <c r="C292" s="19">
        <f t="shared" si="6"/>
        <v>-1.1000000000000014</v>
      </c>
      <c r="D292" s="41">
        <f>IFERROR(VLOOKUP(A292,NMI!A:B,2,FALSE),"")</f>
        <v>61.9</v>
      </c>
    </row>
    <row r="293" spans="1:4" x14ac:dyDescent="0.25">
      <c r="A293" s="7">
        <v>44470</v>
      </c>
      <c r="B293" s="8">
        <v>62.3</v>
      </c>
      <c r="C293" s="43">
        <f t="shared" si="6"/>
        <v>2.7999999999999972</v>
      </c>
      <c r="D293" s="42">
        <f>IFERROR(VLOOKUP(A293,NMI!A:B,2,FALSE),"")</f>
        <v>66.7</v>
      </c>
    </row>
    <row r="294" spans="1:4" x14ac:dyDescent="0.25">
      <c r="A294" s="3">
        <v>44501</v>
      </c>
      <c r="B294" s="4">
        <v>57.9</v>
      </c>
      <c r="C294" s="19">
        <f t="shared" si="6"/>
        <v>-4.3999999999999986</v>
      </c>
      <c r="D294" s="41">
        <f>IFERROR(VLOOKUP(A294,NMI!A:B,2,FALSE),"")</f>
        <v>69.099999999999994</v>
      </c>
    </row>
    <row r="295" spans="1:4" x14ac:dyDescent="0.25">
      <c r="A295" s="7">
        <v>44531</v>
      </c>
      <c r="B295" s="8">
        <v>61.5</v>
      </c>
      <c r="C295" s="43">
        <f t="shared" si="6"/>
        <v>3.6000000000000014</v>
      </c>
      <c r="D295" s="42">
        <f>IFERROR(VLOOKUP(A295,NMI!A:B,2,FALSE),"")</f>
        <v>62.3</v>
      </c>
    </row>
    <row r="296" spans="1:4" x14ac:dyDescent="0.25">
      <c r="A296" s="3">
        <v>44562</v>
      </c>
      <c r="B296" s="4">
        <v>45.9</v>
      </c>
      <c r="C296" s="19">
        <f t="shared" si="6"/>
        <v>-15.600000000000001</v>
      </c>
      <c r="D296" s="41">
        <f>IFERROR(VLOOKUP(A296,NMI!A:B,2,FALSE),"")</f>
        <v>59.9</v>
      </c>
    </row>
    <row r="297" spans="1:4" x14ac:dyDescent="0.25">
      <c r="A297" s="7">
        <v>44593</v>
      </c>
      <c r="B297" s="8">
        <v>53</v>
      </c>
      <c r="C297" s="43">
        <f t="shared" si="6"/>
        <v>7.1000000000000014</v>
      </c>
      <c r="D297" s="42">
        <f>IFERROR(VLOOKUP(A297,NMI!A:B,2,FALSE),"")</f>
        <v>56.5</v>
      </c>
    </row>
    <row r="298" spans="1:4" x14ac:dyDescent="0.25">
      <c r="A298" s="3">
        <v>44621</v>
      </c>
      <c r="B298" s="4">
        <v>61</v>
      </c>
      <c r="C298" s="19">
        <f t="shared" si="6"/>
        <v>8</v>
      </c>
      <c r="D298" s="41">
        <f>IFERROR(VLOOKUP(A298,NMI!A:B,2,FALSE),"")</f>
        <v>58.3</v>
      </c>
    </row>
    <row r="299" spans="1:4" x14ac:dyDescent="0.25">
      <c r="A299" s="7">
        <v>44652</v>
      </c>
      <c r="B299" s="8">
        <v>58.1</v>
      </c>
      <c r="C299" s="43">
        <f t="shared" si="6"/>
        <v>-2.8999999999999986</v>
      </c>
      <c r="D299" s="42">
        <f>IFERROR(VLOOKUP(A299,NMI!A:B,2,FALSE),"")</f>
        <v>57.1</v>
      </c>
    </row>
    <row r="300" spans="1:4" x14ac:dyDescent="0.25">
      <c r="A300" s="3">
        <v>44682</v>
      </c>
      <c r="B300" s="4">
        <v>60.9</v>
      </c>
      <c r="C300" s="19">
        <f t="shared" si="6"/>
        <v>2.7999999999999972</v>
      </c>
      <c r="D300" s="41">
        <f>IFERROR(VLOOKUP(A300,NMI!A:B,2,FALSE),"")</f>
        <v>55.9</v>
      </c>
    </row>
    <row r="301" spans="1:4" x14ac:dyDescent="0.25">
      <c r="A301" s="7">
        <v>44713</v>
      </c>
      <c r="B301" s="8">
        <v>57.5</v>
      </c>
      <c r="C301" s="43">
        <f t="shared" si="6"/>
        <v>-3.3999999999999986</v>
      </c>
      <c r="D301" s="42">
        <f>IFERROR(VLOOKUP(A301,NMI!A:B,2,FALSE),"")</f>
        <v>55.3</v>
      </c>
    </row>
    <row r="302" spans="1:4" x14ac:dyDescent="0.25">
      <c r="A302" s="3">
        <v>44743</v>
      </c>
      <c r="B302" s="4">
        <v>59.5</v>
      </c>
      <c r="C302" s="19">
        <f t="shared" si="6"/>
        <v>2</v>
      </c>
      <c r="D302" s="41">
        <f>IFERROR(VLOOKUP(A302,NMI!A:B,2,FALSE),"")</f>
        <v>56.7</v>
      </c>
    </row>
    <row r="303" spans="1:4" x14ac:dyDescent="0.25">
      <c r="A303" s="7">
        <v>44774</v>
      </c>
      <c r="B303" s="8">
        <v>61.9</v>
      </c>
      <c r="C303" s="43">
        <f t="shared" si="6"/>
        <v>2.3999999999999986</v>
      </c>
      <c r="D303" s="42">
        <f>IFERROR(VLOOKUP(A303,NMI!A:B,2,FALSE),"")</f>
        <v>56.9</v>
      </c>
    </row>
    <row r="304" spans="1:4" x14ac:dyDescent="0.25">
      <c r="A304" s="3">
        <v>44805</v>
      </c>
      <c r="B304" s="4">
        <v>65.099999999999994</v>
      </c>
      <c r="C304" s="19">
        <f t="shared" si="6"/>
        <v>3.1999999999999957</v>
      </c>
      <c r="D304" s="41">
        <f>IFERROR(VLOOKUP(A304,NMI!A:B,2,FALSE),"")</f>
        <v>56.7</v>
      </c>
    </row>
    <row r="305" spans="1:4" x14ac:dyDescent="0.25">
      <c r="A305" s="7">
        <v>44835</v>
      </c>
      <c r="B305" s="8">
        <v>47.7</v>
      </c>
      <c r="C305" s="43">
        <f t="shared" si="6"/>
        <v>-17.399999999999991</v>
      </c>
      <c r="D305" s="42">
        <f>IFERROR(VLOOKUP(A305,NMI!A:B,2,FALSE),"")</f>
        <v>54.4</v>
      </c>
    </row>
    <row r="306" spans="1:4" x14ac:dyDescent="0.25">
      <c r="A306" s="99">
        <v>44866</v>
      </c>
      <c r="B306" s="100">
        <v>38.4</v>
      </c>
      <c r="C306" s="101">
        <f t="shared" ref="C306:C307" si="7">B306-B305</f>
        <v>-9.3000000000000043</v>
      </c>
      <c r="D306" s="41">
        <f>IFERROR(VLOOKUP(A306,NMI!A:B,2,FALSE),"")</f>
        <v>56.5</v>
      </c>
    </row>
    <row r="307" spans="1:4" x14ac:dyDescent="0.25">
      <c r="A307" s="7">
        <v>44896</v>
      </c>
      <c r="B307" s="8">
        <v>47.7</v>
      </c>
      <c r="C307" s="43">
        <f t="shared" si="7"/>
        <v>9.3000000000000043</v>
      </c>
      <c r="D307" s="42">
        <f>IFERROR(VLOOKUP(A307,NMI!A:B,2,FALSE),"")</f>
        <v>49.2</v>
      </c>
    </row>
    <row r="308" spans="1:4" x14ac:dyDescent="0.25">
      <c r="A308" s="99">
        <v>44927</v>
      </c>
      <c r="B308" s="100">
        <v>59</v>
      </c>
      <c r="C308" s="101">
        <f t="shared" ref="C308:C319" si="8">B308-B307</f>
        <v>11.299999999999997</v>
      </c>
      <c r="D308" s="41">
        <f>IFERROR(VLOOKUP(A308,NMI!A:B,2,FALSE),"")</f>
        <v>55.2</v>
      </c>
    </row>
    <row r="309" spans="1:4" x14ac:dyDescent="0.25">
      <c r="A309" s="7">
        <v>44958</v>
      </c>
      <c r="B309" s="8">
        <v>61.7</v>
      </c>
      <c r="C309" s="43">
        <f t="shared" si="8"/>
        <v>2.7000000000000028</v>
      </c>
      <c r="D309" s="42">
        <f>IFERROR(VLOOKUP(A309,NMI!A:B,2,FALSE),"")</f>
        <v>55.1</v>
      </c>
    </row>
    <row r="310" spans="1:4" x14ac:dyDescent="0.25">
      <c r="A310" s="99">
        <v>44986</v>
      </c>
      <c r="B310" s="100">
        <v>43.7</v>
      </c>
      <c r="C310" s="101">
        <f t="shared" si="8"/>
        <v>-18</v>
      </c>
      <c r="D310" s="41">
        <f>IFERROR(VLOOKUP(A310,NMI!A:B,2,FALSE),"")</f>
        <v>51.2</v>
      </c>
    </row>
    <row r="311" spans="1:4" x14ac:dyDescent="0.25">
      <c r="A311" s="7">
        <v>45017</v>
      </c>
      <c r="B311" s="8">
        <v>60.9</v>
      </c>
      <c r="C311" s="43">
        <f t="shared" si="8"/>
        <v>17.199999999999996</v>
      </c>
      <c r="D311" s="42">
        <f>IFERROR(VLOOKUP(A311,NMI!A:B,2,FALSE),"")</f>
        <v>51.9</v>
      </c>
    </row>
    <row r="312" spans="1:4" x14ac:dyDescent="0.25">
      <c r="A312" s="99">
        <v>45047</v>
      </c>
      <c r="B312" s="100"/>
      <c r="C312" s="101">
        <f t="shared" si="8"/>
        <v>-60.9</v>
      </c>
      <c r="D312" s="41">
        <f>IFERROR(VLOOKUP(A312,NMI!A:B,2,FALSE),"")</f>
        <v>0</v>
      </c>
    </row>
    <row r="313" spans="1:4" x14ac:dyDescent="0.25">
      <c r="A313" s="7">
        <v>45078</v>
      </c>
      <c r="B313" s="8"/>
      <c r="C313" s="43">
        <f t="shared" si="8"/>
        <v>0</v>
      </c>
      <c r="D313" s="42">
        <f>IFERROR(VLOOKUP(A313,NMI!A:B,2,FALSE),"")</f>
        <v>0</v>
      </c>
    </row>
    <row r="314" spans="1:4" x14ac:dyDescent="0.25">
      <c r="A314" s="99">
        <v>45108</v>
      </c>
      <c r="B314" s="100"/>
      <c r="C314" s="101">
        <f t="shared" si="8"/>
        <v>0</v>
      </c>
      <c r="D314" s="41">
        <f>IFERROR(VLOOKUP(A314,NMI!A:B,2,FALSE),"")</f>
        <v>0</v>
      </c>
    </row>
    <row r="315" spans="1:4" x14ac:dyDescent="0.25">
      <c r="A315" s="7">
        <v>45139</v>
      </c>
      <c r="B315" s="8"/>
      <c r="C315" s="43">
        <f t="shared" si="8"/>
        <v>0</v>
      </c>
      <c r="D315" s="42">
        <f>IFERROR(VLOOKUP(A315,NMI!A:B,2,FALSE),"")</f>
        <v>0</v>
      </c>
    </row>
    <row r="316" spans="1:4" x14ac:dyDescent="0.25">
      <c r="A316" s="99">
        <v>45170</v>
      </c>
      <c r="B316" s="100"/>
      <c r="C316" s="101">
        <f t="shared" si="8"/>
        <v>0</v>
      </c>
      <c r="D316" s="41">
        <f>IFERROR(VLOOKUP(A316,NMI!A:B,2,FALSE),"")</f>
        <v>0</v>
      </c>
    </row>
    <row r="317" spans="1:4" x14ac:dyDescent="0.25">
      <c r="A317" s="7">
        <v>45200</v>
      </c>
      <c r="B317" s="8"/>
      <c r="C317" s="43">
        <f t="shared" si="8"/>
        <v>0</v>
      </c>
      <c r="D317" s="42">
        <f>IFERROR(VLOOKUP(A317,NMI!A:B,2,FALSE),"")</f>
        <v>0</v>
      </c>
    </row>
    <row r="318" spans="1:4" x14ac:dyDescent="0.25">
      <c r="A318" s="7">
        <v>45231</v>
      </c>
      <c r="B318" s="8"/>
      <c r="C318" s="43">
        <f t="shared" si="8"/>
        <v>0</v>
      </c>
      <c r="D318" s="42">
        <f>IFERROR(VLOOKUP(A318,NMI!A:B,2,FALSE),"")</f>
        <v>0</v>
      </c>
    </row>
    <row r="319" spans="1:4" x14ac:dyDescent="0.25">
      <c r="A319" s="99">
        <v>45261</v>
      </c>
      <c r="B319" s="100"/>
      <c r="C319" s="101">
        <f t="shared" si="8"/>
        <v>0</v>
      </c>
      <c r="D319" s="41">
        <f>IFERROR(VLOOKUP(A319,NMI!A:B,2,FALSE),"")</f>
        <v>0</v>
      </c>
    </row>
    <row r="320" spans="1:4" x14ac:dyDescent="0.25">
      <c r="C320" s="39"/>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323F0-3CBF-4E57-B8BD-2A56A9ADC056}">
  <sheetPr codeName="Sheet15">
    <tabColor theme="3" tint="0.59999389629810485"/>
  </sheetPr>
  <dimension ref="A1:H863"/>
  <sheetViews>
    <sheetView zoomScale="90" zoomScaleNormal="90" workbookViewId="0">
      <pane ySplit="1" topLeftCell="A291"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4" width="9.77734375" style="36" customWidth="1"/>
    <col min="5" max="5" width="12" style="36" bestFit="1" customWidth="1"/>
    <col min="6" max="6" width="18.44140625" style="1" customWidth="1"/>
    <col min="7" max="16384" width="9.21875" style="20"/>
  </cols>
  <sheetData>
    <row r="1" spans="1:8" s="37" customFormat="1" x14ac:dyDescent="0.25">
      <c r="A1" s="70" t="s">
        <v>0</v>
      </c>
      <c r="B1" s="71" t="s">
        <v>10</v>
      </c>
      <c r="C1" s="69" t="s">
        <v>1</v>
      </c>
      <c r="D1" s="72" t="s">
        <v>11</v>
      </c>
      <c r="E1" s="71" t="s">
        <v>16</v>
      </c>
      <c r="F1" s="71" t="s">
        <v>14</v>
      </c>
      <c r="H1" s="16" t="s">
        <v>17</v>
      </c>
    </row>
    <row r="2" spans="1:8" x14ac:dyDescent="0.25">
      <c r="A2" s="9">
        <v>35612</v>
      </c>
      <c r="B2" s="10">
        <v>55.6</v>
      </c>
      <c r="C2" s="19"/>
      <c r="D2" s="19">
        <f>VLOOKUP(A2,Exports!A:B,2,FALSE)</f>
        <v>62</v>
      </c>
      <c r="E2" s="19">
        <f>D2-B2</f>
        <v>6.3999999999999986</v>
      </c>
      <c r="F2" s="41" t="str">
        <f>IFERROR(VLOOKUP(A2,NMI!A:B,2,FALSE),"")</f>
        <v/>
      </c>
    </row>
    <row r="3" spans="1:8" x14ac:dyDescent="0.25">
      <c r="A3" s="11">
        <v>35643</v>
      </c>
      <c r="B3" s="12">
        <v>48.4</v>
      </c>
      <c r="C3" s="23">
        <f>B3-B2</f>
        <v>-7.2000000000000028</v>
      </c>
      <c r="D3" s="23">
        <f>VLOOKUP(A3,Exports!A:B,2,FALSE)</f>
        <v>57.5</v>
      </c>
      <c r="E3" s="23">
        <f>D3-B3</f>
        <v>9.1000000000000014</v>
      </c>
      <c r="F3" s="42" t="str">
        <f>IFERROR(VLOOKUP(A3,NMI!A:B,2,FALSE),"")</f>
        <v/>
      </c>
    </row>
    <row r="4" spans="1:8" x14ac:dyDescent="0.25">
      <c r="A4" s="9">
        <v>35674</v>
      </c>
      <c r="B4" s="10">
        <v>47.5</v>
      </c>
      <c r="C4" s="19">
        <f>B4-B3</f>
        <v>-0.89999999999999858</v>
      </c>
      <c r="D4" s="19">
        <f>VLOOKUP(A4,Exports!A:B,2,FALSE)</f>
        <v>49.5</v>
      </c>
      <c r="E4" s="19">
        <f t="shared" ref="E4:E67" si="0">D4-B4</f>
        <v>2</v>
      </c>
      <c r="F4" s="41" t="str">
        <f>IFERROR(VLOOKUP(A4,NMI!A:B,2,FALSE),"")</f>
        <v/>
      </c>
    </row>
    <row r="5" spans="1:8" x14ac:dyDescent="0.25">
      <c r="A5" s="11">
        <v>35704</v>
      </c>
      <c r="B5" s="12">
        <v>50.7</v>
      </c>
      <c r="C5" s="23">
        <f t="shared" ref="C5:C68" si="1">B5-B4</f>
        <v>3.2000000000000028</v>
      </c>
      <c r="D5" s="23">
        <f>VLOOKUP(A5,Exports!A:B,2,FALSE)</f>
        <v>51.5</v>
      </c>
      <c r="E5" s="23">
        <f t="shared" si="0"/>
        <v>0.79999999999999716</v>
      </c>
      <c r="F5" s="42" t="str">
        <f>IFERROR(VLOOKUP(A5,NMI!A:B,2,FALSE),"")</f>
        <v/>
      </c>
    </row>
    <row r="6" spans="1:8" x14ac:dyDescent="0.25">
      <c r="A6" s="9">
        <v>35735</v>
      </c>
      <c r="B6" s="10">
        <v>50.3</v>
      </c>
      <c r="C6" s="19">
        <f t="shared" si="1"/>
        <v>-0.40000000000000568</v>
      </c>
      <c r="D6" s="19">
        <f>VLOOKUP(A6,Exports!A:B,2,FALSE)</f>
        <v>53.5</v>
      </c>
      <c r="E6" s="19">
        <f t="shared" si="0"/>
        <v>3.2000000000000028</v>
      </c>
      <c r="F6" s="41" t="str">
        <f>IFERROR(VLOOKUP(A6,NMI!A:B,2,FALSE),"")</f>
        <v/>
      </c>
    </row>
    <row r="7" spans="1:8" x14ac:dyDescent="0.25">
      <c r="A7" s="11">
        <v>35765</v>
      </c>
      <c r="B7" s="12">
        <v>52.2</v>
      </c>
      <c r="C7" s="23">
        <f t="shared" si="1"/>
        <v>1.9000000000000057</v>
      </c>
      <c r="D7" s="23">
        <f>VLOOKUP(A7,Exports!A:B,2,FALSE)</f>
        <v>48.5</v>
      </c>
      <c r="E7" s="23">
        <f t="shared" si="0"/>
        <v>-3.7000000000000028</v>
      </c>
      <c r="F7" s="42" t="str">
        <f>IFERROR(VLOOKUP(A7,NMI!A:B,2,FALSE),"")</f>
        <v/>
      </c>
    </row>
    <row r="8" spans="1:8" x14ac:dyDescent="0.25">
      <c r="A8" s="9">
        <v>35796</v>
      </c>
      <c r="B8" s="10">
        <v>51.5</v>
      </c>
      <c r="C8" s="19">
        <f t="shared" si="1"/>
        <v>-0.70000000000000284</v>
      </c>
      <c r="D8" s="19">
        <f>VLOOKUP(A8,Exports!A:B,2,FALSE)</f>
        <v>52</v>
      </c>
      <c r="E8" s="19">
        <f t="shared" si="0"/>
        <v>0.5</v>
      </c>
      <c r="F8" s="41" t="str">
        <f>IFERROR(VLOOKUP(A8,NMI!A:B,2,FALSE),"")</f>
        <v/>
      </c>
    </row>
    <row r="9" spans="1:8" x14ac:dyDescent="0.25">
      <c r="A9" s="11">
        <v>35827</v>
      </c>
      <c r="B9" s="12">
        <v>52.6</v>
      </c>
      <c r="C9" s="23">
        <f t="shared" si="1"/>
        <v>1.1000000000000014</v>
      </c>
      <c r="D9" s="23">
        <f>VLOOKUP(A9,Exports!A:B,2,FALSE)</f>
        <v>51.5</v>
      </c>
      <c r="E9" s="23">
        <f t="shared" si="0"/>
        <v>-1.1000000000000014</v>
      </c>
      <c r="F9" s="42" t="str">
        <f>IFERROR(VLOOKUP(A9,NMI!A:B,2,FALSE),"")</f>
        <v/>
      </c>
    </row>
    <row r="10" spans="1:8" x14ac:dyDescent="0.25">
      <c r="A10" s="9">
        <v>35855</v>
      </c>
      <c r="B10" s="10">
        <v>50</v>
      </c>
      <c r="C10" s="19">
        <f t="shared" si="1"/>
        <v>-2.6000000000000014</v>
      </c>
      <c r="D10" s="19">
        <f>VLOOKUP(A10,Exports!A:B,2,FALSE)</f>
        <v>58.5</v>
      </c>
      <c r="E10" s="19">
        <f t="shared" si="0"/>
        <v>8.5</v>
      </c>
      <c r="F10" s="41" t="str">
        <f>IFERROR(VLOOKUP(A10,NMI!A:B,2,FALSE),"")</f>
        <v/>
      </c>
    </row>
    <row r="11" spans="1:8" x14ac:dyDescent="0.25">
      <c r="A11" s="11">
        <v>35886</v>
      </c>
      <c r="B11" s="12">
        <v>52.1</v>
      </c>
      <c r="C11" s="23">
        <f t="shared" si="1"/>
        <v>2.1000000000000014</v>
      </c>
      <c r="D11" s="23">
        <f>VLOOKUP(A11,Exports!A:B,2,FALSE)</f>
        <v>56.5</v>
      </c>
      <c r="E11" s="23">
        <f t="shared" si="0"/>
        <v>4.3999999999999986</v>
      </c>
      <c r="F11" s="42" t="str">
        <f>IFERROR(VLOOKUP(A11,NMI!A:B,2,FALSE),"")</f>
        <v/>
      </c>
    </row>
    <row r="12" spans="1:8" x14ac:dyDescent="0.25">
      <c r="A12" s="9">
        <v>35916</v>
      </c>
      <c r="B12" s="10">
        <v>52.8</v>
      </c>
      <c r="C12" s="19">
        <f t="shared" si="1"/>
        <v>0.69999999999999574</v>
      </c>
      <c r="D12" s="19">
        <f>VLOOKUP(A12,Exports!A:B,2,FALSE)</f>
        <v>48.5</v>
      </c>
      <c r="E12" s="19">
        <f t="shared" si="0"/>
        <v>-4.2999999999999972</v>
      </c>
      <c r="F12" s="41" t="str">
        <f>IFERROR(VLOOKUP(A12,NMI!A:B,2,FALSE),"")</f>
        <v/>
      </c>
    </row>
    <row r="13" spans="1:8" x14ac:dyDescent="0.25">
      <c r="A13" s="11">
        <v>35947</v>
      </c>
      <c r="B13" s="12">
        <v>54.5</v>
      </c>
      <c r="C13" s="23">
        <f t="shared" si="1"/>
        <v>1.7000000000000028</v>
      </c>
      <c r="D13" s="23">
        <f>VLOOKUP(A13,Exports!A:B,2,FALSE)</f>
        <v>55</v>
      </c>
      <c r="E13" s="23">
        <f t="shared" si="0"/>
        <v>0.5</v>
      </c>
      <c r="F13" s="42" t="str">
        <f>IFERROR(VLOOKUP(A13,NMI!A:B,2,FALSE),"")</f>
        <v/>
      </c>
    </row>
    <row r="14" spans="1:8" x14ac:dyDescent="0.25">
      <c r="A14" s="9">
        <v>35977</v>
      </c>
      <c r="B14" s="10">
        <v>50.9</v>
      </c>
      <c r="C14" s="19">
        <f t="shared" si="1"/>
        <v>-3.6000000000000014</v>
      </c>
      <c r="D14" s="19">
        <f>VLOOKUP(A14,Exports!A:B,2,FALSE)</f>
        <v>51.5</v>
      </c>
      <c r="E14" s="19">
        <f t="shared" si="0"/>
        <v>0.60000000000000142</v>
      </c>
      <c r="F14" s="41" t="str">
        <f>IFERROR(VLOOKUP(A14,NMI!A:B,2,FALSE),"")</f>
        <v/>
      </c>
    </row>
    <row r="15" spans="1:8" x14ac:dyDescent="0.25">
      <c r="A15" s="11">
        <v>36008</v>
      </c>
      <c r="B15" s="12">
        <v>55.2</v>
      </c>
      <c r="C15" s="23">
        <f t="shared" si="1"/>
        <v>4.3000000000000043</v>
      </c>
      <c r="D15" s="23">
        <f>VLOOKUP(A15,Exports!A:B,2,FALSE)</f>
        <v>54</v>
      </c>
      <c r="E15" s="23">
        <f t="shared" si="0"/>
        <v>-1.2000000000000028</v>
      </c>
      <c r="F15" s="42" t="str">
        <f>IFERROR(VLOOKUP(A15,NMI!A:B,2,FALSE),"")</f>
        <v/>
      </c>
    </row>
    <row r="16" spans="1:8" x14ac:dyDescent="0.25">
      <c r="A16" s="9">
        <v>36039</v>
      </c>
      <c r="B16" s="10">
        <v>52</v>
      </c>
      <c r="C16" s="19">
        <f t="shared" si="1"/>
        <v>-3.2000000000000028</v>
      </c>
      <c r="D16" s="19">
        <f>VLOOKUP(A16,Exports!A:B,2,FALSE)</f>
        <v>54</v>
      </c>
      <c r="E16" s="19">
        <f t="shared" si="0"/>
        <v>2</v>
      </c>
      <c r="F16" s="41" t="str">
        <f>IFERROR(VLOOKUP(A16,NMI!A:B,2,FALSE),"")</f>
        <v/>
      </c>
    </row>
    <row r="17" spans="1:6" x14ac:dyDescent="0.25">
      <c r="A17" s="11">
        <v>36069</v>
      </c>
      <c r="B17" s="12">
        <v>48.8</v>
      </c>
      <c r="C17" s="23">
        <f t="shared" si="1"/>
        <v>-3.2000000000000028</v>
      </c>
      <c r="D17" s="23">
        <f>VLOOKUP(A17,Exports!A:B,2,FALSE)</f>
        <v>48.5</v>
      </c>
      <c r="E17" s="23">
        <f t="shared" si="0"/>
        <v>-0.29999999999999716</v>
      </c>
      <c r="F17" s="42" t="str">
        <f>IFERROR(VLOOKUP(A17,NMI!A:B,2,FALSE),"")</f>
        <v/>
      </c>
    </row>
    <row r="18" spans="1:6" x14ac:dyDescent="0.25">
      <c r="A18" s="9">
        <v>36100</v>
      </c>
      <c r="B18" s="10">
        <v>50.7</v>
      </c>
      <c r="C18" s="19">
        <f t="shared" si="1"/>
        <v>1.9000000000000057</v>
      </c>
      <c r="D18" s="19">
        <f>VLOOKUP(A18,Exports!A:B,2,FALSE)</f>
        <v>45</v>
      </c>
      <c r="E18" s="19">
        <f t="shared" si="0"/>
        <v>-5.7000000000000028</v>
      </c>
      <c r="F18" s="41" t="str">
        <f>IFERROR(VLOOKUP(A18,NMI!A:B,2,FALSE),"")</f>
        <v/>
      </c>
    </row>
    <row r="19" spans="1:6" x14ac:dyDescent="0.25">
      <c r="A19" s="11">
        <v>36130</v>
      </c>
      <c r="B19" s="12">
        <v>50.3</v>
      </c>
      <c r="C19" s="23">
        <f t="shared" si="1"/>
        <v>-0.40000000000000568</v>
      </c>
      <c r="D19" s="23">
        <f>VLOOKUP(A19,Exports!A:B,2,FALSE)</f>
        <v>49</v>
      </c>
      <c r="E19" s="23">
        <f t="shared" si="0"/>
        <v>-1.2999999999999972</v>
      </c>
      <c r="F19" s="42" t="str">
        <f>IFERROR(VLOOKUP(A19,NMI!A:B,2,FALSE),"")</f>
        <v/>
      </c>
    </row>
    <row r="20" spans="1:6" x14ac:dyDescent="0.25">
      <c r="A20" s="9">
        <v>36161</v>
      </c>
      <c r="B20" s="10">
        <v>53.1</v>
      </c>
      <c r="C20" s="19">
        <f t="shared" si="1"/>
        <v>2.8000000000000043</v>
      </c>
      <c r="D20" s="19">
        <f>VLOOKUP(A20,Exports!A:B,2,FALSE)</f>
        <v>46.5</v>
      </c>
      <c r="E20" s="19">
        <f t="shared" si="0"/>
        <v>-6.6000000000000014</v>
      </c>
      <c r="F20" s="41" t="str">
        <f>IFERROR(VLOOKUP(A20,NMI!A:B,2,FALSE),"")</f>
        <v/>
      </c>
    </row>
    <row r="21" spans="1:6" x14ac:dyDescent="0.25">
      <c r="A21" s="11">
        <v>36192</v>
      </c>
      <c r="B21" s="12">
        <v>52.7</v>
      </c>
      <c r="C21" s="23">
        <f t="shared" si="1"/>
        <v>-0.39999999999999858</v>
      </c>
      <c r="D21" s="23">
        <f>VLOOKUP(A21,Exports!A:B,2,FALSE)</f>
        <v>47.5</v>
      </c>
      <c r="E21" s="23">
        <f t="shared" si="0"/>
        <v>-5.2000000000000028</v>
      </c>
      <c r="F21" s="42" t="str">
        <f>IFERROR(VLOOKUP(A21,NMI!A:B,2,FALSE),"")</f>
        <v/>
      </c>
    </row>
    <row r="22" spans="1:6" x14ac:dyDescent="0.25">
      <c r="A22" s="9">
        <v>36220</v>
      </c>
      <c r="B22" s="10">
        <v>55.3</v>
      </c>
      <c r="C22" s="19">
        <f t="shared" si="1"/>
        <v>2.5999999999999943</v>
      </c>
      <c r="D22" s="19">
        <f>VLOOKUP(A22,Exports!A:B,2,FALSE)</f>
        <v>58.5</v>
      </c>
      <c r="E22" s="19">
        <f t="shared" si="0"/>
        <v>3.2000000000000028</v>
      </c>
      <c r="F22" s="41" t="str">
        <f>IFERROR(VLOOKUP(A22,NMI!A:B,2,FALSE),"")</f>
        <v/>
      </c>
    </row>
    <row r="23" spans="1:6" x14ac:dyDescent="0.25">
      <c r="A23" s="11">
        <v>36251</v>
      </c>
      <c r="B23" s="12">
        <v>52.6</v>
      </c>
      <c r="C23" s="23">
        <f t="shared" si="1"/>
        <v>-2.6999999999999957</v>
      </c>
      <c r="D23" s="23">
        <f>VLOOKUP(A23,Exports!A:B,2,FALSE)</f>
        <v>56.5</v>
      </c>
      <c r="E23" s="23">
        <f t="shared" si="0"/>
        <v>3.8999999999999986</v>
      </c>
      <c r="F23" s="42" t="str">
        <f>IFERROR(VLOOKUP(A23,NMI!A:B,2,FALSE),"")</f>
        <v/>
      </c>
    </row>
    <row r="24" spans="1:6" x14ac:dyDescent="0.25">
      <c r="A24" s="9">
        <v>36281</v>
      </c>
      <c r="B24" s="10">
        <v>54.4</v>
      </c>
      <c r="C24" s="19">
        <f t="shared" si="1"/>
        <v>1.7999999999999972</v>
      </c>
      <c r="D24" s="19">
        <f>VLOOKUP(A24,Exports!A:B,2,FALSE)</f>
        <v>58.5</v>
      </c>
      <c r="E24" s="19">
        <f t="shared" si="0"/>
        <v>4.1000000000000014</v>
      </c>
      <c r="F24" s="41" t="str">
        <f>IFERROR(VLOOKUP(A24,NMI!A:B,2,FALSE),"")</f>
        <v/>
      </c>
    </row>
    <row r="25" spans="1:6" x14ac:dyDescent="0.25">
      <c r="A25" s="11">
        <v>36312</v>
      </c>
      <c r="B25" s="12">
        <v>51.9</v>
      </c>
      <c r="C25" s="23">
        <f t="shared" si="1"/>
        <v>-2.5</v>
      </c>
      <c r="D25" s="23">
        <f>VLOOKUP(A25,Exports!A:B,2,FALSE)</f>
        <v>53.5</v>
      </c>
      <c r="E25" s="23">
        <f t="shared" si="0"/>
        <v>1.6000000000000014</v>
      </c>
      <c r="F25" s="42" t="str">
        <f>IFERROR(VLOOKUP(A25,NMI!A:B,2,FALSE),"")</f>
        <v/>
      </c>
    </row>
    <row r="26" spans="1:6" x14ac:dyDescent="0.25">
      <c r="A26" s="9">
        <v>36342</v>
      </c>
      <c r="B26" s="10">
        <v>55.9</v>
      </c>
      <c r="C26" s="19">
        <f t="shared" si="1"/>
        <v>4</v>
      </c>
      <c r="D26" s="19">
        <f>VLOOKUP(A26,Exports!A:B,2,FALSE)</f>
        <v>57.5</v>
      </c>
      <c r="E26" s="19">
        <f t="shared" si="0"/>
        <v>1.6000000000000014</v>
      </c>
      <c r="F26" s="41" t="str">
        <f>IFERROR(VLOOKUP(A26,NMI!A:B,2,FALSE),"")</f>
        <v/>
      </c>
    </row>
    <row r="27" spans="1:6" x14ac:dyDescent="0.25">
      <c r="A27" s="11">
        <v>36373</v>
      </c>
      <c r="B27" s="12">
        <v>52.3</v>
      </c>
      <c r="C27" s="23">
        <f t="shared" si="1"/>
        <v>-3.6000000000000014</v>
      </c>
      <c r="D27" s="23">
        <f>VLOOKUP(A27,Exports!A:B,2,FALSE)</f>
        <v>58</v>
      </c>
      <c r="E27" s="23">
        <f t="shared" si="0"/>
        <v>5.7000000000000028</v>
      </c>
      <c r="F27" s="42" t="str">
        <f>IFERROR(VLOOKUP(A27,NMI!A:B,2,FALSE),"")</f>
        <v/>
      </c>
    </row>
    <row r="28" spans="1:6" x14ac:dyDescent="0.25">
      <c r="A28" s="9">
        <v>36404</v>
      </c>
      <c r="B28" s="10">
        <v>55.5</v>
      </c>
      <c r="C28" s="19">
        <f t="shared" si="1"/>
        <v>3.2000000000000028</v>
      </c>
      <c r="D28" s="19">
        <f>VLOOKUP(A28,Exports!A:B,2,FALSE)</f>
        <v>62.5</v>
      </c>
      <c r="E28" s="19">
        <f t="shared" si="0"/>
        <v>7</v>
      </c>
      <c r="F28" s="41" t="str">
        <f>IFERROR(VLOOKUP(A28,NMI!A:B,2,FALSE),"")</f>
        <v/>
      </c>
    </row>
    <row r="29" spans="1:6" x14ac:dyDescent="0.25">
      <c r="A29" s="11">
        <v>36434</v>
      </c>
      <c r="B29" s="12">
        <v>55.7</v>
      </c>
      <c r="C29" s="23">
        <f t="shared" si="1"/>
        <v>0.20000000000000284</v>
      </c>
      <c r="D29" s="23">
        <f>VLOOKUP(A29,Exports!A:B,2,FALSE)</f>
        <v>54</v>
      </c>
      <c r="E29" s="23">
        <f t="shared" si="0"/>
        <v>-1.7000000000000028</v>
      </c>
      <c r="F29" s="42" t="str">
        <f>IFERROR(VLOOKUP(A29,NMI!A:B,2,FALSE),"")</f>
        <v/>
      </c>
    </row>
    <row r="30" spans="1:6" x14ac:dyDescent="0.25">
      <c r="A30" s="9">
        <v>36465</v>
      </c>
      <c r="B30" s="10">
        <v>53.8</v>
      </c>
      <c r="C30" s="19">
        <f t="shared" si="1"/>
        <v>-1.9000000000000057</v>
      </c>
      <c r="D30" s="19">
        <f>VLOOKUP(A30,Exports!A:B,2,FALSE)</f>
        <v>56</v>
      </c>
      <c r="E30" s="19">
        <f t="shared" si="0"/>
        <v>2.2000000000000028</v>
      </c>
      <c r="F30" s="41" t="str">
        <f>IFERROR(VLOOKUP(A30,NMI!A:B,2,FALSE),"")</f>
        <v/>
      </c>
    </row>
    <row r="31" spans="1:6" x14ac:dyDescent="0.25">
      <c r="A31" s="11">
        <v>36495</v>
      </c>
      <c r="B31" s="12">
        <v>50.8</v>
      </c>
      <c r="C31" s="23">
        <f t="shared" si="1"/>
        <v>-3</v>
      </c>
      <c r="D31" s="23">
        <f>VLOOKUP(A31,Exports!A:B,2,FALSE)</f>
        <v>58</v>
      </c>
      <c r="E31" s="23">
        <f t="shared" si="0"/>
        <v>7.2000000000000028</v>
      </c>
      <c r="F31" s="42" t="str">
        <f>IFERROR(VLOOKUP(A31,NMI!A:B,2,FALSE),"")</f>
        <v/>
      </c>
    </row>
    <row r="32" spans="1:6" x14ac:dyDescent="0.25">
      <c r="A32" s="9">
        <v>36526</v>
      </c>
      <c r="B32" s="10">
        <v>54.9</v>
      </c>
      <c r="C32" s="19">
        <f t="shared" si="1"/>
        <v>4.1000000000000014</v>
      </c>
      <c r="D32" s="19">
        <f>VLOOKUP(A32,Exports!A:B,2,FALSE)</f>
        <v>57.5</v>
      </c>
      <c r="E32" s="19">
        <f t="shared" si="0"/>
        <v>2.6000000000000014</v>
      </c>
      <c r="F32" s="41" t="str">
        <f>IFERROR(VLOOKUP(A32,NMI!A:B,2,FALSE),"")</f>
        <v/>
      </c>
    </row>
    <row r="33" spans="1:6" x14ac:dyDescent="0.25">
      <c r="A33" s="11">
        <v>36557</v>
      </c>
      <c r="B33" s="12">
        <v>51.9</v>
      </c>
      <c r="C33" s="23">
        <f t="shared" si="1"/>
        <v>-3</v>
      </c>
      <c r="D33" s="23">
        <f>VLOOKUP(A33,Exports!A:B,2,FALSE)</f>
        <v>47.5</v>
      </c>
      <c r="E33" s="23">
        <f t="shared" si="0"/>
        <v>-4.3999999999999986</v>
      </c>
      <c r="F33" s="42" t="str">
        <f>IFERROR(VLOOKUP(A33,NMI!A:B,2,FALSE),"")</f>
        <v/>
      </c>
    </row>
    <row r="34" spans="1:6" x14ac:dyDescent="0.25">
      <c r="A34" s="9">
        <v>36586</v>
      </c>
      <c r="B34" s="10">
        <v>54.7</v>
      </c>
      <c r="C34" s="19">
        <f t="shared" si="1"/>
        <v>2.8000000000000043</v>
      </c>
      <c r="D34" s="19">
        <f>VLOOKUP(A34,Exports!A:B,2,FALSE)</f>
        <v>55.5</v>
      </c>
      <c r="E34" s="19">
        <f t="shared" si="0"/>
        <v>0.79999999999999716</v>
      </c>
      <c r="F34" s="41" t="str">
        <f>IFERROR(VLOOKUP(A34,NMI!A:B,2,FALSE),"")</f>
        <v/>
      </c>
    </row>
    <row r="35" spans="1:6" x14ac:dyDescent="0.25">
      <c r="A35" s="11">
        <v>36617</v>
      </c>
      <c r="B35" s="12">
        <v>54.6</v>
      </c>
      <c r="C35" s="23">
        <f t="shared" si="1"/>
        <v>-0.10000000000000142</v>
      </c>
      <c r="D35" s="23">
        <f>VLOOKUP(A35,Exports!A:B,2,FALSE)</f>
        <v>59</v>
      </c>
      <c r="E35" s="23">
        <f t="shared" si="0"/>
        <v>4.3999999999999986</v>
      </c>
      <c r="F35" s="42" t="str">
        <f>IFERROR(VLOOKUP(A35,NMI!A:B,2,FALSE),"")</f>
        <v/>
      </c>
    </row>
    <row r="36" spans="1:6" x14ac:dyDescent="0.25">
      <c r="A36" s="9">
        <v>36647</v>
      </c>
      <c r="B36" s="10">
        <v>54.7</v>
      </c>
      <c r="C36" s="19">
        <f t="shared" si="1"/>
        <v>0.10000000000000142</v>
      </c>
      <c r="D36" s="19">
        <f>VLOOKUP(A36,Exports!A:B,2,FALSE)</f>
        <v>62</v>
      </c>
      <c r="E36" s="19">
        <f t="shared" si="0"/>
        <v>7.2999999999999972</v>
      </c>
      <c r="F36" s="41" t="str">
        <f>IFERROR(VLOOKUP(A36,NMI!A:B,2,FALSE),"")</f>
        <v/>
      </c>
    </row>
    <row r="37" spans="1:6" x14ac:dyDescent="0.25">
      <c r="A37" s="11">
        <v>36678</v>
      </c>
      <c r="B37" s="12">
        <v>52.6</v>
      </c>
      <c r="C37" s="23">
        <f t="shared" si="1"/>
        <v>-2.1000000000000014</v>
      </c>
      <c r="D37" s="23">
        <f>VLOOKUP(A37,Exports!A:B,2,FALSE)</f>
        <v>57</v>
      </c>
      <c r="E37" s="23">
        <f t="shared" si="0"/>
        <v>4.3999999999999986</v>
      </c>
      <c r="F37" s="42" t="str">
        <f>IFERROR(VLOOKUP(A37,NMI!A:B,2,FALSE),"")</f>
        <v/>
      </c>
    </row>
    <row r="38" spans="1:6" x14ac:dyDescent="0.25">
      <c r="A38" s="9">
        <v>36708</v>
      </c>
      <c r="B38" s="10">
        <v>53.1</v>
      </c>
      <c r="C38" s="19">
        <f t="shared" si="1"/>
        <v>0.5</v>
      </c>
      <c r="D38" s="19">
        <f>VLOOKUP(A38,Exports!A:B,2,FALSE)</f>
        <v>53</v>
      </c>
      <c r="E38" s="19">
        <f t="shared" si="0"/>
        <v>-0.10000000000000142</v>
      </c>
      <c r="F38" s="41" t="str">
        <f>IFERROR(VLOOKUP(A38,NMI!A:B,2,FALSE),"")</f>
        <v/>
      </c>
    </row>
    <row r="39" spans="1:6" x14ac:dyDescent="0.25">
      <c r="A39" s="11">
        <v>36739</v>
      </c>
      <c r="B39" s="12">
        <v>53.9</v>
      </c>
      <c r="C39" s="23">
        <f t="shared" si="1"/>
        <v>0.79999999999999716</v>
      </c>
      <c r="D39" s="23">
        <f>VLOOKUP(A39,Exports!A:B,2,FALSE)</f>
        <v>56</v>
      </c>
      <c r="E39" s="23">
        <f t="shared" si="0"/>
        <v>2.1000000000000014</v>
      </c>
      <c r="F39" s="42" t="str">
        <f>IFERROR(VLOOKUP(A39,NMI!A:B,2,FALSE),"")</f>
        <v/>
      </c>
    </row>
    <row r="40" spans="1:6" x14ac:dyDescent="0.25">
      <c r="A40" s="9">
        <v>36770</v>
      </c>
      <c r="B40" s="10">
        <v>46</v>
      </c>
      <c r="C40" s="19">
        <f t="shared" si="1"/>
        <v>-7.8999999999999986</v>
      </c>
      <c r="D40" s="19">
        <f>VLOOKUP(A40,Exports!A:B,2,FALSE)</f>
        <v>51.5</v>
      </c>
      <c r="E40" s="19">
        <f t="shared" si="0"/>
        <v>5.5</v>
      </c>
      <c r="F40" s="41" t="str">
        <f>IFERROR(VLOOKUP(A40,NMI!A:B,2,FALSE),"")</f>
        <v/>
      </c>
    </row>
    <row r="41" spans="1:6" x14ac:dyDescent="0.25">
      <c r="A41" s="11">
        <v>36800</v>
      </c>
      <c r="B41" s="12">
        <v>58.9</v>
      </c>
      <c r="C41" s="23">
        <f t="shared" si="1"/>
        <v>12.899999999999999</v>
      </c>
      <c r="D41" s="23">
        <f>VLOOKUP(A41,Exports!A:B,2,FALSE)</f>
        <v>55</v>
      </c>
      <c r="E41" s="23">
        <f t="shared" si="0"/>
        <v>-3.8999999999999986</v>
      </c>
      <c r="F41" s="42" t="str">
        <f>IFERROR(VLOOKUP(A41,NMI!A:B,2,FALSE),"")</f>
        <v/>
      </c>
    </row>
    <row r="42" spans="1:6" x14ac:dyDescent="0.25">
      <c r="A42" s="9">
        <v>36831</v>
      </c>
      <c r="B42" s="10">
        <v>54.7</v>
      </c>
      <c r="C42" s="19">
        <f t="shared" si="1"/>
        <v>-4.1999999999999957</v>
      </c>
      <c r="D42" s="19">
        <f>VLOOKUP(A42,Exports!A:B,2,FALSE)</f>
        <v>55</v>
      </c>
      <c r="E42" s="19">
        <f t="shared" si="0"/>
        <v>0.29999999999999716</v>
      </c>
      <c r="F42" s="41" t="str">
        <f>IFERROR(VLOOKUP(A42,NMI!A:B,2,FALSE),"")</f>
        <v/>
      </c>
    </row>
    <row r="43" spans="1:6" x14ac:dyDescent="0.25">
      <c r="A43" s="11">
        <v>36861</v>
      </c>
      <c r="B43" s="12">
        <v>53.4</v>
      </c>
      <c r="C43" s="23">
        <f t="shared" si="1"/>
        <v>-1.3000000000000043</v>
      </c>
      <c r="D43" s="23">
        <f>VLOOKUP(A43,Exports!A:B,2,FALSE)</f>
        <v>56.5</v>
      </c>
      <c r="E43" s="23">
        <f t="shared" si="0"/>
        <v>3.1000000000000014</v>
      </c>
      <c r="F43" s="42" t="str">
        <f>IFERROR(VLOOKUP(A43,NMI!A:B,2,FALSE),"")</f>
        <v/>
      </c>
    </row>
    <row r="44" spans="1:6" x14ac:dyDescent="0.25">
      <c r="A44" s="9">
        <v>36892</v>
      </c>
      <c r="B44" s="10">
        <v>49.8</v>
      </c>
      <c r="C44" s="19">
        <f t="shared" si="1"/>
        <v>-3.6000000000000014</v>
      </c>
      <c r="D44" s="19">
        <f>VLOOKUP(A44,Exports!A:B,2,FALSE)</f>
        <v>55</v>
      </c>
      <c r="E44" s="19">
        <f t="shared" si="0"/>
        <v>5.2000000000000028</v>
      </c>
      <c r="F44" s="41" t="str">
        <f>IFERROR(VLOOKUP(A44,NMI!A:B,2,FALSE),"")</f>
        <v/>
      </c>
    </row>
    <row r="45" spans="1:6" x14ac:dyDescent="0.25">
      <c r="A45" s="11">
        <v>36923</v>
      </c>
      <c r="B45" s="12">
        <v>48.7</v>
      </c>
      <c r="C45" s="23">
        <f t="shared" si="1"/>
        <v>-1.0999999999999943</v>
      </c>
      <c r="D45" s="23">
        <f>VLOOKUP(A45,Exports!A:B,2,FALSE)</f>
        <v>53.5</v>
      </c>
      <c r="E45" s="23">
        <f t="shared" si="0"/>
        <v>4.7999999999999972</v>
      </c>
      <c r="F45" s="42" t="str">
        <f>IFERROR(VLOOKUP(A45,NMI!A:B,2,FALSE),"")</f>
        <v/>
      </c>
    </row>
    <row r="46" spans="1:6" x14ac:dyDescent="0.25">
      <c r="A46" s="9">
        <v>36951</v>
      </c>
      <c r="B46" s="10">
        <v>48.4</v>
      </c>
      <c r="C46" s="19">
        <f t="shared" si="1"/>
        <v>-0.30000000000000426</v>
      </c>
      <c r="D46" s="19">
        <f>VLOOKUP(A46,Exports!A:B,2,FALSE)</f>
        <v>49.5</v>
      </c>
      <c r="E46" s="19">
        <f t="shared" si="0"/>
        <v>1.1000000000000014</v>
      </c>
      <c r="F46" s="41" t="str">
        <f>IFERROR(VLOOKUP(A46,NMI!A:B,2,FALSE),"")</f>
        <v/>
      </c>
    </row>
    <row r="47" spans="1:6" x14ac:dyDescent="0.25">
      <c r="A47" s="11">
        <v>36982</v>
      </c>
      <c r="B47" s="12">
        <v>49.8</v>
      </c>
      <c r="C47" s="23">
        <f t="shared" si="1"/>
        <v>1.3999999999999986</v>
      </c>
      <c r="D47" s="23">
        <f>VLOOKUP(A47,Exports!A:B,2,FALSE)</f>
        <v>55.5</v>
      </c>
      <c r="E47" s="23">
        <f t="shared" si="0"/>
        <v>5.7000000000000028</v>
      </c>
      <c r="F47" s="42" t="str">
        <f>IFERROR(VLOOKUP(A47,NMI!A:B,2,FALSE),"")</f>
        <v/>
      </c>
    </row>
    <row r="48" spans="1:6" x14ac:dyDescent="0.25">
      <c r="A48" s="9">
        <v>37012</v>
      </c>
      <c r="B48" s="10">
        <v>48.7</v>
      </c>
      <c r="C48" s="19">
        <f t="shared" si="1"/>
        <v>-1.0999999999999943</v>
      </c>
      <c r="D48" s="19">
        <f>VLOOKUP(A48,Exports!A:B,2,FALSE)</f>
        <v>48.5</v>
      </c>
      <c r="E48" s="19">
        <f t="shared" si="0"/>
        <v>-0.20000000000000284</v>
      </c>
      <c r="F48" s="41" t="str">
        <f>IFERROR(VLOOKUP(A48,NMI!A:B,2,FALSE),"")</f>
        <v/>
      </c>
    </row>
    <row r="49" spans="1:6" x14ac:dyDescent="0.25">
      <c r="A49" s="11">
        <v>37043</v>
      </c>
      <c r="B49" s="12">
        <v>50</v>
      </c>
      <c r="C49" s="23">
        <f t="shared" si="1"/>
        <v>1.2999999999999972</v>
      </c>
      <c r="D49" s="23">
        <f>VLOOKUP(A49,Exports!A:B,2,FALSE)</f>
        <v>49.5</v>
      </c>
      <c r="E49" s="23">
        <f t="shared" si="0"/>
        <v>-0.5</v>
      </c>
      <c r="F49" s="42" t="str">
        <f>IFERROR(VLOOKUP(A49,NMI!A:B,2,FALSE),"")</f>
        <v/>
      </c>
    </row>
    <row r="50" spans="1:6" x14ac:dyDescent="0.25">
      <c r="A50" s="9">
        <v>37073</v>
      </c>
      <c r="B50" s="10">
        <v>50.1</v>
      </c>
      <c r="C50" s="19">
        <f t="shared" si="1"/>
        <v>0.10000000000000142</v>
      </c>
      <c r="D50" s="19">
        <f>VLOOKUP(A50,Exports!A:B,2,FALSE)</f>
        <v>53</v>
      </c>
      <c r="E50" s="19">
        <f t="shared" si="0"/>
        <v>2.8999999999999986</v>
      </c>
      <c r="F50" s="41" t="str">
        <f>IFERROR(VLOOKUP(A50,NMI!A:B,2,FALSE),"")</f>
        <v/>
      </c>
    </row>
    <row r="51" spans="1:6" x14ac:dyDescent="0.25">
      <c r="A51" s="11">
        <v>37104</v>
      </c>
      <c r="B51" s="12">
        <v>52.8</v>
      </c>
      <c r="C51" s="23">
        <f t="shared" si="1"/>
        <v>2.6999999999999957</v>
      </c>
      <c r="D51" s="23">
        <f>VLOOKUP(A51,Exports!A:B,2,FALSE)</f>
        <v>47.5</v>
      </c>
      <c r="E51" s="23">
        <f t="shared" si="0"/>
        <v>-5.2999999999999972</v>
      </c>
      <c r="F51" s="42" t="str">
        <f>IFERROR(VLOOKUP(A51,NMI!A:B,2,FALSE),"")</f>
        <v/>
      </c>
    </row>
    <row r="52" spans="1:6" x14ac:dyDescent="0.25">
      <c r="A52" s="9">
        <v>37135</v>
      </c>
      <c r="B52" s="10">
        <v>52.7</v>
      </c>
      <c r="C52" s="19">
        <f t="shared" si="1"/>
        <v>-9.9999999999994316E-2</v>
      </c>
      <c r="D52" s="19">
        <f>VLOOKUP(A52,Exports!A:B,2,FALSE)</f>
        <v>53.5</v>
      </c>
      <c r="E52" s="19">
        <f t="shared" si="0"/>
        <v>0.79999999999999716</v>
      </c>
      <c r="F52" s="41" t="str">
        <f>IFERROR(VLOOKUP(A52,NMI!A:B,2,FALSE),"")</f>
        <v/>
      </c>
    </row>
    <row r="53" spans="1:6" x14ac:dyDescent="0.25">
      <c r="A53" s="11">
        <v>37165</v>
      </c>
      <c r="B53" s="12">
        <v>50.7</v>
      </c>
      <c r="C53" s="23">
        <f t="shared" si="1"/>
        <v>-2</v>
      </c>
      <c r="D53" s="23">
        <f>VLOOKUP(A53,Exports!A:B,2,FALSE)</f>
        <v>44.5</v>
      </c>
      <c r="E53" s="23">
        <f t="shared" si="0"/>
        <v>-6.2000000000000028</v>
      </c>
      <c r="F53" s="42" t="str">
        <f>IFERROR(VLOOKUP(A53,NMI!A:B,2,FALSE),"")</f>
        <v/>
      </c>
    </row>
    <row r="54" spans="1:6" x14ac:dyDescent="0.25">
      <c r="A54" s="9">
        <v>37196</v>
      </c>
      <c r="B54" s="10">
        <v>51.6</v>
      </c>
      <c r="C54" s="19">
        <f t="shared" si="1"/>
        <v>0.89999999999999858</v>
      </c>
      <c r="D54" s="19">
        <f>VLOOKUP(A54,Exports!A:B,2,FALSE)</f>
        <v>48.5</v>
      </c>
      <c r="E54" s="19">
        <f t="shared" si="0"/>
        <v>-3.1000000000000014</v>
      </c>
      <c r="F54" s="41" t="str">
        <f>IFERROR(VLOOKUP(A54,NMI!A:B,2,FALSE),"")</f>
        <v/>
      </c>
    </row>
    <row r="55" spans="1:6" x14ac:dyDescent="0.25">
      <c r="A55" s="11">
        <v>37226</v>
      </c>
      <c r="B55" s="12">
        <v>55.9</v>
      </c>
      <c r="C55" s="23">
        <f t="shared" si="1"/>
        <v>4.2999999999999972</v>
      </c>
      <c r="D55" s="23">
        <f>VLOOKUP(A55,Exports!A:B,2,FALSE)</f>
        <v>55</v>
      </c>
      <c r="E55" s="23">
        <f t="shared" si="0"/>
        <v>-0.89999999999999858</v>
      </c>
      <c r="F55" s="42" t="str">
        <f>IFERROR(VLOOKUP(A55,NMI!A:B,2,FALSE),"")</f>
        <v/>
      </c>
    </row>
    <row r="56" spans="1:6" x14ac:dyDescent="0.25">
      <c r="A56" s="9">
        <v>37257</v>
      </c>
      <c r="B56" s="10">
        <v>55.3</v>
      </c>
      <c r="C56" s="19">
        <f t="shared" si="1"/>
        <v>-0.60000000000000142</v>
      </c>
      <c r="D56" s="19">
        <f>VLOOKUP(A56,Exports!A:B,2,FALSE)</f>
        <v>56.5</v>
      </c>
      <c r="E56" s="19">
        <f t="shared" si="0"/>
        <v>1.2000000000000028</v>
      </c>
      <c r="F56" s="41" t="str">
        <f>IFERROR(VLOOKUP(A56,NMI!A:B,2,FALSE),"")</f>
        <v/>
      </c>
    </row>
    <row r="57" spans="1:6" x14ac:dyDescent="0.25">
      <c r="A57" s="11">
        <v>37288</v>
      </c>
      <c r="B57" s="12">
        <v>54.3</v>
      </c>
      <c r="C57" s="23">
        <f t="shared" si="1"/>
        <v>-1</v>
      </c>
      <c r="D57" s="23">
        <f>VLOOKUP(A57,Exports!A:B,2,FALSE)</f>
        <v>52.5</v>
      </c>
      <c r="E57" s="23">
        <f t="shared" si="0"/>
        <v>-1.7999999999999972</v>
      </c>
      <c r="F57" s="42" t="str">
        <f>IFERROR(VLOOKUP(A57,NMI!A:B,2,FALSE),"")</f>
        <v/>
      </c>
    </row>
    <row r="58" spans="1:6" x14ac:dyDescent="0.25">
      <c r="A58" s="9">
        <v>37316</v>
      </c>
      <c r="B58" s="10">
        <v>48.9</v>
      </c>
      <c r="C58" s="19">
        <f t="shared" si="1"/>
        <v>-5.3999999999999986</v>
      </c>
      <c r="D58" s="19">
        <f>VLOOKUP(A58,Exports!A:B,2,FALSE)</f>
        <v>49.5</v>
      </c>
      <c r="E58" s="19">
        <f t="shared" si="0"/>
        <v>0.60000000000000142</v>
      </c>
      <c r="F58" s="41" t="str">
        <f>IFERROR(VLOOKUP(A58,NMI!A:B,2,FALSE),"")</f>
        <v/>
      </c>
    </row>
    <row r="59" spans="1:6" x14ac:dyDescent="0.25">
      <c r="A59" s="11">
        <v>37347</v>
      </c>
      <c r="B59" s="12">
        <v>56.2</v>
      </c>
      <c r="C59" s="23">
        <f t="shared" si="1"/>
        <v>7.3000000000000043</v>
      </c>
      <c r="D59" s="23">
        <f>VLOOKUP(A59,Exports!A:B,2,FALSE)</f>
        <v>52.5</v>
      </c>
      <c r="E59" s="23">
        <f t="shared" si="0"/>
        <v>-3.7000000000000028</v>
      </c>
      <c r="F59" s="42" t="str">
        <f>IFERROR(VLOOKUP(A59,NMI!A:B,2,FALSE),"")</f>
        <v/>
      </c>
    </row>
    <row r="60" spans="1:6" x14ac:dyDescent="0.25">
      <c r="A60" s="9">
        <v>37377</v>
      </c>
      <c r="B60" s="10">
        <v>54</v>
      </c>
      <c r="C60" s="19">
        <f t="shared" si="1"/>
        <v>-2.2000000000000028</v>
      </c>
      <c r="D60" s="19">
        <f>VLOOKUP(A60,Exports!A:B,2,FALSE)</f>
        <v>61.5</v>
      </c>
      <c r="E60" s="19">
        <f t="shared" si="0"/>
        <v>7.5</v>
      </c>
      <c r="F60" s="41" t="str">
        <f>IFERROR(VLOOKUP(A60,NMI!A:B,2,FALSE),"")</f>
        <v/>
      </c>
    </row>
    <row r="61" spans="1:6" x14ac:dyDescent="0.25">
      <c r="A61" s="11">
        <v>37408</v>
      </c>
      <c r="B61" s="12">
        <v>55.2</v>
      </c>
      <c r="C61" s="23">
        <f t="shared" si="1"/>
        <v>1.2000000000000028</v>
      </c>
      <c r="D61" s="23">
        <f>VLOOKUP(A61,Exports!A:B,2,FALSE)</f>
        <v>57.5</v>
      </c>
      <c r="E61" s="23">
        <f t="shared" si="0"/>
        <v>2.2999999999999972</v>
      </c>
      <c r="F61" s="42" t="str">
        <f>IFERROR(VLOOKUP(A61,NMI!A:B,2,FALSE),"")</f>
        <v/>
      </c>
    </row>
    <row r="62" spans="1:6" x14ac:dyDescent="0.25">
      <c r="A62" s="9">
        <v>37438</v>
      </c>
      <c r="B62" s="10">
        <v>52.6</v>
      </c>
      <c r="C62" s="19">
        <f t="shared" si="1"/>
        <v>-2.6000000000000014</v>
      </c>
      <c r="D62" s="19">
        <f>VLOOKUP(A62,Exports!A:B,2,FALSE)</f>
        <v>59.5</v>
      </c>
      <c r="E62" s="19">
        <f t="shared" si="0"/>
        <v>6.8999999999999986</v>
      </c>
      <c r="F62" s="41" t="str">
        <f>IFERROR(VLOOKUP(A62,NMI!A:B,2,FALSE),"")</f>
        <v/>
      </c>
    </row>
    <row r="63" spans="1:6" x14ac:dyDescent="0.25">
      <c r="A63" s="11">
        <v>37469</v>
      </c>
      <c r="B63" s="12">
        <v>48.3</v>
      </c>
      <c r="C63" s="23">
        <f t="shared" si="1"/>
        <v>-4.3000000000000043</v>
      </c>
      <c r="D63" s="23">
        <f>VLOOKUP(A63,Exports!A:B,2,FALSE)</f>
        <v>46</v>
      </c>
      <c r="E63" s="23">
        <f t="shared" si="0"/>
        <v>-2.2999999999999972</v>
      </c>
      <c r="F63" s="42" t="str">
        <f>IFERROR(VLOOKUP(A63,NMI!A:B,2,FALSE),"")</f>
        <v/>
      </c>
    </row>
    <row r="64" spans="1:6" x14ac:dyDescent="0.25">
      <c r="A64" s="9">
        <v>37500</v>
      </c>
      <c r="B64" s="10">
        <v>44.7</v>
      </c>
      <c r="C64" s="19">
        <f t="shared" si="1"/>
        <v>-3.5999999999999943</v>
      </c>
      <c r="D64" s="19">
        <f>VLOOKUP(A64,Exports!A:B,2,FALSE)</f>
        <v>57.5</v>
      </c>
      <c r="E64" s="19">
        <f t="shared" si="0"/>
        <v>12.799999999999997</v>
      </c>
      <c r="F64" s="41" t="str">
        <f>IFERROR(VLOOKUP(A64,NMI!A:B,2,FALSE),"")</f>
        <v/>
      </c>
    </row>
    <row r="65" spans="1:6" x14ac:dyDescent="0.25">
      <c r="A65" s="11">
        <v>37530</v>
      </c>
      <c r="B65" s="12">
        <v>54.9</v>
      </c>
      <c r="C65" s="23">
        <f t="shared" si="1"/>
        <v>10.199999999999996</v>
      </c>
      <c r="D65" s="23">
        <f>VLOOKUP(A65,Exports!A:B,2,FALSE)</f>
        <v>49</v>
      </c>
      <c r="E65" s="23">
        <f t="shared" si="0"/>
        <v>-5.8999999999999986</v>
      </c>
      <c r="F65" s="42" t="str">
        <f>IFERROR(VLOOKUP(A65,NMI!A:B,2,FALSE),"")</f>
        <v/>
      </c>
    </row>
    <row r="66" spans="1:6" x14ac:dyDescent="0.25">
      <c r="A66" s="9">
        <v>37561</v>
      </c>
      <c r="B66" s="10">
        <v>55.1</v>
      </c>
      <c r="C66" s="19">
        <f t="shared" si="1"/>
        <v>0.20000000000000284</v>
      </c>
      <c r="D66" s="19">
        <f>VLOOKUP(A66,Exports!A:B,2,FALSE)</f>
        <v>58.5</v>
      </c>
      <c r="E66" s="19">
        <f t="shared" si="0"/>
        <v>3.3999999999999986</v>
      </c>
      <c r="F66" s="41" t="str">
        <f>IFERROR(VLOOKUP(A66,NMI!A:B,2,FALSE),"")</f>
        <v/>
      </c>
    </row>
    <row r="67" spans="1:6" x14ac:dyDescent="0.25">
      <c r="A67" s="11">
        <v>37591</v>
      </c>
      <c r="B67" s="12">
        <v>51.8</v>
      </c>
      <c r="C67" s="23">
        <f t="shared" si="1"/>
        <v>-3.3000000000000043</v>
      </c>
      <c r="D67" s="23">
        <f>VLOOKUP(A67,Exports!A:B,2,FALSE)</f>
        <v>54</v>
      </c>
      <c r="E67" s="23">
        <f t="shared" si="0"/>
        <v>2.2000000000000028</v>
      </c>
      <c r="F67" s="42" t="str">
        <f>IFERROR(VLOOKUP(A67,NMI!A:B,2,FALSE),"")</f>
        <v/>
      </c>
    </row>
    <row r="68" spans="1:6" x14ac:dyDescent="0.25">
      <c r="A68" s="9">
        <v>37622</v>
      </c>
      <c r="B68" s="10">
        <v>56.5</v>
      </c>
      <c r="C68" s="19">
        <f t="shared" si="1"/>
        <v>4.7000000000000028</v>
      </c>
      <c r="D68" s="19">
        <f>VLOOKUP(A68,Exports!A:B,2,FALSE)</f>
        <v>53</v>
      </c>
      <c r="E68" s="19">
        <f t="shared" ref="E68:E131" si="2">D68-B68</f>
        <v>-3.5</v>
      </c>
      <c r="F68" s="41" t="str">
        <f>IFERROR(VLOOKUP(A68,NMI!A:B,2,FALSE),"")</f>
        <v/>
      </c>
    </row>
    <row r="69" spans="1:6" x14ac:dyDescent="0.25">
      <c r="A69" s="11">
        <v>37653</v>
      </c>
      <c r="B69" s="12">
        <v>51.5</v>
      </c>
      <c r="C69" s="23">
        <f t="shared" ref="C69:C132" si="3">B69-B68</f>
        <v>-5</v>
      </c>
      <c r="D69" s="23">
        <f>VLOOKUP(A69,Exports!A:B,2,FALSE)</f>
        <v>58.5</v>
      </c>
      <c r="E69" s="23">
        <f t="shared" si="2"/>
        <v>7</v>
      </c>
      <c r="F69" s="42" t="str">
        <f>IFERROR(VLOOKUP(A69,NMI!A:B,2,FALSE),"")</f>
        <v/>
      </c>
    </row>
    <row r="70" spans="1:6" x14ac:dyDescent="0.25">
      <c r="A70" s="9">
        <v>37681</v>
      </c>
      <c r="B70" s="10">
        <v>55</v>
      </c>
      <c r="C70" s="19">
        <f t="shared" si="3"/>
        <v>3.5</v>
      </c>
      <c r="D70" s="19">
        <f>VLOOKUP(A70,Exports!A:B,2,FALSE)</f>
        <v>48.5</v>
      </c>
      <c r="E70" s="19">
        <f t="shared" si="2"/>
        <v>-6.5</v>
      </c>
      <c r="F70" s="41" t="str">
        <f>IFERROR(VLOOKUP(A70,NMI!A:B,2,FALSE),"")</f>
        <v/>
      </c>
    </row>
    <row r="71" spans="1:6" x14ac:dyDescent="0.25">
      <c r="A71" s="11">
        <v>37712</v>
      </c>
      <c r="B71" s="12">
        <v>50</v>
      </c>
      <c r="C71" s="23">
        <f t="shared" si="3"/>
        <v>-5</v>
      </c>
      <c r="D71" s="23">
        <f>VLOOKUP(A71,Exports!A:B,2,FALSE)</f>
        <v>52.5</v>
      </c>
      <c r="E71" s="23">
        <f t="shared" si="2"/>
        <v>2.5</v>
      </c>
      <c r="F71" s="42" t="str">
        <f>IFERROR(VLOOKUP(A71,NMI!A:B,2,FALSE),"")</f>
        <v/>
      </c>
    </row>
    <row r="72" spans="1:6" x14ac:dyDescent="0.25">
      <c r="A72" s="9">
        <v>37742</v>
      </c>
      <c r="B72" s="10">
        <v>58.5</v>
      </c>
      <c r="C72" s="19">
        <f t="shared" si="3"/>
        <v>8.5</v>
      </c>
      <c r="D72" s="19">
        <f>VLOOKUP(A72,Exports!A:B,2,FALSE)</f>
        <v>49</v>
      </c>
      <c r="E72" s="19">
        <f t="shared" si="2"/>
        <v>-9.5</v>
      </c>
      <c r="F72" s="41" t="str">
        <f>IFERROR(VLOOKUP(A72,NMI!A:B,2,FALSE),"")</f>
        <v/>
      </c>
    </row>
    <row r="73" spans="1:6" x14ac:dyDescent="0.25">
      <c r="A73" s="11">
        <v>37773</v>
      </c>
      <c r="B73" s="12">
        <v>50.5</v>
      </c>
      <c r="C73" s="23">
        <f t="shared" si="3"/>
        <v>-8</v>
      </c>
      <c r="D73" s="23">
        <f>VLOOKUP(A73,Exports!A:B,2,FALSE)</f>
        <v>49.5</v>
      </c>
      <c r="E73" s="23">
        <f t="shared" si="2"/>
        <v>-1</v>
      </c>
      <c r="F73" s="42" t="str">
        <f>IFERROR(VLOOKUP(A73,NMI!A:B,2,FALSE),"")</f>
        <v/>
      </c>
    </row>
    <row r="74" spans="1:6" x14ac:dyDescent="0.25">
      <c r="A74" s="9">
        <v>37803</v>
      </c>
      <c r="B74" s="10">
        <v>54</v>
      </c>
      <c r="C74" s="19">
        <f t="shared" si="3"/>
        <v>3.5</v>
      </c>
      <c r="D74" s="19">
        <f>VLOOKUP(A74,Exports!A:B,2,FALSE)</f>
        <v>47.5</v>
      </c>
      <c r="E74" s="19">
        <f t="shared" si="2"/>
        <v>-6.5</v>
      </c>
      <c r="F74" s="41" t="str">
        <f>IFERROR(VLOOKUP(A74,NMI!A:B,2,FALSE),"")</f>
        <v/>
      </c>
    </row>
    <row r="75" spans="1:6" x14ac:dyDescent="0.25">
      <c r="A75" s="11">
        <v>37834</v>
      </c>
      <c r="B75" s="12">
        <v>60</v>
      </c>
      <c r="C75" s="23">
        <f t="shared" si="3"/>
        <v>6</v>
      </c>
      <c r="D75" s="23">
        <f>VLOOKUP(A75,Exports!A:B,2,FALSE)</f>
        <v>58.5</v>
      </c>
      <c r="E75" s="23">
        <f t="shared" si="2"/>
        <v>-1.5</v>
      </c>
      <c r="F75" s="42" t="str">
        <f>IFERROR(VLOOKUP(A75,NMI!A:B,2,FALSE),"")</f>
        <v/>
      </c>
    </row>
    <row r="76" spans="1:6" x14ac:dyDescent="0.25">
      <c r="A76" s="9">
        <v>37865</v>
      </c>
      <c r="B76" s="10">
        <v>55</v>
      </c>
      <c r="C76" s="19">
        <f t="shared" si="3"/>
        <v>-5</v>
      </c>
      <c r="D76" s="19">
        <f>VLOOKUP(A76,Exports!A:B,2,FALSE)</f>
        <v>56</v>
      </c>
      <c r="E76" s="19">
        <f t="shared" si="2"/>
        <v>1</v>
      </c>
      <c r="F76" s="41" t="str">
        <f>IFERROR(VLOOKUP(A76,NMI!A:B,2,FALSE),"")</f>
        <v/>
      </c>
    </row>
    <row r="77" spans="1:6" x14ac:dyDescent="0.25">
      <c r="A77" s="11">
        <v>37895</v>
      </c>
      <c r="B77" s="12">
        <v>56</v>
      </c>
      <c r="C77" s="23">
        <f t="shared" si="3"/>
        <v>1</v>
      </c>
      <c r="D77" s="23">
        <f>VLOOKUP(A77,Exports!A:B,2,FALSE)</f>
        <v>58</v>
      </c>
      <c r="E77" s="23">
        <f t="shared" si="2"/>
        <v>2</v>
      </c>
      <c r="F77" s="42" t="str">
        <f>IFERROR(VLOOKUP(A77,NMI!A:B,2,FALSE),"")</f>
        <v/>
      </c>
    </row>
    <row r="78" spans="1:6" x14ac:dyDescent="0.25">
      <c r="A78" s="9">
        <v>37926</v>
      </c>
      <c r="B78" s="10">
        <v>57.5</v>
      </c>
      <c r="C78" s="19">
        <f t="shared" si="3"/>
        <v>1.5</v>
      </c>
      <c r="D78" s="19">
        <f>VLOOKUP(A78,Exports!A:B,2,FALSE)</f>
        <v>54.5</v>
      </c>
      <c r="E78" s="19">
        <f t="shared" si="2"/>
        <v>-3</v>
      </c>
      <c r="F78" s="41" t="str">
        <f>IFERROR(VLOOKUP(A78,NMI!A:B,2,FALSE),"")</f>
        <v/>
      </c>
    </row>
    <row r="79" spans="1:6" x14ac:dyDescent="0.25">
      <c r="A79" s="11">
        <v>37956</v>
      </c>
      <c r="B79" s="12">
        <v>57</v>
      </c>
      <c r="C79" s="23">
        <f t="shared" si="3"/>
        <v>-0.5</v>
      </c>
      <c r="D79" s="23">
        <f>VLOOKUP(A79,Exports!A:B,2,FALSE)</f>
        <v>57.5</v>
      </c>
      <c r="E79" s="23">
        <f t="shared" si="2"/>
        <v>0.5</v>
      </c>
      <c r="F79" s="42" t="str">
        <f>IFERROR(VLOOKUP(A79,NMI!A:B,2,FALSE),"")</f>
        <v/>
      </c>
    </row>
    <row r="80" spans="1:6" x14ac:dyDescent="0.25">
      <c r="A80" s="9">
        <v>37987</v>
      </c>
      <c r="B80" s="10">
        <v>54.5</v>
      </c>
      <c r="C80" s="19">
        <f t="shared" si="3"/>
        <v>-2.5</v>
      </c>
      <c r="D80" s="19">
        <f>VLOOKUP(A80,Exports!A:B,2,FALSE)</f>
        <v>51</v>
      </c>
      <c r="E80" s="19">
        <f t="shared" si="2"/>
        <v>-3.5</v>
      </c>
      <c r="F80" s="41" t="str">
        <f>IFERROR(VLOOKUP(A80,NMI!A:B,2,FALSE),"")</f>
        <v/>
      </c>
    </row>
    <row r="81" spans="1:6" x14ac:dyDescent="0.25">
      <c r="A81" s="11">
        <v>38018</v>
      </c>
      <c r="B81" s="12">
        <v>58.5</v>
      </c>
      <c r="C81" s="23">
        <f t="shared" si="3"/>
        <v>4</v>
      </c>
      <c r="D81" s="23">
        <f>VLOOKUP(A81,Exports!A:B,2,FALSE)</f>
        <v>55.5</v>
      </c>
      <c r="E81" s="23">
        <f t="shared" si="2"/>
        <v>-3</v>
      </c>
      <c r="F81" s="42" t="str">
        <f>IFERROR(VLOOKUP(A81,NMI!A:B,2,FALSE),"")</f>
        <v/>
      </c>
    </row>
    <row r="82" spans="1:6" x14ac:dyDescent="0.25">
      <c r="A82" s="9">
        <v>38047</v>
      </c>
      <c r="B82" s="10">
        <v>60.5</v>
      </c>
      <c r="C82" s="19">
        <f t="shared" si="3"/>
        <v>2</v>
      </c>
      <c r="D82" s="19">
        <f>VLOOKUP(A82,Exports!A:B,2,FALSE)</f>
        <v>51.5</v>
      </c>
      <c r="E82" s="19">
        <f t="shared" si="2"/>
        <v>-9</v>
      </c>
      <c r="F82" s="41" t="str">
        <f>IFERROR(VLOOKUP(A82,NMI!A:B,2,FALSE),"")</f>
        <v/>
      </c>
    </row>
    <row r="83" spans="1:6" x14ac:dyDescent="0.25">
      <c r="A83" s="11">
        <v>38078</v>
      </c>
      <c r="B83" s="12">
        <v>60.5</v>
      </c>
      <c r="C83" s="23">
        <f t="shared" si="3"/>
        <v>0</v>
      </c>
      <c r="D83" s="23">
        <f>VLOOKUP(A83,Exports!A:B,2,FALSE)</f>
        <v>62</v>
      </c>
      <c r="E83" s="23">
        <f t="shared" si="2"/>
        <v>1.5</v>
      </c>
      <c r="F83" s="42" t="str">
        <f>IFERROR(VLOOKUP(A83,NMI!A:B,2,FALSE),"")</f>
        <v/>
      </c>
    </row>
    <row r="84" spans="1:6" x14ac:dyDescent="0.25">
      <c r="A84" s="9">
        <v>38108</v>
      </c>
      <c r="B84" s="10">
        <v>59.5</v>
      </c>
      <c r="C84" s="19">
        <f t="shared" si="3"/>
        <v>-1</v>
      </c>
      <c r="D84" s="19">
        <f>VLOOKUP(A84,Exports!A:B,2,FALSE)</f>
        <v>52</v>
      </c>
      <c r="E84" s="19">
        <f t="shared" si="2"/>
        <v>-7.5</v>
      </c>
      <c r="F84" s="41" t="str">
        <f>IFERROR(VLOOKUP(A84,NMI!A:B,2,FALSE),"")</f>
        <v/>
      </c>
    </row>
    <row r="85" spans="1:6" x14ac:dyDescent="0.25">
      <c r="A85" s="11">
        <v>38139</v>
      </c>
      <c r="B85" s="12">
        <v>56.5</v>
      </c>
      <c r="C85" s="23">
        <f t="shared" si="3"/>
        <v>-3</v>
      </c>
      <c r="D85" s="23">
        <f>VLOOKUP(A85,Exports!A:B,2,FALSE)</f>
        <v>59.5</v>
      </c>
      <c r="E85" s="23">
        <f t="shared" si="2"/>
        <v>3</v>
      </c>
      <c r="F85" s="42" t="str">
        <f>IFERROR(VLOOKUP(A85,NMI!A:B,2,FALSE),"")</f>
        <v/>
      </c>
    </row>
    <row r="86" spans="1:6" x14ac:dyDescent="0.25">
      <c r="A86" s="9">
        <v>38169</v>
      </c>
      <c r="B86" s="10">
        <v>60.5</v>
      </c>
      <c r="C86" s="19">
        <f t="shared" si="3"/>
        <v>4</v>
      </c>
      <c r="D86" s="19">
        <f>VLOOKUP(A86,Exports!A:B,2,FALSE)</f>
        <v>55.5</v>
      </c>
      <c r="E86" s="19">
        <f t="shared" si="2"/>
        <v>-5</v>
      </c>
      <c r="F86" s="41" t="str">
        <f>IFERROR(VLOOKUP(A86,NMI!A:B,2,FALSE),"")</f>
        <v/>
      </c>
    </row>
    <row r="87" spans="1:6" x14ac:dyDescent="0.25">
      <c r="A87" s="11">
        <v>38200</v>
      </c>
      <c r="B87" s="12">
        <v>63.5</v>
      </c>
      <c r="C87" s="23">
        <f t="shared" si="3"/>
        <v>3</v>
      </c>
      <c r="D87" s="23">
        <f>VLOOKUP(A87,Exports!A:B,2,FALSE)</f>
        <v>55</v>
      </c>
      <c r="E87" s="23">
        <f t="shared" si="2"/>
        <v>-8.5</v>
      </c>
      <c r="F87" s="42" t="str">
        <f>IFERROR(VLOOKUP(A87,NMI!A:B,2,FALSE),"")</f>
        <v/>
      </c>
    </row>
    <row r="88" spans="1:6" x14ac:dyDescent="0.25">
      <c r="A88" s="9">
        <v>38231</v>
      </c>
      <c r="B88" s="10">
        <v>56</v>
      </c>
      <c r="C88" s="19">
        <f t="shared" si="3"/>
        <v>-7.5</v>
      </c>
      <c r="D88" s="19">
        <f>VLOOKUP(A88,Exports!A:B,2,FALSE)</f>
        <v>55.5</v>
      </c>
      <c r="E88" s="19">
        <f t="shared" si="2"/>
        <v>-0.5</v>
      </c>
      <c r="F88" s="41" t="str">
        <f>IFERROR(VLOOKUP(A88,NMI!A:B,2,FALSE),"")</f>
        <v/>
      </c>
    </row>
    <row r="89" spans="1:6" x14ac:dyDescent="0.25">
      <c r="A89" s="11">
        <v>38261</v>
      </c>
      <c r="B89" s="12">
        <v>57.5</v>
      </c>
      <c r="C89" s="23">
        <f t="shared" si="3"/>
        <v>1.5</v>
      </c>
      <c r="D89" s="23">
        <f>VLOOKUP(A89,Exports!A:B,2,FALSE)</f>
        <v>55</v>
      </c>
      <c r="E89" s="23">
        <f t="shared" si="2"/>
        <v>-2.5</v>
      </c>
      <c r="F89" s="42" t="str">
        <f>IFERROR(VLOOKUP(A89,NMI!A:B,2,FALSE),"")</f>
        <v/>
      </c>
    </row>
    <row r="90" spans="1:6" x14ac:dyDescent="0.25">
      <c r="A90" s="9">
        <v>38292</v>
      </c>
      <c r="B90" s="10">
        <v>62</v>
      </c>
      <c r="C90" s="19">
        <f t="shared" si="3"/>
        <v>4.5</v>
      </c>
      <c r="D90" s="19">
        <f>VLOOKUP(A90,Exports!A:B,2,FALSE)</f>
        <v>53.5</v>
      </c>
      <c r="E90" s="19">
        <f t="shared" si="2"/>
        <v>-8.5</v>
      </c>
      <c r="F90" s="41" t="str">
        <f>IFERROR(VLOOKUP(A90,NMI!A:B,2,FALSE),"")</f>
        <v/>
      </c>
    </row>
    <row r="91" spans="1:6" x14ac:dyDescent="0.25">
      <c r="A91" s="11">
        <v>38322</v>
      </c>
      <c r="B91" s="12">
        <v>61</v>
      </c>
      <c r="C91" s="23">
        <f t="shared" si="3"/>
        <v>-1</v>
      </c>
      <c r="D91" s="23">
        <f>VLOOKUP(A91,Exports!A:B,2,FALSE)</f>
        <v>55.5</v>
      </c>
      <c r="E91" s="23">
        <f t="shared" si="2"/>
        <v>-5.5</v>
      </c>
      <c r="F91" s="42" t="str">
        <f>IFERROR(VLOOKUP(A91,NMI!A:B,2,FALSE),"")</f>
        <v/>
      </c>
    </row>
    <row r="92" spans="1:6" x14ac:dyDescent="0.25">
      <c r="A92" s="9">
        <v>38353</v>
      </c>
      <c r="B92" s="10">
        <v>53</v>
      </c>
      <c r="C92" s="19">
        <f t="shared" si="3"/>
        <v>-8</v>
      </c>
      <c r="D92" s="19">
        <f>VLOOKUP(A92,Exports!A:B,2,FALSE)</f>
        <v>52.5</v>
      </c>
      <c r="E92" s="19">
        <f t="shared" si="2"/>
        <v>-0.5</v>
      </c>
      <c r="F92" s="41" t="str">
        <f>IFERROR(VLOOKUP(A92,NMI!A:B,2,FALSE),"")</f>
        <v/>
      </c>
    </row>
    <row r="93" spans="1:6" x14ac:dyDescent="0.25">
      <c r="A93" s="11">
        <v>38384</v>
      </c>
      <c r="B93" s="12">
        <v>57.5</v>
      </c>
      <c r="C93" s="23">
        <f t="shared" si="3"/>
        <v>4.5</v>
      </c>
      <c r="D93" s="23">
        <f>VLOOKUP(A93,Exports!A:B,2,FALSE)</f>
        <v>56</v>
      </c>
      <c r="E93" s="23">
        <f t="shared" si="2"/>
        <v>-1.5</v>
      </c>
      <c r="F93" s="42" t="str">
        <f>IFERROR(VLOOKUP(A93,NMI!A:B,2,FALSE),"")</f>
        <v/>
      </c>
    </row>
    <row r="94" spans="1:6" x14ac:dyDescent="0.25">
      <c r="A94" s="9">
        <v>38412</v>
      </c>
      <c r="B94" s="10">
        <v>59</v>
      </c>
      <c r="C94" s="19">
        <f t="shared" si="3"/>
        <v>1.5</v>
      </c>
      <c r="D94" s="19">
        <f>VLOOKUP(A94,Exports!A:B,2,FALSE)</f>
        <v>51.5</v>
      </c>
      <c r="E94" s="19">
        <f t="shared" si="2"/>
        <v>-7.5</v>
      </c>
      <c r="F94" s="41" t="str">
        <f>IFERROR(VLOOKUP(A94,NMI!A:B,2,FALSE),"")</f>
        <v/>
      </c>
    </row>
    <row r="95" spans="1:6" x14ac:dyDescent="0.25">
      <c r="A95" s="11">
        <v>38443</v>
      </c>
      <c r="B95" s="12">
        <v>58.5</v>
      </c>
      <c r="C95" s="23">
        <f t="shared" si="3"/>
        <v>-0.5</v>
      </c>
      <c r="D95" s="23">
        <f>VLOOKUP(A95,Exports!A:B,2,FALSE)</f>
        <v>52.5</v>
      </c>
      <c r="E95" s="23">
        <f t="shared" si="2"/>
        <v>-6</v>
      </c>
      <c r="F95" s="42" t="str">
        <f>IFERROR(VLOOKUP(A95,NMI!A:B,2,FALSE),"")</f>
        <v/>
      </c>
    </row>
    <row r="96" spans="1:6" x14ac:dyDescent="0.25">
      <c r="A96" s="9">
        <v>38473</v>
      </c>
      <c r="B96" s="10">
        <v>57.5</v>
      </c>
      <c r="C96" s="19">
        <f t="shared" si="3"/>
        <v>-1</v>
      </c>
      <c r="D96" s="19">
        <f>VLOOKUP(A96,Exports!A:B,2,FALSE)</f>
        <v>62</v>
      </c>
      <c r="E96" s="19">
        <f t="shared" si="2"/>
        <v>4.5</v>
      </c>
      <c r="F96" s="41" t="str">
        <f>IFERROR(VLOOKUP(A96,NMI!A:B,2,FALSE),"")</f>
        <v/>
      </c>
    </row>
    <row r="97" spans="1:6" x14ac:dyDescent="0.25">
      <c r="A97" s="11">
        <v>38504</v>
      </c>
      <c r="B97" s="12">
        <v>58.5</v>
      </c>
      <c r="C97" s="23">
        <f t="shared" si="3"/>
        <v>1</v>
      </c>
      <c r="D97" s="23">
        <f>VLOOKUP(A97,Exports!A:B,2,FALSE)</f>
        <v>50</v>
      </c>
      <c r="E97" s="23">
        <f t="shared" si="2"/>
        <v>-8.5</v>
      </c>
      <c r="F97" s="42" t="str">
        <f>IFERROR(VLOOKUP(A97,NMI!A:B,2,FALSE),"")</f>
        <v/>
      </c>
    </row>
    <row r="98" spans="1:6" x14ac:dyDescent="0.25">
      <c r="A98" s="9">
        <v>38534</v>
      </c>
      <c r="B98" s="10">
        <v>62</v>
      </c>
      <c r="C98" s="19">
        <f t="shared" si="3"/>
        <v>3.5</v>
      </c>
      <c r="D98" s="19">
        <f>VLOOKUP(A98,Exports!A:B,2,FALSE)</f>
        <v>53.5</v>
      </c>
      <c r="E98" s="19">
        <f t="shared" si="2"/>
        <v>-8.5</v>
      </c>
      <c r="F98" s="41" t="str">
        <f>IFERROR(VLOOKUP(A98,NMI!A:B,2,FALSE),"")</f>
        <v/>
      </c>
    </row>
    <row r="99" spans="1:6" x14ac:dyDescent="0.25">
      <c r="A99" s="11">
        <v>38565</v>
      </c>
      <c r="B99" s="12">
        <v>61.5</v>
      </c>
      <c r="C99" s="23">
        <f t="shared" si="3"/>
        <v>-0.5</v>
      </c>
      <c r="D99" s="23">
        <f>VLOOKUP(A99,Exports!A:B,2,FALSE)</f>
        <v>63.5</v>
      </c>
      <c r="E99" s="23">
        <f t="shared" si="2"/>
        <v>2</v>
      </c>
      <c r="F99" s="42" t="str">
        <f>IFERROR(VLOOKUP(A99,NMI!A:B,2,FALSE),"")</f>
        <v/>
      </c>
    </row>
    <row r="100" spans="1:6" x14ac:dyDescent="0.25">
      <c r="A100" s="9">
        <v>38596</v>
      </c>
      <c r="B100" s="10">
        <v>58.5</v>
      </c>
      <c r="C100" s="19">
        <f t="shared" si="3"/>
        <v>-3</v>
      </c>
      <c r="D100" s="19">
        <f>VLOOKUP(A100,Exports!A:B,2,FALSE)</f>
        <v>55</v>
      </c>
      <c r="E100" s="19">
        <f t="shared" si="2"/>
        <v>-3.5</v>
      </c>
      <c r="F100" s="41" t="str">
        <f>IFERROR(VLOOKUP(A100,NMI!A:B,2,FALSE),"")</f>
        <v/>
      </c>
    </row>
    <row r="101" spans="1:6" x14ac:dyDescent="0.25">
      <c r="A101" s="11">
        <v>38626</v>
      </c>
      <c r="B101" s="12">
        <v>53.5</v>
      </c>
      <c r="C101" s="23">
        <f t="shared" si="3"/>
        <v>-5</v>
      </c>
      <c r="D101" s="23">
        <f>VLOOKUP(A101,Exports!A:B,2,FALSE)</f>
        <v>54.5</v>
      </c>
      <c r="E101" s="23">
        <f t="shared" si="2"/>
        <v>1</v>
      </c>
      <c r="F101" s="42" t="str">
        <f>IFERROR(VLOOKUP(A101,NMI!A:B,2,FALSE),"")</f>
        <v/>
      </c>
    </row>
    <row r="102" spans="1:6" x14ac:dyDescent="0.25">
      <c r="A102" s="9">
        <v>38657</v>
      </c>
      <c r="B102" s="10">
        <v>56.5</v>
      </c>
      <c r="C102" s="19">
        <f t="shared" si="3"/>
        <v>3</v>
      </c>
      <c r="D102" s="19">
        <f>VLOOKUP(A102,Exports!A:B,2,FALSE)</f>
        <v>57</v>
      </c>
      <c r="E102" s="19">
        <f t="shared" si="2"/>
        <v>0.5</v>
      </c>
      <c r="F102" s="41" t="str">
        <f>IFERROR(VLOOKUP(A102,NMI!A:B,2,FALSE),"")</f>
        <v/>
      </c>
    </row>
    <row r="103" spans="1:6" x14ac:dyDescent="0.25">
      <c r="A103" s="11">
        <v>38687</v>
      </c>
      <c r="B103" s="12">
        <v>56.5</v>
      </c>
      <c r="C103" s="23">
        <f t="shared" si="3"/>
        <v>0</v>
      </c>
      <c r="D103" s="23">
        <f>VLOOKUP(A103,Exports!A:B,2,FALSE)</f>
        <v>61.5</v>
      </c>
      <c r="E103" s="23">
        <f t="shared" si="2"/>
        <v>5</v>
      </c>
      <c r="F103" s="42" t="str">
        <f>IFERROR(VLOOKUP(A103,NMI!A:B,2,FALSE),"")</f>
        <v/>
      </c>
    </row>
    <row r="104" spans="1:6" x14ac:dyDescent="0.25">
      <c r="A104" s="9">
        <v>38718</v>
      </c>
      <c r="B104" s="10">
        <v>49.5</v>
      </c>
      <c r="C104" s="19">
        <f t="shared" si="3"/>
        <v>-7</v>
      </c>
      <c r="D104" s="19">
        <f>VLOOKUP(A104,Exports!A:B,2,FALSE)</f>
        <v>58</v>
      </c>
      <c r="E104" s="19">
        <f t="shared" si="2"/>
        <v>8.5</v>
      </c>
      <c r="F104" s="41" t="str">
        <f>IFERROR(VLOOKUP(A104,NMI!A:B,2,FALSE),"")</f>
        <v/>
      </c>
    </row>
    <row r="105" spans="1:6" x14ac:dyDescent="0.25">
      <c r="A105" s="11">
        <v>38749</v>
      </c>
      <c r="B105" s="12">
        <v>55</v>
      </c>
      <c r="C105" s="23">
        <f t="shared" si="3"/>
        <v>5.5</v>
      </c>
      <c r="D105" s="23">
        <f>VLOOKUP(A105,Exports!A:B,2,FALSE)</f>
        <v>60</v>
      </c>
      <c r="E105" s="23">
        <f t="shared" si="2"/>
        <v>5</v>
      </c>
      <c r="F105" s="42" t="str">
        <f>IFERROR(VLOOKUP(A105,NMI!A:B,2,FALSE),"")</f>
        <v/>
      </c>
    </row>
    <row r="106" spans="1:6" x14ac:dyDescent="0.25">
      <c r="A106" s="9">
        <v>38777</v>
      </c>
      <c r="B106" s="10">
        <v>60.5</v>
      </c>
      <c r="C106" s="19">
        <f t="shared" si="3"/>
        <v>5.5</v>
      </c>
      <c r="D106" s="19">
        <f>VLOOKUP(A106,Exports!A:B,2,FALSE)</f>
        <v>63.5</v>
      </c>
      <c r="E106" s="19">
        <f t="shared" si="2"/>
        <v>3</v>
      </c>
      <c r="F106" s="41" t="str">
        <f>IFERROR(VLOOKUP(A106,NMI!A:B,2,FALSE),"")</f>
        <v/>
      </c>
    </row>
    <row r="107" spans="1:6" x14ac:dyDescent="0.25">
      <c r="A107" s="11">
        <v>38808</v>
      </c>
      <c r="B107" s="12">
        <v>57</v>
      </c>
      <c r="C107" s="23">
        <f t="shared" si="3"/>
        <v>-3.5</v>
      </c>
      <c r="D107" s="23">
        <f>VLOOKUP(A107,Exports!A:B,2,FALSE)</f>
        <v>59.5</v>
      </c>
      <c r="E107" s="23">
        <f t="shared" si="2"/>
        <v>2.5</v>
      </c>
      <c r="F107" s="42" t="str">
        <f>IFERROR(VLOOKUP(A107,NMI!A:B,2,FALSE),"")</f>
        <v/>
      </c>
    </row>
    <row r="108" spans="1:6" x14ac:dyDescent="0.25">
      <c r="A108" s="9">
        <v>38838</v>
      </c>
      <c r="B108" s="10">
        <v>58.5</v>
      </c>
      <c r="C108" s="19">
        <f t="shared" si="3"/>
        <v>1.5</v>
      </c>
      <c r="D108" s="19">
        <f>VLOOKUP(A108,Exports!A:B,2,FALSE)</f>
        <v>64</v>
      </c>
      <c r="E108" s="19">
        <f t="shared" si="2"/>
        <v>5.5</v>
      </c>
      <c r="F108" s="41" t="str">
        <f>IFERROR(VLOOKUP(A108,NMI!A:B,2,FALSE),"")</f>
        <v/>
      </c>
    </row>
    <row r="109" spans="1:6" x14ac:dyDescent="0.25">
      <c r="A109" s="11">
        <v>38869</v>
      </c>
      <c r="B109" s="12">
        <v>55.5</v>
      </c>
      <c r="C109" s="23">
        <f t="shared" si="3"/>
        <v>-3</v>
      </c>
      <c r="D109" s="23">
        <f>VLOOKUP(A109,Exports!A:B,2,FALSE)</f>
        <v>54.5</v>
      </c>
      <c r="E109" s="23">
        <f t="shared" si="2"/>
        <v>-1</v>
      </c>
      <c r="F109" s="42" t="str">
        <f>IFERROR(VLOOKUP(A109,NMI!A:B,2,FALSE),"")</f>
        <v/>
      </c>
    </row>
    <row r="110" spans="1:6" x14ac:dyDescent="0.25">
      <c r="A110" s="9">
        <v>38899</v>
      </c>
      <c r="B110" s="10">
        <v>60.5</v>
      </c>
      <c r="C110" s="19">
        <f t="shared" si="3"/>
        <v>5</v>
      </c>
      <c r="D110" s="19">
        <f>VLOOKUP(A110,Exports!A:B,2,FALSE)</f>
        <v>56</v>
      </c>
      <c r="E110" s="19">
        <f t="shared" si="2"/>
        <v>-4.5</v>
      </c>
      <c r="F110" s="41" t="str">
        <f>IFERROR(VLOOKUP(A110,NMI!A:B,2,FALSE),"")</f>
        <v/>
      </c>
    </row>
    <row r="111" spans="1:6" x14ac:dyDescent="0.25">
      <c r="A111" s="11">
        <v>38930</v>
      </c>
      <c r="B111" s="12">
        <v>60</v>
      </c>
      <c r="C111" s="23">
        <f t="shared" si="3"/>
        <v>-0.5</v>
      </c>
      <c r="D111" s="23">
        <f>VLOOKUP(A111,Exports!A:B,2,FALSE)</f>
        <v>53</v>
      </c>
      <c r="E111" s="23">
        <f t="shared" si="2"/>
        <v>-7</v>
      </c>
      <c r="F111" s="42" t="str">
        <f>IFERROR(VLOOKUP(A111,NMI!A:B,2,FALSE),"")</f>
        <v/>
      </c>
    </row>
    <row r="112" spans="1:6" x14ac:dyDescent="0.25">
      <c r="A112" s="9">
        <v>38961</v>
      </c>
      <c r="B112" s="10">
        <v>55</v>
      </c>
      <c r="C112" s="19">
        <f t="shared" si="3"/>
        <v>-5</v>
      </c>
      <c r="D112" s="19">
        <f>VLOOKUP(A112,Exports!A:B,2,FALSE)</f>
        <v>59</v>
      </c>
      <c r="E112" s="19">
        <f t="shared" si="2"/>
        <v>4</v>
      </c>
      <c r="F112" s="41" t="str">
        <f>IFERROR(VLOOKUP(A112,NMI!A:B,2,FALSE),"")</f>
        <v/>
      </c>
    </row>
    <row r="113" spans="1:6" x14ac:dyDescent="0.25">
      <c r="A113" s="11">
        <v>38991</v>
      </c>
      <c r="B113" s="12">
        <v>57.5</v>
      </c>
      <c r="C113" s="23">
        <f t="shared" si="3"/>
        <v>2.5</v>
      </c>
      <c r="D113" s="23">
        <f>VLOOKUP(A113,Exports!A:B,2,FALSE)</f>
        <v>63.5</v>
      </c>
      <c r="E113" s="23">
        <f t="shared" si="2"/>
        <v>6</v>
      </c>
      <c r="F113" s="42" t="str">
        <f>IFERROR(VLOOKUP(A113,NMI!A:B,2,FALSE),"")</f>
        <v/>
      </c>
    </row>
    <row r="114" spans="1:6" x14ac:dyDescent="0.25">
      <c r="A114" s="9">
        <v>39022</v>
      </c>
      <c r="B114" s="10">
        <v>59.5</v>
      </c>
      <c r="C114" s="19">
        <f t="shared" si="3"/>
        <v>2</v>
      </c>
      <c r="D114" s="19">
        <f>VLOOKUP(A114,Exports!A:B,2,FALSE)</f>
        <v>58.5</v>
      </c>
      <c r="E114" s="19">
        <f t="shared" si="2"/>
        <v>-1</v>
      </c>
      <c r="F114" s="41" t="str">
        <f>IFERROR(VLOOKUP(A114,NMI!A:B,2,FALSE),"")</f>
        <v/>
      </c>
    </row>
    <row r="115" spans="1:6" x14ac:dyDescent="0.25">
      <c r="A115" s="11">
        <v>39052</v>
      </c>
      <c r="B115" s="12">
        <v>62</v>
      </c>
      <c r="C115" s="23">
        <f t="shared" si="3"/>
        <v>2.5</v>
      </c>
      <c r="D115" s="23">
        <f>VLOOKUP(A115,Exports!A:B,2,FALSE)</f>
        <v>61.5</v>
      </c>
      <c r="E115" s="23">
        <f t="shared" si="2"/>
        <v>-0.5</v>
      </c>
      <c r="F115" s="42" t="str">
        <f>IFERROR(VLOOKUP(A115,NMI!A:B,2,FALSE),"")</f>
        <v/>
      </c>
    </row>
    <row r="116" spans="1:6" x14ac:dyDescent="0.25">
      <c r="A116" s="9">
        <v>39083</v>
      </c>
      <c r="B116" s="10">
        <v>52</v>
      </c>
      <c r="C116" s="19">
        <f t="shared" si="3"/>
        <v>-10</v>
      </c>
      <c r="D116" s="19">
        <f>VLOOKUP(A116,Exports!A:B,2,FALSE)</f>
        <v>55</v>
      </c>
      <c r="E116" s="19">
        <f t="shared" si="2"/>
        <v>3</v>
      </c>
      <c r="F116" s="41" t="str">
        <f>IFERROR(VLOOKUP(A116,NMI!A:B,2,FALSE),"")</f>
        <v/>
      </c>
    </row>
    <row r="117" spans="1:6" x14ac:dyDescent="0.25">
      <c r="A117" s="11">
        <v>39114</v>
      </c>
      <c r="B117" s="12">
        <v>54</v>
      </c>
      <c r="C117" s="23">
        <f t="shared" si="3"/>
        <v>2</v>
      </c>
      <c r="D117" s="23">
        <f>VLOOKUP(A117,Exports!A:B,2,FALSE)</f>
        <v>59</v>
      </c>
      <c r="E117" s="23">
        <f t="shared" si="2"/>
        <v>5</v>
      </c>
      <c r="F117" s="42" t="str">
        <f>IFERROR(VLOOKUP(A117,NMI!A:B,2,FALSE),"")</f>
        <v/>
      </c>
    </row>
    <row r="118" spans="1:6" x14ac:dyDescent="0.25">
      <c r="A118" s="9">
        <v>39142</v>
      </c>
      <c r="B118" s="10">
        <v>50</v>
      </c>
      <c r="C118" s="19">
        <f t="shared" si="3"/>
        <v>-4</v>
      </c>
      <c r="D118" s="19">
        <f>VLOOKUP(A118,Exports!A:B,2,FALSE)</f>
        <v>48.5</v>
      </c>
      <c r="E118" s="19">
        <f t="shared" si="2"/>
        <v>-1.5</v>
      </c>
      <c r="F118" s="41" t="str">
        <f>IFERROR(VLOOKUP(A118,NMI!A:B,2,FALSE),"")</f>
        <v/>
      </c>
    </row>
    <row r="119" spans="1:6" x14ac:dyDescent="0.25">
      <c r="A119" s="11">
        <v>39173</v>
      </c>
      <c r="B119" s="12">
        <v>52.5</v>
      </c>
      <c r="C119" s="23">
        <f t="shared" si="3"/>
        <v>2.5</v>
      </c>
      <c r="D119" s="23">
        <f>VLOOKUP(A119,Exports!A:B,2,FALSE)</f>
        <v>55.5</v>
      </c>
      <c r="E119" s="23">
        <f t="shared" si="2"/>
        <v>3</v>
      </c>
      <c r="F119" s="42" t="str">
        <f>IFERROR(VLOOKUP(A119,NMI!A:B,2,FALSE),"")</f>
        <v/>
      </c>
    </row>
    <row r="120" spans="1:6" x14ac:dyDescent="0.25">
      <c r="A120" s="9">
        <v>39203</v>
      </c>
      <c r="B120" s="10">
        <v>55.5</v>
      </c>
      <c r="C120" s="19">
        <f t="shared" si="3"/>
        <v>3</v>
      </c>
      <c r="D120" s="19">
        <f>VLOOKUP(A120,Exports!A:B,2,FALSE)</f>
        <v>66</v>
      </c>
      <c r="E120" s="19">
        <f t="shared" si="2"/>
        <v>10.5</v>
      </c>
      <c r="F120" s="41" t="str">
        <f>IFERROR(VLOOKUP(A120,NMI!A:B,2,FALSE),"")</f>
        <v/>
      </c>
    </row>
    <row r="121" spans="1:6" x14ac:dyDescent="0.25">
      <c r="A121" s="11">
        <v>39234</v>
      </c>
      <c r="B121" s="12">
        <v>57.5</v>
      </c>
      <c r="C121" s="23">
        <f t="shared" si="3"/>
        <v>2</v>
      </c>
      <c r="D121" s="23">
        <f>VLOOKUP(A121,Exports!A:B,2,FALSE)</f>
        <v>59</v>
      </c>
      <c r="E121" s="23">
        <f t="shared" si="2"/>
        <v>1.5</v>
      </c>
      <c r="F121" s="42" t="str">
        <f>IFERROR(VLOOKUP(A121,NMI!A:B,2,FALSE),"")</f>
        <v/>
      </c>
    </row>
    <row r="122" spans="1:6" x14ac:dyDescent="0.25">
      <c r="A122" s="9">
        <v>39264</v>
      </c>
      <c r="B122" s="10">
        <v>54.5</v>
      </c>
      <c r="C122" s="19">
        <f t="shared" si="3"/>
        <v>-3</v>
      </c>
      <c r="D122" s="19">
        <f>VLOOKUP(A122,Exports!A:B,2,FALSE)</f>
        <v>52.5</v>
      </c>
      <c r="E122" s="19">
        <f t="shared" si="2"/>
        <v>-2</v>
      </c>
      <c r="F122" s="41" t="str">
        <f>IFERROR(VLOOKUP(A122,NMI!A:B,2,FALSE),"")</f>
        <v/>
      </c>
    </row>
    <row r="123" spans="1:6" x14ac:dyDescent="0.25">
      <c r="A123" s="11">
        <v>39295</v>
      </c>
      <c r="B123" s="12">
        <v>55</v>
      </c>
      <c r="C123" s="23">
        <f t="shared" si="3"/>
        <v>0.5</v>
      </c>
      <c r="D123" s="23">
        <f>VLOOKUP(A123,Exports!A:B,2,FALSE)</f>
        <v>53.5</v>
      </c>
      <c r="E123" s="23">
        <f t="shared" si="2"/>
        <v>-1.5</v>
      </c>
      <c r="F123" s="42" t="str">
        <f>IFERROR(VLOOKUP(A123,NMI!A:B,2,FALSE),"")</f>
        <v/>
      </c>
    </row>
    <row r="124" spans="1:6" x14ac:dyDescent="0.25">
      <c r="A124" s="9">
        <v>39326</v>
      </c>
      <c r="B124" s="10">
        <v>51</v>
      </c>
      <c r="C124" s="19">
        <f t="shared" si="3"/>
        <v>-4</v>
      </c>
      <c r="D124" s="19">
        <f>VLOOKUP(A124,Exports!A:B,2,FALSE)</f>
        <v>50</v>
      </c>
      <c r="E124" s="19">
        <f t="shared" si="2"/>
        <v>-1</v>
      </c>
      <c r="F124" s="41" t="str">
        <f>IFERROR(VLOOKUP(A124,NMI!A:B,2,FALSE),"")</f>
        <v/>
      </c>
    </row>
    <row r="125" spans="1:6" x14ac:dyDescent="0.25">
      <c r="A125" s="11">
        <v>39356</v>
      </c>
      <c r="B125" s="12">
        <v>55.5</v>
      </c>
      <c r="C125" s="23">
        <f t="shared" si="3"/>
        <v>4.5</v>
      </c>
      <c r="D125" s="23">
        <f>VLOOKUP(A125,Exports!A:B,2,FALSE)</f>
        <v>56</v>
      </c>
      <c r="E125" s="23">
        <f t="shared" si="2"/>
        <v>0.5</v>
      </c>
      <c r="F125" s="42" t="str">
        <f>IFERROR(VLOOKUP(A125,NMI!A:B,2,FALSE),"")</f>
        <v/>
      </c>
    </row>
    <row r="126" spans="1:6" x14ac:dyDescent="0.25">
      <c r="A126" s="9">
        <v>39387</v>
      </c>
      <c r="B126" s="10">
        <v>49.5</v>
      </c>
      <c r="C126" s="19">
        <f t="shared" si="3"/>
        <v>-6</v>
      </c>
      <c r="D126" s="19">
        <f>VLOOKUP(A126,Exports!A:B,2,FALSE)</f>
        <v>55.5</v>
      </c>
      <c r="E126" s="19">
        <f t="shared" si="2"/>
        <v>6</v>
      </c>
      <c r="F126" s="41" t="str">
        <f>IFERROR(VLOOKUP(A126,NMI!A:B,2,FALSE),"")</f>
        <v/>
      </c>
    </row>
    <row r="127" spans="1:6" x14ac:dyDescent="0.25">
      <c r="A127" s="11">
        <v>39417</v>
      </c>
      <c r="B127" s="12">
        <v>50.5</v>
      </c>
      <c r="C127" s="23">
        <f t="shared" si="3"/>
        <v>1</v>
      </c>
      <c r="D127" s="23">
        <f>VLOOKUP(A127,Exports!A:B,2,FALSE)</f>
        <v>50</v>
      </c>
      <c r="E127" s="23">
        <f t="shared" si="2"/>
        <v>-0.5</v>
      </c>
      <c r="F127" s="42" t="str">
        <f>IFERROR(VLOOKUP(A127,NMI!A:B,2,FALSE),"")</f>
        <v/>
      </c>
    </row>
    <row r="128" spans="1:6" x14ac:dyDescent="0.25">
      <c r="A128" s="9">
        <v>39448</v>
      </c>
      <c r="B128" s="10">
        <v>41.5</v>
      </c>
      <c r="C128" s="19">
        <f t="shared" si="3"/>
        <v>-9</v>
      </c>
      <c r="D128" s="19">
        <f>VLOOKUP(A128,Exports!A:B,2,FALSE)</f>
        <v>52</v>
      </c>
      <c r="E128" s="19">
        <f t="shared" si="2"/>
        <v>10.5</v>
      </c>
      <c r="F128" s="41">
        <f>IFERROR(VLOOKUP(A128,NMI!A:B,2,FALSE),"")</f>
        <v>45</v>
      </c>
    </row>
    <row r="129" spans="1:6" x14ac:dyDescent="0.25">
      <c r="A129" s="11">
        <v>39479</v>
      </c>
      <c r="B129" s="12">
        <v>49</v>
      </c>
      <c r="C129" s="23">
        <f t="shared" si="3"/>
        <v>7.5</v>
      </c>
      <c r="D129" s="23">
        <f>VLOOKUP(A129,Exports!A:B,2,FALSE)</f>
        <v>46.5</v>
      </c>
      <c r="E129" s="23">
        <f t="shared" si="2"/>
        <v>-2.5</v>
      </c>
      <c r="F129" s="42">
        <f>IFERROR(VLOOKUP(A129,NMI!A:B,2,FALSE),"")</f>
        <v>49.9</v>
      </c>
    </row>
    <row r="130" spans="1:6" x14ac:dyDescent="0.25">
      <c r="A130" s="9">
        <v>39508</v>
      </c>
      <c r="B130" s="10">
        <v>54.5</v>
      </c>
      <c r="C130" s="19">
        <f t="shared" si="3"/>
        <v>5.5</v>
      </c>
      <c r="D130" s="19">
        <f>VLOOKUP(A130,Exports!A:B,2,FALSE)</f>
        <v>55</v>
      </c>
      <c r="E130" s="19">
        <f t="shared" si="2"/>
        <v>0.5</v>
      </c>
      <c r="F130" s="41">
        <f>IFERROR(VLOOKUP(A130,NMI!A:B,2,FALSE),"")</f>
        <v>49.4</v>
      </c>
    </row>
    <row r="131" spans="1:6" x14ac:dyDescent="0.25">
      <c r="A131" s="11">
        <v>39539</v>
      </c>
      <c r="B131" s="12">
        <v>50</v>
      </c>
      <c r="C131" s="23">
        <f t="shared" si="3"/>
        <v>-4.5</v>
      </c>
      <c r="D131" s="23">
        <f>VLOOKUP(A131,Exports!A:B,2,FALSE)</f>
        <v>48.5</v>
      </c>
      <c r="E131" s="23">
        <f t="shared" si="2"/>
        <v>-1.5</v>
      </c>
      <c r="F131" s="42">
        <f>IFERROR(VLOOKUP(A131,NMI!A:B,2,FALSE),"")</f>
        <v>51.8</v>
      </c>
    </row>
    <row r="132" spans="1:6" x14ac:dyDescent="0.25">
      <c r="A132" s="9">
        <v>39569</v>
      </c>
      <c r="B132" s="10">
        <v>48</v>
      </c>
      <c r="C132" s="19">
        <f t="shared" si="3"/>
        <v>-2</v>
      </c>
      <c r="D132" s="19">
        <f>VLOOKUP(A132,Exports!A:B,2,FALSE)</f>
        <v>54</v>
      </c>
      <c r="E132" s="19">
        <f t="shared" ref="E132:E195" si="4">D132-B132</f>
        <v>6</v>
      </c>
      <c r="F132" s="41">
        <f>IFERROR(VLOOKUP(A132,NMI!A:B,2,FALSE),"")</f>
        <v>51.4</v>
      </c>
    </row>
    <row r="133" spans="1:6" x14ac:dyDescent="0.25">
      <c r="A133" s="11">
        <v>39600</v>
      </c>
      <c r="B133" s="12">
        <v>50.5</v>
      </c>
      <c r="C133" s="23">
        <f t="shared" ref="C133:C196" si="5">B133-B132</f>
        <v>2.5</v>
      </c>
      <c r="D133" s="23">
        <f>VLOOKUP(A133,Exports!A:B,2,FALSE)</f>
        <v>52</v>
      </c>
      <c r="E133" s="23">
        <f t="shared" si="4"/>
        <v>1.5</v>
      </c>
      <c r="F133" s="42">
        <f>IFERROR(VLOOKUP(A133,NMI!A:B,2,FALSE),"")</f>
        <v>48.3</v>
      </c>
    </row>
    <row r="134" spans="1:6" x14ac:dyDescent="0.25">
      <c r="A134" s="9">
        <v>39630</v>
      </c>
      <c r="B134" s="10">
        <v>49</v>
      </c>
      <c r="C134" s="19">
        <f t="shared" si="5"/>
        <v>-1.5</v>
      </c>
      <c r="D134" s="19">
        <f>VLOOKUP(A134,Exports!A:B,2,FALSE)</f>
        <v>47.5</v>
      </c>
      <c r="E134" s="19">
        <f t="shared" si="4"/>
        <v>-1.5</v>
      </c>
      <c r="F134" s="41">
        <f>IFERROR(VLOOKUP(A134,NMI!A:B,2,FALSE),"")</f>
        <v>50</v>
      </c>
    </row>
    <row r="135" spans="1:6" x14ac:dyDescent="0.25">
      <c r="A135" s="11">
        <v>39661</v>
      </c>
      <c r="B135" s="12">
        <v>46</v>
      </c>
      <c r="C135" s="23">
        <f t="shared" si="5"/>
        <v>-3</v>
      </c>
      <c r="D135" s="23">
        <f>VLOOKUP(A135,Exports!A:B,2,FALSE)</f>
        <v>44.5</v>
      </c>
      <c r="E135" s="23">
        <f t="shared" si="4"/>
        <v>-1.5</v>
      </c>
      <c r="F135" s="42">
        <f>IFERROR(VLOOKUP(A135,NMI!A:B,2,FALSE),"")</f>
        <v>50.6</v>
      </c>
    </row>
    <row r="136" spans="1:6" x14ac:dyDescent="0.25">
      <c r="A136" s="9">
        <v>39692</v>
      </c>
      <c r="B136" s="10">
        <v>47.5</v>
      </c>
      <c r="C136" s="19">
        <f t="shared" si="5"/>
        <v>1.5</v>
      </c>
      <c r="D136" s="19">
        <f>VLOOKUP(A136,Exports!A:B,2,FALSE)</f>
        <v>50.5</v>
      </c>
      <c r="E136" s="19">
        <f t="shared" si="4"/>
        <v>3</v>
      </c>
      <c r="F136" s="41">
        <f>IFERROR(VLOOKUP(A136,NMI!A:B,2,FALSE),"")</f>
        <v>49.4</v>
      </c>
    </row>
    <row r="137" spans="1:6" x14ac:dyDescent="0.25">
      <c r="A137" s="11">
        <v>39722</v>
      </c>
      <c r="B137" s="12">
        <v>52</v>
      </c>
      <c r="C137" s="23">
        <f t="shared" si="5"/>
        <v>4.5</v>
      </c>
      <c r="D137" s="23">
        <f>VLOOKUP(A137,Exports!A:B,2,FALSE)</f>
        <v>50</v>
      </c>
      <c r="E137" s="23">
        <f t="shared" si="4"/>
        <v>-2</v>
      </c>
      <c r="F137" s="42">
        <f>IFERROR(VLOOKUP(A137,NMI!A:B,2,FALSE),"")</f>
        <v>44.7</v>
      </c>
    </row>
    <row r="138" spans="1:6" x14ac:dyDescent="0.25">
      <c r="A138" s="9">
        <v>39753</v>
      </c>
      <c r="B138" s="10">
        <v>40</v>
      </c>
      <c r="C138" s="19">
        <f t="shared" si="5"/>
        <v>-12</v>
      </c>
      <c r="D138" s="19">
        <f>VLOOKUP(A138,Exports!A:B,2,FALSE)</f>
        <v>34.5</v>
      </c>
      <c r="E138" s="19">
        <f t="shared" si="4"/>
        <v>-5.5</v>
      </c>
      <c r="F138" s="41">
        <f>IFERROR(VLOOKUP(A138,NMI!A:B,2,FALSE),"")</f>
        <v>37.6</v>
      </c>
    </row>
    <row r="139" spans="1:6" x14ac:dyDescent="0.25">
      <c r="A139" s="11">
        <v>39783</v>
      </c>
      <c r="B139" s="12">
        <v>32.5</v>
      </c>
      <c r="C139" s="23">
        <f t="shared" si="5"/>
        <v>-7.5</v>
      </c>
      <c r="D139" s="23">
        <f>VLOOKUP(A139,Exports!A:B,2,FALSE)</f>
        <v>39.5</v>
      </c>
      <c r="E139" s="23">
        <f t="shared" si="4"/>
        <v>7</v>
      </c>
      <c r="F139" s="42">
        <f>IFERROR(VLOOKUP(A139,NMI!A:B,2,FALSE),"")</f>
        <v>40</v>
      </c>
    </row>
    <row r="140" spans="1:6" x14ac:dyDescent="0.25">
      <c r="A140" s="9">
        <v>39814</v>
      </c>
      <c r="B140" s="10">
        <v>40.5</v>
      </c>
      <c r="C140" s="19">
        <f t="shared" si="5"/>
        <v>8</v>
      </c>
      <c r="D140" s="19">
        <f>VLOOKUP(A140,Exports!A:B,2,FALSE)</f>
        <v>39</v>
      </c>
      <c r="E140" s="19">
        <f t="shared" si="4"/>
        <v>-1.5</v>
      </c>
      <c r="F140" s="41">
        <f>IFERROR(VLOOKUP(A140,NMI!A:B,2,FALSE),"")</f>
        <v>43.1</v>
      </c>
    </row>
    <row r="141" spans="1:6" x14ac:dyDescent="0.25">
      <c r="A141" s="11">
        <v>39845</v>
      </c>
      <c r="B141" s="12">
        <v>39</v>
      </c>
      <c r="C141" s="23">
        <f t="shared" si="5"/>
        <v>-1.5</v>
      </c>
      <c r="D141" s="23">
        <f>VLOOKUP(A141,Exports!A:B,2,FALSE)</f>
        <v>40</v>
      </c>
      <c r="E141" s="23">
        <f t="shared" si="4"/>
        <v>1</v>
      </c>
      <c r="F141" s="42">
        <f>IFERROR(VLOOKUP(A141,NMI!A:B,2,FALSE),"")</f>
        <v>41.5</v>
      </c>
    </row>
    <row r="142" spans="1:6" x14ac:dyDescent="0.25">
      <c r="A142" s="9">
        <v>39873</v>
      </c>
      <c r="B142" s="10">
        <v>37</v>
      </c>
      <c r="C142" s="19">
        <f t="shared" si="5"/>
        <v>-2</v>
      </c>
      <c r="D142" s="19">
        <f>VLOOKUP(A142,Exports!A:B,2,FALSE)</f>
        <v>39</v>
      </c>
      <c r="E142" s="19">
        <f t="shared" si="4"/>
        <v>2</v>
      </c>
      <c r="F142" s="41">
        <f>IFERROR(VLOOKUP(A142,NMI!A:B,2,FALSE),"")</f>
        <v>40</v>
      </c>
    </row>
    <row r="143" spans="1:6" x14ac:dyDescent="0.25">
      <c r="A143" s="11">
        <v>39904</v>
      </c>
      <c r="B143" s="12">
        <v>48.5</v>
      </c>
      <c r="C143" s="23">
        <f t="shared" si="5"/>
        <v>11.5</v>
      </c>
      <c r="D143" s="23">
        <f>VLOOKUP(A143,Exports!A:B,2,FALSE)</f>
        <v>48.5</v>
      </c>
      <c r="E143" s="23">
        <f t="shared" si="4"/>
        <v>0</v>
      </c>
      <c r="F143" s="42">
        <f>IFERROR(VLOOKUP(A143,NMI!A:B,2,FALSE),"")</f>
        <v>43.4</v>
      </c>
    </row>
    <row r="144" spans="1:6" x14ac:dyDescent="0.25">
      <c r="A144" s="9">
        <v>39934</v>
      </c>
      <c r="B144" s="10">
        <v>46</v>
      </c>
      <c r="C144" s="19">
        <f t="shared" si="5"/>
        <v>-2.5</v>
      </c>
      <c r="D144" s="19">
        <f>VLOOKUP(A144,Exports!A:B,2,FALSE)</f>
        <v>47</v>
      </c>
      <c r="E144" s="19">
        <f t="shared" si="4"/>
        <v>1</v>
      </c>
      <c r="F144" s="41">
        <f>IFERROR(VLOOKUP(A144,NMI!A:B,2,FALSE),"")</f>
        <v>44.2</v>
      </c>
    </row>
    <row r="145" spans="1:6" x14ac:dyDescent="0.25">
      <c r="A145" s="11">
        <v>39965</v>
      </c>
      <c r="B145" s="12">
        <v>47</v>
      </c>
      <c r="C145" s="23">
        <f t="shared" si="5"/>
        <v>1</v>
      </c>
      <c r="D145" s="23">
        <f>VLOOKUP(A145,Exports!A:B,2,FALSE)</f>
        <v>54.5</v>
      </c>
      <c r="E145" s="23">
        <f t="shared" si="4"/>
        <v>7.5</v>
      </c>
      <c r="F145" s="42">
        <f>IFERROR(VLOOKUP(A145,NMI!A:B,2,FALSE),"")</f>
        <v>46.8</v>
      </c>
    </row>
    <row r="146" spans="1:6" x14ac:dyDescent="0.25">
      <c r="A146" s="9">
        <v>39995</v>
      </c>
      <c r="B146" s="10">
        <v>45</v>
      </c>
      <c r="C146" s="19">
        <f t="shared" si="5"/>
        <v>-2</v>
      </c>
      <c r="D146" s="19">
        <f>VLOOKUP(A146,Exports!A:B,2,FALSE)</f>
        <v>47.5</v>
      </c>
      <c r="E146" s="19">
        <f t="shared" si="4"/>
        <v>2.5</v>
      </c>
      <c r="F146" s="41">
        <f>IFERROR(VLOOKUP(A146,NMI!A:B,2,FALSE),"")</f>
        <v>47</v>
      </c>
    </row>
    <row r="147" spans="1:6" x14ac:dyDescent="0.25">
      <c r="A147" s="11">
        <v>40026</v>
      </c>
      <c r="B147" s="12">
        <v>49</v>
      </c>
      <c r="C147" s="23">
        <f t="shared" si="5"/>
        <v>4</v>
      </c>
      <c r="D147" s="23">
        <f>VLOOKUP(A147,Exports!A:B,2,FALSE)</f>
        <v>54</v>
      </c>
      <c r="E147" s="23">
        <f t="shared" si="4"/>
        <v>5</v>
      </c>
      <c r="F147" s="42">
        <f>IFERROR(VLOOKUP(A147,NMI!A:B,2,FALSE),"")</f>
        <v>49.1</v>
      </c>
    </row>
    <row r="148" spans="1:6" x14ac:dyDescent="0.25">
      <c r="A148" s="9">
        <v>40057</v>
      </c>
      <c r="B148" s="10">
        <v>51.5</v>
      </c>
      <c r="C148" s="19">
        <f t="shared" si="5"/>
        <v>2.5</v>
      </c>
      <c r="D148" s="19">
        <f>VLOOKUP(A148,Exports!A:B,2,FALSE)</f>
        <v>48.5</v>
      </c>
      <c r="E148" s="19">
        <f t="shared" si="4"/>
        <v>-3</v>
      </c>
      <c r="F148" s="41">
        <f>IFERROR(VLOOKUP(A148,NMI!A:B,2,FALSE),"")</f>
        <v>50.5</v>
      </c>
    </row>
    <row r="149" spans="1:6" x14ac:dyDescent="0.25">
      <c r="A149" s="11">
        <v>40087</v>
      </c>
      <c r="B149" s="12">
        <v>46</v>
      </c>
      <c r="C149" s="23">
        <f t="shared" si="5"/>
        <v>-5.5</v>
      </c>
      <c r="D149" s="23">
        <f>VLOOKUP(A149,Exports!A:B,2,FALSE)</f>
        <v>53.5</v>
      </c>
      <c r="E149" s="23">
        <f t="shared" si="4"/>
        <v>7.5</v>
      </c>
      <c r="F149" s="42">
        <f>IFERROR(VLOOKUP(A149,NMI!A:B,2,FALSE),"")</f>
        <v>50.9</v>
      </c>
    </row>
    <row r="150" spans="1:6" x14ac:dyDescent="0.25">
      <c r="A150" s="9">
        <v>40118</v>
      </c>
      <c r="B150" s="10">
        <v>46</v>
      </c>
      <c r="C150" s="19">
        <f t="shared" si="5"/>
        <v>0</v>
      </c>
      <c r="D150" s="19">
        <f>VLOOKUP(A150,Exports!A:B,2,FALSE)</f>
        <v>54.5</v>
      </c>
      <c r="E150" s="19">
        <f t="shared" si="4"/>
        <v>8.5</v>
      </c>
      <c r="F150" s="41">
        <f>IFERROR(VLOOKUP(A150,NMI!A:B,2,FALSE),"")</f>
        <v>49.3</v>
      </c>
    </row>
    <row r="151" spans="1:6" x14ac:dyDescent="0.25">
      <c r="A151" s="11">
        <v>40148</v>
      </c>
      <c r="B151" s="12">
        <v>52.5</v>
      </c>
      <c r="C151" s="23">
        <f t="shared" si="5"/>
        <v>6.5</v>
      </c>
      <c r="D151" s="23">
        <f>VLOOKUP(A151,Exports!A:B,2,FALSE)</f>
        <v>46</v>
      </c>
      <c r="E151" s="23">
        <f t="shared" si="4"/>
        <v>-6.5</v>
      </c>
      <c r="F151" s="42">
        <f>IFERROR(VLOOKUP(A151,NMI!A:B,2,FALSE),"")</f>
        <v>49.9</v>
      </c>
    </row>
    <row r="152" spans="1:6" x14ac:dyDescent="0.25">
      <c r="A152" s="9">
        <v>40179</v>
      </c>
      <c r="B152" s="10">
        <v>47</v>
      </c>
      <c r="C152" s="19">
        <f t="shared" si="5"/>
        <v>-5.5</v>
      </c>
      <c r="D152" s="19">
        <f>VLOOKUP(A152,Exports!A:B,2,FALSE)</f>
        <v>46</v>
      </c>
      <c r="E152" s="19">
        <f t="shared" si="4"/>
        <v>-1</v>
      </c>
      <c r="F152" s="41">
        <f>IFERROR(VLOOKUP(A152,NMI!A:B,2,FALSE),"")</f>
        <v>49.6</v>
      </c>
    </row>
    <row r="153" spans="1:6" x14ac:dyDescent="0.25">
      <c r="A153" s="11">
        <v>40210</v>
      </c>
      <c r="B153" s="12">
        <v>48.5</v>
      </c>
      <c r="C153" s="23">
        <f t="shared" si="5"/>
        <v>1.5</v>
      </c>
      <c r="D153" s="23">
        <f>VLOOKUP(A153,Exports!A:B,2,FALSE)</f>
        <v>47</v>
      </c>
      <c r="E153" s="23">
        <f t="shared" si="4"/>
        <v>-1.5</v>
      </c>
      <c r="F153" s="42">
        <f>IFERROR(VLOOKUP(A153,NMI!A:B,2,FALSE),"")</f>
        <v>50.8</v>
      </c>
    </row>
    <row r="154" spans="1:6" x14ac:dyDescent="0.25">
      <c r="A154" s="9">
        <v>40238</v>
      </c>
      <c r="B154" s="10">
        <v>51</v>
      </c>
      <c r="C154" s="19">
        <f t="shared" si="5"/>
        <v>2.5</v>
      </c>
      <c r="D154" s="19">
        <f>VLOOKUP(A154,Exports!A:B,2,FALSE)</f>
        <v>57.5</v>
      </c>
      <c r="E154" s="19">
        <f t="shared" si="4"/>
        <v>6.5</v>
      </c>
      <c r="F154" s="41">
        <f>IFERROR(VLOOKUP(A154,NMI!A:B,2,FALSE),"")</f>
        <v>53.2</v>
      </c>
    </row>
    <row r="155" spans="1:6" x14ac:dyDescent="0.25">
      <c r="A155" s="11">
        <v>40269</v>
      </c>
      <c r="B155" s="12">
        <v>56.5</v>
      </c>
      <c r="C155" s="23">
        <f t="shared" si="5"/>
        <v>5.5</v>
      </c>
      <c r="D155" s="23">
        <f>VLOOKUP(A155,Exports!A:B,2,FALSE)</f>
        <v>57</v>
      </c>
      <c r="E155" s="23">
        <f t="shared" si="4"/>
        <v>0.5</v>
      </c>
      <c r="F155" s="42">
        <f>IFERROR(VLOOKUP(A155,NMI!A:B,2,FALSE),"")</f>
        <v>55.6</v>
      </c>
    </row>
    <row r="156" spans="1:6" x14ac:dyDescent="0.25">
      <c r="A156" s="9">
        <v>40299</v>
      </c>
      <c r="B156" s="10">
        <v>56.5</v>
      </c>
      <c r="C156" s="19">
        <f t="shared" si="5"/>
        <v>0</v>
      </c>
      <c r="D156" s="19">
        <f>VLOOKUP(A156,Exports!A:B,2,FALSE)</f>
        <v>53.5</v>
      </c>
      <c r="E156" s="19">
        <f t="shared" si="4"/>
        <v>-3</v>
      </c>
      <c r="F156" s="41">
        <f>IFERROR(VLOOKUP(A156,NMI!A:B,2,FALSE),"")</f>
        <v>55.5</v>
      </c>
    </row>
    <row r="157" spans="1:6" x14ac:dyDescent="0.25">
      <c r="A157" s="11">
        <v>40330</v>
      </c>
      <c r="B157" s="12">
        <v>48</v>
      </c>
      <c r="C157" s="23">
        <f t="shared" si="5"/>
        <v>-8.5</v>
      </c>
      <c r="D157" s="23">
        <f>VLOOKUP(A157,Exports!A:B,2,FALSE)</f>
        <v>48</v>
      </c>
      <c r="E157" s="23">
        <f t="shared" si="4"/>
        <v>0</v>
      </c>
      <c r="F157" s="42">
        <f>IFERROR(VLOOKUP(A157,NMI!A:B,2,FALSE),"")</f>
        <v>54.6</v>
      </c>
    </row>
    <row r="158" spans="1:6" x14ac:dyDescent="0.25">
      <c r="A158" s="9">
        <v>40360</v>
      </c>
      <c r="B158" s="10">
        <v>48</v>
      </c>
      <c r="C158" s="19">
        <f t="shared" si="5"/>
        <v>0</v>
      </c>
      <c r="D158" s="19">
        <f>VLOOKUP(A158,Exports!A:B,2,FALSE)</f>
        <v>52</v>
      </c>
      <c r="E158" s="19">
        <f t="shared" si="4"/>
        <v>4</v>
      </c>
      <c r="F158" s="41">
        <f>IFERROR(VLOOKUP(A158,NMI!A:B,2,FALSE),"")</f>
        <v>54.8</v>
      </c>
    </row>
    <row r="159" spans="1:6" x14ac:dyDescent="0.25">
      <c r="A159" s="11">
        <v>40391</v>
      </c>
      <c r="B159" s="12">
        <v>50.5</v>
      </c>
      <c r="C159" s="23">
        <f t="shared" si="5"/>
        <v>2.5</v>
      </c>
      <c r="D159" s="23">
        <f>VLOOKUP(A159,Exports!A:B,2,FALSE)</f>
        <v>46.5</v>
      </c>
      <c r="E159" s="23">
        <f t="shared" si="4"/>
        <v>-4</v>
      </c>
      <c r="F159" s="42">
        <f>IFERROR(VLOOKUP(A159,NMI!A:B,2,FALSE),"")</f>
        <v>52.7</v>
      </c>
    </row>
    <row r="160" spans="1:6" x14ac:dyDescent="0.25">
      <c r="A160" s="9">
        <v>40422</v>
      </c>
      <c r="B160" s="10">
        <v>53</v>
      </c>
      <c r="C160" s="19">
        <f t="shared" si="5"/>
        <v>2.5</v>
      </c>
      <c r="D160" s="19">
        <f>VLOOKUP(A160,Exports!A:B,2,FALSE)</f>
        <v>58</v>
      </c>
      <c r="E160" s="19">
        <f t="shared" si="4"/>
        <v>5</v>
      </c>
      <c r="F160" s="41">
        <f>IFERROR(VLOOKUP(A160,NMI!A:B,2,FALSE),"")</f>
        <v>53.6</v>
      </c>
    </row>
    <row r="161" spans="1:6" x14ac:dyDescent="0.25">
      <c r="A161" s="11">
        <v>40452</v>
      </c>
      <c r="B161" s="12">
        <v>54</v>
      </c>
      <c r="C161" s="23">
        <f t="shared" si="5"/>
        <v>1</v>
      </c>
      <c r="D161" s="23">
        <f>VLOOKUP(A161,Exports!A:B,2,FALSE)</f>
        <v>55.5</v>
      </c>
      <c r="E161" s="23">
        <f t="shared" si="4"/>
        <v>1.5</v>
      </c>
      <c r="F161" s="42">
        <f>IFERROR(VLOOKUP(A161,NMI!A:B,2,FALSE),"")</f>
        <v>55.3</v>
      </c>
    </row>
    <row r="162" spans="1:6" x14ac:dyDescent="0.25">
      <c r="A162" s="9">
        <v>40483</v>
      </c>
      <c r="B162" s="10">
        <v>54.5</v>
      </c>
      <c r="C162" s="19">
        <f t="shared" si="5"/>
        <v>0.5</v>
      </c>
      <c r="D162" s="19">
        <f>VLOOKUP(A162,Exports!A:B,2,FALSE)</f>
        <v>59.5</v>
      </c>
      <c r="E162" s="19">
        <f t="shared" si="4"/>
        <v>5</v>
      </c>
      <c r="F162" s="41">
        <f>IFERROR(VLOOKUP(A162,NMI!A:B,2,FALSE),"")</f>
        <v>56.7</v>
      </c>
    </row>
    <row r="163" spans="1:6" x14ac:dyDescent="0.25">
      <c r="A163" s="11">
        <v>40513</v>
      </c>
      <c r="B163" s="12">
        <v>51</v>
      </c>
      <c r="C163" s="23">
        <f t="shared" si="5"/>
        <v>-3.5</v>
      </c>
      <c r="D163" s="23">
        <f>VLOOKUP(A163,Exports!A:B,2,FALSE)</f>
        <v>56</v>
      </c>
      <c r="E163" s="23">
        <f t="shared" si="4"/>
        <v>5</v>
      </c>
      <c r="F163" s="42">
        <f>IFERROR(VLOOKUP(A163,NMI!A:B,2,FALSE),"")</f>
        <v>57</v>
      </c>
    </row>
    <row r="164" spans="1:6" x14ac:dyDescent="0.25">
      <c r="A164" s="9">
        <v>40544</v>
      </c>
      <c r="B164" s="10">
        <v>53.5</v>
      </c>
      <c r="C164" s="19">
        <f t="shared" si="5"/>
        <v>2.5</v>
      </c>
      <c r="D164" s="19">
        <f>VLOOKUP(A164,Exports!A:B,2,FALSE)</f>
        <v>53.5</v>
      </c>
      <c r="E164" s="19">
        <f t="shared" si="4"/>
        <v>0</v>
      </c>
      <c r="F164" s="41">
        <f>IFERROR(VLOOKUP(A164,NMI!A:B,2,FALSE),"")</f>
        <v>57.1</v>
      </c>
    </row>
    <row r="165" spans="1:6" x14ac:dyDescent="0.25">
      <c r="A165" s="11">
        <v>40575</v>
      </c>
      <c r="B165" s="12">
        <v>53.5</v>
      </c>
      <c r="C165" s="23">
        <f t="shared" si="5"/>
        <v>0</v>
      </c>
      <c r="D165" s="23">
        <f>VLOOKUP(A165,Exports!A:B,2,FALSE)</f>
        <v>56.5</v>
      </c>
      <c r="E165" s="23">
        <f t="shared" si="4"/>
        <v>3</v>
      </c>
      <c r="F165" s="42">
        <f>IFERROR(VLOOKUP(A165,NMI!A:B,2,FALSE),"")</f>
        <v>56.9</v>
      </c>
    </row>
    <row r="166" spans="1:6" x14ac:dyDescent="0.25">
      <c r="A166" s="9">
        <v>40603</v>
      </c>
      <c r="B166" s="10">
        <v>50</v>
      </c>
      <c r="C166" s="19">
        <f t="shared" si="5"/>
        <v>-3.5</v>
      </c>
      <c r="D166" s="19">
        <f>VLOOKUP(A166,Exports!A:B,2,FALSE)</f>
        <v>59</v>
      </c>
      <c r="E166" s="19">
        <f t="shared" si="4"/>
        <v>9</v>
      </c>
      <c r="F166" s="41">
        <f>IFERROR(VLOOKUP(A166,NMI!A:B,2,FALSE),"")</f>
        <v>55.5</v>
      </c>
    </row>
    <row r="167" spans="1:6" x14ac:dyDescent="0.25">
      <c r="A167" s="11">
        <v>40634</v>
      </c>
      <c r="B167" s="12">
        <v>57</v>
      </c>
      <c r="C167" s="23">
        <f t="shared" si="5"/>
        <v>7</v>
      </c>
      <c r="D167" s="23">
        <f>VLOOKUP(A167,Exports!A:B,2,FALSE)</f>
        <v>53.5</v>
      </c>
      <c r="E167" s="23">
        <f t="shared" si="4"/>
        <v>-3.5</v>
      </c>
      <c r="F167" s="42">
        <f>IFERROR(VLOOKUP(A167,NMI!A:B,2,FALSE),"")</f>
        <v>55.3</v>
      </c>
    </row>
    <row r="168" spans="1:6" x14ac:dyDescent="0.25">
      <c r="A168" s="9">
        <v>40664</v>
      </c>
      <c r="B168" s="10">
        <v>50.5</v>
      </c>
      <c r="C168" s="19">
        <f t="shared" si="5"/>
        <v>-6.5</v>
      </c>
      <c r="D168" s="19">
        <f>VLOOKUP(A168,Exports!A:B,2,FALSE)</f>
        <v>57</v>
      </c>
      <c r="E168" s="19">
        <f t="shared" si="4"/>
        <v>6.5</v>
      </c>
      <c r="F168" s="41">
        <f>IFERROR(VLOOKUP(A168,NMI!A:B,2,FALSE),"")</f>
        <v>55</v>
      </c>
    </row>
    <row r="169" spans="1:6" x14ac:dyDescent="0.25">
      <c r="A169" s="11">
        <v>40695</v>
      </c>
      <c r="B169" s="12">
        <v>46.5</v>
      </c>
      <c r="C169" s="23">
        <f t="shared" si="5"/>
        <v>-4</v>
      </c>
      <c r="D169" s="23">
        <f>VLOOKUP(A169,Exports!A:B,2,FALSE)</f>
        <v>57</v>
      </c>
      <c r="E169" s="23">
        <f t="shared" si="4"/>
        <v>10.5</v>
      </c>
      <c r="F169" s="42">
        <f>IFERROR(VLOOKUP(A169,NMI!A:B,2,FALSE),"")</f>
        <v>54.2</v>
      </c>
    </row>
    <row r="170" spans="1:6" x14ac:dyDescent="0.25">
      <c r="A170" s="9">
        <v>40725</v>
      </c>
      <c r="B170" s="10">
        <v>47.5</v>
      </c>
      <c r="C170" s="19">
        <f t="shared" si="5"/>
        <v>1</v>
      </c>
      <c r="D170" s="19">
        <f>VLOOKUP(A170,Exports!A:B,2,FALSE)</f>
        <v>49</v>
      </c>
      <c r="E170" s="19">
        <f t="shared" si="4"/>
        <v>1.5</v>
      </c>
      <c r="F170" s="41">
        <f>IFERROR(VLOOKUP(A170,NMI!A:B,2,FALSE),"")</f>
        <v>53.8</v>
      </c>
    </row>
    <row r="171" spans="1:6" x14ac:dyDescent="0.25">
      <c r="A171" s="11">
        <v>40756</v>
      </c>
      <c r="B171" s="12">
        <v>53.5</v>
      </c>
      <c r="C171" s="23">
        <f t="shared" si="5"/>
        <v>6</v>
      </c>
      <c r="D171" s="23">
        <f>VLOOKUP(A171,Exports!A:B,2,FALSE)</f>
        <v>56.5</v>
      </c>
      <c r="E171" s="23">
        <f t="shared" si="4"/>
        <v>3</v>
      </c>
      <c r="F171" s="42">
        <f>IFERROR(VLOOKUP(A171,NMI!A:B,2,FALSE),"")</f>
        <v>54.1</v>
      </c>
    </row>
    <row r="172" spans="1:6" x14ac:dyDescent="0.25">
      <c r="A172" s="9">
        <v>40787</v>
      </c>
      <c r="B172" s="10">
        <v>47.5</v>
      </c>
      <c r="C172" s="19">
        <f t="shared" si="5"/>
        <v>-6</v>
      </c>
      <c r="D172" s="19">
        <f>VLOOKUP(A172,Exports!A:B,2,FALSE)</f>
        <v>52</v>
      </c>
      <c r="E172" s="19">
        <f t="shared" si="4"/>
        <v>4.5</v>
      </c>
      <c r="F172" s="41">
        <f>IFERROR(VLOOKUP(A172,NMI!A:B,2,FALSE),"")</f>
        <v>52.7</v>
      </c>
    </row>
    <row r="173" spans="1:6" x14ac:dyDescent="0.25">
      <c r="A173" s="11">
        <v>40817</v>
      </c>
      <c r="B173" s="12">
        <v>48</v>
      </c>
      <c r="C173" s="23">
        <f t="shared" si="5"/>
        <v>0.5</v>
      </c>
      <c r="D173" s="23">
        <f>VLOOKUP(A173,Exports!A:B,2,FALSE)</f>
        <v>54</v>
      </c>
      <c r="E173" s="23">
        <f t="shared" si="4"/>
        <v>6</v>
      </c>
      <c r="F173" s="42">
        <f>IFERROR(VLOOKUP(A173,NMI!A:B,2,FALSE),"")</f>
        <v>52.9</v>
      </c>
    </row>
    <row r="174" spans="1:6" x14ac:dyDescent="0.25">
      <c r="A174" s="9">
        <v>40848</v>
      </c>
      <c r="B174" s="10">
        <v>48.5</v>
      </c>
      <c r="C174" s="19">
        <f t="shared" si="5"/>
        <v>0.5</v>
      </c>
      <c r="D174" s="19">
        <f>VLOOKUP(A174,Exports!A:B,2,FALSE)</f>
        <v>55.5</v>
      </c>
      <c r="E174" s="19">
        <f t="shared" si="4"/>
        <v>7</v>
      </c>
      <c r="F174" s="41">
        <f>IFERROR(VLOOKUP(A174,NMI!A:B,2,FALSE),"")</f>
        <v>53.2</v>
      </c>
    </row>
    <row r="175" spans="1:6" x14ac:dyDescent="0.25">
      <c r="A175" s="11">
        <v>40878</v>
      </c>
      <c r="B175" s="12">
        <v>54</v>
      </c>
      <c r="C175" s="23">
        <f t="shared" si="5"/>
        <v>5.5</v>
      </c>
      <c r="D175" s="23">
        <f>VLOOKUP(A175,Exports!A:B,2,FALSE)</f>
        <v>51</v>
      </c>
      <c r="E175" s="23">
        <f t="shared" si="4"/>
        <v>-3</v>
      </c>
      <c r="F175" s="42">
        <f>IFERROR(VLOOKUP(A175,NMI!A:B,2,FALSE),"")</f>
        <v>52.6</v>
      </c>
    </row>
    <row r="176" spans="1:6" x14ac:dyDescent="0.25">
      <c r="A176" s="9">
        <v>40909</v>
      </c>
      <c r="B176" s="10">
        <v>55</v>
      </c>
      <c r="C176" s="19">
        <f t="shared" si="5"/>
        <v>1</v>
      </c>
      <c r="D176" s="19">
        <f>VLOOKUP(A176,Exports!A:B,2,FALSE)</f>
        <v>56.5</v>
      </c>
      <c r="E176" s="19">
        <f t="shared" si="4"/>
        <v>1.5</v>
      </c>
      <c r="F176" s="41">
        <f>IFERROR(VLOOKUP(A176,NMI!A:B,2,FALSE),"")</f>
        <v>55.6</v>
      </c>
    </row>
    <row r="177" spans="1:6" x14ac:dyDescent="0.25">
      <c r="A177" s="11">
        <v>40940</v>
      </c>
      <c r="B177" s="12">
        <v>52</v>
      </c>
      <c r="C177" s="23">
        <f t="shared" si="5"/>
        <v>-3</v>
      </c>
      <c r="D177" s="23">
        <f>VLOOKUP(A177,Exports!A:B,2,FALSE)</f>
        <v>54.5</v>
      </c>
      <c r="E177" s="23">
        <f t="shared" si="4"/>
        <v>2.5</v>
      </c>
      <c r="F177" s="42">
        <f>IFERROR(VLOOKUP(A177,NMI!A:B,2,FALSE),"")</f>
        <v>54.9</v>
      </c>
    </row>
    <row r="178" spans="1:6" x14ac:dyDescent="0.25">
      <c r="A178" s="9">
        <v>40969</v>
      </c>
      <c r="B178" s="10">
        <v>56</v>
      </c>
      <c r="C178" s="19">
        <f t="shared" si="5"/>
        <v>4</v>
      </c>
      <c r="D178" s="19">
        <f>VLOOKUP(A178,Exports!A:B,2,FALSE)</f>
        <v>52.5</v>
      </c>
      <c r="E178" s="19">
        <f t="shared" si="4"/>
        <v>-3.5</v>
      </c>
      <c r="F178" s="41">
        <f>IFERROR(VLOOKUP(A178,NMI!A:B,2,FALSE),"")</f>
        <v>55.1</v>
      </c>
    </row>
    <row r="179" spans="1:6" x14ac:dyDescent="0.25">
      <c r="A179" s="11">
        <v>41000</v>
      </c>
      <c r="B179" s="12">
        <v>56.5</v>
      </c>
      <c r="C179" s="23">
        <f t="shared" si="5"/>
        <v>0.5</v>
      </c>
      <c r="D179" s="23">
        <f>VLOOKUP(A179,Exports!A:B,2,FALSE)</f>
        <v>58</v>
      </c>
      <c r="E179" s="23">
        <f t="shared" si="4"/>
        <v>1.5</v>
      </c>
      <c r="F179" s="42">
        <f>IFERROR(VLOOKUP(A179,NMI!A:B,2,FALSE),"")</f>
        <v>54.5</v>
      </c>
    </row>
    <row r="180" spans="1:6" x14ac:dyDescent="0.25">
      <c r="A180" s="9">
        <v>41030</v>
      </c>
      <c r="B180" s="10">
        <v>53</v>
      </c>
      <c r="C180" s="19">
        <f t="shared" si="5"/>
        <v>-3.5</v>
      </c>
      <c r="D180" s="19">
        <f>VLOOKUP(A180,Exports!A:B,2,FALSE)</f>
        <v>53</v>
      </c>
      <c r="E180" s="19">
        <f t="shared" si="4"/>
        <v>0</v>
      </c>
      <c r="F180" s="41">
        <f>IFERROR(VLOOKUP(A180,NMI!A:B,2,FALSE),"")</f>
        <v>54.4</v>
      </c>
    </row>
    <row r="181" spans="1:6" x14ac:dyDescent="0.25">
      <c r="A181" s="11">
        <v>41061</v>
      </c>
      <c r="B181" s="12">
        <v>53.5</v>
      </c>
      <c r="C181" s="23">
        <f t="shared" si="5"/>
        <v>0.5</v>
      </c>
      <c r="D181" s="23">
        <f>VLOOKUP(A181,Exports!A:B,2,FALSE)</f>
        <v>49.5</v>
      </c>
      <c r="E181" s="23">
        <f t="shared" si="4"/>
        <v>-4</v>
      </c>
      <c r="F181" s="42">
        <f>IFERROR(VLOOKUP(A181,NMI!A:B,2,FALSE),"")</f>
        <v>53.3</v>
      </c>
    </row>
    <row r="182" spans="1:6" x14ac:dyDescent="0.25">
      <c r="A182" s="9">
        <v>41091</v>
      </c>
      <c r="B182" s="10">
        <v>44.5</v>
      </c>
      <c r="C182" s="19">
        <f t="shared" si="5"/>
        <v>-9</v>
      </c>
      <c r="D182" s="19">
        <f>VLOOKUP(A182,Exports!A:B,2,FALSE)</f>
        <v>51</v>
      </c>
      <c r="E182" s="19">
        <f t="shared" si="4"/>
        <v>6.5</v>
      </c>
      <c r="F182" s="41">
        <f>IFERROR(VLOOKUP(A182,NMI!A:B,2,FALSE),"")</f>
        <v>52.9</v>
      </c>
    </row>
    <row r="183" spans="1:6" x14ac:dyDescent="0.25">
      <c r="A183" s="11">
        <v>41122</v>
      </c>
      <c r="B183" s="12">
        <v>49.5</v>
      </c>
      <c r="C183" s="23">
        <f t="shared" si="5"/>
        <v>5</v>
      </c>
      <c r="D183" s="23">
        <f>VLOOKUP(A183,Exports!A:B,2,FALSE)</f>
        <v>52</v>
      </c>
      <c r="E183" s="23">
        <f t="shared" si="4"/>
        <v>2.5</v>
      </c>
      <c r="F183" s="42">
        <f>IFERROR(VLOOKUP(A183,NMI!A:B,2,FALSE),"")</f>
        <v>53.8</v>
      </c>
    </row>
    <row r="184" spans="1:6" x14ac:dyDescent="0.25">
      <c r="A184" s="9">
        <v>41153</v>
      </c>
      <c r="B184" s="10">
        <v>50</v>
      </c>
      <c r="C184" s="19">
        <f t="shared" si="5"/>
        <v>0.5</v>
      </c>
      <c r="D184" s="19">
        <f>VLOOKUP(A184,Exports!A:B,2,FALSE)</f>
        <v>50.5</v>
      </c>
      <c r="E184" s="19">
        <f t="shared" si="4"/>
        <v>0.5</v>
      </c>
      <c r="F184" s="41">
        <f>IFERROR(VLOOKUP(A184,NMI!A:B,2,FALSE),"")</f>
        <v>55.3</v>
      </c>
    </row>
    <row r="185" spans="1:6" x14ac:dyDescent="0.25">
      <c r="A185" s="11">
        <v>41183</v>
      </c>
      <c r="B185" s="12">
        <v>49.5</v>
      </c>
      <c r="C185" s="23">
        <f t="shared" si="5"/>
        <v>-0.5</v>
      </c>
      <c r="D185" s="23">
        <f>VLOOKUP(A185,Exports!A:B,2,FALSE)</f>
        <v>47.5</v>
      </c>
      <c r="E185" s="23">
        <f t="shared" si="4"/>
        <v>-2</v>
      </c>
      <c r="F185" s="42">
        <f>IFERROR(VLOOKUP(A185,NMI!A:B,2,FALSE),"")</f>
        <v>54.5</v>
      </c>
    </row>
    <row r="186" spans="1:6" x14ac:dyDescent="0.25">
      <c r="A186" s="9">
        <v>41214</v>
      </c>
      <c r="B186" s="10">
        <v>55.5</v>
      </c>
      <c r="C186" s="19">
        <f t="shared" si="5"/>
        <v>6</v>
      </c>
      <c r="D186" s="19">
        <f>VLOOKUP(A186,Exports!A:B,2,FALSE)</f>
        <v>48</v>
      </c>
      <c r="E186" s="19">
        <f t="shared" si="4"/>
        <v>-7.5</v>
      </c>
      <c r="F186" s="41">
        <f>IFERROR(VLOOKUP(A186,NMI!A:B,2,FALSE),"")</f>
        <v>55.1</v>
      </c>
    </row>
    <row r="187" spans="1:6" x14ac:dyDescent="0.25">
      <c r="A187" s="11">
        <v>41244</v>
      </c>
      <c r="B187" s="12">
        <v>49</v>
      </c>
      <c r="C187" s="23">
        <f t="shared" si="5"/>
        <v>-6.5</v>
      </c>
      <c r="D187" s="23">
        <f>VLOOKUP(A187,Exports!A:B,2,FALSE)</f>
        <v>49.5</v>
      </c>
      <c r="E187" s="23">
        <f t="shared" si="4"/>
        <v>0.5</v>
      </c>
      <c r="F187" s="42">
        <f>IFERROR(VLOOKUP(A187,NMI!A:B,2,FALSE),"")</f>
        <v>55.7</v>
      </c>
    </row>
    <row r="188" spans="1:6" x14ac:dyDescent="0.25">
      <c r="A188" s="9">
        <v>41275</v>
      </c>
      <c r="B188" s="10">
        <v>51</v>
      </c>
      <c r="C188" s="19">
        <f t="shared" si="5"/>
        <v>2</v>
      </c>
      <c r="D188" s="19">
        <f>VLOOKUP(A188,Exports!A:B,2,FALSE)</f>
        <v>55.5</v>
      </c>
      <c r="E188" s="19">
        <f t="shared" si="4"/>
        <v>4.5</v>
      </c>
      <c r="F188" s="41">
        <f>IFERROR(VLOOKUP(A188,NMI!A:B,2,FALSE),"")</f>
        <v>54.9</v>
      </c>
    </row>
    <row r="189" spans="1:6" x14ac:dyDescent="0.25">
      <c r="A189" s="11">
        <v>41306</v>
      </c>
      <c r="B189" s="12">
        <v>52.5</v>
      </c>
      <c r="C189" s="23">
        <f t="shared" si="5"/>
        <v>1.5</v>
      </c>
      <c r="D189" s="23">
        <f>VLOOKUP(A189,Exports!A:B,2,FALSE)</f>
        <v>60.5</v>
      </c>
      <c r="E189" s="23">
        <f t="shared" si="4"/>
        <v>8</v>
      </c>
      <c r="F189" s="42">
        <f>IFERROR(VLOOKUP(A189,NMI!A:B,2,FALSE),"")</f>
        <v>54.8</v>
      </c>
    </row>
    <row r="190" spans="1:6" x14ac:dyDescent="0.25">
      <c r="A190" s="9">
        <v>41334</v>
      </c>
      <c r="B190" s="10">
        <v>57.5</v>
      </c>
      <c r="C190" s="19">
        <f t="shared" si="5"/>
        <v>5</v>
      </c>
      <c r="D190" s="19">
        <f>VLOOKUP(A190,Exports!A:B,2,FALSE)</f>
        <v>56.5</v>
      </c>
      <c r="E190" s="19">
        <f t="shared" si="4"/>
        <v>-1</v>
      </c>
      <c r="F190" s="41">
        <f>IFERROR(VLOOKUP(A190,NMI!A:B,2,FALSE),"")</f>
        <v>54.5</v>
      </c>
    </row>
    <row r="191" spans="1:6" x14ac:dyDescent="0.25">
      <c r="A191" s="11">
        <v>41365</v>
      </c>
      <c r="B191" s="12">
        <v>58.5</v>
      </c>
      <c r="C191" s="23">
        <f t="shared" si="5"/>
        <v>1</v>
      </c>
      <c r="D191" s="23">
        <f>VLOOKUP(A191,Exports!A:B,2,FALSE)</f>
        <v>53.5</v>
      </c>
      <c r="E191" s="23">
        <f t="shared" si="4"/>
        <v>-5</v>
      </c>
      <c r="F191" s="42">
        <f>IFERROR(VLOOKUP(A191,NMI!A:B,2,FALSE),"")</f>
        <v>53.8</v>
      </c>
    </row>
    <row r="192" spans="1:6" x14ac:dyDescent="0.25">
      <c r="A192" s="9">
        <v>41395</v>
      </c>
      <c r="B192" s="10">
        <v>49.5</v>
      </c>
      <c r="C192" s="19">
        <f t="shared" si="5"/>
        <v>-9</v>
      </c>
      <c r="D192" s="19">
        <f>VLOOKUP(A192,Exports!A:B,2,FALSE)</f>
        <v>50</v>
      </c>
      <c r="E192" s="19">
        <f t="shared" si="4"/>
        <v>0.5</v>
      </c>
      <c r="F192" s="41">
        <f>IFERROR(VLOOKUP(A192,NMI!A:B,2,FALSE),"")</f>
        <v>54</v>
      </c>
    </row>
    <row r="193" spans="1:6" x14ac:dyDescent="0.25">
      <c r="A193" s="11">
        <v>41426</v>
      </c>
      <c r="B193" s="12">
        <v>53.5</v>
      </c>
      <c r="C193" s="23">
        <f t="shared" si="5"/>
        <v>4</v>
      </c>
      <c r="D193" s="23">
        <f>VLOOKUP(A193,Exports!A:B,2,FALSE)</f>
        <v>47.5</v>
      </c>
      <c r="E193" s="23">
        <f t="shared" si="4"/>
        <v>-6</v>
      </c>
      <c r="F193" s="42">
        <f>IFERROR(VLOOKUP(A193,NMI!A:B,2,FALSE),"")</f>
        <v>53.4</v>
      </c>
    </row>
    <row r="194" spans="1:6" x14ac:dyDescent="0.25">
      <c r="A194" s="9">
        <v>41456</v>
      </c>
      <c r="B194" s="10">
        <v>50.5</v>
      </c>
      <c r="C194" s="19">
        <f t="shared" si="5"/>
        <v>-3</v>
      </c>
      <c r="D194" s="19">
        <f>VLOOKUP(A194,Exports!A:B,2,FALSE)</f>
        <v>49.5</v>
      </c>
      <c r="E194" s="19">
        <f t="shared" si="4"/>
        <v>-1</v>
      </c>
      <c r="F194" s="41">
        <f>IFERROR(VLOOKUP(A194,NMI!A:B,2,FALSE),"")</f>
        <v>55.9</v>
      </c>
    </row>
    <row r="195" spans="1:6" x14ac:dyDescent="0.25">
      <c r="A195" s="11">
        <v>41487</v>
      </c>
      <c r="B195" s="12">
        <v>55</v>
      </c>
      <c r="C195" s="23">
        <f t="shared" si="5"/>
        <v>4.5</v>
      </c>
      <c r="D195" s="23">
        <f>VLOOKUP(A195,Exports!A:B,2,FALSE)</f>
        <v>50.5</v>
      </c>
      <c r="E195" s="23">
        <f t="shared" si="4"/>
        <v>-4.5</v>
      </c>
      <c r="F195" s="42">
        <f>IFERROR(VLOOKUP(A195,NMI!A:B,2,FALSE),"")</f>
        <v>57.9</v>
      </c>
    </row>
    <row r="196" spans="1:6" x14ac:dyDescent="0.25">
      <c r="A196" s="9">
        <v>41518</v>
      </c>
      <c r="B196" s="10">
        <v>51.5</v>
      </c>
      <c r="C196" s="19">
        <f t="shared" si="5"/>
        <v>-3.5</v>
      </c>
      <c r="D196" s="19">
        <f>VLOOKUP(A196,Exports!A:B,2,FALSE)</f>
        <v>57.5</v>
      </c>
      <c r="E196" s="19">
        <f t="shared" ref="E196:E257" si="6">D196-B196</f>
        <v>6</v>
      </c>
      <c r="F196" s="41">
        <f>IFERROR(VLOOKUP(A196,NMI!A:B,2,FALSE),"")</f>
        <v>54.5</v>
      </c>
    </row>
    <row r="197" spans="1:6" x14ac:dyDescent="0.25">
      <c r="A197" s="11">
        <v>41548</v>
      </c>
      <c r="B197" s="12">
        <v>55</v>
      </c>
      <c r="C197" s="23">
        <f t="shared" ref="C197:C257" si="7">B197-B196</f>
        <v>3.5</v>
      </c>
      <c r="D197" s="23">
        <f>VLOOKUP(A197,Exports!A:B,2,FALSE)</f>
        <v>53</v>
      </c>
      <c r="E197" s="23">
        <f t="shared" si="6"/>
        <v>-2</v>
      </c>
      <c r="F197" s="42">
        <f>IFERROR(VLOOKUP(A197,NMI!A:B,2,FALSE),"")</f>
        <v>55.1</v>
      </c>
    </row>
    <row r="198" spans="1:6" x14ac:dyDescent="0.25">
      <c r="A198" s="9">
        <v>41579</v>
      </c>
      <c r="B198" s="10">
        <v>55</v>
      </c>
      <c r="C198" s="19">
        <f t="shared" si="7"/>
        <v>0</v>
      </c>
      <c r="D198" s="19">
        <f>VLOOKUP(A198,Exports!A:B,2,FALSE)</f>
        <v>58</v>
      </c>
      <c r="E198" s="19">
        <f t="shared" si="6"/>
        <v>3</v>
      </c>
      <c r="F198" s="41">
        <f>IFERROR(VLOOKUP(A198,NMI!A:B,2,FALSE),"")</f>
        <v>54.1</v>
      </c>
    </row>
    <row r="199" spans="1:6" x14ac:dyDescent="0.25">
      <c r="A199" s="11">
        <v>41609</v>
      </c>
      <c r="B199" s="12">
        <v>50.5</v>
      </c>
      <c r="C199" s="23">
        <f t="shared" si="7"/>
        <v>-4.5</v>
      </c>
      <c r="D199" s="23">
        <f>VLOOKUP(A199,Exports!A:B,2,FALSE)</f>
        <v>51.5</v>
      </c>
      <c r="E199" s="23">
        <f t="shared" si="6"/>
        <v>1</v>
      </c>
      <c r="F199" s="42">
        <f>IFERROR(VLOOKUP(A199,NMI!A:B,2,FALSE),"")</f>
        <v>53</v>
      </c>
    </row>
    <row r="200" spans="1:6" x14ac:dyDescent="0.25">
      <c r="A200" s="9">
        <v>41640</v>
      </c>
      <c r="B200" s="10">
        <v>48</v>
      </c>
      <c r="C200" s="19">
        <f t="shared" si="7"/>
        <v>-2.5</v>
      </c>
      <c r="D200" s="19">
        <f>VLOOKUP(A200,Exports!A:B,2,FALSE)</f>
        <v>49</v>
      </c>
      <c r="E200" s="19">
        <f t="shared" si="6"/>
        <v>1</v>
      </c>
      <c r="F200" s="41">
        <f>IFERROR(VLOOKUP(A200,NMI!A:B,2,FALSE),"")</f>
        <v>54</v>
      </c>
    </row>
    <row r="201" spans="1:6" x14ac:dyDescent="0.25">
      <c r="A201" s="11">
        <v>41671</v>
      </c>
      <c r="B201" s="12">
        <v>47</v>
      </c>
      <c r="C201" s="23">
        <f t="shared" si="7"/>
        <v>-1</v>
      </c>
      <c r="D201" s="23">
        <f>VLOOKUP(A201,Exports!A:B,2,FALSE)</f>
        <v>47.5</v>
      </c>
      <c r="E201" s="23">
        <f t="shared" si="6"/>
        <v>0.5</v>
      </c>
      <c r="F201" s="42">
        <f>IFERROR(VLOOKUP(A201,NMI!A:B,2,FALSE),"")</f>
        <v>51.6</v>
      </c>
    </row>
    <row r="202" spans="1:6" x14ac:dyDescent="0.25">
      <c r="A202" s="9">
        <v>41699</v>
      </c>
      <c r="B202" s="10">
        <v>50.5</v>
      </c>
      <c r="C202" s="19">
        <f t="shared" si="7"/>
        <v>3.5</v>
      </c>
      <c r="D202" s="19">
        <f>VLOOKUP(A202,Exports!A:B,2,FALSE)</f>
        <v>49.5</v>
      </c>
      <c r="E202" s="19">
        <f t="shared" si="6"/>
        <v>-1</v>
      </c>
      <c r="F202" s="41">
        <f>IFERROR(VLOOKUP(A202,NMI!A:B,2,FALSE),"")</f>
        <v>53.1</v>
      </c>
    </row>
    <row r="203" spans="1:6" x14ac:dyDescent="0.25">
      <c r="A203" s="11">
        <v>41730</v>
      </c>
      <c r="B203" s="12">
        <v>55.5</v>
      </c>
      <c r="C203" s="23">
        <f t="shared" si="7"/>
        <v>5</v>
      </c>
      <c r="D203" s="23">
        <f>VLOOKUP(A203,Exports!A:B,2,FALSE)</f>
        <v>57</v>
      </c>
      <c r="E203" s="23">
        <f t="shared" si="6"/>
        <v>1.5</v>
      </c>
      <c r="F203" s="42">
        <f>IFERROR(VLOOKUP(A203,NMI!A:B,2,FALSE),"")</f>
        <v>55.2</v>
      </c>
    </row>
    <row r="204" spans="1:6" x14ac:dyDescent="0.25">
      <c r="A204" s="9">
        <v>41760</v>
      </c>
      <c r="B204" s="10">
        <v>55.5</v>
      </c>
      <c r="C204" s="19">
        <f t="shared" si="7"/>
        <v>0</v>
      </c>
      <c r="D204" s="19">
        <f>VLOOKUP(A204,Exports!A:B,2,FALSE)</f>
        <v>53</v>
      </c>
      <c r="E204" s="19">
        <f t="shared" si="6"/>
        <v>-2.5</v>
      </c>
      <c r="F204" s="41">
        <f>IFERROR(VLOOKUP(A204,NMI!A:B,2,FALSE),"")</f>
        <v>56.3</v>
      </c>
    </row>
    <row r="205" spans="1:6" x14ac:dyDescent="0.25">
      <c r="A205" s="11">
        <v>41791</v>
      </c>
      <c r="B205" s="12">
        <v>53</v>
      </c>
      <c r="C205" s="23">
        <f t="shared" si="7"/>
        <v>-2.5</v>
      </c>
      <c r="D205" s="23">
        <f>VLOOKUP(A205,Exports!A:B,2,FALSE)</f>
        <v>55</v>
      </c>
      <c r="E205" s="23">
        <f t="shared" si="6"/>
        <v>2</v>
      </c>
      <c r="F205" s="42">
        <f>IFERROR(VLOOKUP(A205,NMI!A:B,2,FALSE),"")</f>
        <v>56</v>
      </c>
    </row>
    <row r="206" spans="1:6" x14ac:dyDescent="0.25">
      <c r="A206" s="9">
        <v>41821</v>
      </c>
      <c r="B206" s="10">
        <v>54.5</v>
      </c>
      <c r="C206" s="19">
        <f t="shared" si="7"/>
        <v>1.5</v>
      </c>
      <c r="D206" s="19">
        <f>VLOOKUP(A206,Exports!A:B,2,FALSE)</f>
        <v>53</v>
      </c>
      <c r="E206" s="19">
        <f t="shared" si="6"/>
        <v>-1.5</v>
      </c>
      <c r="F206" s="41">
        <f>IFERROR(VLOOKUP(A206,NMI!A:B,2,FALSE),"")</f>
        <v>58.7</v>
      </c>
    </row>
    <row r="207" spans="1:6" x14ac:dyDescent="0.25">
      <c r="A207" s="11">
        <v>41852</v>
      </c>
      <c r="B207" s="12">
        <v>51</v>
      </c>
      <c r="C207" s="23">
        <f t="shared" si="7"/>
        <v>-3.5</v>
      </c>
      <c r="D207" s="23">
        <f>VLOOKUP(A207,Exports!A:B,2,FALSE)</f>
        <v>52.5</v>
      </c>
      <c r="E207" s="23">
        <f t="shared" si="6"/>
        <v>1.5</v>
      </c>
      <c r="F207" s="42">
        <f>IFERROR(VLOOKUP(A207,NMI!A:B,2,FALSE),"")</f>
        <v>59.6</v>
      </c>
    </row>
    <row r="208" spans="1:6" x14ac:dyDescent="0.25">
      <c r="A208" s="9">
        <v>41883</v>
      </c>
      <c r="B208" s="10">
        <v>52.5</v>
      </c>
      <c r="C208" s="19">
        <f t="shared" si="7"/>
        <v>1.5</v>
      </c>
      <c r="D208" s="19">
        <f>VLOOKUP(A208,Exports!A:B,2,FALSE)</f>
        <v>57.5</v>
      </c>
      <c r="E208" s="19">
        <f t="shared" si="6"/>
        <v>5</v>
      </c>
      <c r="F208" s="41">
        <f>IFERROR(VLOOKUP(A208,NMI!A:B,2,FALSE),"")</f>
        <v>58.6</v>
      </c>
    </row>
    <row r="209" spans="1:6" x14ac:dyDescent="0.25">
      <c r="A209" s="11">
        <v>41913</v>
      </c>
      <c r="B209" s="12">
        <v>56</v>
      </c>
      <c r="C209" s="23">
        <f t="shared" si="7"/>
        <v>3.5</v>
      </c>
      <c r="D209" s="23">
        <f>VLOOKUP(A209,Exports!A:B,2,FALSE)</f>
        <v>53.5</v>
      </c>
      <c r="E209" s="23">
        <f t="shared" si="6"/>
        <v>-2.5</v>
      </c>
      <c r="F209" s="42">
        <f>IFERROR(VLOOKUP(A209,NMI!A:B,2,FALSE),"")</f>
        <v>57.1</v>
      </c>
    </row>
    <row r="210" spans="1:6" x14ac:dyDescent="0.25">
      <c r="A210" s="9">
        <v>41944</v>
      </c>
      <c r="B210" s="10">
        <v>53.5</v>
      </c>
      <c r="C210" s="19">
        <f t="shared" si="7"/>
        <v>-2.5</v>
      </c>
      <c r="D210" s="19">
        <f>VLOOKUP(A210,Exports!A:B,2,FALSE)</f>
        <v>57</v>
      </c>
      <c r="E210" s="19">
        <f t="shared" si="6"/>
        <v>3.5</v>
      </c>
      <c r="F210" s="41">
        <f>IFERROR(VLOOKUP(A210,NMI!A:B,2,FALSE),"")</f>
        <v>59.3</v>
      </c>
    </row>
    <row r="211" spans="1:6" x14ac:dyDescent="0.25">
      <c r="A211" s="11">
        <v>41974</v>
      </c>
      <c r="B211" s="12">
        <v>50</v>
      </c>
      <c r="C211" s="23">
        <f t="shared" si="7"/>
        <v>-3.5</v>
      </c>
      <c r="D211" s="23">
        <f>VLOOKUP(A211,Exports!A:B,2,FALSE)</f>
        <v>53.5</v>
      </c>
      <c r="E211" s="23">
        <f t="shared" si="6"/>
        <v>3.5</v>
      </c>
      <c r="F211" s="42">
        <f>IFERROR(VLOOKUP(A211,NMI!A:B,2,FALSE),"")</f>
        <v>56.2</v>
      </c>
    </row>
    <row r="212" spans="1:6" x14ac:dyDescent="0.25">
      <c r="A212" s="13">
        <v>42005</v>
      </c>
      <c r="B212" s="10">
        <v>46.5</v>
      </c>
      <c r="C212" s="19">
        <f t="shared" si="7"/>
        <v>-3.5</v>
      </c>
      <c r="D212" s="19">
        <f>VLOOKUP(A212,Exports!A:B,2,FALSE)</f>
        <v>52.5</v>
      </c>
      <c r="E212" s="19">
        <f t="shared" si="6"/>
        <v>6</v>
      </c>
      <c r="F212" s="41">
        <f>IFERROR(VLOOKUP(A212,NMI!A:B,2,FALSE),"")</f>
        <v>56.7</v>
      </c>
    </row>
    <row r="213" spans="1:6" x14ac:dyDescent="0.25">
      <c r="A213" s="14">
        <v>42036</v>
      </c>
      <c r="B213" s="12">
        <v>51</v>
      </c>
      <c r="C213" s="23">
        <f t="shared" si="7"/>
        <v>4.5</v>
      </c>
      <c r="D213" s="23">
        <f>VLOOKUP(A213,Exports!A:B,2,FALSE)</f>
        <v>53</v>
      </c>
      <c r="E213" s="23">
        <f t="shared" si="6"/>
        <v>2</v>
      </c>
      <c r="F213" s="42">
        <f>IFERROR(VLOOKUP(A213,NMI!A:B,2,FALSE),"")</f>
        <v>56.9</v>
      </c>
    </row>
    <row r="214" spans="1:6" x14ac:dyDescent="0.25">
      <c r="A214" s="3">
        <v>42064</v>
      </c>
      <c r="B214" s="4">
        <v>55.5</v>
      </c>
      <c r="C214" s="19">
        <f t="shared" si="7"/>
        <v>4.5</v>
      </c>
      <c r="D214" s="19">
        <f>VLOOKUP(A214,Exports!A:B,2,FALSE)</f>
        <v>59</v>
      </c>
      <c r="E214" s="19">
        <f t="shared" si="6"/>
        <v>3.5</v>
      </c>
      <c r="F214" s="41">
        <f>IFERROR(VLOOKUP(A214,NMI!A:B,2,FALSE),"")</f>
        <v>56.5</v>
      </c>
    </row>
    <row r="215" spans="1:6" x14ac:dyDescent="0.25">
      <c r="A215" s="5">
        <v>42095</v>
      </c>
      <c r="B215" s="6">
        <v>51.5</v>
      </c>
      <c r="C215" s="23">
        <f t="shared" si="7"/>
        <v>-4</v>
      </c>
      <c r="D215" s="23">
        <f>VLOOKUP(A215,Exports!A:B,2,FALSE)</f>
        <v>48.5</v>
      </c>
      <c r="E215" s="23">
        <f t="shared" si="6"/>
        <v>-3</v>
      </c>
      <c r="F215" s="42">
        <f>IFERROR(VLOOKUP(A215,NMI!A:B,2,FALSE),"")</f>
        <v>57.8</v>
      </c>
    </row>
    <row r="216" spans="1:6" x14ac:dyDescent="0.25">
      <c r="A216" s="3">
        <v>42125</v>
      </c>
      <c r="B216" s="4">
        <v>53.5</v>
      </c>
      <c r="C216" s="19">
        <f t="shared" si="7"/>
        <v>2</v>
      </c>
      <c r="D216" s="19">
        <f>VLOOKUP(A216,Exports!A:B,2,FALSE)</f>
        <v>55</v>
      </c>
      <c r="E216" s="19">
        <f t="shared" si="6"/>
        <v>1.5</v>
      </c>
      <c r="F216" s="41">
        <f>IFERROR(VLOOKUP(A216,NMI!A:B,2,FALSE),"")</f>
        <v>55.7</v>
      </c>
    </row>
    <row r="217" spans="1:6" x14ac:dyDescent="0.25">
      <c r="A217" s="5">
        <v>42156</v>
      </c>
      <c r="B217" s="6">
        <v>48</v>
      </c>
      <c r="C217" s="23">
        <f t="shared" si="7"/>
        <v>-5.5</v>
      </c>
      <c r="D217" s="23">
        <f>VLOOKUP(A217,Exports!A:B,2,FALSE)</f>
        <v>52</v>
      </c>
      <c r="E217" s="23">
        <f t="shared" si="6"/>
        <v>4</v>
      </c>
      <c r="F217" s="42">
        <f>IFERROR(VLOOKUP(A217,NMI!A:B,2,FALSE),"")</f>
        <v>56</v>
      </c>
    </row>
    <row r="218" spans="1:6" x14ac:dyDescent="0.25">
      <c r="A218" s="3">
        <v>42186</v>
      </c>
      <c r="B218" s="4">
        <v>50.5</v>
      </c>
      <c r="C218" s="19">
        <f t="shared" si="7"/>
        <v>2.5</v>
      </c>
      <c r="D218" s="19">
        <f>VLOOKUP(A218,Exports!A:B,2,FALSE)</f>
        <v>56.5</v>
      </c>
      <c r="E218" s="19">
        <f t="shared" si="6"/>
        <v>6</v>
      </c>
      <c r="F218" s="41">
        <f>IFERROR(VLOOKUP(A218,NMI!A:B,2,FALSE),"")</f>
        <v>60.3</v>
      </c>
    </row>
    <row r="219" spans="1:6" x14ac:dyDescent="0.25">
      <c r="A219" s="5">
        <v>42217</v>
      </c>
      <c r="B219" s="6">
        <v>51.5</v>
      </c>
      <c r="C219" s="23">
        <f t="shared" si="7"/>
        <v>1</v>
      </c>
      <c r="D219" s="23">
        <f>VLOOKUP(A219,Exports!A:B,2,FALSE)</f>
        <v>52</v>
      </c>
      <c r="E219" s="23">
        <f t="shared" si="6"/>
        <v>0.5</v>
      </c>
      <c r="F219" s="42">
        <f>IFERROR(VLOOKUP(A219,NMI!A:B,2,FALSE),"")</f>
        <v>59</v>
      </c>
    </row>
    <row r="220" spans="1:6" x14ac:dyDescent="0.25">
      <c r="A220" s="3">
        <v>42248</v>
      </c>
      <c r="B220" s="4">
        <v>53</v>
      </c>
      <c r="C220" s="19">
        <f t="shared" si="7"/>
        <v>1.5</v>
      </c>
      <c r="D220" s="19">
        <f>VLOOKUP(A220,Exports!A:B,2,FALSE)</f>
        <v>52.5</v>
      </c>
      <c r="E220" s="19">
        <f t="shared" si="6"/>
        <v>-0.5</v>
      </c>
      <c r="F220" s="41">
        <f>IFERROR(VLOOKUP(A220,NMI!A:B,2,FALSE),"")</f>
        <v>56.9</v>
      </c>
    </row>
    <row r="221" spans="1:6" x14ac:dyDescent="0.25">
      <c r="A221" s="5">
        <v>42278</v>
      </c>
      <c r="B221" s="6">
        <v>54.5</v>
      </c>
      <c r="C221" s="23">
        <f t="shared" si="7"/>
        <v>1.5</v>
      </c>
      <c r="D221" s="23">
        <f>VLOOKUP(A221,Exports!A:B,2,FALSE)</f>
        <v>54.5</v>
      </c>
      <c r="E221" s="23">
        <f t="shared" si="6"/>
        <v>0</v>
      </c>
      <c r="F221" s="42">
        <f>IFERROR(VLOOKUP(A221,NMI!A:B,2,FALSE),"")</f>
        <v>59.1</v>
      </c>
    </row>
    <row r="222" spans="1:6" x14ac:dyDescent="0.25">
      <c r="A222" s="3">
        <v>42309</v>
      </c>
      <c r="B222" s="4">
        <v>51</v>
      </c>
      <c r="C222" s="19">
        <f t="shared" si="7"/>
        <v>-3.5</v>
      </c>
      <c r="D222" s="19">
        <f>VLOOKUP(A222,Exports!A:B,2,FALSE)</f>
        <v>49.5</v>
      </c>
      <c r="E222" s="19">
        <f t="shared" si="6"/>
        <v>-1.5</v>
      </c>
      <c r="F222" s="41">
        <f>IFERROR(VLOOKUP(A222,NMI!A:B,2,FALSE),"")</f>
        <v>55.9</v>
      </c>
    </row>
    <row r="223" spans="1:6" x14ac:dyDescent="0.25">
      <c r="A223" s="5">
        <v>42339</v>
      </c>
      <c r="B223" s="6">
        <v>49</v>
      </c>
      <c r="C223" s="23">
        <f t="shared" si="7"/>
        <v>-2</v>
      </c>
      <c r="D223" s="23">
        <f>VLOOKUP(A223,Exports!A:B,2,FALSE)</f>
        <v>0</v>
      </c>
      <c r="E223" s="23">
        <f t="shared" si="6"/>
        <v>-49</v>
      </c>
      <c r="F223" s="42">
        <f>IFERROR(VLOOKUP(A223,NMI!A:B,2,FALSE),"")</f>
        <v>55.3</v>
      </c>
    </row>
    <row r="224" spans="1:6" x14ac:dyDescent="0.25">
      <c r="A224" s="3">
        <v>42370</v>
      </c>
      <c r="B224" s="4">
        <v>46</v>
      </c>
      <c r="C224" s="19">
        <f t="shared" si="7"/>
        <v>-3</v>
      </c>
      <c r="D224" s="19">
        <f>VLOOKUP(A224,Exports!A:B,2,FALSE)</f>
        <v>45.5</v>
      </c>
      <c r="E224" s="19">
        <f t="shared" si="6"/>
        <v>-0.5</v>
      </c>
      <c r="F224" s="41">
        <f>IFERROR(VLOOKUP(A224,NMI!A:B,2,FALSE),"")</f>
        <v>53.5</v>
      </c>
    </row>
    <row r="225" spans="1:6" x14ac:dyDescent="0.25">
      <c r="A225" s="5">
        <v>42401</v>
      </c>
      <c r="B225" s="6">
        <v>55.5</v>
      </c>
      <c r="C225" s="23">
        <f t="shared" si="7"/>
        <v>9.5</v>
      </c>
      <c r="D225" s="23">
        <f>VLOOKUP(A225,Exports!A:B,2,FALSE)</f>
        <v>53.5</v>
      </c>
      <c r="E225" s="23">
        <f t="shared" si="6"/>
        <v>-2</v>
      </c>
      <c r="F225" s="42">
        <f>IFERROR(VLOOKUP(A225,NMI!A:B,2,FALSE),"")</f>
        <v>54.3</v>
      </c>
    </row>
    <row r="226" spans="1:6" x14ac:dyDescent="0.25">
      <c r="A226" s="3">
        <v>42430</v>
      </c>
      <c r="B226" s="4">
        <v>53</v>
      </c>
      <c r="C226" s="19">
        <f t="shared" si="7"/>
        <v>-2.5</v>
      </c>
      <c r="D226" s="19">
        <f>VLOOKUP(A226,Exports!A:B,2,FALSE)</f>
        <v>58.5</v>
      </c>
      <c r="E226" s="19">
        <f t="shared" si="6"/>
        <v>5.5</v>
      </c>
      <c r="F226" s="41">
        <f>IFERROR(VLOOKUP(A226,NMI!A:B,2,FALSE),"")</f>
        <v>54.9</v>
      </c>
    </row>
    <row r="227" spans="1:6" x14ac:dyDescent="0.25">
      <c r="A227" s="5">
        <v>42461</v>
      </c>
      <c r="B227" s="6">
        <v>54</v>
      </c>
      <c r="C227" s="23">
        <f t="shared" si="7"/>
        <v>1</v>
      </c>
      <c r="D227" s="23">
        <f>VLOOKUP(A227,Exports!A:B,2,FALSE)</f>
        <v>56.5</v>
      </c>
      <c r="E227" s="23">
        <f t="shared" si="6"/>
        <v>2.5</v>
      </c>
      <c r="F227" s="42">
        <f>IFERROR(VLOOKUP(A227,NMI!A:B,2,FALSE),"")</f>
        <v>55.7</v>
      </c>
    </row>
    <row r="228" spans="1:6" x14ac:dyDescent="0.25">
      <c r="A228" s="3">
        <v>42491</v>
      </c>
      <c r="B228" s="4">
        <v>53.5</v>
      </c>
      <c r="C228" s="19">
        <f t="shared" si="7"/>
        <v>-0.5</v>
      </c>
      <c r="D228" s="19">
        <f>VLOOKUP(A228,Exports!A:B,2,FALSE)</f>
        <v>49</v>
      </c>
      <c r="E228" s="19">
        <f t="shared" si="6"/>
        <v>-4.5</v>
      </c>
      <c r="F228" s="41">
        <f>IFERROR(VLOOKUP(A228,NMI!A:B,2,FALSE),"")</f>
        <v>53.6</v>
      </c>
    </row>
    <row r="229" spans="1:6" x14ac:dyDescent="0.25">
      <c r="A229" s="5">
        <v>42522</v>
      </c>
      <c r="B229" s="6">
        <v>54</v>
      </c>
      <c r="C229" s="23">
        <f t="shared" si="7"/>
        <v>0.5</v>
      </c>
      <c r="D229" s="23">
        <f>VLOOKUP(A229,Exports!A:B,2,FALSE)</f>
        <v>53</v>
      </c>
      <c r="E229" s="23">
        <f t="shared" si="6"/>
        <v>-1</v>
      </c>
      <c r="F229" s="42">
        <f>IFERROR(VLOOKUP(A229,NMI!A:B,2,FALSE),"")</f>
        <v>56.1</v>
      </c>
    </row>
    <row r="230" spans="1:6" x14ac:dyDescent="0.25">
      <c r="A230" s="3">
        <v>42552</v>
      </c>
      <c r="B230" s="4">
        <v>53</v>
      </c>
      <c r="C230" s="19">
        <f t="shared" si="7"/>
        <v>-1</v>
      </c>
      <c r="D230" s="19">
        <f>VLOOKUP(A230,Exports!A:B,2,FALSE)</f>
        <v>55.5</v>
      </c>
      <c r="E230" s="19">
        <f t="shared" si="6"/>
        <v>2.5</v>
      </c>
      <c r="F230" s="41">
        <f>IFERROR(VLOOKUP(A230,NMI!A:B,2,FALSE),"")</f>
        <v>54.9</v>
      </c>
    </row>
    <row r="231" spans="1:6" x14ac:dyDescent="0.25">
      <c r="A231" s="5">
        <v>42583</v>
      </c>
      <c r="B231" s="6">
        <v>50.5</v>
      </c>
      <c r="C231" s="23">
        <f t="shared" si="7"/>
        <v>-2.5</v>
      </c>
      <c r="D231" s="23">
        <f>VLOOKUP(A231,Exports!A:B,2,FALSE)</f>
        <v>46.5</v>
      </c>
      <c r="E231" s="23">
        <f t="shared" si="6"/>
        <v>-4</v>
      </c>
      <c r="F231" s="42">
        <f>IFERROR(VLOOKUP(A231,NMI!A:B,2,FALSE),"")</f>
        <v>51.7</v>
      </c>
    </row>
    <row r="232" spans="1:6" x14ac:dyDescent="0.25">
      <c r="A232" s="3">
        <v>42614</v>
      </c>
      <c r="B232" s="4">
        <v>51</v>
      </c>
      <c r="C232" s="19">
        <f t="shared" si="7"/>
        <v>0.5</v>
      </c>
      <c r="D232" s="19">
        <f>VLOOKUP(A232,Exports!A:B,2,FALSE)</f>
        <v>56.5</v>
      </c>
      <c r="E232" s="19">
        <f t="shared" si="6"/>
        <v>5.5</v>
      </c>
      <c r="F232" s="41">
        <f>IFERROR(VLOOKUP(A232,NMI!A:B,2,FALSE),"")</f>
        <v>56.6</v>
      </c>
    </row>
    <row r="233" spans="1:6" x14ac:dyDescent="0.25">
      <c r="A233" s="5">
        <v>42644</v>
      </c>
      <c r="B233" s="6">
        <v>53</v>
      </c>
      <c r="C233" s="23">
        <f t="shared" si="7"/>
        <v>2</v>
      </c>
      <c r="D233" s="23">
        <f>VLOOKUP(A233,Exports!A:B,2,FALSE)</f>
        <v>55.5</v>
      </c>
      <c r="E233" s="23">
        <f t="shared" si="6"/>
        <v>2.5</v>
      </c>
      <c r="F233" s="42">
        <f>IFERROR(VLOOKUP(A233,NMI!A:B,2,FALSE),"")</f>
        <v>54.6</v>
      </c>
    </row>
    <row r="234" spans="1:6" x14ac:dyDescent="0.25">
      <c r="A234" s="3">
        <v>42675</v>
      </c>
      <c r="B234" s="4">
        <v>54</v>
      </c>
      <c r="C234" s="19">
        <f t="shared" si="7"/>
        <v>1</v>
      </c>
      <c r="D234" s="19">
        <f>VLOOKUP(A234,Exports!A:B,2,FALSE)</f>
        <v>57</v>
      </c>
      <c r="E234" s="19">
        <f t="shared" si="6"/>
        <v>3</v>
      </c>
      <c r="F234" s="41">
        <f>IFERROR(VLOOKUP(A234,NMI!A:B,2,FALSE),"")</f>
        <v>56.2</v>
      </c>
    </row>
    <row r="235" spans="1:6" x14ac:dyDescent="0.25">
      <c r="A235" s="5">
        <v>42705</v>
      </c>
      <c r="B235" s="6">
        <v>50</v>
      </c>
      <c r="C235" s="23">
        <f t="shared" si="7"/>
        <v>-4</v>
      </c>
      <c r="D235" s="23">
        <f>VLOOKUP(A235,Exports!A:B,2,FALSE)</f>
        <v>53</v>
      </c>
      <c r="E235" s="23">
        <f t="shared" si="6"/>
        <v>3</v>
      </c>
      <c r="F235" s="42">
        <f>IFERROR(VLOOKUP(A235,NMI!A:B,2,FALSE),"")</f>
        <v>56.6</v>
      </c>
    </row>
    <row r="236" spans="1:6" x14ac:dyDescent="0.25">
      <c r="A236" s="3">
        <v>42736</v>
      </c>
      <c r="B236" s="4">
        <v>54</v>
      </c>
      <c r="C236" s="19">
        <f t="shared" si="7"/>
        <v>4</v>
      </c>
      <c r="D236" s="19">
        <f>VLOOKUP(A236,Exports!A:B,2,FALSE)</f>
        <v>48</v>
      </c>
      <c r="E236" s="19">
        <f t="shared" si="6"/>
        <v>-6</v>
      </c>
      <c r="F236" s="41">
        <f>IFERROR(VLOOKUP(A236,NMI!A:B,2,FALSE),"")</f>
        <v>56.5</v>
      </c>
    </row>
    <row r="237" spans="1:6" x14ac:dyDescent="0.25">
      <c r="A237" s="5">
        <v>42767</v>
      </c>
      <c r="B237" s="6">
        <v>51</v>
      </c>
      <c r="C237" s="23">
        <f t="shared" si="7"/>
        <v>-3</v>
      </c>
      <c r="D237" s="23">
        <f>VLOOKUP(A237,Exports!A:B,2,FALSE)</f>
        <v>57</v>
      </c>
      <c r="E237" s="23">
        <f t="shared" si="6"/>
        <v>6</v>
      </c>
      <c r="F237" s="42">
        <f>IFERROR(VLOOKUP(A237,NMI!A:B,2,FALSE),"")</f>
        <v>57.4</v>
      </c>
    </row>
    <row r="238" spans="1:6" x14ac:dyDescent="0.25">
      <c r="A238" s="3">
        <v>42795</v>
      </c>
      <c r="B238" s="4">
        <v>56.5</v>
      </c>
      <c r="C238" s="19">
        <f t="shared" si="7"/>
        <v>5.5</v>
      </c>
      <c r="D238" s="19">
        <f>VLOOKUP(A238,Exports!A:B,2,FALSE)</f>
        <v>62.5</v>
      </c>
      <c r="E238" s="19">
        <f t="shared" si="6"/>
        <v>6</v>
      </c>
      <c r="F238" s="41">
        <f>IFERROR(VLOOKUP(A238,NMI!A:B,2,FALSE),"")</f>
        <v>55.6</v>
      </c>
    </row>
    <row r="239" spans="1:6" x14ac:dyDescent="0.25">
      <c r="A239" s="5">
        <v>42826</v>
      </c>
      <c r="B239" s="6">
        <v>53</v>
      </c>
      <c r="C239" s="23">
        <f t="shared" si="7"/>
        <v>-3.5</v>
      </c>
      <c r="D239" s="23">
        <f>VLOOKUP(A239,Exports!A:B,2,FALSE)</f>
        <v>65.5</v>
      </c>
      <c r="E239" s="23">
        <f t="shared" si="6"/>
        <v>12.5</v>
      </c>
      <c r="F239" s="42">
        <f>IFERROR(VLOOKUP(A239,NMI!A:B,2,FALSE),"")</f>
        <v>57.3</v>
      </c>
    </row>
    <row r="240" spans="1:6" x14ac:dyDescent="0.25">
      <c r="A240" s="3">
        <v>42856</v>
      </c>
      <c r="B240" s="4">
        <v>48.5</v>
      </c>
      <c r="C240" s="19">
        <f t="shared" si="7"/>
        <v>-4.5</v>
      </c>
      <c r="D240" s="19">
        <f>VLOOKUP(A240,Exports!A:B,2,FALSE)</f>
        <v>54.5</v>
      </c>
      <c r="E240" s="19">
        <f t="shared" si="6"/>
        <v>6</v>
      </c>
      <c r="F240" s="41">
        <f>IFERROR(VLOOKUP(A240,NMI!A:B,2,FALSE),"")</f>
        <v>57.1</v>
      </c>
    </row>
    <row r="241" spans="1:6" x14ac:dyDescent="0.25">
      <c r="A241" s="5">
        <v>42887</v>
      </c>
      <c r="B241" s="6">
        <v>51</v>
      </c>
      <c r="C241" s="23">
        <f t="shared" si="7"/>
        <v>2.5</v>
      </c>
      <c r="D241" s="23">
        <f>VLOOKUP(A241,Exports!A:B,2,FALSE)</f>
        <v>55</v>
      </c>
      <c r="E241" s="23">
        <f t="shared" si="6"/>
        <v>4</v>
      </c>
      <c r="F241" s="42">
        <f>IFERROR(VLOOKUP(A241,NMI!A:B,2,FALSE),"")</f>
        <v>57.2</v>
      </c>
    </row>
    <row r="242" spans="1:6" x14ac:dyDescent="0.25">
      <c r="A242" s="3">
        <v>42917</v>
      </c>
      <c r="B242" s="4">
        <v>51.5</v>
      </c>
      <c r="C242" s="19">
        <f t="shared" si="7"/>
        <v>0.5</v>
      </c>
      <c r="D242" s="19">
        <f>VLOOKUP(A242,Exports!A:B,2,FALSE)</f>
        <v>53</v>
      </c>
      <c r="E242" s="19">
        <f t="shared" si="6"/>
        <v>1.5</v>
      </c>
      <c r="F242" s="41">
        <f>IFERROR(VLOOKUP(A242,NMI!A:B,2,FALSE),"")</f>
        <v>54.3</v>
      </c>
    </row>
    <row r="243" spans="1:6" x14ac:dyDescent="0.25">
      <c r="A243" s="5">
        <v>42948</v>
      </c>
      <c r="B243" s="6">
        <v>50.5</v>
      </c>
      <c r="C243" s="23">
        <f t="shared" si="7"/>
        <v>-1</v>
      </c>
      <c r="D243" s="23">
        <f>VLOOKUP(A243,Exports!A:B,2,FALSE)</f>
        <v>55</v>
      </c>
      <c r="E243" s="23">
        <f t="shared" si="6"/>
        <v>4.5</v>
      </c>
      <c r="F243" s="42">
        <f>IFERROR(VLOOKUP(A243,NMI!A:B,2,FALSE),"")</f>
        <v>55.2</v>
      </c>
    </row>
    <row r="244" spans="1:6" x14ac:dyDescent="0.25">
      <c r="A244" s="3">
        <v>42979</v>
      </c>
      <c r="B244" s="4">
        <v>52</v>
      </c>
      <c r="C244" s="19">
        <f t="shared" si="7"/>
        <v>1.5</v>
      </c>
      <c r="D244" s="19">
        <f>VLOOKUP(A244,Exports!A:B,2,FALSE)</f>
        <v>56</v>
      </c>
      <c r="E244" s="19">
        <f t="shared" si="6"/>
        <v>4</v>
      </c>
      <c r="F244" s="41">
        <f>IFERROR(VLOOKUP(A244,NMI!A:B,2,FALSE),"")</f>
        <v>59.4</v>
      </c>
    </row>
    <row r="245" spans="1:6" x14ac:dyDescent="0.25">
      <c r="A245" s="5">
        <v>43009</v>
      </c>
      <c r="B245" s="6">
        <v>52</v>
      </c>
      <c r="C245" s="23">
        <f t="shared" si="7"/>
        <v>0</v>
      </c>
      <c r="D245" s="23">
        <f>VLOOKUP(A245,Exports!A:B,2,FALSE)</f>
        <v>60</v>
      </c>
      <c r="E245" s="23">
        <f t="shared" si="6"/>
        <v>8</v>
      </c>
      <c r="F245" s="42">
        <f>IFERROR(VLOOKUP(A245,NMI!A:B,2,FALSE),"")</f>
        <v>59.8</v>
      </c>
    </row>
    <row r="246" spans="1:6" x14ac:dyDescent="0.25">
      <c r="A246" s="3">
        <v>43040</v>
      </c>
      <c r="B246" s="4">
        <v>52.5</v>
      </c>
      <c r="C246" s="19">
        <f t="shared" si="7"/>
        <v>0.5</v>
      </c>
      <c r="D246" s="19">
        <f>VLOOKUP(A246,Exports!A:B,2,FALSE)</f>
        <v>57</v>
      </c>
      <c r="E246" s="19">
        <f t="shared" si="6"/>
        <v>4.5</v>
      </c>
      <c r="F246" s="41">
        <f>IFERROR(VLOOKUP(A246,NMI!A:B,2,FALSE),"")</f>
        <v>57.3</v>
      </c>
    </row>
    <row r="247" spans="1:6" x14ac:dyDescent="0.25">
      <c r="A247" s="5">
        <v>43070</v>
      </c>
      <c r="B247" s="6">
        <v>52.5</v>
      </c>
      <c r="C247" s="23">
        <f t="shared" si="7"/>
        <v>0</v>
      </c>
      <c r="D247" s="23">
        <f>VLOOKUP(A247,Exports!A:B,2,FALSE)</f>
        <v>56.5</v>
      </c>
      <c r="E247" s="23">
        <f t="shared" si="6"/>
        <v>4</v>
      </c>
      <c r="F247" s="42">
        <f>IFERROR(VLOOKUP(A247,NMI!A:B,2,FALSE),"")</f>
        <v>56</v>
      </c>
    </row>
    <row r="248" spans="1:6" x14ac:dyDescent="0.25">
      <c r="A248" s="3">
        <v>43101</v>
      </c>
      <c r="B248" s="4">
        <v>54</v>
      </c>
      <c r="C248" s="19">
        <f t="shared" si="7"/>
        <v>1.5</v>
      </c>
      <c r="D248" s="19">
        <f>VLOOKUP(A248,Exports!A:B,2,FALSE)</f>
        <v>58</v>
      </c>
      <c r="E248" s="19">
        <f t="shared" si="6"/>
        <v>4</v>
      </c>
      <c r="F248" s="41">
        <f>IFERROR(VLOOKUP(A248,NMI!A:B,2,FALSE),"")</f>
        <v>59.9</v>
      </c>
    </row>
    <row r="249" spans="1:6" x14ac:dyDescent="0.25">
      <c r="A249" s="5">
        <v>43132</v>
      </c>
      <c r="B249" s="6">
        <v>50</v>
      </c>
      <c r="C249" s="23">
        <f t="shared" si="7"/>
        <v>-4</v>
      </c>
      <c r="D249" s="23">
        <f>VLOOKUP(A249,Exports!A:B,2,FALSE)</f>
        <v>59.5</v>
      </c>
      <c r="E249" s="23">
        <f t="shared" si="6"/>
        <v>9.5</v>
      </c>
      <c r="F249" s="42">
        <f>IFERROR(VLOOKUP(A249,NMI!A:B,2,FALSE),"")</f>
        <v>59.5</v>
      </c>
    </row>
    <row r="250" spans="1:6" x14ac:dyDescent="0.25">
      <c r="A250" s="3">
        <v>43160</v>
      </c>
      <c r="B250" s="4">
        <v>55</v>
      </c>
      <c r="C250" s="19">
        <f t="shared" si="7"/>
        <v>5</v>
      </c>
      <c r="D250" s="19">
        <f>VLOOKUP(A250,Exports!A:B,2,FALSE)</f>
        <v>58</v>
      </c>
      <c r="E250" s="19">
        <f t="shared" si="6"/>
        <v>3</v>
      </c>
      <c r="F250" s="41">
        <f>IFERROR(VLOOKUP(A250,NMI!A:B,2,FALSE),"")</f>
        <v>58.8</v>
      </c>
    </row>
    <row r="251" spans="1:6" x14ac:dyDescent="0.25">
      <c r="A251" s="5">
        <v>43191</v>
      </c>
      <c r="B251" s="6">
        <v>54.5</v>
      </c>
      <c r="C251" s="23">
        <f t="shared" si="7"/>
        <v>-0.5</v>
      </c>
      <c r="D251" s="23">
        <f>VLOOKUP(A251,Exports!A:B,2,FALSE)</f>
        <v>61.5</v>
      </c>
      <c r="E251" s="23">
        <f t="shared" si="6"/>
        <v>7</v>
      </c>
      <c r="F251" s="42">
        <f>IFERROR(VLOOKUP(A251,NMI!A:B,2,FALSE),"")</f>
        <v>56.8</v>
      </c>
    </row>
    <row r="252" spans="1:6" x14ac:dyDescent="0.25">
      <c r="A252" s="3">
        <v>43221</v>
      </c>
      <c r="B252" s="4">
        <v>54</v>
      </c>
      <c r="C252" s="19">
        <f t="shared" si="7"/>
        <v>-0.5</v>
      </c>
      <c r="D252" s="19">
        <f>VLOOKUP(A252,Exports!A:B,2,FALSE)</f>
        <v>57.5</v>
      </c>
      <c r="E252" s="19">
        <f t="shared" si="6"/>
        <v>3.5</v>
      </c>
      <c r="F252" s="41">
        <f>IFERROR(VLOOKUP(A252,NMI!A:B,2,FALSE),"")</f>
        <v>58.6</v>
      </c>
    </row>
    <row r="253" spans="1:6" x14ac:dyDescent="0.25">
      <c r="A253" s="5">
        <v>43252</v>
      </c>
      <c r="B253" s="6">
        <v>51.5</v>
      </c>
      <c r="C253" s="23">
        <f t="shared" si="7"/>
        <v>-2.5</v>
      </c>
      <c r="D253" s="23">
        <f>VLOOKUP(A253,Exports!A:B,2,FALSE)</f>
        <v>60.5</v>
      </c>
      <c r="E253" s="23">
        <f t="shared" si="6"/>
        <v>9</v>
      </c>
      <c r="F253" s="42">
        <f>IFERROR(VLOOKUP(A253,NMI!A:B,2,FALSE),"")</f>
        <v>59.1</v>
      </c>
    </row>
    <row r="254" spans="1:6" x14ac:dyDescent="0.25">
      <c r="A254" s="3">
        <v>43282</v>
      </c>
      <c r="B254" s="4">
        <v>52.5</v>
      </c>
      <c r="C254" s="19">
        <f t="shared" si="7"/>
        <v>1</v>
      </c>
      <c r="D254" s="19">
        <f>VLOOKUP(A254,Exports!A:B,2,FALSE)</f>
        <v>58</v>
      </c>
      <c r="E254" s="19">
        <f t="shared" si="6"/>
        <v>5.5</v>
      </c>
      <c r="F254" s="41">
        <f>IFERROR(VLOOKUP(A254,NMI!A:B,2,FALSE),"")</f>
        <v>55.7</v>
      </c>
    </row>
    <row r="255" spans="1:6" x14ac:dyDescent="0.25">
      <c r="A255" s="5">
        <v>43313</v>
      </c>
      <c r="B255" s="6">
        <v>52</v>
      </c>
      <c r="C255" s="23">
        <f t="shared" si="7"/>
        <v>-0.5</v>
      </c>
      <c r="D255" s="23">
        <f>VLOOKUP(A255,Exports!A:B,2,FALSE)</f>
        <v>60.5</v>
      </c>
      <c r="E255" s="23">
        <f t="shared" si="6"/>
        <v>8.5</v>
      </c>
      <c r="F255" s="42">
        <f>IFERROR(VLOOKUP(A255,NMI!A:B,2,FALSE),"")</f>
        <v>58.8</v>
      </c>
    </row>
    <row r="256" spans="1:6" x14ac:dyDescent="0.25">
      <c r="A256" s="3">
        <v>43344</v>
      </c>
      <c r="B256" s="4">
        <v>55</v>
      </c>
      <c r="C256" s="19">
        <f t="shared" si="7"/>
        <v>3</v>
      </c>
      <c r="D256" s="19">
        <f>VLOOKUP(A256,Exports!A:B,2,FALSE)</f>
        <v>61</v>
      </c>
      <c r="E256" s="19">
        <f t="shared" si="6"/>
        <v>6</v>
      </c>
      <c r="F256" s="41">
        <f>IFERROR(VLOOKUP(A256,NMI!A:B,2,FALSE),"")</f>
        <v>60.8</v>
      </c>
    </row>
    <row r="257" spans="1:6" x14ac:dyDescent="0.25">
      <c r="A257" s="7">
        <v>43374</v>
      </c>
      <c r="B257" s="8">
        <v>51</v>
      </c>
      <c r="C257" s="43">
        <f t="shared" si="7"/>
        <v>-4</v>
      </c>
      <c r="D257" s="23">
        <f>VLOOKUP(A257,Exports!A:B,2,FALSE)</f>
        <v>61</v>
      </c>
      <c r="E257" s="23">
        <f t="shared" si="6"/>
        <v>10</v>
      </c>
      <c r="F257" s="42">
        <f>IFERROR(VLOOKUP(A257,NMI!A:B,2,FALSE),"")</f>
        <v>60</v>
      </c>
    </row>
    <row r="258" spans="1:6" x14ac:dyDescent="0.25">
      <c r="A258" s="3">
        <v>43405</v>
      </c>
      <c r="B258" s="4">
        <v>54.5</v>
      </c>
      <c r="C258" s="19">
        <f t="shared" ref="C258:C260" si="8">B258-B257</f>
        <v>3.5</v>
      </c>
      <c r="D258" s="19">
        <f>VLOOKUP(A258,Exports!A:B,2,FALSE)</f>
        <v>57.5</v>
      </c>
      <c r="E258" s="19">
        <f t="shared" ref="E258:E260" si="9">D258-B258</f>
        <v>3</v>
      </c>
      <c r="F258" s="41">
        <f>IFERROR(VLOOKUP(A258,NMI!A:B,2,FALSE),"")</f>
        <v>60.4</v>
      </c>
    </row>
    <row r="259" spans="1:6" x14ac:dyDescent="0.25">
      <c r="A259" s="7">
        <v>43435</v>
      </c>
      <c r="B259" s="8">
        <v>53.5</v>
      </c>
      <c r="C259" s="43">
        <f t="shared" si="8"/>
        <v>-1</v>
      </c>
      <c r="D259" s="23">
        <f>VLOOKUP(A259,Exports!A:B,2,FALSE)</f>
        <v>59.5</v>
      </c>
      <c r="E259" s="23">
        <f t="shared" si="9"/>
        <v>6</v>
      </c>
      <c r="F259" s="42">
        <f>IFERROR(VLOOKUP(A259,NMI!A:B,2,FALSE),"")</f>
        <v>58</v>
      </c>
    </row>
    <row r="260" spans="1:6" x14ac:dyDescent="0.25">
      <c r="A260" s="3">
        <v>43466</v>
      </c>
      <c r="B260" s="4">
        <v>52</v>
      </c>
      <c r="C260" s="19">
        <f t="shared" si="8"/>
        <v>-1.5</v>
      </c>
      <c r="D260" s="19">
        <f>VLOOKUP(A260,Exports!A:B,2,FALSE)</f>
        <v>50.5</v>
      </c>
      <c r="E260" s="19">
        <f t="shared" si="9"/>
        <v>-1.5</v>
      </c>
      <c r="F260" s="41">
        <f>IFERROR(VLOOKUP(A260,NMI!A:B,2,FALSE),"")</f>
        <v>56.7</v>
      </c>
    </row>
    <row r="261" spans="1:6" x14ac:dyDescent="0.25">
      <c r="A261" s="7">
        <v>43497</v>
      </c>
      <c r="B261" s="8">
        <v>48.5</v>
      </c>
      <c r="C261" s="43">
        <f t="shared" ref="C261:C283" si="10">B261-B260</f>
        <v>-3.5</v>
      </c>
      <c r="D261" s="23">
        <f>VLOOKUP(A261,Exports!A:B,2,FALSE)</f>
        <v>55</v>
      </c>
      <c r="E261" s="23">
        <f t="shared" ref="E261:E283" si="11">D261-B261</f>
        <v>6.5</v>
      </c>
      <c r="F261" s="42">
        <f>IFERROR(VLOOKUP(A261,NMI!A:B,2,FALSE),"")</f>
        <v>59.7</v>
      </c>
    </row>
    <row r="262" spans="1:6" x14ac:dyDescent="0.25">
      <c r="A262" s="3">
        <v>43525</v>
      </c>
      <c r="B262" s="4">
        <v>51.5</v>
      </c>
      <c r="C262" s="19">
        <f t="shared" si="10"/>
        <v>3</v>
      </c>
      <c r="D262" s="19">
        <f>VLOOKUP(A262,Exports!A:B,2,FALSE)</f>
        <v>52.5</v>
      </c>
      <c r="E262" s="19">
        <f t="shared" si="11"/>
        <v>1</v>
      </c>
      <c r="F262" s="41">
        <f>IFERROR(VLOOKUP(A262,NMI!A:B,2,FALSE),"")</f>
        <v>56.1</v>
      </c>
    </row>
    <row r="263" spans="1:6" x14ac:dyDescent="0.25">
      <c r="A263" s="7">
        <v>43556</v>
      </c>
      <c r="B263" s="8">
        <v>55</v>
      </c>
      <c r="C263" s="43">
        <f t="shared" si="10"/>
        <v>3.5</v>
      </c>
      <c r="D263" s="23">
        <f>VLOOKUP(A263,Exports!A:B,2,FALSE)</f>
        <v>57</v>
      </c>
      <c r="E263" s="23">
        <f t="shared" si="11"/>
        <v>2</v>
      </c>
      <c r="F263" s="42">
        <f>IFERROR(VLOOKUP(A263,NMI!A:B,2,FALSE),"")</f>
        <v>55.5</v>
      </c>
    </row>
    <row r="264" spans="1:6" x14ac:dyDescent="0.25">
      <c r="A264" s="3">
        <v>43586</v>
      </c>
      <c r="B264" s="4">
        <v>50</v>
      </c>
      <c r="C264" s="19">
        <f t="shared" si="10"/>
        <v>-5</v>
      </c>
      <c r="D264" s="19">
        <f>VLOOKUP(A264,Exports!A:B,2,FALSE)</f>
        <v>55.5</v>
      </c>
      <c r="E264" s="19">
        <f t="shared" si="11"/>
        <v>5.5</v>
      </c>
      <c r="F264" s="41">
        <f>IFERROR(VLOOKUP(A264,NMI!A:B,2,FALSE),"")</f>
        <v>56.9</v>
      </c>
    </row>
    <row r="265" spans="1:6" x14ac:dyDescent="0.25">
      <c r="A265" s="7">
        <v>43617</v>
      </c>
      <c r="B265" s="8">
        <v>50</v>
      </c>
      <c r="C265" s="43">
        <f t="shared" si="10"/>
        <v>0</v>
      </c>
      <c r="D265" s="23">
        <f>VLOOKUP(A265,Exports!A:B,2,FALSE)</f>
        <v>55.5</v>
      </c>
      <c r="E265" s="23">
        <f t="shared" si="11"/>
        <v>5.5</v>
      </c>
      <c r="F265" s="42">
        <f>IFERROR(VLOOKUP(A265,NMI!A:B,2,FALSE),"")</f>
        <v>55.1</v>
      </c>
    </row>
    <row r="266" spans="1:6" x14ac:dyDescent="0.25">
      <c r="A266" s="3">
        <v>43647</v>
      </c>
      <c r="B266" s="4">
        <v>53.5</v>
      </c>
      <c r="C266" s="19">
        <f t="shared" si="10"/>
        <v>3.5</v>
      </c>
      <c r="D266" s="19">
        <f>VLOOKUP(A266,Exports!A:B,2,FALSE)</f>
        <v>53.5</v>
      </c>
      <c r="E266" s="19">
        <f t="shared" si="11"/>
        <v>0</v>
      </c>
      <c r="F266" s="41">
        <f>IFERROR(VLOOKUP(A266,NMI!A:B,2,FALSE),"")</f>
        <v>54.8</v>
      </c>
    </row>
    <row r="267" spans="1:6" x14ac:dyDescent="0.25">
      <c r="A267" s="7">
        <v>43678</v>
      </c>
      <c r="B267" s="8">
        <v>50.5</v>
      </c>
      <c r="C267" s="43">
        <f t="shared" si="10"/>
        <v>-3</v>
      </c>
      <c r="D267" s="23">
        <f>VLOOKUP(A267,Exports!A:B,2,FALSE)</f>
        <v>50.5</v>
      </c>
      <c r="E267" s="23">
        <f t="shared" si="11"/>
        <v>0</v>
      </c>
      <c r="F267" s="42">
        <f>IFERROR(VLOOKUP(A267,NMI!A:B,2,FALSE),"")</f>
        <v>56</v>
      </c>
    </row>
    <row r="268" spans="1:6" x14ac:dyDescent="0.25">
      <c r="A268" s="3">
        <v>43709</v>
      </c>
      <c r="B268" s="4">
        <v>49</v>
      </c>
      <c r="C268" s="19">
        <f t="shared" si="10"/>
        <v>-1.5</v>
      </c>
      <c r="D268" s="19">
        <f>VLOOKUP(A268,Exports!A:B,2,FALSE)</f>
        <v>52</v>
      </c>
      <c r="E268" s="19">
        <f t="shared" si="11"/>
        <v>3</v>
      </c>
      <c r="F268" s="41">
        <f>IFERROR(VLOOKUP(A268,NMI!A:B,2,FALSE),"")</f>
        <v>53.5</v>
      </c>
    </row>
    <row r="269" spans="1:6" x14ac:dyDescent="0.25">
      <c r="A269" s="7">
        <v>43739</v>
      </c>
      <c r="B269" s="8">
        <v>48.5</v>
      </c>
      <c r="C269" s="43">
        <f t="shared" si="10"/>
        <v>-0.5</v>
      </c>
      <c r="D269" s="23">
        <f>VLOOKUP(A269,Exports!A:B,2,FALSE)</f>
        <v>50</v>
      </c>
      <c r="E269" s="23">
        <f t="shared" si="11"/>
        <v>1.5</v>
      </c>
      <c r="F269" s="42">
        <f>IFERROR(VLOOKUP(A269,NMI!A:B,2,FALSE),"")</f>
        <v>54.4</v>
      </c>
    </row>
    <row r="270" spans="1:6" x14ac:dyDescent="0.25">
      <c r="A270" s="3">
        <v>43770</v>
      </c>
      <c r="B270" s="4">
        <v>45</v>
      </c>
      <c r="C270" s="19">
        <f t="shared" si="10"/>
        <v>-3.5</v>
      </c>
      <c r="D270" s="19">
        <f>VLOOKUP(A270,Exports!A:B,2,FALSE)</f>
        <v>52</v>
      </c>
      <c r="E270" s="19">
        <f t="shared" si="11"/>
        <v>7</v>
      </c>
      <c r="F270" s="41">
        <f>IFERROR(VLOOKUP(A270,NMI!A:B,2,FALSE),"")</f>
        <v>53.9</v>
      </c>
    </row>
    <row r="271" spans="1:6" x14ac:dyDescent="0.25">
      <c r="A271" s="7">
        <v>43800</v>
      </c>
      <c r="B271" s="8">
        <v>48</v>
      </c>
      <c r="C271" s="43">
        <f t="shared" si="10"/>
        <v>3</v>
      </c>
      <c r="D271" s="23">
        <f>VLOOKUP(A271,Exports!A:B,2,FALSE)</f>
        <v>51</v>
      </c>
      <c r="E271" s="23">
        <f t="shared" si="11"/>
        <v>3</v>
      </c>
      <c r="F271" s="42">
        <f>IFERROR(VLOOKUP(A271,NMI!A:B,2,FALSE),"")</f>
        <v>54.9</v>
      </c>
    </row>
    <row r="272" spans="1:6" x14ac:dyDescent="0.25">
      <c r="A272" s="3">
        <v>43831</v>
      </c>
      <c r="B272" s="4">
        <v>55.1</v>
      </c>
      <c r="C272" s="19">
        <f t="shared" si="10"/>
        <v>7.1000000000000014</v>
      </c>
      <c r="D272" s="19">
        <f>VLOOKUP(A272,Exports!A:B,2,FALSE)</f>
        <v>50.1</v>
      </c>
      <c r="E272" s="19">
        <f t="shared" si="11"/>
        <v>-5</v>
      </c>
      <c r="F272" s="41">
        <f>IFERROR(VLOOKUP(A272,NMI!A:B,2,FALSE),"")</f>
        <v>55.5</v>
      </c>
    </row>
    <row r="273" spans="1:6" x14ac:dyDescent="0.25">
      <c r="A273" s="7">
        <v>43862</v>
      </c>
      <c r="B273" s="8">
        <v>52.6</v>
      </c>
      <c r="C273" s="43">
        <f t="shared" si="10"/>
        <v>-2.5</v>
      </c>
      <c r="D273" s="23">
        <f>VLOOKUP(A273,Exports!A:B,2,FALSE)</f>
        <v>55.6</v>
      </c>
      <c r="E273" s="23">
        <f t="shared" si="11"/>
        <v>3</v>
      </c>
      <c r="F273" s="42">
        <f>IFERROR(VLOOKUP(A273,NMI!A:B,2,FALSE),"")</f>
        <v>56.7</v>
      </c>
    </row>
    <row r="274" spans="1:6" x14ac:dyDescent="0.25">
      <c r="A274" s="3">
        <v>43891</v>
      </c>
      <c r="B274" s="4">
        <v>40.200000000000003</v>
      </c>
      <c r="C274" s="19">
        <f t="shared" si="10"/>
        <v>-12.399999999999999</v>
      </c>
      <c r="D274" s="19">
        <f>VLOOKUP(A274,Exports!A:B,2,FALSE)</f>
        <v>45.9</v>
      </c>
      <c r="E274" s="19">
        <f t="shared" si="11"/>
        <v>5.6999999999999957</v>
      </c>
      <c r="F274" s="41">
        <f>IFERROR(VLOOKUP(A274,NMI!A:B,2,FALSE),"")</f>
        <v>53.6</v>
      </c>
    </row>
    <row r="275" spans="1:6" x14ac:dyDescent="0.25">
      <c r="A275" s="7">
        <v>43922</v>
      </c>
      <c r="B275" s="8">
        <v>49.3</v>
      </c>
      <c r="C275" s="43">
        <f t="shared" si="10"/>
        <v>9.0999999999999943</v>
      </c>
      <c r="D275" s="23">
        <f>VLOOKUP(A275,Exports!A:B,2,FALSE)</f>
        <v>36.299999999999997</v>
      </c>
      <c r="E275" s="23">
        <f t="shared" si="11"/>
        <v>-13</v>
      </c>
      <c r="F275" s="42">
        <f>IFERROR(VLOOKUP(A275,NMI!A:B,2,FALSE),"")</f>
        <v>41.6</v>
      </c>
    </row>
    <row r="276" spans="1:6" x14ac:dyDescent="0.25">
      <c r="A276" s="3">
        <v>43952</v>
      </c>
      <c r="B276" s="4">
        <v>43.7</v>
      </c>
      <c r="C276" s="19">
        <f t="shared" si="10"/>
        <v>-5.5999999999999943</v>
      </c>
      <c r="D276" s="19">
        <f>VLOOKUP(A276,Exports!A:B,2,FALSE)</f>
        <v>41.5</v>
      </c>
      <c r="E276" s="19">
        <f t="shared" si="11"/>
        <v>-2.2000000000000028</v>
      </c>
      <c r="F276" s="41">
        <f>IFERROR(VLOOKUP(A276,NMI!A:B,2,FALSE),"")</f>
        <v>45.4</v>
      </c>
    </row>
    <row r="277" spans="1:6" x14ac:dyDescent="0.25">
      <c r="A277" s="7">
        <v>43983</v>
      </c>
      <c r="B277" s="8">
        <v>52.9</v>
      </c>
      <c r="C277" s="43">
        <f t="shared" si="10"/>
        <v>9.1999999999999957</v>
      </c>
      <c r="D277" s="23">
        <f>VLOOKUP(A277,Exports!A:B,2,FALSE)</f>
        <v>58.9</v>
      </c>
      <c r="E277" s="23">
        <f t="shared" si="11"/>
        <v>6</v>
      </c>
      <c r="F277" s="42">
        <f>IFERROR(VLOOKUP(A277,NMI!A:B,2,FALSE),"")</f>
        <v>56.5</v>
      </c>
    </row>
    <row r="278" spans="1:6" x14ac:dyDescent="0.25">
      <c r="A278" s="3">
        <v>44013</v>
      </c>
      <c r="B278" s="4">
        <v>46.3</v>
      </c>
      <c r="C278" s="19">
        <f t="shared" si="10"/>
        <v>-6.6000000000000014</v>
      </c>
      <c r="D278" s="19">
        <f>VLOOKUP(A278,Exports!A:B,2,FALSE)</f>
        <v>49.3</v>
      </c>
      <c r="E278" s="19">
        <f t="shared" si="11"/>
        <v>3</v>
      </c>
      <c r="F278" s="41">
        <f>IFERROR(VLOOKUP(A278,NMI!A:B,2,FALSE),"")</f>
        <v>56.6</v>
      </c>
    </row>
    <row r="279" spans="1:6" x14ac:dyDescent="0.25">
      <c r="A279" s="7">
        <v>44044</v>
      </c>
      <c r="B279" s="8">
        <v>50.8</v>
      </c>
      <c r="C279" s="43">
        <f t="shared" si="10"/>
        <v>4.5</v>
      </c>
      <c r="D279" s="23">
        <f>VLOOKUP(A279,Exports!A:B,2,FALSE)</f>
        <v>55.8</v>
      </c>
      <c r="E279" s="23">
        <f t="shared" si="11"/>
        <v>5</v>
      </c>
      <c r="F279" s="42">
        <f>IFERROR(VLOOKUP(A279,NMI!A:B,2,FALSE),"")</f>
        <v>57.2</v>
      </c>
    </row>
    <row r="280" spans="1:6" x14ac:dyDescent="0.25">
      <c r="A280" s="3">
        <v>44075</v>
      </c>
      <c r="B280" s="4">
        <v>46.6</v>
      </c>
      <c r="C280" s="19">
        <f t="shared" si="10"/>
        <v>-4.1999999999999957</v>
      </c>
      <c r="D280" s="19">
        <f>VLOOKUP(A280,Exports!A:B,2,FALSE)</f>
        <v>52.6</v>
      </c>
      <c r="E280" s="19">
        <f t="shared" si="11"/>
        <v>6</v>
      </c>
      <c r="F280" s="41">
        <f>IFERROR(VLOOKUP(A280,NMI!A:B,2,FALSE),"")</f>
        <v>57.2</v>
      </c>
    </row>
    <row r="281" spans="1:6" x14ac:dyDescent="0.25">
      <c r="A281" s="7">
        <v>44105</v>
      </c>
      <c r="B281" s="8">
        <v>52.5</v>
      </c>
      <c r="C281" s="43">
        <f t="shared" si="10"/>
        <v>5.8999999999999986</v>
      </c>
      <c r="D281" s="23">
        <f>VLOOKUP(A281,Exports!A:B,2,FALSE)</f>
        <v>53.7</v>
      </c>
      <c r="E281" s="23">
        <f t="shared" si="11"/>
        <v>1.2000000000000028</v>
      </c>
      <c r="F281" s="42">
        <f>IFERROR(VLOOKUP(A281,NMI!A:B,2,FALSE),"")</f>
        <v>56.2</v>
      </c>
    </row>
    <row r="282" spans="1:6" x14ac:dyDescent="0.25">
      <c r="A282" s="3">
        <v>44136</v>
      </c>
      <c r="B282" s="4">
        <v>55</v>
      </c>
      <c r="C282" s="19">
        <f t="shared" si="10"/>
        <v>2.5</v>
      </c>
      <c r="D282" s="19">
        <f>VLOOKUP(A282,Exports!A:B,2,FALSE)</f>
        <v>50.4</v>
      </c>
      <c r="E282" s="19">
        <f t="shared" si="11"/>
        <v>-4.6000000000000014</v>
      </c>
      <c r="F282" s="41">
        <f>IFERROR(VLOOKUP(A282,NMI!A:B,2,FALSE),"")</f>
        <v>56.8</v>
      </c>
    </row>
    <row r="283" spans="1:6" x14ac:dyDescent="0.25">
      <c r="A283" s="7">
        <v>44166</v>
      </c>
      <c r="B283" s="8">
        <v>51.8</v>
      </c>
      <c r="C283" s="43">
        <f t="shared" si="10"/>
        <v>-3.2000000000000028</v>
      </c>
      <c r="D283" s="23">
        <f>VLOOKUP(A283,Exports!A:B,2,FALSE)</f>
        <v>57.3</v>
      </c>
      <c r="E283" s="23">
        <f t="shared" si="11"/>
        <v>5.5</v>
      </c>
      <c r="F283" s="42">
        <f>IFERROR(VLOOKUP(A283,NMI!A:B,2,FALSE),"")</f>
        <v>57.7</v>
      </c>
    </row>
    <row r="284" spans="1:6" x14ac:dyDescent="0.25">
      <c r="A284" s="3">
        <v>44197</v>
      </c>
      <c r="B284" s="4">
        <v>53.5</v>
      </c>
      <c r="C284" s="19">
        <f t="shared" ref="C284:C305" si="12">B284-B283</f>
        <v>1.7000000000000028</v>
      </c>
      <c r="D284" s="19">
        <f>VLOOKUP(A284,Exports!A:B,2,FALSE)</f>
        <v>47</v>
      </c>
      <c r="E284" s="19">
        <f t="shared" ref="E284:E305" si="13">D284-B284</f>
        <v>-6.5</v>
      </c>
      <c r="F284" s="41">
        <f>IFERROR(VLOOKUP(A284,NMI!A:B,2,FALSE),"")</f>
        <v>58.7</v>
      </c>
    </row>
    <row r="285" spans="1:6" x14ac:dyDescent="0.25">
      <c r="A285" s="7">
        <v>44228</v>
      </c>
      <c r="B285" s="8">
        <v>50.5</v>
      </c>
      <c r="C285" s="43">
        <f t="shared" si="12"/>
        <v>-3</v>
      </c>
      <c r="D285" s="23">
        <f>VLOOKUP(A285,Exports!A:B,2,FALSE)</f>
        <v>57.6</v>
      </c>
      <c r="E285" s="23">
        <f t="shared" si="13"/>
        <v>7.1000000000000014</v>
      </c>
      <c r="F285" s="42">
        <f>IFERROR(VLOOKUP(A285,NMI!A:B,2,FALSE),"")</f>
        <v>55.3</v>
      </c>
    </row>
    <row r="286" spans="1:6" x14ac:dyDescent="0.25">
      <c r="A286" s="3">
        <v>44256</v>
      </c>
      <c r="B286" s="4">
        <v>50.7</v>
      </c>
      <c r="C286" s="19">
        <f t="shared" si="12"/>
        <v>0.20000000000000284</v>
      </c>
      <c r="D286" s="19">
        <f>VLOOKUP(A286,Exports!A:B,2,FALSE)</f>
        <v>55.5</v>
      </c>
      <c r="E286" s="19">
        <f t="shared" si="13"/>
        <v>4.7999999999999972</v>
      </c>
      <c r="F286" s="41">
        <f>IFERROR(VLOOKUP(A286,NMI!A:B,2,FALSE),"")</f>
        <v>63.7</v>
      </c>
    </row>
    <row r="287" spans="1:6" x14ac:dyDescent="0.25">
      <c r="A287" s="7">
        <v>44287</v>
      </c>
      <c r="B287" s="8">
        <v>55.7</v>
      </c>
      <c r="C287" s="43">
        <f t="shared" si="12"/>
        <v>5</v>
      </c>
      <c r="D287" s="23">
        <f>VLOOKUP(A287,Exports!A:B,2,FALSE)</f>
        <v>58.6</v>
      </c>
      <c r="E287" s="23">
        <f t="shared" si="13"/>
        <v>2.8999999999999986</v>
      </c>
      <c r="F287" s="42">
        <f>IFERROR(VLOOKUP(A287,NMI!A:B,2,FALSE),"")</f>
        <v>62.7</v>
      </c>
    </row>
    <row r="288" spans="1:6" x14ac:dyDescent="0.25">
      <c r="A288" s="3">
        <v>44317</v>
      </c>
      <c r="B288" s="4">
        <v>50.4</v>
      </c>
      <c r="C288" s="19">
        <f t="shared" si="12"/>
        <v>-5.3000000000000043</v>
      </c>
      <c r="D288" s="19">
        <f>VLOOKUP(A288,Exports!A:B,2,FALSE)</f>
        <v>60</v>
      </c>
      <c r="E288" s="19">
        <f t="shared" si="13"/>
        <v>9.6000000000000014</v>
      </c>
      <c r="F288" s="41">
        <f>IFERROR(VLOOKUP(A288,NMI!A:B,2,FALSE),"")</f>
        <v>64</v>
      </c>
    </row>
    <row r="289" spans="1:6" x14ac:dyDescent="0.25">
      <c r="A289" s="7">
        <v>44348</v>
      </c>
      <c r="B289" s="8">
        <v>58.2</v>
      </c>
      <c r="C289" s="43">
        <f t="shared" si="12"/>
        <v>7.8000000000000043</v>
      </c>
      <c r="D289" s="23">
        <f>VLOOKUP(A289,Exports!A:B,2,FALSE)</f>
        <v>50.7</v>
      </c>
      <c r="E289" s="23">
        <f t="shared" si="13"/>
        <v>-7.5</v>
      </c>
      <c r="F289" s="42">
        <f>IFERROR(VLOOKUP(A289,NMI!A:B,2,FALSE),"")</f>
        <v>60.1</v>
      </c>
    </row>
    <row r="290" spans="1:6" x14ac:dyDescent="0.25">
      <c r="A290" s="3">
        <v>44378</v>
      </c>
      <c r="B290" s="4">
        <v>51.6</v>
      </c>
      <c r="C290" s="19">
        <f t="shared" si="12"/>
        <v>-6.6000000000000014</v>
      </c>
      <c r="D290" s="19">
        <f>VLOOKUP(A290,Exports!A:B,2,FALSE)</f>
        <v>65.8</v>
      </c>
      <c r="E290" s="19">
        <f t="shared" si="13"/>
        <v>14.199999999999996</v>
      </c>
      <c r="F290" s="41">
        <f>IFERROR(VLOOKUP(A290,NMI!A:B,2,FALSE),"")</f>
        <v>64.099999999999994</v>
      </c>
    </row>
    <row r="291" spans="1:6" x14ac:dyDescent="0.25">
      <c r="A291" s="7">
        <v>44409</v>
      </c>
      <c r="B291" s="8">
        <v>48.7</v>
      </c>
      <c r="C291" s="43">
        <f t="shared" si="12"/>
        <v>-2.8999999999999986</v>
      </c>
      <c r="D291" s="23">
        <f>VLOOKUP(A291,Exports!A:B,2,FALSE)</f>
        <v>60.6</v>
      </c>
      <c r="E291" s="23">
        <f t="shared" si="13"/>
        <v>11.899999999999999</v>
      </c>
      <c r="F291" s="42">
        <f>IFERROR(VLOOKUP(A291,NMI!A:B,2,FALSE),"")</f>
        <v>61.7</v>
      </c>
    </row>
    <row r="292" spans="1:6" x14ac:dyDescent="0.25">
      <c r="A292" s="3">
        <v>44440</v>
      </c>
      <c r="B292" s="4">
        <v>47.7</v>
      </c>
      <c r="C292" s="19">
        <f t="shared" si="12"/>
        <v>-1</v>
      </c>
      <c r="D292" s="19">
        <f>VLOOKUP(A292,Exports!A:B,2,FALSE)</f>
        <v>59.5</v>
      </c>
      <c r="E292" s="19">
        <f t="shared" si="13"/>
        <v>11.799999999999997</v>
      </c>
      <c r="F292" s="41">
        <f>IFERROR(VLOOKUP(A292,NMI!A:B,2,FALSE),"")</f>
        <v>61.9</v>
      </c>
    </row>
    <row r="293" spans="1:6" x14ac:dyDescent="0.25">
      <c r="A293" s="7">
        <v>44470</v>
      </c>
      <c r="B293" s="8">
        <v>53.3</v>
      </c>
      <c r="C293" s="43">
        <f t="shared" si="12"/>
        <v>5.5999999999999943</v>
      </c>
      <c r="D293" s="23">
        <f>VLOOKUP(A293,Exports!A:B,2,FALSE)</f>
        <v>62.3</v>
      </c>
      <c r="E293" s="23">
        <f t="shared" si="13"/>
        <v>9</v>
      </c>
      <c r="F293" s="42">
        <f>IFERROR(VLOOKUP(A293,NMI!A:B,2,FALSE),"")</f>
        <v>66.7</v>
      </c>
    </row>
    <row r="294" spans="1:6" x14ac:dyDescent="0.25">
      <c r="A294" s="3">
        <v>44501</v>
      </c>
      <c r="B294" s="4">
        <v>50.5</v>
      </c>
      <c r="C294" s="19">
        <f t="shared" si="12"/>
        <v>-2.7999999999999972</v>
      </c>
      <c r="D294" s="19">
        <f>VLOOKUP(A294,Exports!A:B,2,FALSE)</f>
        <v>57.9</v>
      </c>
      <c r="E294" s="19">
        <f t="shared" si="13"/>
        <v>7.3999999999999986</v>
      </c>
      <c r="F294" s="41">
        <f>IFERROR(VLOOKUP(A294,NMI!A:B,2,FALSE),"")</f>
        <v>69.099999999999994</v>
      </c>
    </row>
    <row r="295" spans="1:6" x14ac:dyDescent="0.25">
      <c r="A295" s="7">
        <v>44531</v>
      </c>
      <c r="B295" s="8">
        <v>55.5</v>
      </c>
      <c r="C295" s="43">
        <f t="shared" si="12"/>
        <v>5</v>
      </c>
      <c r="D295" s="23">
        <f>VLOOKUP(A295,Exports!A:B,2,FALSE)</f>
        <v>61.5</v>
      </c>
      <c r="E295" s="23">
        <f t="shared" si="13"/>
        <v>6</v>
      </c>
      <c r="F295" s="42">
        <f>IFERROR(VLOOKUP(A295,NMI!A:B,2,FALSE),"")</f>
        <v>62.3</v>
      </c>
    </row>
    <row r="296" spans="1:6" x14ac:dyDescent="0.25">
      <c r="A296" s="3">
        <v>44562</v>
      </c>
      <c r="B296" s="4">
        <v>51.1</v>
      </c>
      <c r="C296" s="19">
        <f t="shared" si="12"/>
        <v>-4.3999999999999986</v>
      </c>
      <c r="D296" s="19">
        <f>VLOOKUP(A296,Exports!A:B,2,FALSE)</f>
        <v>45.9</v>
      </c>
      <c r="E296" s="19">
        <f t="shared" si="13"/>
        <v>-5.2000000000000028</v>
      </c>
      <c r="F296" s="41">
        <f>IFERROR(VLOOKUP(A296,NMI!A:B,2,FALSE),"")</f>
        <v>59.9</v>
      </c>
    </row>
    <row r="297" spans="1:6" x14ac:dyDescent="0.25">
      <c r="A297" s="7">
        <v>44593</v>
      </c>
      <c r="B297" s="8">
        <v>51.7</v>
      </c>
      <c r="C297" s="43">
        <f t="shared" si="12"/>
        <v>0.60000000000000142</v>
      </c>
      <c r="D297" s="23">
        <f>VLOOKUP(A297,Exports!A:B,2,FALSE)</f>
        <v>53</v>
      </c>
      <c r="E297" s="23">
        <f t="shared" si="13"/>
        <v>1.2999999999999972</v>
      </c>
      <c r="F297" s="42">
        <f>IFERROR(VLOOKUP(A297,NMI!A:B,2,FALSE),"")</f>
        <v>56.5</v>
      </c>
    </row>
    <row r="298" spans="1:6" x14ac:dyDescent="0.25">
      <c r="A298" s="3">
        <v>44621</v>
      </c>
      <c r="B298" s="4">
        <v>45</v>
      </c>
      <c r="C298" s="19">
        <f t="shared" si="12"/>
        <v>-6.7000000000000028</v>
      </c>
      <c r="D298" s="19">
        <f>VLOOKUP(A298,Exports!A:B,2,FALSE)</f>
        <v>61</v>
      </c>
      <c r="E298" s="19">
        <f t="shared" si="13"/>
        <v>16</v>
      </c>
      <c r="F298" s="41">
        <f>IFERROR(VLOOKUP(A298,NMI!A:B,2,FALSE),"")</f>
        <v>58.3</v>
      </c>
    </row>
    <row r="299" spans="1:6" x14ac:dyDescent="0.25">
      <c r="A299" s="7">
        <v>44652</v>
      </c>
      <c r="B299" s="8">
        <v>52.9</v>
      </c>
      <c r="C299" s="43">
        <f t="shared" si="12"/>
        <v>7.8999999999999986</v>
      </c>
      <c r="D299" s="23">
        <f>VLOOKUP(A299,Exports!A:B,2,FALSE)</f>
        <v>58.1</v>
      </c>
      <c r="E299" s="23">
        <f t="shared" si="13"/>
        <v>5.2000000000000028</v>
      </c>
      <c r="F299" s="42">
        <f>IFERROR(VLOOKUP(A299,NMI!A:B,2,FALSE),"")</f>
        <v>57.1</v>
      </c>
    </row>
    <row r="300" spans="1:6" x14ac:dyDescent="0.25">
      <c r="A300" s="3">
        <v>44682</v>
      </c>
      <c r="B300" s="4">
        <v>52.8</v>
      </c>
      <c r="C300" s="19">
        <f t="shared" si="12"/>
        <v>-0.10000000000000142</v>
      </c>
      <c r="D300" s="19">
        <f>VLOOKUP(A300,Exports!A:B,2,FALSE)</f>
        <v>60.9</v>
      </c>
      <c r="E300" s="19">
        <f t="shared" si="13"/>
        <v>8.1000000000000014</v>
      </c>
      <c r="F300" s="41">
        <f>IFERROR(VLOOKUP(A300,NMI!A:B,2,FALSE),"")</f>
        <v>55.9</v>
      </c>
    </row>
    <row r="301" spans="1:6" x14ac:dyDescent="0.25">
      <c r="A301" s="7">
        <v>44713</v>
      </c>
      <c r="B301" s="8">
        <v>46.3</v>
      </c>
      <c r="C301" s="43">
        <f t="shared" si="12"/>
        <v>-6.5</v>
      </c>
      <c r="D301" s="23">
        <f>VLOOKUP(A301,Exports!A:B,2,FALSE)</f>
        <v>57.5</v>
      </c>
      <c r="E301" s="23">
        <f t="shared" si="13"/>
        <v>11.200000000000003</v>
      </c>
      <c r="F301" s="42">
        <f>IFERROR(VLOOKUP(A301,NMI!A:B,2,FALSE),"")</f>
        <v>55.3</v>
      </c>
    </row>
    <row r="302" spans="1:6" x14ac:dyDescent="0.25">
      <c r="A302" s="3">
        <v>44743</v>
      </c>
      <c r="B302" s="4">
        <v>48</v>
      </c>
      <c r="C302" s="19">
        <f t="shared" si="12"/>
        <v>1.7000000000000028</v>
      </c>
      <c r="D302" s="19">
        <f>VLOOKUP(A302,Exports!A:B,2,FALSE)</f>
        <v>59.5</v>
      </c>
      <c r="E302" s="19">
        <f t="shared" si="13"/>
        <v>11.5</v>
      </c>
      <c r="F302" s="41">
        <f>IFERROR(VLOOKUP(A302,NMI!A:B,2,FALSE),"")</f>
        <v>56.7</v>
      </c>
    </row>
    <row r="303" spans="1:6" x14ac:dyDescent="0.25">
      <c r="A303" s="7">
        <v>44774</v>
      </c>
      <c r="B303" s="8">
        <v>48.2</v>
      </c>
      <c r="C303" s="43">
        <f t="shared" si="12"/>
        <v>0.20000000000000284</v>
      </c>
      <c r="D303" s="23">
        <f>VLOOKUP(A303,Exports!A:B,2,FALSE)</f>
        <v>61.9</v>
      </c>
      <c r="E303" s="23">
        <f t="shared" si="13"/>
        <v>13.699999999999996</v>
      </c>
      <c r="F303" s="42">
        <f>IFERROR(VLOOKUP(A303,NMI!A:B,2,FALSE),"")</f>
        <v>56.9</v>
      </c>
    </row>
    <row r="304" spans="1:6" x14ac:dyDescent="0.25">
      <c r="A304" s="3">
        <v>44805</v>
      </c>
      <c r="B304" s="4">
        <v>51.3</v>
      </c>
      <c r="C304" s="19">
        <f t="shared" si="12"/>
        <v>3.0999999999999943</v>
      </c>
      <c r="D304" s="19">
        <f>VLOOKUP(A304,Exports!A:B,2,FALSE)</f>
        <v>65.099999999999994</v>
      </c>
      <c r="E304" s="19">
        <f t="shared" si="13"/>
        <v>13.799999999999997</v>
      </c>
      <c r="F304" s="41">
        <f>IFERROR(VLOOKUP(A304,NMI!A:B,2,FALSE),"")</f>
        <v>56.7</v>
      </c>
    </row>
    <row r="305" spans="1:6" x14ac:dyDescent="0.25">
      <c r="A305" s="7">
        <v>44835</v>
      </c>
      <c r="B305" s="8">
        <v>50.4</v>
      </c>
      <c r="C305" s="43">
        <f t="shared" si="12"/>
        <v>-0.89999999999999858</v>
      </c>
      <c r="D305" s="23">
        <f>VLOOKUP(A305,Exports!A:B,2,FALSE)</f>
        <v>47.7</v>
      </c>
      <c r="E305" s="23">
        <f t="shared" si="13"/>
        <v>-2.6999999999999957</v>
      </c>
      <c r="F305" s="42">
        <f>IFERROR(VLOOKUP(A305,NMI!A:B,2,FALSE),"")</f>
        <v>54.4</v>
      </c>
    </row>
    <row r="306" spans="1:6" x14ac:dyDescent="0.25">
      <c r="A306" s="3">
        <v>44866</v>
      </c>
      <c r="B306" s="4">
        <v>59.5</v>
      </c>
      <c r="C306" s="19">
        <f t="shared" ref="C306:C322" si="14">B306-B305</f>
        <v>9.1000000000000014</v>
      </c>
      <c r="D306" s="19">
        <f>VLOOKUP(A306,Exports!A:B,2,FALSE)</f>
        <v>38.4</v>
      </c>
      <c r="E306" s="19">
        <f t="shared" ref="E306:E322" si="15">D306-B306</f>
        <v>-21.1</v>
      </c>
      <c r="F306" s="41">
        <f>IFERROR(VLOOKUP(A306,NMI!A:B,2,FALSE),"")</f>
        <v>56.5</v>
      </c>
    </row>
    <row r="307" spans="1:6" x14ac:dyDescent="0.25">
      <c r="A307" s="7">
        <v>44896</v>
      </c>
      <c r="B307" s="8">
        <v>52.7</v>
      </c>
      <c r="C307" s="43">
        <f t="shared" si="14"/>
        <v>-6.7999999999999972</v>
      </c>
      <c r="D307" s="23">
        <f>VLOOKUP(A307,Exports!A:B,2,FALSE)</f>
        <v>47.7</v>
      </c>
      <c r="E307" s="23">
        <f t="shared" si="15"/>
        <v>-5</v>
      </c>
      <c r="F307" s="42">
        <f>IFERROR(VLOOKUP(A307,NMI!A:B,2,FALSE),"")</f>
        <v>49.2</v>
      </c>
    </row>
    <row r="308" spans="1:6" x14ac:dyDescent="0.25">
      <c r="A308" s="3">
        <v>44927</v>
      </c>
      <c r="B308" s="4">
        <v>53</v>
      </c>
      <c r="C308" s="19">
        <f t="shared" si="14"/>
        <v>0.29999999999999716</v>
      </c>
      <c r="D308" s="19">
        <f>VLOOKUP(A308,Exports!A:B,2,FALSE)</f>
        <v>59</v>
      </c>
      <c r="E308" s="19">
        <f t="shared" si="15"/>
        <v>6</v>
      </c>
      <c r="F308" s="41">
        <f>IFERROR(VLOOKUP(A308,NMI!A:B,2,FALSE),"")</f>
        <v>55.2</v>
      </c>
    </row>
    <row r="309" spans="1:6" x14ac:dyDescent="0.25">
      <c r="A309" s="7">
        <v>44958</v>
      </c>
      <c r="B309" s="8">
        <v>52.6</v>
      </c>
      <c r="C309" s="43">
        <f t="shared" si="14"/>
        <v>-0.39999999999999858</v>
      </c>
      <c r="D309" s="23">
        <f>VLOOKUP(A309,Exports!A:B,2,FALSE)</f>
        <v>61.7</v>
      </c>
      <c r="E309" s="23">
        <f t="shared" si="15"/>
        <v>9.1000000000000014</v>
      </c>
      <c r="F309" s="42">
        <f>IFERROR(VLOOKUP(A309,NMI!A:B,2,FALSE),"")</f>
        <v>55.1</v>
      </c>
    </row>
    <row r="310" spans="1:6" x14ac:dyDescent="0.25">
      <c r="A310" s="3">
        <v>44986</v>
      </c>
      <c r="B310" s="4">
        <v>43.6</v>
      </c>
      <c r="C310" s="19">
        <f t="shared" si="14"/>
        <v>-9</v>
      </c>
      <c r="D310" s="19">
        <f>VLOOKUP(A310,Exports!A:B,2,FALSE)</f>
        <v>43.7</v>
      </c>
      <c r="E310" s="19">
        <f t="shared" si="15"/>
        <v>0.10000000000000142</v>
      </c>
      <c r="F310" s="41">
        <f>IFERROR(VLOOKUP(A310,NMI!A:B,2,FALSE),"")</f>
        <v>51.2</v>
      </c>
    </row>
    <row r="311" spans="1:6" x14ac:dyDescent="0.25">
      <c r="A311" s="7">
        <v>45017</v>
      </c>
      <c r="B311" s="8">
        <v>51.3</v>
      </c>
      <c r="C311" s="43">
        <f t="shared" si="14"/>
        <v>7.6999999999999957</v>
      </c>
      <c r="D311" s="23">
        <f>VLOOKUP(A311,Exports!A:B,2,FALSE)</f>
        <v>60.9</v>
      </c>
      <c r="E311" s="23">
        <f t="shared" si="15"/>
        <v>9.6000000000000014</v>
      </c>
      <c r="F311" s="42">
        <f>IFERROR(VLOOKUP(A311,NMI!A:B,2,FALSE),"")</f>
        <v>51.9</v>
      </c>
    </row>
    <row r="312" spans="1:6" x14ac:dyDescent="0.25">
      <c r="A312" s="3">
        <v>45047</v>
      </c>
      <c r="B312" s="4"/>
      <c r="C312" s="19">
        <f t="shared" si="14"/>
        <v>-51.3</v>
      </c>
      <c r="D312" s="19">
        <f>VLOOKUP(A312,Exports!A:B,2,FALSE)</f>
        <v>0</v>
      </c>
      <c r="E312" s="19">
        <f t="shared" si="15"/>
        <v>0</v>
      </c>
      <c r="F312" s="41">
        <f>IFERROR(VLOOKUP(A312,NMI!A:B,2,FALSE),"")</f>
        <v>0</v>
      </c>
    </row>
    <row r="313" spans="1:6" x14ac:dyDescent="0.25">
      <c r="A313" s="7">
        <v>45078</v>
      </c>
      <c r="B313" s="8"/>
      <c r="C313" s="43">
        <f t="shared" si="14"/>
        <v>0</v>
      </c>
      <c r="D313" s="23">
        <f>VLOOKUP(A313,Exports!A:B,2,FALSE)</f>
        <v>0</v>
      </c>
      <c r="E313" s="23">
        <f t="shared" si="15"/>
        <v>0</v>
      </c>
      <c r="F313" s="42">
        <f>IFERROR(VLOOKUP(A313,NMI!A:B,2,FALSE),"")</f>
        <v>0</v>
      </c>
    </row>
    <row r="314" spans="1:6" x14ac:dyDescent="0.25">
      <c r="A314" s="3">
        <v>45108</v>
      </c>
      <c r="B314" s="4"/>
      <c r="C314" s="19">
        <f t="shared" si="14"/>
        <v>0</v>
      </c>
      <c r="D314" s="19">
        <f>VLOOKUP(A314,Exports!A:B,2,FALSE)</f>
        <v>0</v>
      </c>
      <c r="E314" s="19">
        <f t="shared" si="15"/>
        <v>0</v>
      </c>
      <c r="F314" s="41">
        <f>IFERROR(VLOOKUP(A314,NMI!A:B,2,FALSE),"")</f>
        <v>0</v>
      </c>
    </row>
    <row r="315" spans="1:6" x14ac:dyDescent="0.25">
      <c r="A315" s="7">
        <v>45139</v>
      </c>
      <c r="B315" s="8"/>
      <c r="C315" s="43">
        <f t="shared" si="14"/>
        <v>0</v>
      </c>
      <c r="D315" s="23">
        <f>VLOOKUP(A315,Exports!A:B,2,FALSE)</f>
        <v>0</v>
      </c>
      <c r="E315" s="23">
        <f t="shared" si="15"/>
        <v>0</v>
      </c>
      <c r="F315" s="42">
        <f>IFERROR(VLOOKUP(A315,NMI!A:B,2,FALSE),"")</f>
        <v>0</v>
      </c>
    </row>
    <row r="316" spans="1:6" x14ac:dyDescent="0.25">
      <c r="A316" s="3">
        <v>45170</v>
      </c>
      <c r="B316" s="4"/>
      <c r="C316" s="19">
        <f t="shared" si="14"/>
        <v>0</v>
      </c>
      <c r="D316" s="19">
        <f>VLOOKUP(A316,Exports!A:B,2,FALSE)</f>
        <v>0</v>
      </c>
      <c r="E316" s="19">
        <f t="shared" si="15"/>
        <v>0</v>
      </c>
      <c r="F316" s="41">
        <f>IFERROR(VLOOKUP(A316,NMI!A:B,2,FALSE),"")</f>
        <v>0</v>
      </c>
    </row>
    <row r="317" spans="1:6" x14ac:dyDescent="0.25">
      <c r="A317" s="7">
        <v>45200</v>
      </c>
      <c r="B317" s="8"/>
      <c r="C317" s="43">
        <f t="shared" si="14"/>
        <v>0</v>
      </c>
      <c r="D317" s="23">
        <f>VLOOKUP(A317,Exports!A:B,2,FALSE)</f>
        <v>0</v>
      </c>
      <c r="E317" s="23">
        <f t="shared" si="15"/>
        <v>0</v>
      </c>
      <c r="F317" s="42">
        <f>IFERROR(VLOOKUP(A317,NMI!A:B,2,FALSE),"")</f>
        <v>0</v>
      </c>
    </row>
    <row r="318" spans="1:6" x14ac:dyDescent="0.25">
      <c r="A318" s="3">
        <v>45231</v>
      </c>
      <c r="B318" s="4"/>
      <c r="C318" s="19">
        <f t="shared" si="14"/>
        <v>0</v>
      </c>
      <c r="D318" s="19">
        <f>VLOOKUP(A318,Exports!A:B,2,FALSE)</f>
        <v>0</v>
      </c>
      <c r="E318" s="19">
        <f t="shared" si="15"/>
        <v>0</v>
      </c>
      <c r="F318" s="41">
        <f>IFERROR(VLOOKUP(A318,NMI!A:B,2,FALSE),"")</f>
        <v>0</v>
      </c>
    </row>
    <row r="319" spans="1:6" x14ac:dyDescent="0.25">
      <c r="A319" s="7">
        <v>45261</v>
      </c>
      <c r="B319" s="8"/>
      <c r="C319" s="43">
        <f t="shared" si="14"/>
        <v>0</v>
      </c>
      <c r="D319" s="23">
        <f>VLOOKUP(A319,Exports!A:B,2,FALSE)</f>
        <v>0</v>
      </c>
      <c r="E319" s="23">
        <f t="shared" si="15"/>
        <v>0</v>
      </c>
      <c r="F319" s="42">
        <f>IFERROR(VLOOKUP(A319,NMI!A:B,2,FALSE),"")</f>
        <v>0</v>
      </c>
    </row>
    <row r="320" spans="1:6" x14ac:dyDescent="0.25">
      <c r="A320" s="3">
        <v>45292</v>
      </c>
      <c r="B320" s="4"/>
      <c r="C320" s="19">
        <f t="shared" si="14"/>
        <v>0</v>
      </c>
      <c r="D320" s="19" t="e">
        <f>VLOOKUP(A320,Exports!A:B,2,FALSE)</f>
        <v>#N/A</v>
      </c>
      <c r="E320" s="19" t="e">
        <f t="shared" si="15"/>
        <v>#N/A</v>
      </c>
      <c r="F320" s="41">
        <f>IFERROR(VLOOKUP(A320,NMI!A:B,2,FALSE),"")</f>
        <v>0</v>
      </c>
    </row>
    <row r="321" spans="1:6" x14ac:dyDescent="0.25">
      <c r="A321" s="7">
        <v>45323</v>
      </c>
      <c r="B321" s="8"/>
      <c r="C321" s="43">
        <f t="shared" si="14"/>
        <v>0</v>
      </c>
      <c r="D321" s="23" t="e">
        <f>VLOOKUP(A321,Exports!A:B,2,FALSE)</f>
        <v>#N/A</v>
      </c>
      <c r="E321" s="23" t="e">
        <f t="shared" si="15"/>
        <v>#N/A</v>
      </c>
      <c r="F321" s="42" t="str">
        <f>IFERROR(VLOOKUP(A321,NMI!A:B,2,FALSE),"")</f>
        <v/>
      </c>
    </row>
    <row r="322" spans="1:6" x14ac:dyDescent="0.25">
      <c r="A322" s="3">
        <v>45352</v>
      </c>
      <c r="B322" s="4"/>
      <c r="C322" s="19">
        <f t="shared" si="14"/>
        <v>0</v>
      </c>
      <c r="D322" s="19" t="e">
        <f>VLOOKUP(A322,Exports!A:B,2,FALSE)</f>
        <v>#N/A</v>
      </c>
      <c r="E322" s="19" t="e">
        <f t="shared" si="15"/>
        <v>#N/A</v>
      </c>
      <c r="F322" s="41" t="str">
        <f>IFERROR(VLOOKUP(A322,NMI!A:B,2,FALSE),"")</f>
        <v/>
      </c>
    </row>
    <row r="323" spans="1:6" x14ac:dyDescent="0.25">
      <c r="C323" s="39"/>
      <c r="D323" s="39"/>
      <c r="E323" s="39"/>
    </row>
    <row r="324" spans="1:6" x14ac:dyDescent="0.25">
      <c r="C324" s="39"/>
      <c r="D324" s="39"/>
      <c r="E324" s="39"/>
    </row>
    <row r="325" spans="1:6" x14ac:dyDescent="0.25">
      <c r="C325" s="39"/>
      <c r="D325" s="39"/>
      <c r="E325" s="39"/>
    </row>
    <row r="326" spans="1:6" x14ac:dyDescent="0.25">
      <c r="C326" s="39"/>
      <c r="D326" s="39"/>
      <c r="E326" s="39"/>
    </row>
    <row r="327" spans="1:6" x14ac:dyDescent="0.25">
      <c r="C327" s="39"/>
      <c r="D327" s="39"/>
      <c r="E327" s="39"/>
    </row>
    <row r="328" spans="1:6" x14ac:dyDescent="0.25">
      <c r="C328" s="39"/>
      <c r="D328" s="39"/>
      <c r="E328" s="39"/>
    </row>
    <row r="329" spans="1:6" x14ac:dyDescent="0.25">
      <c r="C329" s="39"/>
      <c r="D329" s="39"/>
      <c r="E329" s="39"/>
    </row>
    <row r="330" spans="1:6" x14ac:dyDescent="0.25">
      <c r="C330" s="39"/>
      <c r="D330" s="39"/>
      <c r="E330" s="39"/>
    </row>
    <row r="331" spans="1:6" x14ac:dyDescent="0.25">
      <c r="C331" s="39"/>
      <c r="D331" s="39"/>
      <c r="E331" s="39"/>
    </row>
    <row r="332" spans="1:6" x14ac:dyDescent="0.25">
      <c r="C332" s="39"/>
      <c r="D332" s="39"/>
      <c r="E332" s="39"/>
    </row>
    <row r="333" spans="1:6" x14ac:dyDescent="0.25">
      <c r="C333" s="39"/>
      <c r="D333" s="39"/>
      <c r="E333" s="39"/>
    </row>
    <row r="334" spans="1:6" x14ac:dyDescent="0.25">
      <c r="C334" s="39"/>
      <c r="D334" s="39"/>
      <c r="E334" s="39"/>
    </row>
    <row r="335" spans="1:6" x14ac:dyDescent="0.25">
      <c r="C335" s="39"/>
      <c r="D335" s="39"/>
      <c r="E335" s="39"/>
    </row>
    <row r="336" spans="1:6" x14ac:dyDescent="0.25">
      <c r="C336" s="39"/>
      <c r="D336" s="39"/>
      <c r="E336" s="39"/>
    </row>
    <row r="337" spans="3:5" x14ac:dyDescent="0.25">
      <c r="C337" s="39"/>
      <c r="D337" s="39"/>
      <c r="E337" s="39"/>
    </row>
    <row r="338" spans="3:5" x14ac:dyDescent="0.25">
      <c r="C338" s="39"/>
      <c r="D338" s="39"/>
      <c r="E338" s="39"/>
    </row>
    <row r="339" spans="3:5" x14ac:dyDescent="0.25">
      <c r="C339" s="39"/>
      <c r="D339" s="39"/>
      <c r="E339" s="39"/>
    </row>
    <row r="340" spans="3:5" x14ac:dyDescent="0.25">
      <c r="C340" s="39"/>
      <c r="D340" s="39"/>
      <c r="E340" s="39"/>
    </row>
    <row r="341" spans="3:5" x14ac:dyDescent="0.25">
      <c r="C341" s="39"/>
      <c r="D341" s="39"/>
      <c r="E341" s="39"/>
    </row>
    <row r="342" spans="3:5" x14ac:dyDescent="0.25">
      <c r="C342" s="39"/>
      <c r="D342" s="39"/>
      <c r="E342" s="39"/>
    </row>
    <row r="343" spans="3:5" x14ac:dyDescent="0.25">
      <c r="C343" s="39"/>
      <c r="D343" s="39"/>
      <c r="E343" s="39"/>
    </row>
    <row r="344" spans="3:5" x14ac:dyDescent="0.25">
      <c r="C344" s="39"/>
      <c r="D344" s="39"/>
      <c r="E344" s="39"/>
    </row>
    <row r="345" spans="3:5" x14ac:dyDescent="0.25">
      <c r="C345" s="39"/>
      <c r="D345" s="39"/>
      <c r="E345" s="39"/>
    </row>
    <row r="346" spans="3:5" x14ac:dyDescent="0.25">
      <c r="C346" s="39"/>
      <c r="D346" s="39"/>
      <c r="E346" s="39"/>
    </row>
    <row r="347" spans="3:5" x14ac:dyDescent="0.25">
      <c r="C347" s="39"/>
      <c r="D347" s="39"/>
      <c r="E347" s="39"/>
    </row>
    <row r="348" spans="3:5" x14ac:dyDescent="0.25">
      <c r="C348" s="39"/>
      <c r="D348" s="39"/>
      <c r="E348" s="39"/>
    </row>
    <row r="349" spans="3:5" x14ac:dyDescent="0.25">
      <c r="C349" s="39"/>
      <c r="D349" s="39"/>
      <c r="E349" s="39"/>
    </row>
    <row r="350" spans="3:5" x14ac:dyDescent="0.25">
      <c r="C350" s="39"/>
      <c r="D350" s="39"/>
      <c r="E350" s="39"/>
    </row>
    <row r="351" spans="3:5" x14ac:dyDescent="0.25">
      <c r="C351" s="39"/>
      <c r="D351" s="39"/>
      <c r="E351" s="39"/>
    </row>
    <row r="352" spans="3:5" x14ac:dyDescent="0.25">
      <c r="C352" s="39"/>
      <c r="D352" s="39"/>
      <c r="E352" s="39"/>
    </row>
    <row r="353" spans="3:5" x14ac:dyDescent="0.25">
      <c r="C353" s="39"/>
      <c r="D353" s="39"/>
      <c r="E353" s="39"/>
    </row>
    <row r="354" spans="3:5" x14ac:dyDescent="0.25">
      <c r="C354" s="39"/>
      <c r="D354" s="39"/>
      <c r="E354" s="39"/>
    </row>
    <row r="355" spans="3:5" x14ac:dyDescent="0.25">
      <c r="C355" s="39"/>
      <c r="D355" s="39"/>
      <c r="E355" s="39"/>
    </row>
    <row r="356" spans="3:5" x14ac:dyDescent="0.25">
      <c r="C356" s="39"/>
      <c r="D356" s="39"/>
      <c r="E356" s="39"/>
    </row>
    <row r="357" spans="3:5" x14ac:dyDescent="0.25">
      <c r="C357" s="39"/>
      <c r="D357" s="39"/>
      <c r="E357" s="39"/>
    </row>
    <row r="358" spans="3:5" x14ac:dyDescent="0.25">
      <c r="C358" s="39"/>
      <c r="D358" s="39"/>
      <c r="E358" s="39"/>
    </row>
    <row r="359" spans="3:5" x14ac:dyDescent="0.25">
      <c r="C359" s="39"/>
      <c r="D359" s="39"/>
      <c r="E359" s="39"/>
    </row>
    <row r="360" spans="3:5" x14ac:dyDescent="0.25">
      <c r="C360" s="39"/>
      <c r="D360" s="39"/>
      <c r="E360" s="39"/>
    </row>
    <row r="361" spans="3:5" x14ac:dyDescent="0.25">
      <c r="C361" s="39"/>
      <c r="D361" s="39"/>
      <c r="E361" s="39"/>
    </row>
    <row r="362" spans="3:5" x14ac:dyDescent="0.25">
      <c r="C362" s="39"/>
      <c r="D362" s="39"/>
      <c r="E362" s="39"/>
    </row>
    <row r="363" spans="3:5" x14ac:dyDescent="0.25">
      <c r="C363" s="39"/>
      <c r="D363" s="39"/>
      <c r="E363" s="39"/>
    </row>
    <row r="364" spans="3:5" x14ac:dyDescent="0.25">
      <c r="C364" s="39"/>
      <c r="D364" s="39"/>
      <c r="E364" s="39"/>
    </row>
    <row r="365" spans="3:5" x14ac:dyDescent="0.25">
      <c r="C365" s="39"/>
      <c r="D365" s="39"/>
      <c r="E365" s="39"/>
    </row>
    <row r="366" spans="3:5" x14ac:dyDescent="0.25">
      <c r="C366" s="39"/>
      <c r="D366" s="39"/>
      <c r="E366" s="39"/>
    </row>
    <row r="367" spans="3:5" x14ac:dyDescent="0.25">
      <c r="C367" s="39"/>
      <c r="D367" s="39"/>
      <c r="E367" s="39"/>
    </row>
    <row r="368" spans="3:5" x14ac:dyDescent="0.25">
      <c r="C368" s="39"/>
      <c r="D368" s="39"/>
      <c r="E368" s="39"/>
    </row>
    <row r="369" spans="3:5" x14ac:dyDescent="0.25">
      <c r="C369" s="39"/>
      <c r="D369" s="39"/>
      <c r="E369" s="39"/>
    </row>
    <row r="370" spans="3:5" x14ac:dyDescent="0.25">
      <c r="C370" s="39"/>
      <c r="D370" s="39"/>
      <c r="E370" s="39"/>
    </row>
    <row r="371" spans="3:5" x14ac:dyDescent="0.25">
      <c r="C371" s="39"/>
      <c r="D371" s="39"/>
      <c r="E371" s="39"/>
    </row>
    <row r="372" spans="3:5" x14ac:dyDescent="0.25">
      <c r="C372" s="39"/>
      <c r="D372" s="39"/>
      <c r="E372" s="39"/>
    </row>
    <row r="373" spans="3:5" x14ac:dyDescent="0.25">
      <c r="C373" s="39"/>
      <c r="D373" s="39"/>
      <c r="E373" s="39"/>
    </row>
    <row r="374" spans="3:5" x14ac:dyDescent="0.25">
      <c r="C374" s="39"/>
      <c r="D374" s="39"/>
      <c r="E374" s="39"/>
    </row>
    <row r="375" spans="3:5" x14ac:dyDescent="0.25">
      <c r="C375" s="39"/>
      <c r="D375" s="39"/>
      <c r="E375" s="39"/>
    </row>
    <row r="376" spans="3:5" x14ac:dyDescent="0.25">
      <c r="C376" s="39"/>
      <c r="D376" s="39"/>
      <c r="E376" s="39"/>
    </row>
    <row r="377" spans="3:5" x14ac:dyDescent="0.25">
      <c r="C377" s="39"/>
      <c r="D377" s="39"/>
      <c r="E377" s="39"/>
    </row>
    <row r="378" spans="3:5" x14ac:dyDescent="0.25">
      <c r="C378" s="39"/>
      <c r="D378" s="39"/>
      <c r="E378" s="39"/>
    </row>
    <row r="379" spans="3:5" x14ac:dyDescent="0.25">
      <c r="C379" s="39"/>
      <c r="D379" s="39"/>
      <c r="E379" s="39"/>
    </row>
    <row r="380" spans="3:5" x14ac:dyDescent="0.25">
      <c r="C380" s="39"/>
      <c r="D380" s="39"/>
      <c r="E380" s="39"/>
    </row>
    <row r="381" spans="3:5" x14ac:dyDescent="0.25">
      <c r="C381" s="39"/>
      <c r="D381" s="39"/>
      <c r="E381" s="39"/>
    </row>
    <row r="382" spans="3:5" x14ac:dyDescent="0.25">
      <c r="C382" s="39"/>
      <c r="D382" s="39"/>
      <c r="E382" s="39"/>
    </row>
    <row r="383" spans="3:5" x14ac:dyDescent="0.25">
      <c r="C383" s="39"/>
      <c r="D383" s="39"/>
      <c r="E383" s="39"/>
    </row>
    <row r="384" spans="3:5" x14ac:dyDescent="0.25">
      <c r="C384" s="39"/>
      <c r="D384" s="39"/>
      <c r="E384" s="39"/>
    </row>
    <row r="385" spans="3:5" x14ac:dyDescent="0.25">
      <c r="C385" s="39"/>
      <c r="D385" s="39"/>
      <c r="E385" s="39"/>
    </row>
    <row r="386" spans="3:5" x14ac:dyDescent="0.25">
      <c r="C386" s="39"/>
      <c r="D386" s="39"/>
      <c r="E386" s="39"/>
    </row>
    <row r="387" spans="3:5" x14ac:dyDescent="0.25">
      <c r="C387" s="39"/>
      <c r="D387" s="39"/>
      <c r="E387" s="39"/>
    </row>
    <row r="388" spans="3:5" x14ac:dyDescent="0.25">
      <c r="C388" s="39"/>
      <c r="D388" s="39"/>
      <c r="E388" s="39"/>
    </row>
    <row r="389" spans="3:5" x14ac:dyDescent="0.25">
      <c r="C389" s="39"/>
      <c r="D389" s="39"/>
      <c r="E389" s="39"/>
    </row>
    <row r="390" spans="3:5" x14ac:dyDescent="0.25">
      <c r="C390" s="39"/>
      <c r="D390" s="39"/>
      <c r="E390" s="39"/>
    </row>
    <row r="391" spans="3:5" x14ac:dyDescent="0.25">
      <c r="C391" s="39"/>
      <c r="D391" s="39"/>
      <c r="E391" s="39"/>
    </row>
    <row r="392" spans="3:5" x14ac:dyDescent="0.25">
      <c r="C392" s="39"/>
      <c r="D392" s="39"/>
      <c r="E392" s="39"/>
    </row>
    <row r="393" spans="3:5" x14ac:dyDescent="0.25">
      <c r="C393" s="39"/>
      <c r="D393" s="39"/>
      <c r="E393" s="39"/>
    </row>
    <row r="394" spans="3:5" x14ac:dyDescent="0.25">
      <c r="C394" s="39"/>
      <c r="D394" s="39"/>
      <c r="E394" s="39"/>
    </row>
    <row r="395" spans="3:5" x14ac:dyDescent="0.25">
      <c r="C395" s="39"/>
      <c r="D395" s="39"/>
      <c r="E395" s="39"/>
    </row>
    <row r="396" spans="3:5" x14ac:dyDescent="0.25">
      <c r="C396" s="39"/>
      <c r="D396" s="39"/>
      <c r="E396" s="39"/>
    </row>
    <row r="397" spans="3:5" x14ac:dyDescent="0.25">
      <c r="C397" s="39"/>
      <c r="D397" s="39"/>
      <c r="E397" s="39"/>
    </row>
    <row r="398" spans="3:5" x14ac:dyDescent="0.25">
      <c r="C398" s="39"/>
      <c r="D398" s="39"/>
      <c r="E398" s="39"/>
    </row>
    <row r="399" spans="3:5" x14ac:dyDescent="0.25">
      <c r="C399" s="39"/>
      <c r="D399" s="39"/>
      <c r="E399" s="39"/>
    </row>
    <row r="400" spans="3:5" x14ac:dyDescent="0.25">
      <c r="C400" s="39"/>
      <c r="D400" s="39"/>
      <c r="E400" s="39"/>
    </row>
    <row r="401" spans="3:5" x14ac:dyDescent="0.25">
      <c r="C401" s="39"/>
      <c r="D401" s="39"/>
      <c r="E401" s="39"/>
    </row>
    <row r="402" spans="3:5" x14ac:dyDescent="0.25">
      <c r="C402" s="39"/>
      <c r="D402" s="39"/>
      <c r="E402" s="39"/>
    </row>
    <row r="403" spans="3:5" x14ac:dyDescent="0.25">
      <c r="C403" s="39"/>
      <c r="D403" s="39"/>
      <c r="E403" s="39"/>
    </row>
    <row r="404" spans="3:5" x14ac:dyDescent="0.25">
      <c r="C404" s="39"/>
      <c r="D404" s="39"/>
      <c r="E404" s="39"/>
    </row>
    <row r="405" spans="3:5" x14ac:dyDescent="0.25">
      <c r="C405" s="39"/>
      <c r="D405" s="39"/>
      <c r="E405" s="39"/>
    </row>
    <row r="406" spans="3:5" x14ac:dyDescent="0.25">
      <c r="C406" s="39"/>
      <c r="D406" s="39"/>
      <c r="E406" s="39"/>
    </row>
    <row r="407" spans="3:5" x14ac:dyDescent="0.25">
      <c r="C407" s="39"/>
      <c r="D407" s="39"/>
      <c r="E407" s="39"/>
    </row>
    <row r="408" spans="3:5" x14ac:dyDescent="0.25">
      <c r="C408" s="39"/>
      <c r="D408" s="39"/>
      <c r="E408" s="39"/>
    </row>
    <row r="409" spans="3:5" x14ac:dyDescent="0.25">
      <c r="C409" s="39"/>
      <c r="D409" s="39"/>
      <c r="E409" s="39"/>
    </row>
    <row r="410" spans="3:5" x14ac:dyDescent="0.25">
      <c r="C410" s="39"/>
      <c r="D410" s="39"/>
      <c r="E410" s="39"/>
    </row>
    <row r="411" spans="3:5" x14ac:dyDescent="0.25">
      <c r="C411" s="39"/>
      <c r="D411" s="39"/>
      <c r="E411" s="39"/>
    </row>
    <row r="412" spans="3:5" x14ac:dyDescent="0.25">
      <c r="C412" s="39"/>
      <c r="D412" s="39"/>
      <c r="E412" s="39"/>
    </row>
    <row r="413" spans="3:5" x14ac:dyDescent="0.25">
      <c r="C413" s="39"/>
      <c r="D413" s="39"/>
      <c r="E413" s="39"/>
    </row>
    <row r="414" spans="3:5" x14ac:dyDescent="0.25">
      <c r="C414" s="39"/>
      <c r="D414" s="39"/>
      <c r="E414" s="39"/>
    </row>
    <row r="415" spans="3:5" x14ac:dyDescent="0.25">
      <c r="C415" s="39"/>
      <c r="D415" s="39"/>
      <c r="E415" s="39"/>
    </row>
    <row r="416" spans="3:5" x14ac:dyDescent="0.25">
      <c r="C416" s="39"/>
      <c r="D416" s="39"/>
      <c r="E416" s="39"/>
    </row>
    <row r="417" spans="3:5" x14ac:dyDescent="0.25">
      <c r="C417" s="39"/>
      <c r="D417" s="39"/>
      <c r="E417" s="39"/>
    </row>
    <row r="418" spans="3:5" x14ac:dyDescent="0.25">
      <c r="C418" s="39"/>
      <c r="D418" s="39"/>
      <c r="E418" s="39"/>
    </row>
    <row r="419" spans="3:5" x14ac:dyDescent="0.25">
      <c r="C419" s="39"/>
      <c r="D419" s="39"/>
      <c r="E419" s="39"/>
    </row>
    <row r="420" spans="3:5" x14ac:dyDescent="0.25">
      <c r="C420" s="39"/>
      <c r="D420" s="39"/>
      <c r="E420" s="39"/>
    </row>
    <row r="421" spans="3:5" x14ac:dyDescent="0.25">
      <c r="C421" s="39"/>
      <c r="D421" s="39"/>
      <c r="E421" s="39"/>
    </row>
    <row r="422" spans="3:5" x14ac:dyDescent="0.25">
      <c r="C422" s="39"/>
      <c r="D422" s="39"/>
      <c r="E422" s="39"/>
    </row>
    <row r="423" spans="3:5" x14ac:dyDescent="0.25">
      <c r="C423" s="39"/>
      <c r="D423" s="39"/>
      <c r="E423" s="39"/>
    </row>
    <row r="424" spans="3:5" x14ac:dyDescent="0.25">
      <c r="C424" s="39"/>
      <c r="D424" s="39"/>
      <c r="E424" s="39"/>
    </row>
    <row r="425" spans="3:5" x14ac:dyDescent="0.25">
      <c r="C425" s="39"/>
      <c r="D425" s="39"/>
      <c r="E425" s="39"/>
    </row>
    <row r="426" spans="3:5" x14ac:dyDescent="0.25">
      <c r="C426" s="39"/>
      <c r="D426" s="39"/>
      <c r="E426" s="39"/>
    </row>
    <row r="427" spans="3:5" x14ac:dyDescent="0.25">
      <c r="C427" s="39"/>
      <c r="D427" s="39"/>
      <c r="E427" s="39"/>
    </row>
    <row r="428" spans="3:5" x14ac:dyDescent="0.25">
      <c r="C428" s="39"/>
      <c r="D428" s="39"/>
      <c r="E428" s="39"/>
    </row>
    <row r="429" spans="3:5" x14ac:dyDescent="0.25">
      <c r="C429" s="39"/>
      <c r="D429" s="39"/>
      <c r="E429" s="39"/>
    </row>
    <row r="430" spans="3:5" x14ac:dyDescent="0.25">
      <c r="C430" s="39"/>
      <c r="D430" s="39"/>
      <c r="E430" s="39"/>
    </row>
    <row r="431" spans="3:5" x14ac:dyDescent="0.25">
      <c r="C431" s="39"/>
      <c r="D431" s="39"/>
      <c r="E431" s="39"/>
    </row>
    <row r="432" spans="3:5" x14ac:dyDescent="0.25">
      <c r="C432" s="39"/>
      <c r="D432" s="39"/>
      <c r="E432" s="39"/>
    </row>
    <row r="433" spans="3:5" x14ac:dyDescent="0.25">
      <c r="C433" s="39"/>
      <c r="D433" s="39"/>
      <c r="E433" s="39"/>
    </row>
    <row r="434" spans="3:5" x14ac:dyDescent="0.25">
      <c r="C434" s="39"/>
      <c r="D434" s="39"/>
      <c r="E434" s="39"/>
    </row>
    <row r="435" spans="3:5" x14ac:dyDescent="0.25">
      <c r="C435" s="39"/>
      <c r="D435" s="39"/>
      <c r="E435" s="39"/>
    </row>
    <row r="436" spans="3:5" x14ac:dyDescent="0.25">
      <c r="C436" s="39"/>
      <c r="D436" s="39"/>
      <c r="E436" s="39"/>
    </row>
    <row r="437" spans="3:5" x14ac:dyDescent="0.25">
      <c r="C437" s="39"/>
      <c r="D437" s="39"/>
      <c r="E437" s="39"/>
    </row>
    <row r="438" spans="3:5" x14ac:dyDescent="0.25">
      <c r="C438" s="39"/>
      <c r="D438" s="39"/>
      <c r="E438" s="39"/>
    </row>
    <row r="439" spans="3:5" x14ac:dyDescent="0.25">
      <c r="C439" s="39"/>
      <c r="D439" s="39"/>
      <c r="E439" s="39"/>
    </row>
    <row r="440" spans="3:5" x14ac:dyDescent="0.25">
      <c r="C440" s="39"/>
      <c r="D440" s="39"/>
      <c r="E440" s="39"/>
    </row>
    <row r="441" spans="3:5" x14ac:dyDescent="0.25">
      <c r="C441" s="39"/>
      <c r="D441" s="39"/>
      <c r="E441" s="39"/>
    </row>
    <row r="442" spans="3:5" x14ac:dyDescent="0.25">
      <c r="C442" s="39"/>
      <c r="D442" s="39"/>
      <c r="E442" s="39"/>
    </row>
    <row r="443" spans="3:5" x14ac:dyDescent="0.25">
      <c r="C443" s="39"/>
      <c r="D443" s="39"/>
      <c r="E443" s="39"/>
    </row>
    <row r="444" spans="3:5" x14ac:dyDescent="0.25">
      <c r="C444" s="39"/>
      <c r="D444" s="39"/>
      <c r="E444" s="39"/>
    </row>
    <row r="445" spans="3:5" x14ac:dyDescent="0.25">
      <c r="C445" s="39"/>
      <c r="D445" s="39"/>
      <c r="E445" s="39"/>
    </row>
    <row r="446" spans="3:5" x14ac:dyDescent="0.25">
      <c r="C446" s="39"/>
      <c r="D446" s="39"/>
      <c r="E446" s="39"/>
    </row>
    <row r="447" spans="3:5" x14ac:dyDescent="0.25">
      <c r="C447" s="39"/>
      <c r="D447" s="39"/>
      <c r="E447" s="39"/>
    </row>
    <row r="448" spans="3:5" x14ac:dyDescent="0.25">
      <c r="C448" s="39"/>
      <c r="D448" s="39"/>
      <c r="E448" s="39"/>
    </row>
    <row r="449" spans="3:5" x14ac:dyDescent="0.25">
      <c r="C449" s="39"/>
      <c r="D449" s="39"/>
      <c r="E449" s="39"/>
    </row>
    <row r="450" spans="3:5" x14ac:dyDescent="0.25">
      <c r="C450" s="39"/>
      <c r="D450" s="39"/>
      <c r="E450" s="39"/>
    </row>
    <row r="451" spans="3:5" x14ac:dyDescent="0.25">
      <c r="C451" s="39"/>
      <c r="D451" s="39"/>
      <c r="E451" s="39"/>
    </row>
    <row r="452" spans="3:5" x14ac:dyDescent="0.25">
      <c r="C452" s="39"/>
      <c r="D452" s="39"/>
      <c r="E452" s="39"/>
    </row>
    <row r="453" spans="3:5" x14ac:dyDescent="0.25">
      <c r="C453" s="39"/>
      <c r="D453" s="39"/>
      <c r="E453" s="39"/>
    </row>
    <row r="454" spans="3:5" x14ac:dyDescent="0.25">
      <c r="C454" s="39"/>
      <c r="D454" s="39"/>
      <c r="E454" s="39"/>
    </row>
    <row r="455" spans="3:5" x14ac:dyDescent="0.25">
      <c r="C455" s="39"/>
      <c r="D455" s="39"/>
      <c r="E455" s="39"/>
    </row>
    <row r="456" spans="3:5" x14ac:dyDescent="0.25">
      <c r="C456" s="39"/>
      <c r="D456" s="39"/>
      <c r="E456" s="39"/>
    </row>
    <row r="457" spans="3:5" x14ac:dyDescent="0.25">
      <c r="C457" s="39"/>
      <c r="D457" s="39"/>
      <c r="E457" s="39"/>
    </row>
    <row r="458" spans="3:5" x14ac:dyDescent="0.25">
      <c r="C458" s="39"/>
      <c r="D458" s="39"/>
      <c r="E458" s="39"/>
    </row>
    <row r="459" spans="3:5" x14ac:dyDescent="0.25">
      <c r="C459" s="39"/>
      <c r="D459" s="39"/>
      <c r="E459" s="39"/>
    </row>
    <row r="460" spans="3:5" x14ac:dyDescent="0.25">
      <c r="C460" s="39"/>
      <c r="D460" s="39"/>
      <c r="E460" s="39"/>
    </row>
    <row r="461" spans="3:5" x14ac:dyDescent="0.25">
      <c r="C461" s="39"/>
      <c r="D461" s="39"/>
      <c r="E461" s="39"/>
    </row>
    <row r="462" spans="3:5" x14ac:dyDescent="0.25">
      <c r="C462" s="39"/>
      <c r="D462" s="39"/>
      <c r="E462" s="39"/>
    </row>
    <row r="463" spans="3:5" x14ac:dyDescent="0.25">
      <c r="C463" s="39"/>
      <c r="D463" s="39"/>
      <c r="E463" s="39"/>
    </row>
    <row r="464" spans="3:5" x14ac:dyDescent="0.25">
      <c r="C464" s="39"/>
      <c r="D464" s="39"/>
      <c r="E464" s="39"/>
    </row>
    <row r="465" spans="3:5" x14ac:dyDescent="0.25">
      <c r="C465" s="39"/>
      <c r="D465" s="39"/>
      <c r="E465" s="39"/>
    </row>
    <row r="466" spans="3:5" x14ac:dyDescent="0.25">
      <c r="C466" s="39"/>
      <c r="D466" s="39"/>
      <c r="E466" s="39"/>
    </row>
    <row r="467" spans="3:5" x14ac:dyDescent="0.25">
      <c r="C467" s="39"/>
      <c r="D467" s="39"/>
      <c r="E467" s="39"/>
    </row>
    <row r="468" spans="3:5" x14ac:dyDescent="0.25">
      <c r="C468" s="39"/>
      <c r="D468" s="39"/>
      <c r="E468" s="39"/>
    </row>
    <row r="469" spans="3:5" x14ac:dyDescent="0.25">
      <c r="C469" s="39"/>
      <c r="D469" s="39"/>
      <c r="E469" s="39"/>
    </row>
    <row r="470" spans="3:5" x14ac:dyDescent="0.25">
      <c r="C470" s="39"/>
      <c r="D470" s="39"/>
      <c r="E470" s="39"/>
    </row>
    <row r="471" spans="3:5" x14ac:dyDescent="0.25">
      <c r="C471" s="39"/>
      <c r="D471" s="39"/>
      <c r="E471" s="39"/>
    </row>
    <row r="472" spans="3:5" x14ac:dyDescent="0.25">
      <c r="C472" s="39"/>
      <c r="D472" s="39"/>
      <c r="E472" s="39"/>
    </row>
    <row r="473" spans="3:5" x14ac:dyDescent="0.25">
      <c r="C473" s="39"/>
      <c r="D473" s="39"/>
      <c r="E473" s="39"/>
    </row>
    <row r="474" spans="3:5" x14ac:dyDescent="0.25">
      <c r="C474" s="39"/>
      <c r="D474" s="39"/>
      <c r="E474" s="39"/>
    </row>
    <row r="475" spans="3:5" x14ac:dyDescent="0.25">
      <c r="C475" s="39"/>
      <c r="D475" s="39"/>
      <c r="E475" s="39"/>
    </row>
    <row r="476" spans="3:5" x14ac:dyDescent="0.25">
      <c r="C476" s="39"/>
      <c r="D476" s="39"/>
      <c r="E476" s="39"/>
    </row>
    <row r="477" spans="3:5" x14ac:dyDescent="0.25">
      <c r="C477" s="39"/>
      <c r="D477" s="39"/>
      <c r="E477" s="39"/>
    </row>
    <row r="478" spans="3:5" x14ac:dyDescent="0.25">
      <c r="C478" s="39"/>
      <c r="D478" s="39"/>
      <c r="E478" s="39"/>
    </row>
    <row r="479" spans="3:5" x14ac:dyDescent="0.25">
      <c r="C479" s="39"/>
      <c r="D479" s="39"/>
      <c r="E479" s="39"/>
    </row>
    <row r="480" spans="3:5" x14ac:dyDescent="0.25">
      <c r="C480" s="39"/>
      <c r="D480" s="39"/>
      <c r="E480" s="39"/>
    </row>
    <row r="481" spans="3:5" x14ac:dyDescent="0.25">
      <c r="C481" s="39"/>
      <c r="D481" s="39"/>
      <c r="E481" s="39"/>
    </row>
    <row r="482" spans="3:5" x14ac:dyDescent="0.25">
      <c r="C482" s="39"/>
      <c r="D482" s="39"/>
      <c r="E482" s="39"/>
    </row>
    <row r="483" spans="3:5" x14ac:dyDescent="0.25">
      <c r="C483" s="39"/>
      <c r="D483" s="39"/>
      <c r="E483" s="39"/>
    </row>
    <row r="484" spans="3:5" x14ac:dyDescent="0.25">
      <c r="C484" s="39"/>
      <c r="D484" s="39"/>
      <c r="E484" s="39"/>
    </row>
    <row r="485" spans="3:5" x14ac:dyDescent="0.25">
      <c r="C485" s="39"/>
      <c r="D485" s="39"/>
      <c r="E485" s="39"/>
    </row>
    <row r="486" spans="3:5" x14ac:dyDescent="0.25">
      <c r="C486" s="39"/>
      <c r="D486" s="39"/>
      <c r="E486" s="39"/>
    </row>
    <row r="487" spans="3:5" x14ac:dyDescent="0.25">
      <c r="C487" s="39"/>
      <c r="D487" s="39"/>
      <c r="E487" s="39"/>
    </row>
    <row r="488" spans="3:5" x14ac:dyDescent="0.25">
      <c r="C488" s="39"/>
      <c r="D488" s="39"/>
      <c r="E488" s="39"/>
    </row>
    <row r="489" spans="3:5" x14ac:dyDescent="0.25">
      <c r="C489" s="39"/>
      <c r="D489" s="39"/>
      <c r="E489" s="39"/>
    </row>
    <row r="490" spans="3:5" x14ac:dyDescent="0.25">
      <c r="C490" s="39"/>
      <c r="D490" s="39"/>
      <c r="E490" s="39"/>
    </row>
    <row r="491" spans="3:5" x14ac:dyDescent="0.25">
      <c r="C491" s="39"/>
      <c r="D491" s="39"/>
      <c r="E491" s="39"/>
    </row>
    <row r="492" spans="3:5" x14ac:dyDescent="0.25">
      <c r="C492" s="39"/>
      <c r="D492" s="39"/>
      <c r="E492" s="39"/>
    </row>
    <row r="493" spans="3:5" x14ac:dyDescent="0.25">
      <c r="C493" s="39"/>
      <c r="D493" s="39"/>
      <c r="E493" s="39"/>
    </row>
    <row r="494" spans="3:5" x14ac:dyDescent="0.25">
      <c r="C494" s="39"/>
      <c r="D494" s="39"/>
      <c r="E494" s="39"/>
    </row>
    <row r="495" spans="3:5" x14ac:dyDescent="0.25">
      <c r="C495" s="39"/>
      <c r="D495" s="39"/>
      <c r="E495" s="39"/>
    </row>
    <row r="496" spans="3:5" x14ac:dyDescent="0.25">
      <c r="C496" s="39"/>
      <c r="D496" s="39"/>
      <c r="E496" s="39"/>
    </row>
    <row r="497" spans="3:5" x14ac:dyDescent="0.25">
      <c r="C497" s="39"/>
      <c r="D497" s="39"/>
      <c r="E497" s="39"/>
    </row>
    <row r="498" spans="3:5" x14ac:dyDescent="0.25">
      <c r="C498" s="39"/>
      <c r="D498" s="39"/>
      <c r="E498" s="39"/>
    </row>
    <row r="499" spans="3:5" x14ac:dyDescent="0.25">
      <c r="C499" s="39"/>
      <c r="D499" s="39"/>
      <c r="E499" s="39"/>
    </row>
    <row r="500" spans="3:5" x14ac:dyDescent="0.25">
      <c r="C500" s="39"/>
      <c r="D500" s="39"/>
      <c r="E500" s="39"/>
    </row>
    <row r="501" spans="3:5" x14ac:dyDescent="0.25">
      <c r="C501" s="39"/>
      <c r="D501" s="39"/>
      <c r="E501" s="39"/>
    </row>
    <row r="502" spans="3:5" x14ac:dyDescent="0.25">
      <c r="C502" s="39"/>
      <c r="D502" s="39"/>
      <c r="E502" s="39"/>
    </row>
    <row r="503" spans="3:5" x14ac:dyDescent="0.25">
      <c r="C503" s="39"/>
      <c r="D503" s="39"/>
      <c r="E503" s="39"/>
    </row>
    <row r="504" spans="3:5" x14ac:dyDescent="0.25">
      <c r="C504" s="39"/>
      <c r="D504" s="39"/>
      <c r="E504" s="39"/>
    </row>
    <row r="505" spans="3:5" x14ac:dyDescent="0.25">
      <c r="C505" s="39"/>
      <c r="D505" s="39"/>
      <c r="E505" s="39"/>
    </row>
    <row r="506" spans="3:5" x14ac:dyDescent="0.25">
      <c r="C506" s="39"/>
      <c r="D506" s="39"/>
      <c r="E506" s="39"/>
    </row>
    <row r="507" spans="3:5" x14ac:dyDescent="0.25">
      <c r="C507" s="39"/>
      <c r="D507" s="39"/>
      <c r="E507" s="39"/>
    </row>
    <row r="508" spans="3:5" x14ac:dyDescent="0.25">
      <c r="C508" s="39"/>
      <c r="D508" s="39"/>
      <c r="E508" s="39"/>
    </row>
    <row r="509" spans="3:5" x14ac:dyDescent="0.25">
      <c r="C509" s="39"/>
      <c r="D509" s="39"/>
      <c r="E509" s="39"/>
    </row>
    <row r="510" spans="3:5" x14ac:dyDescent="0.25">
      <c r="C510" s="39"/>
      <c r="D510" s="39"/>
      <c r="E510" s="39"/>
    </row>
    <row r="511" spans="3:5" x14ac:dyDescent="0.25">
      <c r="C511" s="39"/>
      <c r="D511" s="39"/>
      <c r="E511" s="39"/>
    </row>
    <row r="512" spans="3:5" x14ac:dyDescent="0.25">
      <c r="C512" s="39"/>
      <c r="D512" s="39"/>
      <c r="E512" s="39"/>
    </row>
    <row r="513" spans="3:5" x14ac:dyDescent="0.25">
      <c r="C513" s="39"/>
      <c r="D513" s="39"/>
      <c r="E513" s="39"/>
    </row>
    <row r="514" spans="3:5" x14ac:dyDescent="0.25">
      <c r="C514" s="39"/>
      <c r="D514" s="39"/>
      <c r="E514" s="39"/>
    </row>
    <row r="515" spans="3:5" x14ac:dyDescent="0.25">
      <c r="C515" s="39"/>
      <c r="D515" s="39"/>
      <c r="E515" s="39"/>
    </row>
    <row r="516" spans="3:5" x14ac:dyDescent="0.25">
      <c r="C516" s="39"/>
      <c r="D516" s="39"/>
      <c r="E516" s="39"/>
    </row>
    <row r="517" spans="3:5" x14ac:dyDescent="0.25">
      <c r="C517" s="39"/>
      <c r="D517" s="39"/>
      <c r="E517" s="39"/>
    </row>
    <row r="518" spans="3:5" x14ac:dyDescent="0.25">
      <c r="C518" s="39"/>
      <c r="D518" s="39"/>
      <c r="E518" s="39"/>
    </row>
    <row r="519" spans="3:5" x14ac:dyDescent="0.25">
      <c r="C519" s="39"/>
      <c r="D519" s="39"/>
      <c r="E519" s="39"/>
    </row>
    <row r="520" spans="3:5" x14ac:dyDescent="0.25">
      <c r="C520" s="39"/>
      <c r="D520" s="39"/>
      <c r="E520" s="39"/>
    </row>
    <row r="521" spans="3:5" x14ac:dyDescent="0.25">
      <c r="C521" s="39"/>
      <c r="D521" s="39"/>
      <c r="E521" s="39"/>
    </row>
    <row r="522" spans="3:5" x14ac:dyDescent="0.25">
      <c r="C522" s="39"/>
      <c r="D522" s="39"/>
      <c r="E522" s="39"/>
    </row>
    <row r="523" spans="3:5" x14ac:dyDescent="0.25">
      <c r="C523" s="39"/>
      <c r="D523" s="39"/>
      <c r="E523" s="39"/>
    </row>
    <row r="524" spans="3:5" x14ac:dyDescent="0.25">
      <c r="C524" s="39"/>
      <c r="D524" s="39"/>
      <c r="E524" s="39"/>
    </row>
    <row r="525" spans="3:5" x14ac:dyDescent="0.25">
      <c r="C525" s="39"/>
      <c r="D525" s="39"/>
      <c r="E525" s="39"/>
    </row>
    <row r="526" spans="3:5" x14ac:dyDescent="0.25">
      <c r="C526" s="39"/>
      <c r="D526" s="39"/>
      <c r="E526" s="39"/>
    </row>
    <row r="527" spans="3:5" x14ac:dyDescent="0.25">
      <c r="C527" s="39"/>
      <c r="D527" s="39"/>
      <c r="E527" s="39"/>
    </row>
    <row r="528" spans="3:5" x14ac:dyDescent="0.25">
      <c r="C528" s="39"/>
      <c r="D528" s="39"/>
      <c r="E528" s="39"/>
    </row>
    <row r="529" spans="3:5" x14ac:dyDescent="0.25">
      <c r="C529" s="39"/>
      <c r="D529" s="39"/>
      <c r="E529" s="39"/>
    </row>
    <row r="530" spans="3:5" x14ac:dyDescent="0.25">
      <c r="C530" s="39"/>
      <c r="D530" s="39"/>
      <c r="E530" s="39"/>
    </row>
    <row r="531" spans="3:5" x14ac:dyDescent="0.25">
      <c r="C531" s="39"/>
      <c r="D531" s="39"/>
      <c r="E531" s="39"/>
    </row>
    <row r="532" spans="3:5" x14ac:dyDescent="0.25">
      <c r="C532" s="39"/>
      <c r="D532" s="39"/>
      <c r="E532" s="39"/>
    </row>
    <row r="533" spans="3:5" x14ac:dyDescent="0.25">
      <c r="C533" s="39"/>
      <c r="D533" s="39"/>
      <c r="E533" s="39"/>
    </row>
    <row r="534" spans="3:5" x14ac:dyDescent="0.25">
      <c r="C534" s="39"/>
      <c r="D534" s="39"/>
      <c r="E534" s="39"/>
    </row>
    <row r="535" spans="3:5" x14ac:dyDescent="0.25">
      <c r="C535" s="39"/>
      <c r="D535" s="39"/>
      <c r="E535" s="39"/>
    </row>
    <row r="536" spans="3:5" x14ac:dyDescent="0.25">
      <c r="C536" s="39"/>
      <c r="D536" s="39"/>
      <c r="E536" s="39"/>
    </row>
    <row r="537" spans="3:5" x14ac:dyDescent="0.25">
      <c r="C537" s="39"/>
      <c r="D537" s="39"/>
      <c r="E537" s="39"/>
    </row>
    <row r="538" spans="3:5" x14ac:dyDescent="0.25">
      <c r="C538" s="39"/>
      <c r="D538" s="39"/>
      <c r="E538" s="39"/>
    </row>
    <row r="539" spans="3:5" x14ac:dyDescent="0.25">
      <c r="C539" s="39"/>
      <c r="D539" s="39"/>
      <c r="E539" s="39"/>
    </row>
    <row r="540" spans="3:5" x14ac:dyDescent="0.25">
      <c r="C540" s="39"/>
      <c r="D540" s="39"/>
      <c r="E540" s="39"/>
    </row>
    <row r="541" spans="3:5" x14ac:dyDescent="0.25">
      <c r="C541" s="39"/>
      <c r="D541" s="39"/>
      <c r="E541" s="39"/>
    </row>
    <row r="542" spans="3:5" x14ac:dyDescent="0.25">
      <c r="C542" s="39"/>
      <c r="D542" s="39"/>
      <c r="E542" s="39"/>
    </row>
    <row r="543" spans="3:5" x14ac:dyDescent="0.25">
      <c r="C543" s="39"/>
      <c r="D543" s="39"/>
      <c r="E543" s="39"/>
    </row>
    <row r="544" spans="3:5" x14ac:dyDescent="0.25">
      <c r="C544" s="39"/>
      <c r="D544" s="39"/>
      <c r="E544" s="39"/>
    </row>
    <row r="545" spans="3:5" x14ac:dyDescent="0.25">
      <c r="C545" s="39"/>
      <c r="D545" s="39"/>
      <c r="E545" s="39"/>
    </row>
    <row r="546" spans="3:5" x14ac:dyDescent="0.25">
      <c r="C546" s="39"/>
      <c r="D546" s="39"/>
      <c r="E546" s="39"/>
    </row>
    <row r="547" spans="3:5" x14ac:dyDescent="0.25">
      <c r="C547" s="39"/>
      <c r="D547" s="39"/>
      <c r="E547" s="39"/>
    </row>
    <row r="548" spans="3:5" x14ac:dyDescent="0.25">
      <c r="C548" s="39"/>
      <c r="D548" s="39"/>
      <c r="E548" s="39"/>
    </row>
    <row r="549" spans="3:5" x14ac:dyDescent="0.25">
      <c r="C549" s="39"/>
      <c r="D549" s="39"/>
      <c r="E549" s="39"/>
    </row>
    <row r="550" spans="3:5" x14ac:dyDescent="0.25">
      <c r="C550" s="39"/>
      <c r="D550" s="39"/>
      <c r="E550" s="39"/>
    </row>
    <row r="551" spans="3:5" x14ac:dyDescent="0.25">
      <c r="C551" s="39"/>
      <c r="D551" s="39"/>
      <c r="E551" s="39"/>
    </row>
    <row r="552" spans="3:5" x14ac:dyDescent="0.25">
      <c r="C552" s="39"/>
      <c r="D552" s="39"/>
      <c r="E552" s="39"/>
    </row>
    <row r="553" spans="3:5" x14ac:dyDescent="0.25">
      <c r="C553" s="39"/>
      <c r="D553" s="39"/>
      <c r="E553" s="39"/>
    </row>
    <row r="554" spans="3:5" x14ac:dyDescent="0.25">
      <c r="C554" s="39"/>
      <c r="D554" s="39"/>
      <c r="E554" s="39"/>
    </row>
    <row r="555" spans="3:5" x14ac:dyDescent="0.25">
      <c r="C555" s="39"/>
      <c r="D555" s="39"/>
      <c r="E555" s="39"/>
    </row>
    <row r="556" spans="3:5" x14ac:dyDescent="0.25">
      <c r="C556" s="39"/>
      <c r="D556" s="39"/>
      <c r="E556" s="39"/>
    </row>
    <row r="557" spans="3:5" x14ac:dyDescent="0.25">
      <c r="C557" s="39"/>
      <c r="D557" s="39"/>
      <c r="E557" s="39"/>
    </row>
    <row r="558" spans="3:5" x14ac:dyDescent="0.25">
      <c r="C558" s="39"/>
      <c r="D558" s="39"/>
      <c r="E558" s="39"/>
    </row>
    <row r="559" spans="3:5" x14ac:dyDescent="0.25">
      <c r="C559" s="39"/>
      <c r="D559" s="39"/>
      <c r="E559" s="39"/>
    </row>
    <row r="560" spans="3:5" x14ac:dyDescent="0.25">
      <c r="C560" s="39"/>
      <c r="D560" s="39"/>
      <c r="E560" s="39"/>
    </row>
    <row r="561" spans="3:5" x14ac:dyDescent="0.25">
      <c r="C561" s="39"/>
      <c r="D561" s="39"/>
      <c r="E561" s="39"/>
    </row>
    <row r="562" spans="3:5" x14ac:dyDescent="0.25">
      <c r="C562" s="39"/>
      <c r="D562" s="39"/>
      <c r="E562" s="39"/>
    </row>
    <row r="563" spans="3:5" x14ac:dyDescent="0.25">
      <c r="C563" s="39"/>
      <c r="D563" s="39"/>
      <c r="E563" s="39"/>
    </row>
    <row r="564" spans="3:5" x14ac:dyDescent="0.25">
      <c r="C564" s="39"/>
      <c r="D564" s="39"/>
      <c r="E564" s="39"/>
    </row>
    <row r="565" spans="3:5" x14ac:dyDescent="0.25">
      <c r="C565" s="39"/>
      <c r="D565" s="39"/>
      <c r="E565" s="39"/>
    </row>
    <row r="566" spans="3:5" x14ac:dyDescent="0.25">
      <c r="C566" s="39"/>
      <c r="D566" s="39"/>
      <c r="E566" s="39"/>
    </row>
    <row r="567" spans="3:5" x14ac:dyDescent="0.25">
      <c r="C567" s="39"/>
      <c r="D567" s="39"/>
      <c r="E567" s="39"/>
    </row>
    <row r="568" spans="3:5" x14ac:dyDescent="0.25">
      <c r="C568" s="39"/>
      <c r="D568" s="39"/>
      <c r="E568" s="39"/>
    </row>
    <row r="569" spans="3:5" x14ac:dyDescent="0.25">
      <c r="C569" s="39"/>
      <c r="D569" s="39"/>
      <c r="E569" s="39"/>
    </row>
    <row r="570" spans="3:5" x14ac:dyDescent="0.25">
      <c r="C570" s="39"/>
      <c r="D570" s="39"/>
      <c r="E570" s="39"/>
    </row>
    <row r="571" spans="3:5" x14ac:dyDescent="0.25">
      <c r="C571" s="39"/>
      <c r="D571" s="39"/>
      <c r="E571" s="39"/>
    </row>
    <row r="572" spans="3:5" x14ac:dyDescent="0.25">
      <c r="C572" s="39"/>
      <c r="D572" s="39"/>
      <c r="E572" s="39"/>
    </row>
    <row r="573" spans="3:5" x14ac:dyDescent="0.25">
      <c r="C573" s="39"/>
      <c r="D573" s="39"/>
      <c r="E573" s="39"/>
    </row>
    <row r="574" spans="3:5" x14ac:dyDescent="0.25">
      <c r="C574" s="39"/>
      <c r="D574" s="39"/>
      <c r="E574" s="39"/>
    </row>
    <row r="575" spans="3:5" x14ac:dyDescent="0.25">
      <c r="C575" s="39"/>
      <c r="D575" s="39"/>
      <c r="E575" s="39"/>
    </row>
    <row r="576" spans="3:5" x14ac:dyDescent="0.25">
      <c r="C576" s="39"/>
      <c r="D576" s="39"/>
      <c r="E576" s="39"/>
    </row>
    <row r="577" spans="3:5" x14ac:dyDescent="0.25">
      <c r="C577" s="39"/>
      <c r="D577" s="39"/>
      <c r="E577" s="39"/>
    </row>
    <row r="578" spans="3:5" x14ac:dyDescent="0.25">
      <c r="C578" s="39"/>
      <c r="D578" s="39"/>
      <c r="E578" s="39"/>
    </row>
    <row r="579" spans="3:5" x14ac:dyDescent="0.25">
      <c r="C579" s="39"/>
      <c r="D579" s="39"/>
      <c r="E579" s="39"/>
    </row>
    <row r="580" spans="3:5" x14ac:dyDescent="0.25">
      <c r="C580" s="39"/>
      <c r="D580" s="39"/>
      <c r="E580" s="39"/>
    </row>
    <row r="581" spans="3:5" x14ac:dyDescent="0.25">
      <c r="C581" s="39"/>
      <c r="D581" s="39"/>
      <c r="E581" s="39"/>
    </row>
    <row r="582" spans="3:5" x14ac:dyDescent="0.25">
      <c r="C582" s="39"/>
      <c r="D582" s="39"/>
      <c r="E582" s="39"/>
    </row>
    <row r="583" spans="3:5" x14ac:dyDescent="0.25">
      <c r="C583" s="39"/>
      <c r="D583" s="39"/>
      <c r="E583" s="39"/>
    </row>
    <row r="584" spans="3:5" x14ac:dyDescent="0.25">
      <c r="C584" s="39"/>
      <c r="D584" s="39"/>
      <c r="E584" s="39"/>
    </row>
    <row r="585" spans="3:5" x14ac:dyDescent="0.25">
      <c r="C585" s="39"/>
      <c r="D585" s="39"/>
      <c r="E585" s="39"/>
    </row>
    <row r="586" spans="3:5" x14ac:dyDescent="0.25">
      <c r="C586" s="39"/>
      <c r="D586" s="39"/>
      <c r="E586" s="39"/>
    </row>
    <row r="587" spans="3:5" x14ac:dyDescent="0.25">
      <c r="C587" s="39"/>
      <c r="D587" s="39"/>
      <c r="E587" s="39"/>
    </row>
    <row r="588" spans="3:5" x14ac:dyDescent="0.25">
      <c r="C588" s="39"/>
      <c r="D588" s="39"/>
      <c r="E588" s="39"/>
    </row>
    <row r="589" spans="3:5" x14ac:dyDescent="0.25">
      <c r="C589" s="39"/>
      <c r="D589" s="39"/>
      <c r="E589" s="39"/>
    </row>
    <row r="590" spans="3:5" x14ac:dyDescent="0.25">
      <c r="C590" s="39"/>
      <c r="D590" s="39"/>
      <c r="E590" s="39"/>
    </row>
    <row r="591" spans="3:5" x14ac:dyDescent="0.25">
      <c r="C591" s="39"/>
      <c r="D591" s="39"/>
      <c r="E591" s="39"/>
    </row>
    <row r="592" spans="3:5" x14ac:dyDescent="0.25">
      <c r="C592" s="39"/>
      <c r="D592" s="39"/>
      <c r="E592" s="39"/>
    </row>
    <row r="593" spans="3:5" x14ac:dyDescent="0.25">
      <c r="C593" s="39"/>
      <c r="D593" s="39"/>
      <c r="E593" s="39"/>
    </row>
    <row r="594" spans="3:5" x14ac:dyDescent="0.25">
      <c r="C594" s="39"/>
      <c r="D594" s="39"/>
      <c r="E594" s="39"/>
    </row>
    <row r="595" spans="3:5" x14ac:dyDescent="0.25">
      <c r="C595" s="39"/>
      <c r="D595" s="39"/>
      <c r="E595" s="39"/>
    </row>
    <row r="596" spans="3:5" x14ac:dyDescent="0.25">
      <c r="C596" s="39"/>
      <c r="D596" s="39"/>
      <c r="E596" s="39"/>
    </row>
    <row r="597" spans="3:5" x14ac:dyDescent="0.25">
      <c r="C597" s="39"/>
      <c r="D597" s="39"/>
      <c r="E597" s="39"/>
    </row>
    <row r="598" spans="3:5" x14ac:dyDescent="0.25">
      <c r="C598" s="39"/>
      <c r="D598" s="39"/>
      <c r="E598" s="39"/>
    </row>
    <row r="599" spans="3:5" x14ac:dyDescent="0.25">
      <c r="C599" s="39"/>
      <c r="D599" s="39"/>
      <c r="E599" s="39"/>
    </row>
    <row r="600" spans="3:5" x14ac:dyDescent="0.25">
      <c r="C600" s="39"/>
      <c r="D600" s="39"/>
      <c r="E600" s="39"/>
    </row>
    <row r="601" spans="3:5" x14ac:dyDescent="0.25">
      <c r="C601" s="39"/>
      <c r="D601" s="39"/>
      <c r="E601" s="39"/>
    </row>
    <row r="602" spans="3:5" x14ac:dyDescent="0.25">
      <c r="C602" s="39"/>
      <c r="D602" s="39"/>
      <c r="E602" s="39"/>
    </row>
    <row r="603" spans="3:5" x14ac:dyDescent="0.25">
      <c r="C603" s="39"/>
      <c r="D603" s="39"/>
      <c r="E603" s="39"/>
    </row>
    <row r="604" spans="3:5" x14ac:dyDescent="0.25">
      <c r="C604" s="39"/>
      <c r="D604" s="39"/>
      <c r="E604" s="39"/>
    </row>
    <row r="605" spans="3:5" x14ac:dyDescent="0.25">
      <c r="C605" s="39"/>
      <c r="D605" s="39"/>
      <c r="E605" s="39"/>
    </row>
    <row r="606" spans="3:5" x14ac:dyDescent="0.25">
      <c r="C606" s="39"/>
      <c r="D606" s="39"/>
      <c r="E606" s="39"/>
    </row>
    <row r="607" spans="3:5" x14ac:dyDescent="0.25">
      <c r="C607" s="39"/>
      <c r="D607" s="39"/>
      <c r="E607" s="39"/>
    </row>
    <row r="608" spans="3:5" x14ac:dyDescent="0.25">
      <c r="C608" s="39"/>
      <c r="D608" s="39"/>
      <c r="E608" s="39"/>
    </row>
    <row r="609" spans="3:5" x14ac:dyDescent="0.25">
      <c r="C609" s="39"/>
      <c r="D609" s="39"/>
      <c r="E609" s="39"/>
    </row>
    <row r="610" spans="3:5" x14ac:dyDescent="0.25">
      <c r="C610" s="39"/>
      <c r="D610" s="39"/>
      <c r="E610" s="39"/>
    </row>
    <row r="611" spans="3:5" x14ac:dyDescent="0.25">
      <c r="C611" s="39"/>
      <c r="D611" s="39"/>
      <c r="E611" s="39"/>
    </row>
    <row r="612" spans="3:5" x14ac:dyDescent="0.25">
      <c r="C612" s="39"/>
      <c r="D612" s="39"/>
      <c r="E612" s="39"/>
    </row>
    <row r="613" spans="3:5" x14ac:dyDescent="0.25">
      <c r="C613" s="39"/>
      <c r="D613" s="39"/>
      <c r="E613" s="39"/>
    </row>
    <row r="614" spans="3:5" x14ac:dyDescent="0.25">
      <c r="C614" s="39"/>
      <c r="D614" s="39"/>
      <c r="E614" s="39"/>
    </row>
    <row r="615" spans="3:5" x14ac:dyDescent="0.25">
      <c r="C615" s="39"/>
      <c r="D615" s="39"/>
      <c r="E615" s="39"/>
    </row>
    <row r="616" spans="3:5" x14ac:dyDescent="0.25">
      <c r="C616" s="39"/>
      <c r="D616" s="39"/>
      <c r="E616" s="39"/>
    </row>
    <row r="617" spans="3:5" x14ac:dyDescent="0.25">
      <c r="C617" s="39"/>
      <c r="D617" s="39"/>
      <c r="E617" s="39"/>
    </row>
    <row r="618" spans="3:5" x14ac:dyDescent="0.25">
      <c r="C618" s="39"/>
      <c r="D618" s="39"/>
      <c r="E618" s="39"/>
    </row>
    <row r="619" spans="3:5" x14ac:dyDescent="0.25">
      <c r="C619" s="39"/>
      <c r="D619" s="39"/>
      <c r="E619" s="39"/>
    </row>
    <row r="620" spans="3:5" x14ac:dyDescent="0.25">
      <c r="C620" s="39"/>
      <c r="D620" s="39"/>
      <c r="E620" s="39"/>
    </row>
    <row r="621" spans="3:5" x14ac:dyDescent="0.25">
      <c r="C621" s="39"/>
      <c r="D621" s="39"/>
      <c r="E621" s="39"/>
    </row>
    <row r="622" spans="3:5" x14ac:dyDescent="0.25">
      <c r="C622" s="39"/>
      <c r="D622" s="39"/>
      <c r="E622" s="39"/>
    </row>
    <row r="623" spans="3:5" x14ac:dyDescent="0.25">
      <c r="C623" s="39"/>
      <c r="D623" s="39"/>
      <c r="E623" s="39"/>
    </row>
    <row r="624" spans="3:5" x14ac:dyDescent="0.25">
      <c r="C624" s="39"/>
      <c r="D624" s="39"/>
      <c r="E624" s="39"/>
    </row>
    <row r="625" spans="3:5" x14ac:dyDescent="0.25">
      <c r="C625" s="39"/>
      <c r="D625" s="39"/>
      <c r="E625" s="39"/>
    </row>
    <row r="626" spans="3:5" x14ac:dyDescent="0.25">
      <c r="C626" s="39"/>
      <c r="D626" s="39"/>
      <c r="E626" s="39"/>
    </row>
    <row r="627" spans="3:5" x14ac:dyDescent="0.25">
      <c r="C627" s="39"/>
      <c r="D627" s="39"/>
      <c r="E627" s="39"/>
    </row>
    <row r="628" spans="3:5" x14ac:dyDescent="0.25">
      <c r="C628" s="39"/>
      <c r="D628" s="39"/>
      <c r="E628" s="39"/>
    </row>
    <row r="629" spans="3:5" x14ac:dyDescent="0.25">
      <c r="C629" s="39"/>
      <c r="D629" s="39"/>
      <c r="E629" s="39"/>
    </row>
    <row r="630" spans="3:5" x14ac:dyDescent="0.25">
      <c r="C630" s="39"/>
      <c r="D630" s="39"/>
      <c r="E630" s="39"/>
    </row>
    <row r="631" spans="3:5" x14ac:dyDescent="0.25">
      <c r="C631" s="39"/>
      <c r="D631" s="39"/>
      <c r="E631" s="39"/>
    </row>
    <row r="632" spans="3:5" x14ac:dyDescent="0.25">
      <c r="C632" s="39"/>
      <c r="D632" s="39"/>
      <c r="E632" s="39"/>
    </row>
    <row r="633" spans="3:5" x14ac:dyDescent="0.25">
      <c r="C633" s="39"/>
      <c r="D633" s="39"/>
      <c r="E633" s="39"/>
    </row>
    <row r="634" spans="3:5" x14ac:dyDescent="0.25">
      <c r="C634" s="39"/>
      <c r="D634" s="39"/>
      <c r="E634" s="39"/>
    </row>
    <row r="635" spans="3:5" x14ac:dyDescent="0.25">
      <c r="C635" s="39"/>
      <c r="D635" s="39"/>
      <c r="E635" s="39"/>
    </row>
    <row r="636" spans="3:5" x14ac:dyDescent="0.25">
      <c r="C636" s="39"/>
      <c r="D636" s="39"/>
      <c r="E636" s="39"/>
    </row>
    <row r="637" spans="3:5" x14ac:dyDescent="0.25">
      <c r="C637" s="39"/>
      <c r="D637" s="39"/>
      <c r="E637" s="39"/>
    </row>
    <row r="638" spans="3:5" x14ac:dyDescent="0.25">
      <c r="C638" s="39"/>
      <c r="D638" s="39"/>
      <c r="E638" s="39"/>
    </row>
    <row r="639" spans="3:5" x14ac:dyDescent="0.25">
      <c r="C639" s="39"/>
      <c r="D639" s="39"/>
      <c r="E639" s="39"/>
    </row>
    <row r="640" spans="3:5" x14ac:dyDescent="0.25">
      <c r="C640" s="39"/>
      <c r="D640" s="39"/>
      <c r="E640" s="39"/>
    </row>
    <row r="641" spans="3:5" x14ac:dyDescent="0.25">
      <c r="C641" s="39"/>
      <c r="D641" s="39"/>
      <c r="E641" s="39"/>
    </row>
    <row r="642" spans="3:5" x14ac:dyDescent="0.25">
      <c r="C642" s="39"/>
      <c r="D642" s="39"/>
      <c r="E642" s="39"/>
    </row>
    <row r="643" spans="3:5" x14ac:dyDescent="0.25">
      <c r="C643" s="39"/>
      <c r="D643" s="39"/>
      <c r="E643" s="39"/>
    </row>
    <row r="644" spans="3:5" x14ac:dyDescent="0.25">
      <c r="C644" s="39"/>
      <c r="D644" s="39"/>
      <c r="E644" s="39"/>
    </row>
    <row r="645" spans="3:5" x14ac:dyDescent="0.25">
      <c r="C645" s="39"/>
      <c r="D645" s="39"/>
      <c r="E645" s="39"/>
    </row>
    <row r="646" spans="3:5" x14ac:dyDescent="0.25">
      <c r="C646" s="39"/>
      <c r="D646" s="39"/>
      <c r="E646" s="39"/>
    </row>
    <row r="647" spans="3:5" x14ac:dyDescent="0.25">
      <c r="C647" s="39"/>
      <c r="D647" s="39"/>
      <c r="E647" s="39"/>
    </row>
    <row r="648" spans="3:5" x14ac:dyDescent="0.25">
      <c r="C648" s="39"/>
      <c r="D648" s="39"/>
      <c r="E648" s="39"/>
    </row>
    <row r="649" spans="3:5" x14ac:dyDescent="0.25">
      <c r="C649" s="39"/>
      <c r="D649" s="39"/>
      <c r="E649" s="39"/>
    </row>
    <row r="650" spans="3:5" x14ac:dyDescent="0.25">
      <c r="C650" s="39"/>
      <c r="D650" s="39"/>
      <c r="E650" s="39"/>
    </row>
    <row r="651" spans="3:5" x14ac:dyDescent="0.25">
      <c r="C651" s="39"/>
      <c r="D651" s="39"/>
      <c r="E651" s="39"/>
    </row>
    <row r="652" spans="3:5" x14ac:dyDescent="0.25">
      <c r="C652" s="39"/>
      <c r="D652" s="39"/>
      <c r="E652" s="39"/>
    </row>
    <row r="653" spans="3:5" x14ac:dyDescent="0.25">
      <c r="C653" s="39"/>
      <c r="D653" s="39"/>
      <c r="E653" s="39"/>
    </row>
    <row r="654" spans="3:5" x14ac:dyDescent="0.25">
      <c r="C654" s="39"/>
      <c r="D654" s="39"/>
      <c r="E654" s="39"/>
    </row>
    <row r="655" spans="3:5" x14ac:dyDescent="0.25">
      <c r="C655" s="39"/>
      <c r="D655" s="39"/>
      <c r="E655" s="39"/>
    </row>
    <row r="656" spans="3:5" x14ac:dyDescent="0.25">
      <c r="C656" s="39"/>
      <c r="D656" s="39"/>
      <c r="E656" s="39"/>
    </row>
    <row r="657" spans="3:5" x14ac:dyDescent="0.25">
      <c r="C657" s="39"/>
      <c r="D657" s="39"/>
      <c r="E657" s="39"/>
    </row>
    <row r="658" spans="3:5" x14ac:dyDescent="0.25">
      <c r="C658" s="39"/>
      <c r="D658" s="39"/>
      <c r="E658" s="39"/>
    </row>
    <row r="659" spans="3:5" x14ac:dyDescent="0.25">
      <c r="C659" s="39"/>
      <c r="D659" s="39"/>
      <c r="E659" s="39"/>
    </row>
    <row r="660" spans="3:5" x14ac:dyDescent="0.25">
      <c r="C660" s="39"/>
      <c r="D660" s="39"/>
      <c r="E660" s="39"/>
    </row>
    <row r="661" spans="3:5" x14ac:dyDescent="0.25">
      <c r="C661" s="39"/>
      <c r="D661" s="39"/>
      <c r="E661" s="39"/>
    </row>
    <row r="662" spans="3:5" x14ac:dyDescent="0.25">
      <c r="C662" s="39"/>
      <c r="D662" s="39"/>
      <c r="E662" s="39"/>
    </row>
    <row r="663" spans="3:5" x14ac:dyDescent="0.25">
      <c r="C663" s="39"/>
      <c r="D663" s="39"/>
      <c r="E663" s="39"/>
    </row>
    <row r="664" spans="3:5" x14ac:dyDescent="0.25">
      <c r="C664" s="39"/>
      <c r="D664" s="39"/>
      <c r="E664" s="39"/>
    </row>
    <row r="665" spans="3:5" x14ac:dyDescent="0.25">
      <c r="C665" s="39"/>
      <c r="D665" s="39"/>
      <c r="E665" s="39"/>
    </row>
    <row r="666" spans="3:5" x14ac:dyDescent="0.25">
      <c r="C666" s="39"/>
      <c r="D666" s="39"/>
      <c r="E666" s="39"/>
    </row>
    <row r="667" spans="3:5" x14ac:dyDescent="0.25">
      <c r="C667" s="39"/>
      <c r="D667" s="39"/>
      <c r="E667" s="39"/>
    </row>
    <row r="668" spans="3:5" x14ac:dyDescent="0.25">
      <c r="C668" s="39"/>
      <c r="D668" s="39"/>
      <c r="E668" s="39"/>
    </row>
    <row r="669" spans="3:5" x14ac:dyDescent="0.25">
      <c r="C669" s="39"/>
      <c r="D669" s="39"/>
      <c r="E669" s="39"/>
    </row>
    <row r="670" spans="3:5" x14ac:dyDescent="0.25">
      <c r="C670" s="39"/>
      <c r="D670" s="39"/>
      <c r="E670" s="39"/>
    </row>
    <row r="671" spans="3:5" x14ac:dyDescent="0.25">
      <c r="C671" s="39"/>
      <c r="D671" s="39"/>
      <c r="E671" s="39"/>
    </row>
    <row r="672" spans="3:5" x14ac:dyDescent="0.25">
      <c r="C672" s="39"/>
      <c r="D672" s="39"/>
      <c r="E672" s="39"/>
    </row>
    <row r="673" spans="3:5" x14ac:dyDescent="0.25">
      <c r="C673" s="39"/>
      <c r="D673" s="39"/>
      <c r="E673" s="39"/>
    </row>
    <row r="674" spans="3:5" x14ac:dyDescent="0.25">
      <c r="C674" s="39"/>
      <c r="D674" s="39"/>
      <c r="E674" s="39"/>
    </row>
    <row r="675" spans="3:5" x14ac:dyDescent="0.25">
      <c r="C675" s="39"/>
      <c r="D675" s="39"/>
      <c r="E675" s="39"/>
    </row>
    <row r="676" spans="3:5" x14ac:dyDescent="0.25">
      <c r="C676" s="39"/>
      <c r="D676" s="39"/>
      <c r="E676" s="39"/>
    </row>
    <row r="677" spans="3:5" x14ac:dyDescent="0.25">
      <c r="C677" s="39"/>
      <c r="D677" s="39"/>
      <c r="E677" s="39"/>
    </row>
    <row r="678" spans="3:5" x14ac:dyDescent="0.25">
      <c r="C678" s="39"/>
      <c r="D678" s="39"/>
      <c r="E678" s="39"/>
    </row>
    <row r="679" spans="3:5" x14ac:dyDescent="0.25">
      <c r="C679" s="39"/>
      <c r="D679" s="39"/>
      <c r="E679" s="39"/>
    </row>
    <row r="680" spans="3:5" x14ac:dyDescent="0.25">
      <c r="C680" s="39"/>
      <c r="D680" s="39"/>
      <c r="E680" s="39"/>
    </row>
    <row r="681" spans="3:5" x14ac:dyDescent="0.25">
      <c r="C681" s="39"/>
      <c r="D681" s="39"/>
      <c r="E681" s="39"/>
    </row>
    <row r="682" spans="3:5" x14ac:dyDescent="0.25">
      <c r="C682" s="39"/>
      <c r="D682" s="39"/>
      <c r="E682" s="39"/>
    </row>
    <row r="683" spans="3:5" x14ac:dyDescent="0.25">
      <c r="C683" s="39"/>
      <c r="D683" s="39"/>
      <c r="E683" s="39"/>
    </row>
    <row r="684" spans="3:5" x14ac:dyDescent="0.25">
      <c r="C684" s="39"/>
      <c r="D684" s="39"/>
      <c r="E684" s="39"/>
    </row>
    <row r="685" spans="3:5" x14ac:dyDescent="0.25">
      <c r="C685" s="39"/>
      <c r="D685" s="39"/>
      <c r="E685" s="39"/>
    </row>
    <row r="686" spans="3:5" x14ac:dyDescent="0.25">
      <c r="C686" s="39"/>
      <c r="D686" s="39"/>
      <c r="E686" s="39"/>
    </row>
    <row r="687" spans="3:5" x14ac:dyDescent="0.25">
      <c r="C687" s="39"/>
      <c r="D687" s="39"/>
      <c r="E687" s="39"/>
    </row>
    <row r="688" spans="3:5" x14ac:dyDescent="0.25">
      <c r="C688" s="39"/>
      <c r="D688" s="39"/>
      <c r="E688" s="39"/>
    </row>
    <row r="689" spans="3:5" x14ac:dyDescent="0.25">
      <c r="C689" s="39"/>
      <c r="D689" s="39"/>
      <c r="E689" s="39"/>
    </row>
    <row r="690" spans="3:5" x14ac:dyDescent="0.25">
      <c r="C690" s="39"/>
      <c r="D690" s="39"/>
      <c r="E690" s="39"/>
    </row>
    <row r="691" spans="3:5" x14ac:dyDescent="0.25">
      <c r="C691" s="39"/>
      <c r="D691" s="39"/>
      <c r="E691" s="39"/>
    </row>
    <row r="692" spans="3:5" x14ac:dyDescent="0.25">
      <c r="C692" s="39"/>
      <c r="D692" s="39"/>
      <c r="E692" s="39"/>
    </row>
    <row r="693" spans="3:5" x14ac:dyDescent="0.25">
      <c r="C693" s="39"/>
      <c r="D693" s="39"/>
      <c r="E693" s="39"/>
    </row>
    <row r="694" spans="3:5" x14ac:dyDescent="0.25">
      <c r="C694" s="39"/>
      <c r="D694" s="39"/>
      <c r="E694" s="39"/>
    </row>
    <row r="695" spans="3:5" x14ac:dyDescent="0.25">
      <c r="C695" s="39"/>
      <c r="D695" s="39"/>
      <c r="E695" s="39"/>
    </row>
    <row r="696" spans="3:5" x14ac:dyDescent="0.25">
      <c r="C696" s="39"/>
      <c r="D696" s="39"/>
      <c r="E696" s="39"/>
    </row>
    <row r="697" spans="3:5" x14ac:dyDescent="0.25">
      <c r="C697" s="39"/>
      <c r="D697" s="39"/>
      <c r="E697" s="39"/>
    </row>
    <row r="698" spans="3:5" x14ac:dyDescent="0.25">
      <c r="C698" s="39"/>
      <c r="D698" s="39"/>
      <c r="E698" s="39"/>
    </row>
    <row r="699" spans="3:5" x14ac:dyDescent="0.25">
      <c r="C699" s="39"/>
      <c r="D699" s="39"/>
      <c r="E699" s="39"/>
    </row>
    <row r="700" spans="3:5" x14ac:dyDescent="0.25">
      <c r="C700" s="39"/>
      <c r="D700" s="39"/>
      <c r="E700" s="39"/>
    </row>
    <row r="701" spans="3:5" x14ac:dyDescent="0.25">
      <c r="C701" s="39"/>
      <c r="D701" s="39"/>
      <c r="E701" s="39"/>
    </row>
    <row r="702" spans="3:5" x14ac:dyDescent="0.25">
      <c r="C702" s="39"/>
      <c r="D702" s="39"/>
      <c r="E702" s="39"/>
    </row>
    <row r="703" spans="3:5" x14ac:dyDescent="0.25">
      <c r="C703" s="39"/>
      <c r="D703" s="39"/>
      <c r="E703" s="39"/>
    </row>
    <row r="704" spans="3:5" x14ac:dyDescent="0.25">
      <c r="C704" s="39"/>
      <c r="D704" s="39"/>
      <c r="E704" s="39"/>
    </row>
    <row r="705" spans="3:5" x14ac:dyDescent="0.25">
      <c r="C705" s="39"/>
      <c r="D705" s="39"/>
      <c r="E705" s="39"/>
    </row>
    <row r="706" spans="3:5" x14ac:dyDescent="0.25">
      <c r="C706" s="39"/>
      <c r="D706" s="39"/>
      <c r="E706" s="39"/>
    </row>
    <row r="707" spans="3:5" x14ac:dyDescent="0.25">
      <c r="C707" s="39"/>
      <c r="D707" s="39"/>
      <c r="E707" s="39"/>
    </row>
    <row r="708" spans="3:5" x14ac:dyDescent="0.25">
      <c r="C708" s="39"/>
      <c r="D708" s="39"/>
      <c r="E708" s="39"/>
    </row>
    <row r="709" spans="3:5" x14ac:dyDescent="0.25">
      <c r="C709" s="39"/>
      <c r="D709" s="39"/>
      <c r="E709" s="39"/>
    </row>
    <row r="710" spans="3:5" x14ac:dyDescent="0.25">
      <c r="C710" s="39"/>
      <c r="D710" s="39"/>
      <c r="E710" s="39"/>
    </row>
    <row r="711" spans="3:5" x14ac:dyDescent="0.25">
      <c r="C711" s="39"/>
      <c r="D711" s="39"/>
      <c r="E711" s="39"/>
    </row>
    <row r="712" spans="3:5" x14ac:dyDescent="0.25">
      <c r="C712" s="39"/>
      <c r="D712" s="39"/>
      <c r="E712" s="39"/>
    </row>
    <row r="713" spans="3:5" x14ac:dyDescent="0.25">
      <c r="C713" s="39"/>
      <c r="D713" s="39"/>
      <c r="E713" s="39"/>
    </row>
    <row r="714" spans="3:5" x14ac:dyDescent="0.25">
      <c r="C714" s="39"/>
      <c r="D714" s="39"/>
      <c r="E714" s="39"/>
    </row>
    <row r="715" spans="3:5" x14ac:dyDescent="0.25">
      <c r="C715" s="39"/>
      <c r="D715" s="39"/>
      <c r="E715" s="39"/>
    </row>
    <row r="716" spans="3:5" x14ac:dyDescent="0.25">
      <c r="C716" s="39"/>
      <c r="D716" s="39"/>
      <c r="E716" s="39"/>
    </row>
    <row r="717" spans="3:5" x14ac:dyDescent="0.25">
      <c r="C717" s="39"/>
      <c r="D717" s="39"/>
      <c r="E717" s="39"/>
    </row>
    <row r="718" spans="3:5" x14ac:dyDescent="0.25">
      <c r="C718" s="39"/>
      <c r="D718" s="39"/>
      <c r="E718" s="39"/>
    </row>
    <row r="719" spans="3:5" x14ac:dyDescent="0.25">
      <c r="C719" s="39"/>
      <c r="D719" s="39"/>
      <c r="E719" s="39"/>
    </row>
    <row r="720" spans="3:5" x14ac:dyDescent="0.25">
      <c r="C720" s="39"/>
      <c r="D720" s="39"/>
      <c r="E720" s="39"/>
    </row>
    <row r="721" spans="3:5" x14ac:dyDescent="0.25">
      <c r="C721" s="39"/>
      <c r="D721" s="39"/>
      <c r="E721" s="39"/>
    </row>
    <row r="722" spans="3:5" x14ac:dyDescent="0.25">
      <c r="C722" s="39"/>
      <c r="D722" s="39"/>
      <c r="E722" s="39"/>
    </row>
    <row r="723" spans="3:5" x14ac:dyDescent="0.25">
      <c r="C723" s="39"/>
      <c r="D723" s="39"/>
      <c r="E723" s="39"/>
    </row>
    <row r="724" spans="3:5" x14ac:dyDescent="0.25">
      <c r="C724" s="39"/>
      <c r="D724" s="39"/>
      <c r="E724" s="39"/>
    </row>
    <row r="725" spans="3:5" x14ac:dyDescent="0.25">
      <c r="C725" s="39"/>
      <c r="D725" s="39"/>
      <c r="E725" s="39"/>
    </row>
    <row r="726" spans="3:5" x14ac:dyDescent="0.25">
      <c r="C726" s="39"/>
      <c r="D726" s="39"/>
      <c r="E726" s="39"/>
    </row>
    <row r="727" spans="3:5" x14ac:dyDescent="0.25">
      <c r="C727" s="39"/>
      <c r="D727" s="39"/>
      <c r="E727" s="39"/>
    </row>
    <row r="728" spans="3:5" x14ac:dyDescent="0.25">
      <c r="C728" s="39"/>
      <c r="D728" s="39"/>
      <c r="E728" s="39"/>
    </row>
    <row r="729" spans="3:5" x14ac:dyDescent="0.25">
      <c r="C729" s="39"/>
      <c r="D729" s="39"/>
      <c r="E729" s="39"/>
    </row>
    <row r="730" spans="3:5" x14ac:dyDescent="0.25">
      <c r="C730" s="39"/>
      <c r="D730" s="39"/>
      <c r="E730" s="39"/>
    </row>
    <row r="731" spans="3:5" x14ac:dyDescent="0.25">
      <c r="C731" s="39"/>
      <c r="D731" s="39"/>
      <c r="E731" s="39"/>
    </row>
    <row r="732" spans="3:5" x14ac:dyDescent="0.25">
      <c r="C732" s="39"/>
      <c r="D732" s="39"/>
      <c r="E732" s="39"/>
    </row>
    <row r="733" spans="3:5" x14ac:dyDescent="0.25">
      <c r="C733" s="39"/>
      <c r="D733" s="39"/>
      <c r="E733" s="39"/>
    </row>
    <row r="734" spans="3:5" x14ac:dyDescent="0.25">
      <c r="C734" s="39"/>
      <c r="D734" s="39"/>
      <c r="E734" s="39"/>
    </row>
    <row r="735" spans="3:5" x14ac:dyDescent="0.25">
      <c r="C735" s="39"/>
      <c r="D735" s="39"/>
      <c r="E735" s="39"/>
    </row>
    <row r="736" spans="3:5" x14ac:dyDescent="0.25">
      <c r="C736" s="39"/>
      <c r="D736" s="39"/>
      <c r="E736" s="39"/>
    </row>
    <row r="737" spans="3:5" x14ac:dyDescent="0.25">
      <c r="C737" s="39"/>
      <c r="D737" s="39"/>
      <c r="E737" s="39"/>
    </row>
    <row r="738" spans="3:5" x14ac:dyDescent="0.25">
      <c r="C738" s="39"/>
      <c r="D738" s="39"/>
      <c r="E738" s="39"/>
    </row>
    <row r="739" spans="3:5" x14ac:dyDescent="0.25">
      <c r="C739" s="39"/>
      <c r="D739" s="39"/>
      <c r="E739" s="39"/>
    </row>
    <row r="740" spans="3:5" x14ac:dyDescent="0.25">
      <c r="C740" s="39"/>
      <c r="D740" s="39"/>
      <c r="E740" s="39"/>
    </row>
    <row r="741" spans="3:5" x14ac:dyDescent="0.25">
      <c r="C741" s="39"/>
      <c r="D741" s="39"/>
      <c r="E741" s="39"/>
    </row>
    <row r="742" spans="3:5" x14ac:dyDescent="0.25">
      <c r="C742" s="39"/>
      <c r="D742" s="39"/>
      <c r="E742" s="39"/>
    </row>
    <row r="743" spans="3:5" x14ac:dyDescent="0.25">
      <c r="C743" s="39"/>
      <c r="D743" s="39"/>
      <c r="E743" s="39"/>
    </row>
    <row r="744" spans="3:5" x14ac:dyDescent="0.25">
      <c r="C744" s="39"/>
      <c r="D744" s="39"/>
      <c r="E744" s="39"/>
    </row>
    <row r="745" spans="3:5" x14ac:dyDescent="0.25">
      <c r="C745" s="39"/>
      <c r="D745" s="39"/>
      <c r="E745" s="39"/>
    </row>
    <row r="746" spans="3:5" x14ac:dyDescent="0.25">
      <c r="C746" s="39"/>
      <c r="D746" s="39"/>
      <c r="E746" s="39"/>
    </row>
    <row r="747" spans="3:5" x14ac:dyDescent="0.25">
      <c r="C747" s="39"/>
      <c r="D747" s="39"/>
      <c r="E747" s="39"/>
    </row>
    <row r="748" spans="3:5" x14ac:dyDescent="0.25">
      <c r="C748" s="39"/>
      <c r="D748" s="39"/>
      <c r="E748" s="39"/>
    </row>
    <row r="749" spans="3:5" x14ac:dyDescent="0.25">
      <c r="C749" s="39"/>
      <c r="D749" s="39"/>
      <c r="E749" s="39"/>
    </row>
    <row r="750" spans="3:5" x14ac:dyDescent="0.25">
      <c r="C750" s="39"/>
      <c r="D750" s="39"/>
      <c r="E750" s="39"/>
    </row>
    <row r="751" spans="3:5" x14ac:dyDescent="0.25">
      <c r="C751" s="39"/>
      <c r="D751" s="39"/>
      <c r="E751" s="39"/>
    </row>
    <row r="752" spans="3:5" x14ac:dyDescent="0.25">
      <c r="C752" s="39"/>
      <c r="D752" s="39"/>
      <c r="E752" s="39"/>
    </row>
    <row r="753" spans="3:5" x14ac:dyDescent="0.25">
      <c r="C753" s="39"/>
      <c r="D753" s="39"/>
      <c r="E753" s="39"/>
    </row>
    <row r="754" spans="3:5" x14ac:dyDescent="0.25">
      <c r="C754" s="39"/>
      <c r="D754" s="39"/>
      <c r="E754" s="39"/>
    </row>
    <row r="755" spans="3:5" x14ac:dyDescent="0.25">
      <c r="C755" s="39"/>
      <c r="D755" s="39"/>
      <c r="E755" s="39"/>
    </row>
    <row r="756" spans="3:5" x14ac:dyDescent="0.25">
      <c r="C756" s="39"/>
      <c r="D756" s="39"/>
      <c r="E756" s="39"/>
    </row>
    <row r="757" spans="3:5" x14ac:dyDescent="0.25">
      <c r="C757" s="39"/>
      <c r="D757" s="39"/>
      <c r="E757" s="39"/>
    </row>
    <row r="758" spans="3:5" x14ac:dyDescent="0.25">
      <c r="C758" s="39"/>
      <c r="D758" s="39"/>
      <c r="E758" s="39"/>
    </row>
    <row r="759" spans="3:5" x14ac:dyDescent="0.25">
      <c r="C759" s="39"/>
      <c r="D759" s="39"/>
      <c r="E759" s="39"/>
    </row>
    <row r="760" spans="3:5" x14ac:dyDescent="0.25">
      <c r="C760" s="39"/>
      <c r="D760" s="39"/>
      <c r="E760" s="39"/>
    </row>
    <row r="761" spans="3:5" x14ac:dyDescent="0.25">
      <c r="C761" s="39"/>
      <c r="D761" s="39"/>
      <c r="E761" s="39"/>
    </row>
    <row r="762" spans="3:5" x14ac:dyDescent="0.25">
      <c r="C762" s="39"/>
      <c r="D762" s="39"/>
      <c r="E762" s="39"/>
    </row>
    <row r="763" spans="3:5" x14ac:dyDescent="0.25">
      <c r="C763" s="39"/>
      <c r="D763" s="39"/>
      <c r="E763" s="39"/>
    </row>
    <row r="764" spans="3:5" x14ac:dyDescent="0.25">
      <c r="C764" s="39"/>
      <c r="D764" s="39"/>
      <c r="E764" s="39"/>
    </row>
    <row r="765" spans="3:5" x14ac:dyDescent="0.25">
      <c r="C765" s="39"/>
      <c r="D765" s="39"/>
      <c r="E765" s="39"/>
    </row>
    <row r="766" spans="3:5" x14ac:dyDescent="0.25">
      <c r="C766" s="39"/>
      <c r="D766" s="39"/>
      <c r="E766" s="39"/>
    </row>
    <row r="767" spans="3:5" x14ac:dyDescent="0.25">
      <c r="C767" s="39"/>
      <c r="D767" s="39"/>
      <c r="E767" s="39"/>
    </row>
    <row r="768" spans="3:5" x14ac:dyDescent="0.25">
      <c r="C768" s="39"/>
      <c r="D768" s="39"/>
      <c r="E768" s="39"/>
    </row>
    <row r="769" spans="3:5" x14ac:dyDescent="0.25">
      <c r="C769" s="39"/>
      <c r="D769" s="39"/>
      <c r="E769" s="39"/>
    </row>
    <row r="770" spans="3:5" x14ac:dyDescent="0.25">
      <c r="C770" s="39"/>
      <c r="D770" s="39"/>
      <c r="E770" s="39"/>
    </row>
    <row r="771" spans="3:5" x14ac:dyDescent="0.25">
      <c r="C771" s="39"/>
      <c r="D771" s="39"/>
      <c r="E771" s="39"/>
    </row>
    <row r="772" spans="3:5" x14ac:dyDescent="0.25">
      <c r="C772" s="39"/>
      <c r="D772" s="39"/>
      <c r="E772" s="39"/>
    </row>
    <row r="773" spans="3:5" x14ac:dyDescent="0.25">
      <c r="C773" s="39"/>
      <c r="D773" s="39"/>
      <c r="E773" s="39"/>
    </row>
    <row r="774" spans="3:5" x14ac:dyDescent="0.25">
      <c r="C774" s="39"/>
      <c r="D774" s="39"/>
      <c r="E774" s="39"/>
    </row>
    <row r="775" spans="3:5" x14ac:dyDescent="0.25">
      <c r="C775" s="39"/>
      <c r="D775" s="39"/>
      <c r="E775" s="39"/>
    </row>
    <row r="776" spans="3:5" x14ac:dyDescent="0.25">
      <c r="C776" s="39"/>
      <c r="D776" s="39"/>
      <c r="E776" s="39"/>
    </row>
    <row r="777" spans="3:5" x14ac:dyDescent="0.25">
      <c r="C777" s="39"/>
      <c r="D777" s="39"/>
      <c r="E777" s="39"/>
    </row>
    <row r="778" spans="3:5" x14ac:dyDescent="0.25">
      <c r="C778" s="39"/>
      <c r="D778" s="39"/>
      <c r="E778" s="39"/>
    </row>
    <row r="779" spans="3:5" x14ac:dyDescent="0.25">
      <c r="C779" s="39"/>
      <c r="D779" s="39"/>
      <c r="E779" s="39"/>
    </row>
    <row r="780" spans="3:5" x14ac:dyDescent="0.25">
      <c r="C780" s="39"/>
      <c r="D780" s="39"/>
      <c r="E780" s="39"/>
    </row>
    <row r="781" spans="3:5" x14ac:dyDescent="0.25">
      <c r="C781" s="39"/>
      <c r="D781" s="39"/>
      <c r="E781" s="39"/>
    </row>
    <row r="782" spans="3:5" x14ac:dyDescent="0.25">
      <c r="C782" s="39"/>
      <c r="D782" s="39"/>
      <c r="E782" s="39"/>
    </row>
    <row r="783" spans="3:5" x14ac:dyDescent="0.25">
      <c r="C783" s="39"/>
      <c r="D783" s="39"/>
      <c r="E783" s="39"/>
    </row>
    <row r="784" spans="3:5" x14ac:dyDescent="0.25">
      <c r="C784" s="39"/>
      <c r="D784" s="39"/>
      <c r="E784" s="39"/>
    </row>
    <row r="785" spans="3:5" x14ac:dyDescent="0.25">
      <c r="C785" s="39"/>
      <c r="D785" s="39"/>
      <c r="E785" s="39"/>
    </row>
    <row r="786" spans="3:5" x14ac:dyDescent="0.25">
      <c r="C786" s="39"/>
      <c r="D786" s="39"/>
      <c r="E786" s="39"/>
    </row>
    <row r="787" spans="3:5" x14ac:dyDescent="0.25">
      <c r="C787" s="39"/>
      <c r="D787" s="39"/>
      <c r="E787" s="39"/>
    </row>
    <row r="788" spans="3:5" x14ac:dyDescent="0.25">
      <c r="C788" s="39"/>
      <c r="D788" s="39"/>
      <c r="E788" s="39"/>
    </row>
    <row r="789" spans="3:5" x14ac:dyDescent="0.25">
      <c r="C789" s="39"/>
      <c r="D789" s="39"/>
      <c r="E789" s="39"/>
    </row>
    <row r="790" spans="3:5" x14ac:dyDescent="0.25">
      <c r="C790" s="39"/>
      <c r="D790" s="39"/>
      <c r="E790" s="39"/>
    </row>
    <row r="791" spans="3:5" x14ac:dyDescent="0.25">
      <c r="C791" s="39"/>
      <c r="D791" s="39"/>
      <c r="E791" s="39"/>
    </row>
    <row r="792" spans="3:5" x14ac:dyDescent="0.25">
      <c r="C792" s="39"/>
      <c r="D792" s="39"/>
      <c r="E792" s="39"/>
    </row>
    <row r="793" spans="3:5" x14ac:dyDescent="0.25">
      <c r="C793" s="39"/>
      <c r="D793" s="39"/>
      <c r="E793" s="39"/>
    </row>
    <row r="794" spans="3:5" x14ac:dyDescent="0.25">
      <c r="C794" s="39"/>
      <c r="D794" s="39"/>
      <c r="E794" s="39"/>
    </row>
    <row r="795" spans="3:5" x14ac:dyDescent="0.25">
      <c r="C795" s="39"/>
      <c r="D795" s="39"/>
      <c r="E795" s="39"/>
    </row>
    <row r="796" spans="3:5" x14ac:dyDescent="0.25">
      <c r="C796" s="39"/>
      <c r="D796" s="39"/>
      <c r="E796" s="39"/>
    </row>
    <row r="797" spans="3:5" x14ac:dyDescent="0.25">
      <c r="C797" s="39"/>
      <c r="D797" s="39"/>
      <c r="E797" s="39"/>
    </row>
    <row r="798" spans="3:5" x14ac:dyDescent="0.25">
      <c r="C798" s="39"/>
      <c r="D798" s="39"/>
      <c r="E798" s="39"/>
    </row>
    <row r="799" spans="3:5" x14ac:dyDescent="0.25">
      <c r="C799" s="39"/>
      <c r="D799" s="39"/>
      <c r="E799" s="39"/>
    </row>
    <row r="800" spans="3:5" x14ac:dyDescent="0.25">
      <c r="C800" s="39"/>
      <c r="D800" s="39"/>
      <c r="E800" s="39"/>
    </row>
    <row r="801" spans="3:5" x14ac:dyDescent="0.25">
      <c r="C801" s="39"/>
      <c r="D801" s="39"/>
      <c r="E801" s="39"/>
    </row>
    <row r="802" spans="3:5" x14ac:dyDescent="0.25">
      <c r="C802" s="39"/>
      <c r="D802" s="39"/>
      <c r="E802" s="39"/>
    </row>
    <row r="803" spans="3:5" x14ac:dyDescent="0.25">
      <c r="C803" s="39"/>
      <c r="D803" s="39"/>
      <c r="E803" s="39"/>
    </row>
    <row r="804" spans="3:5" x14ac:dyDescent="0.25">
      <c r="C804" s="39"/>
      <c r="D804" s="39"/>
      <c r="E804" s="39"/>
    </row>
    <row r="805" spans="3:5" x14ac:dyDescent="0.25">
      <c r="C805" s="39"/>
      <c r="D805" s="39"/>
      <c r="E805" s="39"/>
    </row>
    <row r="806" spans="3:5" x14ac:dyDescent="0.25">
      <c r="C806" s="39"/>
      <c r="D806" s="39"/>
      <c r="E806" s="39"/>
    </row>
    <row r="807" spans="3:5" x14ac:dyDescent="0.25">
      <c r="C807" s="39"/>
      <c r="D807" s="39"/>
      <c r="E807" s="39"/>
    </row>
    <row r="808" spans="3:5" x14ac:dyDescent="0.25">
      <c r="C808" s="39"/>
      <c r="D808" s="39"/>
      <c r="E808" s="39"/>
    </row>
    <row r="809" spans="3:5" x14ac:dyDescent="0.25">
      <c r="C809" s="39"/>
      <c r="D809" s="39"/>
      <c r="E809" s="39"/>
    </row>
    <row r="810" spans="3:5" x14ac:dyDescent="0.25">
      <c r="C810" s="39"/>
      <c r="D810" s="39"/>
      <c r="E810" s="39"/>
    </row>
    <row r="811" spans="3:5" x14ac:dyDescent="0.25">
      <c r="C811" s="39"/>
      <c r="D811" s="39"/>
      <c r="E811" s="39"/>
    </row>
    <row r="812" spans="3:5" x14ac:dyDescent="0.25">
      <c r="C812" s="40"/>
      <c r="D812" s="40"/>
      <c r="E812" s="40"/>
    </row>
    <row r="813" spans="3:5" x14ac:dyDescent="0.25">
      <c r="C813" s="40"/>
      <c r="D813" s="40"/>
      <c r="E813" s="40"/>
    </row>
    <row r="814" spans="3:5" x14ac:dyDescent="0.25">
      <c r="C814" s="40"/>
      <c r="D814" s="40"/>
      <c r="E814" s="40"/>
    </row>
    <row r="815" spans="3:5" x14ac:dyDescent="0.25">
      <c r="C815" s="40"/>
      <c r="D815" s="40"/>
      <c r="E815" s="40"/>
    </row>
    <row r="816" spans="3:5" x14ac:dyDescent="0.25">
      <c r="C816" s="40"/>
      <c r="D816" s="40"/>
      <c r="E816" s="40"/>
    </row>
    <row r="817" spans="3:5" x14ac:dyDescent="0.25">
      <c r="C817" s="40"/>
      <c r="D817" s="40"/>
      <c r="E817" s="40"/>
    </row>
    <row r="818" spans="3:5" x14ac:dyDescent="0.25">
      <c r="C818" s="40"/>
      <c r="D818" s="40"/>
      <c r="E818" s="40"/>
    </row>
    <row r="819" spans="3:5" x14ac:dyDescent="0.25">
      <c r="C819" s="40"/>
      <c r="D819" s="40"/>
      <c r="E819" s="40"/>
    </row>
    <row r="820" spans="3:5" x14ac:dyDescent="0.25">
      <c r="C820" s="40"/>
      <c r="D820" s="40"/>
      <c r="E820" s="40"/>
    </row>
    <row r="821" spans="3:5" x14ac:dyDescent="0.25">
      <c r="C821" s="40"/>
      <c r="D821" s="40"/>
      <c r="E821" s="40"/>
    </row>
    <row r="822" spans="3:5" x14ac:dyDescent="0.25">
      <c r="C822" s="40"/>
      <c r="D822" s="40"/>
      <c r="E822" s="40"/>
    </row>
    <row r="823" spans="3:5" x14ac:dyDescent="0.25">
      <c r="C823" s="40"/>
      <c r="D823" s="40"/>
      <c r="E823" s="40"/>
    </row>
    <row r="824" spans="3:5" x14ac:dyDescent="0.25">
      <c r="C824" s="40"/>
      <c r="D824" s="40"/>
      <c r="E824" s="40"/>
    </row>
    <row r="825" spans="3:5" x14ac:dyDescent="0.25">
      <c r="C825" s="40"/>
      <c r="D825" s="40"/>
      <c r="E825" s="40"/>
    </row>
    <row r="826" spans="3:5" x14ac:dyDescent="0.25">
      <c r="C826" s="40"/>
      <c r="D826" s="40"/>
      <c r="E826" s="40"/>
    </row>
    <row r="827" spans="3:5" x14ac:dyDescent="0.25">
      <c r="C827" s="40"/>
      <c r="D827" s="40"/>
      <c r="E827" s="40"/>
    </row>
    <row r="828" spans="3:5" x14ac:dyDescent="0.25">
      <c r="C828" s="40"/>
      <c r="D828" s="40"/>
      <c r="E828" s="40"/>
    </row>
    <row r="829" spans="3:5" x14ac:dyDescent="0.25">
      <c r="C829" s="40"/>
      <c r="D829" s="40"/>
      <c r="E829" s="40"/>
    </row>
    <row r="830" spans="3:5" x14ac:dyDescent="0.25">
      <c r="C830" s="40"/>
      <c r="D830" s="40"/>
      <c r="E830" s="40"/>
    </row>
    <row r="831" spans="3:5" x14ac:dyDescent="0.25">
      <c r="C831" s="40"/>
      <c r="D831" s="40"/>
      <c r="E831" s="40"/>
    </row>
    <row r="832" spans="3:5" x14ac:dyDescent="0.25">
      <c r="C832" s="40"/>
      <c r="D832" s="40"/>
      <c r="E832" s="40"/>
    </row>
    <row r="833" spans="3:5" x14ac:dyDescent="0.25">
      <c r="C833" s="40"/>
      <c r="D833" s="40"/>
      <c r="E833" s="40"/>
    </row>
    <row r="834" spans="3:5" x14ac:dyDescent="0.25">
      <c r="C834" s="40"/>
      <c r="D834" s="40"/>
      <c r="E834" s="40"/>
    </row>
    <row r="835" spans="3:5" x14ac:dyDescent="0.25">
      <c r="C835" s="40"/>
      <c r="D835" s="40"/>
      <c r="E835" s="40"/>
    </row>
    <row r="836" spans="3:5" x14ac:dyDescent="0.25">
      <c r="C836" s="40"/>
      <c r="D836" s="40"/>
      <c r="E836" s="40"/>
    </row>
    <row r="837" spans="3:5" x14ac:dyDescent="0.25">
      <c r="C837" s="40"/>
      <c r="D837" s="40"/>
      <c r="E837" s="40"/>
    </row>
    <row r="838" spans="3:5" x14ac:dyDescent="0.25">
      <c r="C838" s="40"/>
      <c r="D838" s="40"/>
      <c r="E838" s="40"/>
    </row>
    <row r="839" spans="3:5" x14ac:dyDescent="0.25">
      <c r="C839" s="40"/>
      <c r="D839" s="40"/>
      <c r="E839" s="40"/>
    </row>
    <row r="840" spans="3:5" x14ac:dyDescent="0.25">
      <c r="C840" s="40"/>
      <c r="D840" s="40"/>
      <c r="E840" s="40"/>
    </row>
    <row r="841" spans="3:5" x14ac:dyDescent="0.25">
      <c r="C841" s="40"/>
      <c r="D841" s="40"/>
      <c r="E841" s="40"/>
    </row>
    <row r="842" spans="3:5" x14ac:dyDescent="0.25">
      <c r="C842" s="40"/>
      <c r="D842" s="40"/>
      <c r="E842" s="40"/>
    </row>
    <row r="843" spans="3:5" x14ac:dyDescent="0.25">
      <c r="C843" s="40"/>
      <c r="D843" s="40"/>
      <c r="E843" s="40"/>
    </row>
    <row r="844" spans="3:5" x14ac:dyDescent="0.25">
      <c r="C844" s="40"/>
      <c r="D844" s="40"/>
      <c r="E844" s="40"/>
    </row>
    <row r="845" spans="3:5" x14ac:dyDescent="0.25">
      <c r="C845" s="40"/>
      <c r="D845" s="40"/>
      <c r="E845" s="40"/>
    </row>
    <row r="846" spans="3:5" x14ac:dyDescent="0.25">
      <c r="C846" s="40"/>
      <c r="D846" s="40"/>
      <c r="E846" s="40"/>
    </row>
    <row r="847" spans="3:5" x14ac:dyDescent="0.25">
      <c r="C847" s="40"/>
      <c r="D847" s="40"/>
      <c r="E847" s="40"/>
    </row>
    <row r="848" spans="3:5" x14ac:dyDescent="0.25">
      <c r="C848" s="40"/>
      <c r="D848" s="40"/>
      <c r="E848" s="40"/>
    </row>
    <row r="849" spans="3:5" x14ac:dyDescent="0.25">
      <c r="C849" s="40"/>
      <c r="D849" s="40"/>
      <c r="E849" s="40"/>
    </row>
    <row r="850" spans="3:5" x14ac:dyDescent="0.25">
      <c r="C850" s="40"/>
      <c r="D850" s="40"/>
      <c r="E850" s="40"/>
    </row>
    <row r="851" spans="3:5" x14ac:dyDescent="0.25">
      <c r="C851" s="40"/>
      <c r="D851" s="40"/>
      <c r="E851" s="40"/>
    </row>
    <row r="852" spans="3:5" x14ac:dyDescent="0.25">
      <c r="C852" s="38"/>
    </row>
    <row r="853" spans="3:5" x14ac:dyDescent="0.25">
      <c r="C853" s="33"/>
    </row>
    <row r="854" spans="3:5" x14ac:dyDescent="0.25">
      <c r="C854" s="33"/>
    </row>
    <row r="855" spans="3:5" x14ac:dyDescent="0.25">
      <c r="C855" s="33"/>
    </row>
    <row r="856" spans="3:5" x14ac:dyDescent="0.25">
      <c r="C856" s="33"/>
    </row>
    <row r="857" spans="3:5" x14ac:dyDescent="0.25">
      <c r="C857" s="33"/>
    </row>
    <row r="858" spans="3:5" x14ac:dyDescent="0.25">
      <c r="C858" s="33"/>
    </row>
    <row r="859" spans="3:5" x14ac:dyDescent="0.25">
      <c r="C859" s="33"/>
    </row>
    <row r="860" spans="3:5" x14ac:dyDescent="0.25">
      <c r="C860" s="33"/>
    </row>
    <row r="861" spans="3:5" x14ac:dyDescent="0.25">
      <c r="C861" s="33"/>
    </row>
    <row r="862" spans="3:5" x14ac:dyDescent="0.25">
      <c r="C862" s="33"/>
    </row>
    <row r="863" spans="3:5" x14ac:dyDescent="0.25">
      <c r="C863" s="33"/>
    </row>
  </sheetData>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FBF88-D9A8-4C3E-BC60-F0FA6688F40E}">
  <sheetPr codeName="Sheet8">
    <tabColor theme="3" tint="0.59999389629810485"/>
  </sheetPr>
  <dimension ref="A1:F863"/>
  <sheetViews>
    <sheetView zoomScale="90" zoomScaleNormal="90" workbookViewId="0">
      <pane ySplit="1" topLeftCell="A295"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7</v>
      </c>
      <c r="C1" s="69" t="s">
        <v>1</v>
      </c>
      <c r="D1" s="71" t="s">
        <v>14</v>
      </c>
      <c r="E1" s="73"/>
      <c r="F1" s="16" t="s">
        <v>15</v>
      </c>
    </row>
    <row r="2" spans="1:6" x14ac:dyDescent="0.25">
      <c r="A2" s="9">
        <v>35612</v>
      </c>
      <c r="B2" s="10">
        <v>56.5</v>
      </c>
      <c r="C2" s="19"/>
      <c r="D2" s="41" t="str">
        <f>IFERROR(VLOOKUP(A2,NMI!A:B,2,FALSE),"")</f>
        <v/>
      </c>
    </row>
    <row r="3" spans="1:6" x14ac:dyDescent="0.25">
      <c r="A3" s="11">
        <v>35643</v>
      </c>
      <c r="B3" s="12">
        <v>62</v>
      </c>
      <c r="C3" s="23">
        <f>B3-B2</f>
        <v>5.5</v>
      </c>
      <c r="D3" s="42" t="str">
        <f>IFERROR(VLOOKUP(A3,NMI!A:B,2,FALSE),"")</f>
        <v/>
      </c>
    </row>
    <row r="4" spans="1:6" x14ac:dyDescent="0.25">
      <c r="A4" s="9">
        <v>35674</v>
      </c>
      <c r="B4" s="10">
        <v>63</v>
      </c>
      <c r="C4" s="19">
        <f>B4-B3</f>
        <v>1</v>
      </c>
      <c r="D4" s="41" t="str">
        <f>IFERROR(VLOOKUP(A4,NMI!A:B,2,FALSE),"")</f>
        <v/>
      </c>
    </row>
    <row r="5" spans="1:6" x14ac:dyDescent="0.25">
      <c r="A5" s="11">
        <v>35704</v>
      </c>
      <c r="B5" s="12">
        <v>66</v>
      </c>
      <c r="C5" s="23">
        <f t="shared" ref="C5:C68" si="0">B5-B4</f>
        <v>3</v>
      </c>
      <c r="D5" s="42" t="str">
        <f>IFERROR(VLOOKUP(A5,NMI!A:B,2,FALSE),"")</f>
        <v/>
      </c>
    </row>
    <row r="6" spans="1:6" x14ac:dyDescent="0.25">
      <c r="A6" s="9">
        <v>35735</v>
      </c>
      <c r="B6" s="10">
        <v>64.5</v>
      </c>
      <c r="C6" s="19">
        <f t="shared" si="0"/>
        <v>-1.5</v>
      </c>
      <c r="D6" s="41" t="str">
        <f>IFERROR(VLOOKUP(A6,NMI!A:B,2,FALSE),"")</f>
        <v/>
      </c>
    </row>
    <row r="7" spans="1:6" x14ac:dyDescent="0.25">
      <c r="A7" s="11">
        <v>35765</v>
      </c>
      <c r="B7" s="12">
        <v>67</v>
      </c>
      <c r="C7" s="23">
        <f t="shared" si="0"/>
        <v>2.5</v>
      </c>
      <c r="D7" s="42" t="str">
        <f>IFERROR(VLOOKUP(A7,NMI!A:B,2,FALSE),"")</f>
        <v/>
      </c>
    </row>
    <row r="8" spans="1:6" x14ac:dyDescent="0.25">
      <c r="A8" s="9">
        <v>35796</v>
      </c>
      <c r="B8" s="10">
        <v>61.5</v>
      </c>
      <c r="C8" s="19">
        <f t="shared" si="0"/>
        <v>-5.5</v>
      </c>
      <c r="D8" s="41" t="str">
        <f>IFERROR(VLOOKUP(A8,NMI!A:B,2,FALSE),"")</f>
        <v/>
      </c>
    </row>
    <row r="9" spans="1:6" x14ac:dyDescent="0.25">
      <c r="A9" s="11">
        <v>35827</v>
      </c>
      <c r="B9" s="12">
        <v>59.5</v>
      </c>
      <c r="C9" s="23">
        <f t="shared" si="0"/>
        <v>-2</v>
      </c>
      <c r="D9" s="42" t="str">
        <f>IFERROR(VLOOKUP(A9,NMI!A:B,2,FALSE),"")</f>
        <v/>
      </c>
    </row>
    <row r="10" spans="1:6" x14ac:dyDescent="0.25">
      <c r="A10" s="9">
        <v>35855</v>
      </c>
      <c r="B10" s="10">
        <v>64</v>
      </c>
      <c r="C10" s="19">
        <f t="shared" si="0"/>
        <v>4.5</v>
      </c>
      <c r="D10" s="41" t="str">
        <f>IFERROR(VLOOKUP(A10,NMI!A:B,2,FALSE),"")</f>
        <v/>
      </c>
    </row>
    <row r="11" spans="1:6" x14ac:dyDescent="0.25">
      <c r="A11" s="11">
        <v>35886</v>
      </c>
      <c r="B11" s="12">
        <v>66.5</v>
      </c>
      <c r="C11" s="23">
        <f t="shared" si="0"/>
        <v>2.5</v>
      </c>
      <c r="D11" s="42" t="str">
        <f>IFERROR(VLOOKUP(A11,NMI!A:B,2,FALSE),"")</f>
        <v/>
      </c>
    </row>
    <row r="12" spans="1:6" x14ac:dyDescent="0.25">
      <c r="A12" s="9">
        <v>35916</v>
      </c>
      <c r="B12" s="10">
        <v>63.5</v>
      </c>
      <c r="C12" s="19">
        <f t="shared" si="0"/>
        <v>-3</v>
      </c>
      <c r="D12" s="41" t="str">
        <f>IFERROR(VLOOKUP(A12,NMI!A:B,2,FALSE),"")</f>
        <v/>
      </c>
    </row>
    <row r="13" spans="1:6" x14ac:dyDescent="0.25">
      <c r="A13" s="11">
        <v>35947</v>
      </c>
      <c r="B13" s="12">
        <v>69</v>
      </c>
      <c r="C13" s="23">
        <f t="shared" si="0"/>
        <v>5.5</v>
      </c>
      <c r="D13" s="42" t="str">
        <f>IFERROR(VLOOKUP(A13,NMI!A:B,2,FALSE),"")</f>
        <v/>
      </c>
    </row>
    <row r="14" spans="1:6" x14ac:dyDescent="0.25">
      <c r="A14" s="9">
        <v>35977</v>
      </c>
      <c r="B14" s="10">
        <v>60.5</v>
      </c>
      <c r="C14" s="19">
        <f t="shared" si="0"/>
        <v>-8.5</v>
      </c>
      <c r="D14" s="41" t="str">
        <f>IFERROR(VLOOKUP(A14,NMI!A:B,2,FALSE),"")</f>
        <v/>
      </c>
    </row>
    <row r="15" spans="1:6" x14ac:dyDescent="0.25">
      <c r="A15" s="11">
        <v>36008</v>
      </c>
      <c r="B15" s="12">
        <v>62.5</v>
      </c>
      <c r="C15" s="23">
        <f t="shared" si="0"/>
        <v>2</v>
      </c>
      <c r="D15" s="42" t="str">
        <f>IFERROR(VLOOKUP(A15,NMI!A:B,2,FALSE),"")</f>
        <v/>
      </c>
    </row>
    <row r="16" spans="1:6" x14ac:dyDescent="0.25">
      <c r="A16" s="9">
        <v>36039</v>
      </c>
      <c r="B16" s="10">
        <v>65</v>
      </c>
      <c r="C16" s="19">
        <f t="shared" si="0"/>
        <v>2.5</v>
      </c>
      <c r="D16" s="41" t="str">
        <f>IFERROR(VLOOKUP(A16,NMI!A:B,2,FALSE),"")</f>
        <v/>
      </c>
    </row>
    <row r="17" spans="1:4" x14ac:dyDescent="0.25">
      <c r="A17" s="11">
        <v>36069</v>
      </c>
      <c r="B17" s="12">
        <v>65.5</v>
      </c>
      <c r="C17" s="23">
        <f t="shared" si="0"/>
        <v>0.5</v>
      </c>
      <c r="D17" s="42" t="str">
        <f>IFERROR(VLOOKUP(A17,NMI!A:B,2,FALSE),"")</f>
        <v/>
      </c>
    </row>
    <row r="18" spans="1:4" x14ac:dyDescent="0.25">
      <c r="A18" s="9">
        <v>36100</v>
      </c>
      <c r="B18" s="10">
        <v>63</v>
      </c>
      <c r="C18" s="19">
        <f t="shared" si="0"/>
        <v>-2.5</v>
      </c>
      <c r="D18" s="41" t="str">
        <f>IFERROR(VLOOKUP(A18,NMI!A:B,2,FALSE),"")</f>
        <v/>
      </c>
    </row>
    <row r="19" spans="1:4" x14ac:dyDescent="0.25">
      <c r="A19" s="11">
        <v>36130</v>
      </c>
      <c r="B19" s="12">
        <v>64.5</v>
      </c>
      <c r="C19" s="23">
        <f t="shared" si="0"/>
        <v>1.5</v>
      </c>
      <c r="D19" s="42" t="str">
        <f>IFERROR(VLOOKUP(A19,NMI!A:B,2,FALSE),"")</f>
        <v/>
      </c>
    </row>
    <row r="20" spans="1:4" x14ac:dyDescent="0.25">
      <c r="A20" s="9">
        <v>36161</v>
      </c>
      <c r="B20" s="10">
        <v>61</v>
      </c>
      <c r="C20" s="19">
        <f t="shared" si="0"/>
        <v>-3.5</v>
      </c>
      <c r="D20" s="41" t="str">
        <f>IFERROR(VLOOKUP(A20,NMI!A:B,2,FALSE),"")</f>
        <v/>
      </c>
    </row>
    <row r="21" spans="1:4" x14ac:dyDescent="0.25">
      <c r="A21" s="11">
        <v>36192</v>
      </c>
      <c r="B21" s="12">
        <v>60.5</v>
      </c>
      <c r="C21" s="23">
        <f t="shared" si="0"/>
        <v>-0.5</v>
      </c>
      <c r="D21" s="42" t="str">
        <f>IFERROR(VLOOKUP(A21,NMI!A:B,2,FALSE),"")</f>
        <v/>
      </c>
    </row>
    <row r="22" spans="1:4" x14ac:dyDescent="0.25">
      <c r="A22" s="9">
        <v>36220</v>
      </c>
      <c r="B22" s="10">
        <v>61.5</v>
      </c>
      <c r="C22" s="19">
        <f t="shared" si="0"/>
        <v>1</v>
      </c>
      <c r="D22" s="41" t="str">
        <f>IFERROR(VLOOKUP(A22,NMI!A:B,2,FALSE),"")</f>
        <v/>
      </c>
    </row>
    <row r="23" spans="1:4" x14ac:dyDescent="0.25">
      <c r="A23" s="11">
        <v>36251</v>
      </c>
      <c r="B23" s="12">
        <v>63</v>
      </c>
      <c r="C23" s="23">
        <f t="shared" si="0"/>
        <v>1.5</v>
      </c>
      <c r="D23" s="42" t="str">
        <f>IFERROR(VLOOKUP(A23,NMI!A:B,2,FALSE),"")</f>
        <v/>
      </c>
    </row>
    <row r="24" spans="1:4" x14ac:dyDescent="0.25">
      <c r="A24" s="9">
        <v>36281</v>
      </c>
      <c r="B24" s="10">
        <v>61</v>
      </c>
      <c r="C24" s="19">
        <f t="shared" si="0"/>
        <v>-2</v>
      </c>
      <c r="D24" s="41" t="str">
        <f>IFERROR(VLOOKUP(A24,NMI!A:B,2,FALSE),"")</f>
        <v/>
      </c>
    </row>
    <row r="25" spans="1:4" x14ac:dyDescent="0.25">
      <c r="A25" s="11">
        <v>36312</v>
      </c>
      <c r="B25" s="12">
        <v>61</v>
      </c>
      <c r="C25" s="23">
        <f t="shared" si="0"/>
        <v>0</v>
      </c>
      <c r="D25" s="42" t="str">
        <f>IFERROR(VLOOKUP(A25,NMI!A:B,2,FALSE),"")</f>
        <v/>
      </c>
    </row>
    <row r="26" spans="1:4" x14ac:dyDescent="0.25">
      <c r="A26" s="9">
        <v>36342</v>
      </c>
      <c r="B26" s="10">
        <v>61</v>
      </c>
      <c r="C26" s="19">
        <f t="shared" si="0"/>
        <v>0</v>
      </c>
      <c r="D26" s="41" t="str">
        <f>IFERROR(VLOOKUP(A26,NMI!A:B,2,FALSE),"")</f>
        <v/>
      </c>
    </row>
    <row r="27" spans="1:4" x14ac:dyDescent="0.25">
      <c r="A27" s="11">
        <v>36373</v>
      </c>
      <c r="B27" s="12">
        <v>63</v>
      </c>
      <c r="C27" s="23">
        <f t="shared" si="0"/>
        <v>2</v>
      </c>
      <c r="D27" s="42" t="str">
        <f>IFERROR(VLOOKUP(A27,NMI!A:B,2,FALSE),"")</f>
        <v/>
      </c>
    </row>
    <row r="28" spans="1:4" x14ac:dyDescent="0.25">
      <c r="A28" s="9">
        <v>36404</v>
      </c>
      <c r="B28" s="10">
        <v>61.5</v>
      </c>
      <c r="C28" s="19">
        <f t="shared" si="0"/>
        <v>-1.5</v>
      </c>
      <c r="D28" s="41" t="str">
        <f>IFERROR(VLOOKUP(A28,NMI!A:B,2,FALSE),"")</f>
        <v/>
      </c>
    </row>
    <row r="29" spans="1:4" x14ac:dyDescent="0.25">
      <c r="A29" s="11">
        <v>36434</v>
      </c>
      <c r="B29" s="12">
        <v>58</v>
      </c>
      <c r="C29" s="23">
        <f t="shared" si="0"/>
        <v>-3.5</v>
      </c>
      <c r="D29" s="42" t="str">
        <f>IFERROR(VLOOKUP(A29,NMI!A:B,2,FALSE),"")</f>
        <v/>
      </c>
    </row>
    <row r="30" spans="1:4" x14ac:dyDescent="0.25">
      <c r="A30" s="9">
        <v>36465</v>
      </c>
      <c r="B30" s="10">
        <v>62.5</v>
      </c>
      <c r="C30" s="19">
        <f t="shared" si="0"/>
        <v>4.5</v>
      </c>
      <c r="D30" s="41" t="str">
        <f>IFERROR(VLOOKUP(A30,NMI!A:B,2,FALSE),"")</f>
        <v/>
      </c>
    </row>
    <row r="31" spans="1:4" x14ac:dyDescent="0.25">
      <c r="A31" s="11">
        <v>36495</v>
      </c>
      <c r="B31" s="12">
        <v>61.5</v>
      </c>
      <c r="C31" s="23">
        <f t="shared" si="0"/>
        <v>-1</v>
      </c>
      <c r="D31" s="42" t="str">
        <f>IFERROR(VLOOKUP(A31,NMI!A:B,2,FALSE),"")</f>
        <v/>
      </c>
    </row>
    <row r="32" spans="1:4" x14ac:dyDescent="0.25">
      <c r="A32" s="9">
        <v>36526</v>
      </c>
      <c r="B32" s="10">
        <v>67</v>
      </c>
      <c r="C32" s="19">
        <f t="shared" si="0"/>
        <v>5.5</v>
      </c>
      <c r="D32" s="41" t="str">
        <f>IFERROR(VLOOKUP(A32,NMI!A:B,2,FALSE),"")</f>
        <v/>
      </c>
    </row>
    <row r="33" spans="1:4" x14ac:dyDescent="0.25">
      <c r="A33" s="11">
        <v>36557</v>
      </c>
      <c r="B33" s="12">
        <v>66.5</v>
      </c>
      <c r="C33" s="23">
        <f t="shared" si="0"/>
        <v>-0.5</v>
      </c>
      <c r="D33" s="42" t="str">
        <f>IFERROR(VLOOKUP(A33,NMI!A:B,2,FALSE),"")</f>
        <v/>
      </c>
    </row>
    <row r="34" spans="1:4" x14ac:dyDescent="0.25">
      <c r="A34" s="9">
        <v>36586</v>
      </c>
      <c r="B34" s="10">
        <v>60.5</v>
      </c>
      <c r="C34" s="19">
        <f t="shared" si="0"/>
        <v>-6</v>
      </c>
      <c r="D34" s="41" t="str">
        <f>IFERROR(VLOOKUP(A34,NMI!A:B,2,FALSE),"")</f>
        <v/>
      </c>
    </row>
    <row r="35" spans="1:4" x14ac:dyDescent="0.25">
      <c r="A35" s="11">
        <v>36617</v>
      </c>
      <c r="B35" s="12">
        <v>64</v>
      </c>
      <c r="C35" s="23">
        <f t="shared" si="0"/>
        <v>3.5</v>
      </c>
      <c r="D35" s="42" t="str">
        <f>IFERROR(VLOOKUP(A35,NMI!A:B,2,FALSE),"")</f>
        <v/>
      </c>
    </row>
    <row r="36" spans="1:4" x14ac:dyDescent="0.25">
      <c r="A36" s="9">
        <v>36647</v>
      </c>
      <c r="B36" s="10">
        <v>63</v>
      </c>
      <c r="C36" s="19">
        <f t="shared" si="0"/>
        <v>-1</v>
      </c>
      <c r="D36" s="41" t="str">
        <f>IFERROR(VLOOKUP(A36,NMI!A:B,2,FALSE),"")</f>
        <v/>
      </c>
    </row>
    <row r="37" spans="1:4" x14ac:dyDescent="0.25">
      <c r="A37" s="11">
        <v>36678</v>
      </c>
      <c r="B37" s="12">
        <v>66.5</v>
      </c>
      <c r="C37" s="23">
        <f t="shared" si="0"/>
        <v>3.5</v>
      </c>
      <c r="D37" s="42" t="str">
        <f>IFERROR(VLOOKUP(A37,NMI!A:B,2,FALSE),"")</f>
        <v/>
      </c>
    </row>
    <row r="38" spans="1:4" x14ac:dyDescent="0.25">
      <c r="A38" s="9">
        <v>36708</v>
      </c>
      <c r="B38" s="10">
        <v>68</v>
      </c>
      <c r="C38" s="19">
        <f t="shared" si="0"/>
        <v>1.5</v>
      </c>
      <c r="D38" s="41" t="str">
        <f>IFERROR(VLOOKUP(A38,NMI!A:B,2,FALSE),"")</f>
        <v/>
      </c>
    </row>
    <row r="39" spans="1:4" x14ac:dyDescent="0.25">
      <c r="A39" s="11">
        <v>36739</v>
      </c>
      <c r="B39" s="12">
        <v>61.5</v>
      </c>
      <c r="C39" s="23">
        <f t="shared" si="0"/>
        <v>-6.5</v>
      </c>
      <c r="D39" s="42" t="str">
        <f>IFERROR(VLOOKUP(A39,NMI!A:B,2,FALSE),"")</f>
        <v/>
      </c>
    </row>
    <row r="40" spans="1:4" x14ac:dyDescent="0.25">
      <c r="A40" s="9">
        <v>36770</v>
      </c>
      <c r="B40" s="10">
        <v>65</v>
      </c>
      <c r="C40" s="19">
        <f t="shared" si="0"/>
        <v>3.5</v>
      </c>
      <c r="D40" s="41" t="str">
        <f>IFERROR(VLOOKUP(A40,NMI!A:B,2,FALSE),"")</f>
        <v/>
      </c>
    </row>
    <row r="41" spans="1:4" x14ac:dyDescent="0.25">
      <c r="A41" s="11">
        <v>36800</v>
      </c>
      <c r="B41" s="12">
        <v>67.5</v>
      </c>
      <c r="C41" s="23">
        <f t="shared" si="0"/>
        <v>2.5</v>
      </c>
      <c r="D41" s="42" t="str">
        <f>IFERROR(VLOOKUP(A41,NMI!A:B,2,FALSE),"")</f>
        <v/>
      </c>
    </row>
    <row r="42" spans="1:4" x14ac:dyDescent="0.25">
      <c r="A42" s="9">
        <v>36831</v>
      </c>
      <c r="B42" s="10">
        <v>66</v>
      </c>
      <c r="C42" s="19">
        <f t="shared" si="0"/>
        <v>-1.5</v>
      </c>
      <c r="D42" s="41" t="str">
        <f>IFERROR(VLOOKUP(A42,NMI!A:B,2,FALSE),"")</f>
        <v/>
      </c>
    </row>
    <row r="43" spans="1:4" x14ac:dyDescent="0.25">
      <c r="A43" s="11">
        <v>36861</v>
      </c>
      <c r="B43" s="12">
        <v>65</v>
      </c>
      <c r="C43" s="23">
        <f t="shared" si="0"/>
        <v>-1</v>
      </c>
      <c r="D43" s="42" t="str">
        <f>IFERROR(VLOOKUP(A43,NMI!A:B,2,FALSE),"")</f>
        <v/>
      </c>
    </row>
    <row r="44" spans="1:4" x14ac:dyDescent="0.25">
      <c r="A44" s="9">
        <v>36892</v>
      </c>
      <c r="B44" s="10">
        <v>67.5</v>
      </c>
      <c r="C44" s="19">
        <f t="shared" si="0"/>
        <v>2.5</v>
      </c>
      <c r="D44" s="41" t="str">
        <f>IFERROR(VLOOKUP(A44,NMI!A:B,2,FALSE),"")</f>
        <v/>
      </c>
    </row>
    <row r="45" spans="1:4" x14ac:dyDescent="0.25">
      <c r="A45" s="11">
        <v>36923</v>
      </c>
      <c r="B45" s="12">
        <v>65</v>
      </c>
      <c r="C45" s="23">
        <f t="shared" si="0"/>
        <v>-2.5</v>
      </c>
      <c r="D45" s="42" t="str">
        <f>IFERROR(VLOOKUP(A45,NMI!A:B,2,FALSE),"")</f>
        <v/>
      </c>
    </row>
    <row r="46" spans="1:4" x14ac:dyDescent="0.25">
      <c r="A46" s="9">
        <v>36951</v>
      </c>
      <c r="B46" s="10">
        <v>69</v>
      </c>
      <c r="C46" s="19">
        <f t="shared" si="0"/>
        <v>4</v>
      </c>
      <c r="D46" s="41" t="str">
        <f>IFERROR(VLOOKUP(A46,NMI!A:B,2,FALSE),"")</f>
        <v/>
      </c>
    </row>
    <row r="47" spans="1:4" x14ac:dyDescent="0.25">
      <c r="A47" s="11">
        <v>36982</v>
      </c>
      <c r="B47" s="12">
        <v>64</v>
      </c>
      <c r="C47" s="23">
        <f t="shared" si="0"/>
        <v>-5</v>
      </c>
      <c r="D47" s="42" t="str">
        <f>IFERROR(VLOOKUP(A47,NMI!A:B,2,FALSE),"")</f>
        <v/>
      </c>
    </row>
    <row r="48" spans="1:4" x14ac:dyDescent="0.25">
      <c r="A48" s="9">
        <v>37012</v>
      </c>
      <c r="B48" s="10">
        <v>63.5</v>
      </c>
      <c r="C48" s="19">
        <f t="shared" si="0"/>
        <v>-0.5</v>
      </c>
      <c r="D48" s="41" t="str">
        <f>IFERROR(VLOOKUP(A48,NMI!A:B,2,FALSE),"")</f>
        <v/>
      </c>
    </row>
    <row r="49" spans="1:4" x14ac:dyDescent="0.25">
      <c r="A49" s="11">
        <v>37043</v>
      </c>
      <c r="B49" s="12">
        <v>65</v>
      </c>
      <c r="C49" s="23">
        <f t="shared" si="0"/>
        <v>1.5</v>
      </c>
      <c r="D49" s="42" t="str">
        <f>IFERROR(VLOOKUP(A49,NMI!A:B,2,FALSE),"")</f>
        <v/>
      </c>
    </row>
    <row r="50" spans="1:4" x14ac:dyDescent="0.25">
      <c r="A50" s="9">
        <v>37073</v>
      </c>
      <c r="B50" s="10">
        <v>61.5</v>
      </c>
      <c r="C50" s="19">
        <f t="shared" si="0"/>
        <v>-3.5</v>
      </c>
      <c r="D50" s="41" t="str">
        <f>IFERROR(VLOOKUP(A50,NMI!A:B,2,FALSE),"")</f>
        <v/>
      </c>
    </row>
    <row r="51" spans="1:4" x14ac:dyDescent="0.25">
      <c r="A51" s="11">
        <v>37104</v>
      </c>
      <c r="B51" s="12">
        <v>65.5</v>
      </c>
      <c r="C51" s="23">
        <f t="shared" si="0"/>
        <v>4</v>
      </c>
      <c r="D51" s="42" t="str">
        <f>IFERROR(VLOOKUP(A51,NMI!A:B,2,FALSE),"")</f>
        <v/>
      </c>
    </row>
    <row r="52" spans="1:4" x14ac:dyDescent="0.25">
      <c r="A52" s="9">
        <v>37135</v>
      </c>
      <c r="B52" s="10">
        <v>64</v>
      </c>
      <c r="C52" s="19">
        <f t="shared" si="0"/>
        <v>-1.5</v>
      </c>
      <c r="D52" s="41" t="str">
        <f>IFERROR(VLOOKUP(A52,NMI!A:B,2,FALSE),"")</f>
        <v/>
      </c>
    </row>
    <row r="53" spans="1:4" x14ac:dyDescent="0.25">
      <c r="A53" s="11">
        <v>37165</v>
      </c>
      <c r="B53" s="12">
        <v>68.5</v>
      </c>
      <c r="C53" s="23">
        <f t="shared" si="0"/>
        <v>4.5</v>
      </c>
      <c r="D53" s="42" t="str">
        <f>IFERROR(VLOOKUP(A53,NMI!A:B,2,FALSE),"")</f>
        <v/>
      </c>
    </row>
    <row r="54" spans="1:4" x14ac:dyDescent="0.25">
      <c r="A54" s="9">
        <v>37196</v>
      </c>
      <c r="B54" s="10">
        <v>67</v>
      </c>
      <c r="C54" s="19">
        <f t="shared" si="0"/>
        <v>-1.5</v>
      </c>
      <c r="D54" s="41" t="str">
        <f>IFERROR(VLOOKUP(A54,NMI!A:B,2,FALSE),"")</f>
        <v/>
      </c>
    </row>
    <row r="55" spans="1:4" x14ac:dyDescent="0.25">
      <c r="A55" s="11">
        <v>37226</v>
      </c>
      <c r="B55" s="12">
        <v>66.5</v>
      </c>
      <c r="C55" s="23">
        <f t="shared" si="0"/>
        <v>-0.5</v>
      </c>
      <c r="D55" s="42" t="str">
        <f>IFERROR(VLOOKUP(A55,NMI!A:B,2,FALSE),"")</f>
        <v/>
      </c>
    </row>
    <row r="56" spans="1:4" x14ac:dyDescent="0.25">
      <c r="A56" s="9">
        <v>37257</v>
      </c>
      <c r="B56" s="10">
        <v>64.5</v>
      </c>
      <c r="C56" s="19">
        <f t="shared" si="0"/>
        <v>-2</v>
      </c>
      <c r="D56" s="41" t="str">
        <f>IFERROR(VLOOKUP(A56,NMI!A:B,2,FALSE),"")</f>
        <v/>
      </c>
    </row>
    <row r="57" spans="1:4" x14ac:dyDescent="0.25">
      <c r="A57" s="11">
        <v>37288</v>
      </c>
      <c r="B57" s="12">
        <v>66.5</v>
      </c>
      <c r="C57" s="23">
        <f t="shared" si="0"/>
        <v>2</v>
      </c>
      <c r="D57" s="42" t="str">
        <f>IFERROR(VLOOKUP(A57,NMI!A:B,2,FALSE),"")</f>
        <v/>
      </c>
    </row>
    <row r="58" spans="1:4" x14ac:dyDescent="0.25">
      <c r="A58" s="9">
        <v>37316</v>
      </c>
      <c r="B58" s="10">
        <v>65.5</v>
      </c>
      <c r="C58" s="19">
        <f t="shared" si="0"/>
        <v>-1</v>
      </c>
      <c r="D58" s="41" t="str">
        <f>IFERROR(VLOOKUP(A58,NMI!A:B,2,FALSE),"")</f>
        <v/>
      </c>
    </row>
    <row r="59" spans="1:4" x14ac:dyDescent="0.25">
      <c r="A59" s="11">
        <v>37347</v>
      </c>
      <c r="B59" s="12">
        <v>63</v>
      </c>
      <c r="C59" s="23">
        <f t="shared" si="0"/>
        <v>-2.5</v>
      </c>
      <c r="D59" s="42" t="str">
        <f>IFERROR(VLOOKUP(A59,NMI!A:B,2,FALSE),"")</f>
        <v/>
      </c>
    </row>
    <row r="60" spans="1:4" x14ac:dyDescent="0.25">
      <c r="A60" s="9">
        <v>37377</v>
      </c>
      <c r="B60" s="10">
        <v>65</v>
      </c>
      <c r="C60" s="19">
        <f t="shared" si="0"/>
        <v>2</v>
      </c>
      <c r="D60" s="41" t="str">
        <f>IFERROR(VLOOKUP(A60,NMI!A:B,2,FALSE),"")</f>
        <v/>
      </c>
    </row>
    <row r="61" spans="1:4" x14ac:dyDescent="0.25">
      <c r="A61" s="11">
        <v>37408</v>
      </c>
      <c r="B61" s="12">
        <v>66</v>
      </c>
      <c r="C61" s="23">
        <f t="shared" si="0"/>
        <v>1</v>
      </c>
      <c r="D61" s="42" t="str">
        <f>IFERROR(VLOOKUP(A61,NMI!A:B,2,FALSE),"")</f>
        <v/>
      </c>
    </row>
    <row r="62" spans="1:4" x14ac:dyDescent="0.25">
      <c r="A62" s="9">
        <v>37438</v>
      </c>
      <c r="B62" s="10">
        <v>66</v>
      </c>
      <c r="C62" s="19">
        <f t="shared" si="0"/>
        <v>0</v>
      </c>
      <c r="D62" s="41" t="str">
        <f>IFERROR(VLOOKUP(A62,NMI!A:B,2,FALSE),"")</f>
        <v/>
      </c>
    </row>
    <row r="63" spans="1:4" x14ac:dyDescent="0.25">
      <c r="A63" s="11">
        <v>37469</v>
      </c>
      <c r="B63" s="12">
        <v>62</v>
      </c>
      <c r="C63" s="23">
        <f t="shared" si="0"/>
        <v>-4</v>
      </c>
      <c r="D63" s="42" t="str">
        <f>IFERROR(VLOOKUP(A63,NMI!A:B,2,FALSE),"")</f>
        <v/>
      </c>
    </row>
    <row r="64" spans="1:4" x14ac:dyDescent="0.25">
      <c r="A64" s="9">
        <v>37500</v>
      </c>
      <c r="B64" s="10">
        <v>66</v>
      </c>
      <c r="C64" s="19">
        <f t="shared" si="0"/>
        <v>4</v>
      </c>
      <c r="D64" s="41" t="str">
        <f>IFERROR(VLOOKUP(A64,NMI!A:B,2,FALSE),"")</f>
        <v/>
      </c>
    </row>
    <row r="65" spans="1:4" x14ac:dyDescent="0.25">
      <c r="A65" s="11">
        <v>37530</v>
      </c>
      <c r="B65" s="12">
        <v>64.5</v>
      </c>
      <c r="C65" s="23">
        <f t="shared" si="0"/>
        <v>-1.5</v>
      </c>
      <c r="D65" s="42" t="str">
        <f>IFERROR(VLOOKUP(A65,NMI!A:B,2,FALSE),"")</f>
        <v/>
      </c>
    </row>
    <row r="66" spans="1:4" x14ac:dyDescent="0.25">
      <c r="A66" s="9">
        <v>37561</v>
      </c>
      <c r="B66" s="10">
        <v>61</v>
      </c>
      <c r="C66" s="19">
        <f t="shared" si="0"/>
        <v>-3.5</v>
      </c>
      <c r="D66" s="41" t="str">
        <f>IFERROR(VLOOKUP(A66,NMI!A:B,2,FALSE),"")</f>
        <v/>
      </c>
    </row>
    <row r="67" spans="1:4" x14ac:dyDescent="0.25">
      <c r="A67" s="11">
        <v>37591</v>
      </c>
      <c r="B67" s="12">
        <v>63</v>
      </c>
      <c r="C67" s="23">
        <f t="shared" si="0"/>
        <v>2</v>
      </c>
      <c r="D67" s="42" t="str">
        <f>IFERROR(VLOOKUP(A67,NMI!A:B,2,FALSE),"")</f>
        <v/>
      </c>
    </row>
    <row r="68" spans="1:4" x14ac:dyDescent="0.25">
      <c r="A68" s="9">
        <v>37622</v>
      </c>
      <c r="B68" s="10">
        <v>64.5</v>
      </c>
      <c r="C68" s="19">
        <f t="shared" si="0"/>
        <v>1.5</v>
      </c>
      <c r="D68" s="41" t="str">
        <f>IFERROR(VLOOKUP(A68,NMI!A:B,2,FALSE),"")</f>
        <v/>
      </c>
    </row>
    <row r="69" spans="1:4" x14ac:dyDescent="0.25">
      <c r="A69" s="11">
        <v>37653</v>
      </c>
      <c r="B69" s="12">
        <v>66.5</v>
      </c>
      <c r="C69" s="23">
        <f t="shared" ref="C69:C132" si="1">B69-B68</f>
        <v>2</v>
      </c>
      <c r="D69" s="42" t="str">
        <f>IFERROR(VLOOKUP(A69,NMI!A:B,2,FALSE),"")</f>
        <v/>
      </c>
    </row>
    <row r="70" spans="1:4" x14ac:dyDescent="0.25">
      <c r="A70" s="9">
        <v>37681</v>
      </c>
      <c r="B70" s="10">
        <v>66</v>
      </c>
      <c r="C70" s="19">
        <f t="shared" si="1"/>
        <v>-0.5</v>
      </c>
      <c r="D70" s="41" t="str">
        <f>IFERROR(VLOOKUP(A70,NMI!A:B,2,FALSE),"")</f>
        <v/>
      </c>
    </row>
    <row r="71" spans="1:4" x14ac:dyDescent="0.25">
      <c r="A71" s="11">
        <v>37712</v>
      </c>
      <c r="B71" s="12">
        <v>62.5</v>
      </c>
      <c r="C71" s="23">
        <f t="shared" si="1"/>
        <v>-3.5</v>
      </c>
      <c r="D71" s="42" t="str">
        <f>IFERROR(VLOOKUP(A71,NMI!A:B,2,FALSE),"")</f>
        <v/>
      </c>
    </row>
    <row r="72" spans="1:4" x14ac:dyDescent="0.25">
      <c r="A72" s="9">
        <v>37742</v>
      </c>
      <c r="B72" s="10">
        <v>63</v>
      </c>
      <c r="C72" s="19">
        <f t="shared" si="1"/>
        <v>0.5</v>
      </c>
      <c r="D72" s="41" t="str">
        <f>IFERROR(VLOOKUP(A72,NMI!A:B,2,FALSE),"")</f>
        <v/>
      </c>
    </row>
    <row r="73" spans="1:4" x14ac:dyDescent="0.25">
      <c r="A73" s="11">
        <v>37773</v>
      </c>
      <c r="B73" s="12">
        <v>62</v>
      </c>
      <c r="C73" s="23">
        <f t="shared" si="1"/>
        <v>-1</v>
      </c>
      <c r="D73" s="42" t="str">
        <f>IFERROR(VLOOKUP(A73,NMI!A:B,2,FALSE),"")</f>
        <v/>
      </c>
    </row>
    <row r="74" spans="1:4" x14ac:dyDescent="0.25">
      <c r="A74" s="9">
        <v>37803</v>
      </c>
      <c r="B74" s="10">
        <v>60</v>
      </c>
      <c r="C74" s="19">
        <f t="shared" si="1"/>
        <v>-2</v>
      </c>
      <c r="D74" s="41" t="str">
        <f>IFERROR(VLOOKUP(A74,NMI!A:B,2,FALSE),"")</f>
        <v/>
      </c>
    </row>
    <row r="75" spans="1:4" x14ac:dyDescent="0.25">
      <c r="A75" s="11">
        <v>37834</v>
      </c>
      <c r="B75" s="12">
        <v>62</v>
      </c>
      <c r="C75" s="23">
        <f t="shared" si="1"/>
        <v>2</v>
      </c>
      <c r="D75" s="42" t="str">
        <f>IFERROR(VLOOKUP(A75,NMI!A:B,2,FALSE),"")</f>
        <v/>
      </c>
    </row>
    <row r="76" spans="1:4" x14ac:dyDescent="0.25">
      <c r="A76" s="9">
        <v>37865</v>
      </c>
      <c r="B76" s="10">
        <v>60.5</v>
      </c>
      <c r="C76" s="19">
        <f t="shared" si="1"/>
        <v>-1.5</v>
      </c>
      <c r="D76" s="41" t="str">
        <f>IFERROR(VLOOKUP(A76,NMI!A:B,2,FALSE),"")</f>
        <v/>
      </c>
    </row>
    <row r="77" spans="1:4" x14ac:dyDescent="0.25">
      <c r="A77" s="11">
        <v>37895</v>
      </c>
      <c r="B77" s="12">
        <v>60</v>
      </c>
      <c r="C77" s="23">
        <f t="shared" si="1"/>
        <v>-0.5</v>
      </c>
      <c r="D77" s="42" t="str">
        <f>IFERROR(VLOOKUP(A77,NMI!A:B,2,FALSE),"")</f>
        <v/>
      </c>
    </row>
    <row r="78" spans="1:4" x14ac:dyDescent="0.25">
      <c r="A78" s="9">
        <v>37926</v>
      </c>
      <c r="B78" s="10">
        <v>62</v>
      </c>
      <c r="C78" s="19">
        <f t="shared" si="1"/>
        <v>2</v>
      </c>
      <c r="D78" s="41" t="str">
        <f>IFERROR(VLOOKUP(A78,NMI!A:B,2,FALSE),"")</f>
        <v/>
      </c>
    </row>
    <row r="79" spans="1:4" x14ac:dyDescent="0.25">
      <c r="A79" s="11">
        <v>37956</v>
      </c>
      <c r="B79" s="12">
        <v>62</v>
      </c>
      <c r="C79" s="23">
        <f t="shared" si="1"/>
        <v>0</v>
      </c>
      <c r="D79" s="42" t="str">
        <f>IFERROR(VLOOKUP(A79,NMI!A:B,2,FALSE),"")</f>
        <v/>
      </c>
    </row>
    <row r="80" spans="1:4" x14ac:dyDescent="0.25">
      <c r="A80" s="9">
        <v>37987</v>
      </c>
      <c r="B80" s="10">
        <v>59</v>
      </c>
      <c r="C80" s="19">
        <f t="shared" si="1"/>
        <v>-3</v>
      </c>
      <c r="D80" s="41" t="str">
        <f>IFERROR(VLOOKUP(A80,NMI!A:B,2,FALSE),"")</f>
        <v/>
      </c>
    </row>
    <row r="81" spans="1:4" x14ac:dyDescent="0.25">
      <c r="A81" s="11">
        <v>38018</v>
      </c>
      <c r="B81" s="12">
        <v>58</v>
      </c>
      <c r="C81" s="23">
        <f t="shared" si="1"/>
        <v>-1</v>
      </c>
      <c r="D81" s="42" t="str">
        <f>IFERROR(VLOOKUP(A81,NMI!A:B,2,FALSE),"")</f>
        <v/>
      </c>
    </row>
    <row r="82" spans="1:4" x14ac:dyDescent="0.25">
      <c r="A82" s="9">
        <v>38047</v>
      </c>
      <c r="B82" s="10">
        <v>60.5</v>
      </c>
      <c r="C82" s="19">
        <f t="shared" si="1"/>
        <v>2.5</v>
      </c>
      <c r="D82" s="41" t="str">
        <f>IFERROR(VLOOKUP(A82,NMI!A:B,2,FALSE),"")</f>
        <v/>
      </c>
    </row>
    <row r="83" spans="1:4" x14ac:dyDescent="0.25">
      <c r="A83" s="11">
        <v>38078</v>
      </c>
      <c r="B83" s="12">
        <v>58</v>
      </c>
      <c r="C83" s="23">
        <f t="shared" si="1"/>
        <v>-2.5</v>
      </c>
      <c r="D83" s="42" t="str">
        <f>IFERROR(VLOOKUP(A83,NMI!A:B,2,FALSE),"")</f>
        <v/>
      </c>
    </row>
    <row r="84" spans="1:4" x14ac:dyDescent="0.25">
      <c r="A84" s="9">
        <v>38108</v>
      </c>
      <c r="B84" s="10">
        <v>60</v>
      </c>
      <c r="C84" s="19">
        <f t="shared" si="1"/>
        <v>2</v>
      </c>
      <c r="D84" s="41" t="str">
        <f>IFERROR(VLOOKUP(A84,NMI!A:B,2,FALSE),"")</f>
        <v/>
      </c>
    </row>
    <row r="85" spans="1:4" x14ac:dyDescent="0.25">
      <c r="A85" s="11">
        <v>38139</v>
      </c>
      <c r="B85" s="12">
        <v>60.5</v>
      </c>
      <c r="C85" s="23">
        <f t="shared" si="1"/>
        <v>0.5</v>
      </c>
      <c r="D85" s="42" t="str">
        <f>IFERROR(VLOOKUP(A85,NMI!A:B,2,FALSE),"")</f>
        <v/>
      </c>
    </row>
    <row r="86" spans="1:4" x14ac:dyDescent="0.25">
      <c r="A86" s="9">
        <v>38169</v>
      </c>
      <c r="B86" s="10">
        <v>64</v>
      </c>
      <c r="C86" s="19">
        <f t="shared" si="1"/>
        <v>3.5</v>
      </c>
      <c r="D86" s="41" t="str">
        <f>IFERROR(VLOOKUP(A86,NMI!A:B,2,FALSE),"")</f>
        <v/>
      </c>
    </row>
    <row r="87" spans="1:4" x14ac:dyDescent="0.25">
      <c r="A87" s="11">
        <v>38200</v>
      </c>
      <c r="B87" s="12">
        <v>62.5</v>
      </c>
      <c r="C87" s="23">
        <f t="shared" si="1"/>
        <v>-1.5</v>
      </c>
      <c r="D87" s="42" t="str">
        <f>IFERROR(VLOOKUP(A87,NMI!A:B,2,FALSE),"")</f>
        <v/>
      </c>
    </row>
    <row r="88" spans="1:4" x14ac:dyDescent="0.25">
      <c r="A88" s="9">
        <v>38231</v>
      </c>
      <c r="B88" s="10">
        <v>61.5</v>
      </c>
      <c r="C88" s="19">
        <f t="shared" si="1"/>
        <v>-1</v>
      </c>
      <c r="D88" s="41" t="str">
        <f>IFERROR(VLOOKUP(A88,NMI!A:B,2,FALSE),"")</f>
        <v/>
      </c>
    </row>
    <row r="89" spans="1:4" x14ac:dyDescent="0.25">
      <c r="A89" s="11">
        <v>38261</v>
      </c>
      <c r="B89" s="12">
        <v>60.5</v>
      </c>
      <c r="C89" s="23">
        <f t="shared" si="1"/>
        <v>-1</v>
      </c>
      <c r="D89" s="42" t="str">
        <f>IFERROR(VLOOKUP(A89,NMI!A:B,2,FALSE),"")</f>
        <v/>
      </c>
    </row>
    <row r="90" spans="1:4" x14ac:dyDescent="0.25">
      <c r="A90" s="9">
        <v>38292</v>
      </c>
      <c r="B90" s="10">
        <v>61.5</v>
      </c>
      <c r="C90" s="19">
        <f t="shared" si="1"/>
        <v>1</v>
      </c>
      <c r="D90" s="41" t="str">
        <f>IFERROR(VLOOKUP(A90,NMI!A:B,2,FALSE),"")</f>
        <v/>
      </c>
    </row>
    <row r="91" spans="1:4" x14ac:dyDescent="0.25">
      <c r="A91" s="11">
        <v>38322</v>
      </c>
      <c r="B91" s="12">
        <v>64</v>
      </c>
      <c r="C91" s="23">
        <f t="shared" si="1"/>
        <v>2.5</v>
      </c>
      <c r="D91" s="42" t="str">
        <f>IFERROR(VLOOKUP(A91,NMI!A:B,2,FALSE),"")</f>
        <v/>
      </c>
    </row>
    <row r="92" spans="1:4" x14ac:dyDescent="0.25">
      <c r="A92" s="9">
        <v>38353</v>
      </c>
      <c r="B92" s="10">
        <v>64.5</v>
      </c>
      <c r="C92" s="19">
        <f t="shared" si="1"/>
        <v>0.5</v>
      </c>
      <c r="D92" s="41" t="str">
        <f>IFERROR(VLOOKUP(A92,NMI!A:B,2,FALSE),"")</f>
        <v/>
      </c>
    </row>
    <row r="93" spans="1:4" x14ac:dyDescent="0.25">
      <c r="A93" s="11">
        <v>38384</v>
      </c>
      <c r="B93" s="12">
        <v>64.5</v>
      </c>
      <c r="C93" s="23">
        <f t="shared" si="1"/>
        <v>0</v>
      </c>
      <c r="D93" s="42" t="str">
        <f>IFERROR(VLOOKUP(A93,NMI!A:B,2,FALSE),"")</f>
        <v/>
      </c>
    </row>
    <row r="94" spans="1:4" x14ac:dyDescent="0.25">
      <c r="A94" s="9">
        <v>38412</v>
      </c>
      <c r="B94" s="10">
        <v>64.5</v>
      </c>
      <c r="C94" s="19">
        <f t="shared" si="1"/>
        <v>0</v>
      </c>
      <c r="D94" s="41" t="str">
        <f>IFERROR(VLOOKUP(A94,NMI!A:B,2,FALSE),"")</f>
        <v/>
      </c>
    </row>
    <row r="95" spans="1:4" x14ac:dyDescent="0.25">
      <c r="A95" s="11">
        <v>38443</v>
      </c>
      <c r="B95" s="12">
        <v>60.5</v>
      </c>
      <c r="C95" s="23">
        <f t="shared" si="1"/>
        <v>-4</v>
      </c>
      <c r="D95" s="42" t="str">
        <f>IFERROR(VLOOKUP(A95,NMI!A:B,2,FALSE),"")</f>
        <v/>
      </c>
    </row>
    <row r="96" spans="1:4" x14ac:dyDescent="0.25">
      <c r="A96" s="9">
        <v>38473</v>
      </c>
      <c r="B96" s="10">
        <v>63</v>
      </c>
      <c r="C96" s="19">
        <f t="shared" si="1"/>
        <v>2.5</v>
      </c>
      <c r="D96" s="41" t="str">
        <f>IFERROR(VLOOKUP(A96,NMI!A:B,2,FALSE),"")</f>
        <v/>
      </c>
    </row>
    <row r="97" spans="1:4" x14ac:dyDescent="0.25">
      <c r="A97" s="11">
        <v>38504</v>
      </c>
      <c r="B97" s="12">
        <v>64.5</v>
      </c>
      <c r="C97" s="23">
        <f t="shared" si="1"/>
        <v>1.5</v>
      </c>
      <c r="D97" s="42" t="str">
        <f>IFERROR(VLOOKUP(A97,NMI!A:B,2,FALSE),"")</f>
        <v/>
      </c>
    </row>
    <row r="98" spans="1:4" x14ac:dyDescent="0.25">
      <c r="A98" s="9">
        <v>38534</v>
      </c>
      <c r="B98" s="10">
        <v>64</v>
      </c>
      <c r="C98" s="19">
        <f t="shared" si="1"/>
        <v>-0.5</v>
      </c>
      <c r="D98" s="41" t="str">
        <f>IFERROR(VLOOKUP(A98,NMI!A:B,2,FALSE),"")</f>
        <v/>
      </c>
    </row>
    <row r="99" spans="1:4" x14ac:dyDescent="0.25">
      <c r="A99" s="11">
        <v>38565</v>
      </c>
      <c r="B99" s="12">
        <v>67</v>
      </c>
      <c r="C99" s="23">
        <f t="shared" si="1"/>
        <v>3</v>
      </c>
      <c r="D99" s="42" t="str">
        <f>IFERROR(VLOOKUP(A99,NMI!A:B,2,FALSE),"")</f>
        <v/>
      </c>
    </row>
    <row r="100" spans="1:4" x14ac:dyDescent="0.25">
      <c r="A100" s="9">
        <v>38596</v>
      </c>
      <c r="B100" s="10">
        <v>64</v>
      </c>
      <c r="C100" s="19">
        <f t="shared" si="1"/>
        <v>-3</v>
      </c>
      <c r="D100" s="41" t="str">
        <f>IFERROR(VLOOKUP(A100,NMI!A:B,2,FALSE),"")</f>
        <v/>
      </c>
    </row>
    <row r="101" spans="1:4" x14ac:dyDescent="0.25">
      <c r="A101" s="11">
        <v>38626</v>
      </c>
      <c r="B101" s="12">
        <v>55</v>
      </c>
      <c r="C101" s="23">
        <f t="shared" si="1"/>
        <v>-9</v>
      </c>
      <c r="D101" s="42" t="str">
        <f>IFERROR(VLOOKUP(A101,NMI!A:B,2,FALSE),"")</f>
        <v/>
      </c>
    </row>
    <row r="102" spans="1:4" x14ac:dyDescent="0.25">
      <c r="A102" s="9">
        <v>38657</v>
      </c>
      <c r="B102" s="10">
        <v>60</v>
      </c>
      <c r="C102" s="19">
        <f t="shared" si="1"/>
        <v>5</v>
      </c>
      <c r="D102" s="41" t="str">
        <f>IFERROR(VLOOKUP(A102,NMI!A:B,2,FALSE),"")</f>
        <v/>
      </c>
    </row>
    <row r="103" spans="1:4" x14ac:dyDescent="0.25">
      <c r="A103" s="11">
        <v>38687</v>
      </c>
      <c r="B103" s="12">
        <v>59</v>
      </c>
      <c r="C103" s="23">
        <f t="shared" si="1"/>
        <v>-1</v>
      </c>
      <c r="D103" s="42" t="str">
        <f>IFERROR(VLOOKUP(A103,NMI!A:B,2,FALSE),"")</f>
        <v/>
      </c>
    </row>
    <row r="104" spans="1:4" x14ac:dyDescent="0.25">
      <c r="A104" s="9">
        <v>38718</v>
      </c>
      <c r="B104" s="10">
        <v>63</v>
      </c>
      <c r="C104" s="19">
        <f t="shared" si="1"/>
        <v>4</v>
      </c>
      <c r="D104" s="41" t="str">
        <f>IFERROR(VLOOKUP(A104,NMI!A:B,2,FALSE),"")</f>
        <v/>
      </c>
    </row>
    <row r="105" spans="1:4" x14ac:dyDescent="0.25">
      <c r="A105" s="11">
        <v>38749</v>
      </c>
      <c r="B105" s="12">
        <v>63.5</v>
      </c>
      <c r="C105" s="23">
        <f t="shared" si="1"/>
        <v>0.5</v>
      </c>
      <c r="D105" s="42" t="str">
        <f>IFERROR(VLOOKUP(A105,NMI!A:B,2,FALSE),"")</f>
        <v/>
      </c>
    </row>
    <row r="106" spans="1:4" x14ac:dyDescent="0.25">
      <c r="A106" s="9">
        <v>38777</v>
      </c>
      <c r="B106" s="10">
        <v>63</v>
      </c>
      <c r="C106" s="19">
        <f t="shared" si="1"/>
        <v>-0.5</v>
      </c>
      <c r="D106" s="41" t="str">
        <f>IFERROR(VLOOKUP(A106,NMI!A:B,2,FALSE),"")</f>
        <v/>
      </c>
    </row>
    <row r="107" spans="1:4" x14ac:dyDescent="0.25">
      <c r="A107" s="11">
        <v>38808</v>
      </c>
      <c r="B107" s="12">
        <v>60</v>
      </c>
      <c r="C107" s="23">
        <f t="shared" si="1"/>
        <v>-3</v>
      </c>
      <c r="D107" s="42" t="str">
        <f>IFERROR(VLOOKUP(A107,NMI!A:B,2,FALSE),"")</f>
        <v/>
      </c>
    </row>
    <row r="108" spans="1:4" x14ac:dyDescent="0.25">
      <c r="A108" s="9">
        <v>38838</v>
      </c>
      <c r="B108" s="10">
        <v>59</v>
      </c>
      <c r="C108" s="19">
        <f t="shared" si="1"/>
        <v>-1</v>
      </c>
      <c r="D108" s="41" t="str">
        <f>IFERROR(VLOOKUP(A108,NMI!A:B,2,FALSE),"")</f>
        <v/>
      </c>
    </row>
    <row r="109" spans="1:4" x14ac:dyDescent="0.25">
      <c r="A109" s="11">
        <v>38869</v>
      </c>
      <c r="B109" s="12">
        <v>63</v>
      </c>
      <c r="C109" s="23">
        <f t="shared" si="1"/>
        <v>4</v>
      </c>
      <c r="D109" s="42" t="str">
        <f>IFERROR(VLOOKUP(A109,NMI!A:B,2,FALSE),"")</f>
        <v/>
      </c>
    </row>
    <row r="110" spans="1:4" x14ac:dyDescent="0.25">
      <c r="A110" s="9">
        <v>38899</v>
      </c>
      <c r="B110" s="10">
        <v>60</v>
      </c>
      <c r="C110" s="19">
        <f t="shared" si="1"/>
        <v>-3</v>
      </c>
      <c r="D110" s="41" t="str">
        <f>IFERROR(VLOOKUP(A110,NMI!A:B,2,FALSE),"")</f>
        <v/>
      </c>
    </row>
    <row r="111" spans="1:4" x14ac:dyDescent="0.25">
      <c r="A111" s="11">
        <v>38930</v>
      </c>
      <c r="B111" s="12">
        <v>59</v>
      </c>
      <c r="C111" s="23">
        <f t="shared" si="1"/>
        <v>-1</v>
      </c>
      <c r="D111" s="42" t="str">
        <f>IFERROR(VLOOKUP(A111,NMI!A:B,2,FALSE),"")</f>
        <v/>
      </c>
    </row>
    <row r="112" spans="1:4" x14ac:dyDescent="0.25">
      <c r="A112" s="9">
        <v>38961</v>
      </c>
      <c r="B112" s="10">
        <v>63.5</v>
      </c>
      <c r="C112" s="19">
        <f t="shared" si="1"/>
        <v>4.5</v>
      </c>
      <c r="D112" s="41" t="str">
        <f>IFERROR(VLOOKUP(A112,NMI!A:B,2,FALSE),"")</f>
        <v/>
      </c>
    </row>
    <row r="113" spans="1:4" x14ac:dyDescent="0.25">
      <c r="A113" s="11">
        <v>38991</v>
      </c>
      <c r="B113" s="12">
        <v>64.5</v>
      </c>
      <c r="C113" s="23">
        <f t="shared" si="1"/>
        <v>1</v>
      </c>
      <c r="D113" s="42" t="str">
        <f>IFERROR(VLOOKUP(A113,NMI!A:B,2,FALSE),"")</f>
        <v/>
      </c>
    </row>
    <row r="114" spans="1:4" x14ac:dyDescent="0.25">
      <c r="A114" s="9">
        <v>39022</v>
      </c>
      <c r="B114" s="10">
        <v>57</v>
      </c>
      <c r="C114" s="19">
        <f t="shared" si="1"/>
        <v>-7.5</v>
      </c>
      <c r="D114" s="41" t="str">
        <f>IFERROR(VLOOKUP(A114,NMI!A:B,2,FALSE),"")</f>
        <v/>
      </c>
    </row>
    <row r="115" spans="1:4" x14ac:dyDescent="0.25">
      <c r="A115" s="11">
        <v>39052</v>
      </c>
      <c r="B115" s="12">
        <v>63.5</v>
      </c>
      <c r="C115" s="23">
        <f t="shared" si="1"/>
        <v>6.5</v>
      </c>
      <c r="D115" s="42" t="str">
        <f>IFERROR(VLOOKUP(A115,NMI!A:B,2,FALSE),"")</f>
        <v/>
      </c>
    </row>
    <row r="116" spans="1:4" x14ac:dyDescent="0.25">
      <c r="A116" s="9">
        <v>39083</v>
      </c>
      <c r="B116" s="10">
        <v>65.5</v>
      </c>
      <c r="C116" s="19">
        <f t="shared" si="1"/>
        <v>2</v>
      </c>
      <c r="D116" s="41" t="str">
        <f>IFERROR(VLOOKUP(A116,NMI!A:B,2,FALSE),"")</f>
        <v/>
      </c>
    </row>
    <row r="117" spans="1:4" x14ac:dyDescent="0.25">
      <c r="A117" s="11">
        <v>39114</v>
      </c>
      <c r="B117" s="12">
        <v>61.5</v>
      </c>
      <c r="C117" s="23">
        <f t="shared" si="1"/>
        <v>-4</v>
      </c>
      <c r="D117" s="42" t="str">
        <f>IFERROR(VLOOKUP(A117,NMI!A:B,2,FALSE),"")</f>
        <v/>
      </c>
    </row>
    <row r="118" spans="1:4" x14ac:dyDescent="0.25">
      <c r="A118" s="9">
        <v>39142</v>
      </c>
      <c r="B118" s="10">
        <v>63</v>
      </c>
      <c r="C118" s="19">
        <f t="shared" si="1"/>
        <v>1.5</v>
      </c>
      <c r="D118" s="41" t="str">
        <f>IFERROR(VLOOKUP(A118,NMI!A:B,2,FALSE),"")</f>
        <v/>
      </c>
    </row>
    <row r="119" spans="1:4" x14ac:dyDescent="0.25">
      <c r="A119" s="11">
        <v>39173</v>
      </c>
      <c r="B119" s="12">
        <v>60.5</v>
      </c>
      <c r="C119" s="23">
        <f t="shared" si="1"/>
        <v>-2.5</v>
      </c>
      <c r="D119" s="42" t="str">
        <f>IFERROR(VLOOKUP(A119,NMI!A:B,2,FALSE),"")</f>
        <v/>
      </c>
    </row>
    <row r="120" spans="1:4" x14ac:dyDescent="0.25">
      <c r="A120" s="9">
        <v>39203</v>
      </c>
      <c r="B120" s="10">
        <v>61</v>
      </c>
      <c r="C120" s="19">
        <f t="shared" si="1"/>
        <v>0.5</v>
      </c>
      <c r="D120" s="41" t="str">
        <f>IFERROR(VLOOKUP(A120,NMI!A:B,2,FALSE),"")</f>
        <v/>
      </c>
    </row>
    <row r="121" spans="1:4" x14ac:dyDescent="0.25">
      <c r="A121" s="11">
        <v>39234</v>
      </c>
      <c r="B121" s="12">
        <v>60.5</v>
      </c>
      <c r="C121" s="23">
        <f t="shared" si="1"/>
        <v>-0.5</v>
      </c>
      <c r="D121" s="42" t="str">
        <f>IFERROR(VLOOKUP(A121,NMI!A:B,2,FALSE),"")</f>
        <v/>
      </c>
    </row>
    <row r="122" spans="1:4" x14ac:dyDescent="0.25">
      <c r="A122" s="9">
        <v>39264</v>
      </c>
      <c r="B122" s="10">
        <v>65</v>
      </c>
      <c r="C122" s="19">
        <f t="shared" si="1"/>
        <v>4.5</v>
      </c>
      <c r="D122" s="41" t="str">
        <f>IFERROR(VLOOKUP(A122,NMI!A:B,2,FALSE),"")</f>
        <v/>
      </c>
    </row>
    <row r="123" spans="1:4" x14ac:dyDescent="0.25">
      <c r="A123" s="11">
        <v>39295</v>
      </c>
      <c r="B123" s="12">
        <v>61.5</v>
      </c>
      <c r="C123" s="23">
        <f t="shared" si="1"/>
        <v>-3.5</v>
      </c>
      <c r="D123" s="42" t="str">
        <f>IFERROR(VLOOKUP(A123,NMI!A:B,2,FALSE),"")</f>
        <v/>
      </c>
    </row>
    <row r="124" spans="1:4" x14ac:dyDescent="0.25">
      <c r="A124" s="9">
        <v>39326</v>
      </c>
      <c r="B124" s="10">
        <v>62</v>
      </c>
      <c r="C124" s="19">
        <f t="shared" si="1"/>
        <v>0.5</v>
      </c>
      <c r="D124" s="41" t="str">
        <f>IFERROR(VLOOKUP(A124,NMI!A:B,2,FALSE),"")</f>
        <v/>
      </c>
    </row>
    <row r="125" spans="1:4" x14ac:dyDescent="0.25">
      <c r="A125" s="11">
        <v>39356</v>
      </c>
      <c r="B125" s="12">
        <v>60</v>
      </c>
      <c r="C125" s="23">
        <f t="shared" si="1"/>
        <v>-2</v>
      </c>
      <c r="D125" s="42" t="str">
        <f>IFERROR(VLOOKUP(A125,NMI!A:B,2,FALSE),"")</f>
        <v/>
      </c>
    </row>
    <row r="126" spans="1:4" x14ac:dyDescent="0.25">
      <c r="A126" s="9">
        <v>39387</v>
      </c>
      <c r="B126" s="10">
        <v>61.5</v>
      </c>
      <c r="C126" s="19">
        <f t="shared" si="1"/>
        <v>1.5</v>
      </c>
      <c r="D126" s="41" t="str">
        <f>IFERROR(VLOOKUP(A126,NMI!A:B,2,FALSE),"")</f>
        <v/>
      </c>
    </row>
    <row r="127" spans="1:4" x14ac:dyDescent="0.25">
      <c r="A127" s="11">
        <v>39417</v>
      </c>
      <c r="B127" s="12">
        <v>64.5</v>
      </c>
      <c r="C127" s="23">
        <f t="shared" si="1"/>
        <v>3</v>
      </c>
      <c r="D127" s="42" t="str">
        <f>IFERROR(VLOOKUP(A127,NMI!A:B,2,FALSE),"")</f>
        <v/>
      </c>
    </row>
    <row r="128" spans="1:4" x14ac:dyDescent="0.25">
      <c r="A128" s="9">
        <v>39448</v>
      </c>
      <c r="B128" s="10">
        <v>57</v>
      </c>
      <c r="C128" s="19">
        <f t="shared" si="1"/>
        <v>-7.5</v>
      </c>
      <c r="D128" s="41">
        <f>IFERROR(VLOOKUP(A128,NMI!A:B,2,FALSE),"")</f>
        <v>45</v>
      </c>
    </row>
    <row r="129" spans="1:4" x14ac:dyDescent="0.25">
      <c r="A129" s="11">
        <v>39479</v>
      </c>
      <c r="B129" s="12">
        <v>60.5</v>
      </c>
      <c r="C129" s="23">
        <f t="shared" si="1"/>
        <v>3.5</v>
      </c>
      <c r="D129" s="42">
        <f>IFERROR(VLOOKUP(A129,NMI!A:B,2,FALSE),"")</f>
        <v>49.9</v>
      </c>
    </row>
    <row r="130" spans="1:4" x14ac:dyDescent="0.25">
      <c r="A130" s="9">
        <v>39508</v>
      </c>
      <c r="B130" s="10">
        <v>60.5</v>
      </c>
      <c r="C130" s="19">
        <f t="shared" si="1"/>
        <v>0</v>
      </c>
      <c r="D130" s="41">
        <f>IFERROR(VLOOKUP(A130,NMI!A:B,2,FALSE),"")</f>
        <v>49.4</v>
      </c>
    </row>
    <row r="131" spans="1:4" x14ac:dyDescent="0.25">
      <c r="A131" s="11">
        <v>39539</v>
      </c>
      <c r="B131" s="12">
        <v>63</v>
      </c>
      <c r="C131" s="23">
        <f t="shared" si="1"/>
        <v>2.5</v>
      </c>
      <c r="D131" s="42">
        <f>IFERROR(VLOOKUP(A131,NMI!A:B,2,FALSE),"")</f>
        <v>51.8</v>
      </c>
    </row>
    <row r="132" spans="1:4" x14ac:dyDescent="0.25">
      <c r="A132" s="9">
        <v>39569</v>
      </c>
      <c r="B132" s="10">
        <v>66.5</v>
      </c>
      <c r="C132" s="19">
        <f t="shared" si="1"/>
        <v>3.5</v>
      </c>
      <c r="D132" s="41">
        <f>IFERROR(VLOOKUP(A132,NMI!A:B,2,FALSE),"")</f>
        <v>51.4</v>
      </c>
    </row>
    <row r="133" spans="1:4" x14ac:dyDescent="0.25">
      <c r="A133" s="11">
        <v>39600</v>
      </c>
      <c r="B133" s="12">
        <v>60</v>
      </c>
      <c r="C133" s="23">
        <f t="shared" ref="C133:C196" si="2">B133-B132</f>
        <v>-6.5</v>
      </c>
      <c r="D133" s="42">
        <f>IFERROR(VLOOKUP(A133,NMI!A:B,2,FALSE),"")</f>
        <v>48.3</v>
      </c>
    </row>
    <row r="134" spans="1:4" x14ac:dyDescent="0.25">
      <c r="A134" s="9">
        <v>39630</v>
      </c>
      <c r="B134" s="10">
        <v>62.5</v>
      </c>
      <c r="C134" s="19">
        <f t="shared" si="2"/>
        <v>2.5</v>
      </c>
      <c r="D134" s="41">
        <f>IFERROR(VLOOKUP(A134,NMI!A:B,2,FALSE),"")</f>
        <v>50</v>
      </c>
    </row>
    <row r="135" spans="1:4" x14ac:dyDescent="0.25">
      <c r="A135" s="11">
        <v>39661</v>
      </c>
      <c r="B135" s="12">
        <v>66</v>
      </c>
      <c r="C135" s="23">
        <f t="shared" si="2"/>
        <v>3.5</v>
      </c>
      <c r="D135" s="42">
        <f>IFERROR(VLOOKUP(A135,NMI!A:B,2,FALSE),"")</f>
        <v>50.6</v>
      </c>
    </row>
    <row r="136" spans="1:4" x14ac:dyDescent="0.25">
      <c r="A136" s="9">
        <v>39692</v>
      </c>
      <c r="B136" s="10">
        <v>62.5</v>
      </c>
      <c r="C136" s="19">
        <f t="shared" si="2"/>
        <v>-3.5</v>
      </c>
      <c r="D136" s="41">
        <f>IFERROR(VLOOKUP(A136,NMI!A:B,2,FALSE),"")</f>
        <v>49.4</v>
      </c>
    </row>
    <row r="137" spans="1:4" x14ac:dyDescent="0.25">
      <c r="A137" s="11">
        <v>39722</v>
      </c>
      <c r="B137" s="12">
        <v>67.5</v>
      </c>
      <c r="C137" s="23">
        <f t="shared" si="2"/>
        <v>5</v>
      </c>
      <c r="D137" s="42">
        <f>IFERROR(VLOOKUP(A137,NMI!A:B,2,FALSE),"")</f>
        <v>44.7</v>
      </c>
    </row>
    <row r="138" spans="1:4" x14ac:dyDescent="0.25">
      <c r="A138" s="9">
        <v>39753</v>
      </c>
      <c r="B138" s="10">
        <v>65</v>
      </c>
      <c r="C138" s="19">
        <f t="shared" si="2"/>
        <v>-2.5</v>
      </c>
      <c r="D138" s="41">
        <f>IFERROR(VLOOKUP(A138,NMI!A:B,2,FALSE),"")</f>
        <v>37.6</v>
      </c>
    </row>
    <row r="139" spans="1:4" x14ac:dyDescent="0.25">
      <c r="A139" s="11">
        <v>39783</v>
      </c>
      <c r="B139" s="12">
        <v>65.5</v>
      </c>
      <c r="C139" s="23">
        <f t="shared" si="2"/>
        <v>0.5</v>
      </c>
      <c r="D139" s="42">
        <f>IFERROR(VLOOKUP(A139,NMI!A:B,2,FALSE),"")</f>
        <v>40</v>
      </c>
    </row>
    <row r="140" spans="1:4" x14ac:dyDescent="0.25">
      <c r="A140" s="9">
        <v>39814</v>
      </c>
      <c r="B140" s="10">
        <v>62.5</v>
      </c>
      <c r="C140" s="19">
        <f t="shared" si="2"/>
        <v>-3</v>
      </c>
      <c r="D140" s="41">
        <f>IFERROR(VLOOKUP(A140,NMI!A:B,2,FALSE),"")</f>
        <v>43.1</v>
      </c>
    </row>
    <row r="141" spans="1:4" x14ac:dyDescent="0.25">
      <c r="A141" s="11">
        <v>39845</v>
      </c>
      <c r="B141" s="12">
        <v>66.5</v>
      </c>
      <c r="C141" s="23">
        <f t="shared" si="2"/>
        <v>4</v>
      </c>
      <c r="D141" s="42">
        <f>IFERROR(VLOOKUP(A141,NMI!A:B,2,FALSE),"")</f>
        <v>41.5</v>
      </c>
    </row>
    <row r="142" spans="1:4" x14ac:dyDescent="0.25">
      <c r="A142" s="9">
        <v>39873</v>
      </c>
      <c r="B142" s="10">
        <v>60</v>
      </c>
      <c r="C142" s="19">
        <f t="shared" si="2"/>
        <v>-6.5</v>
      </c>
      <c r="D142" s="41">
        <f>IFERROR(VLOOKUP(A142,NMI!A:B,2,FALSE),"")</f>
        <v>40</v>
      </c>
    </row>
    <row r="143" spans="1:4" x14ac:dyDescent="0.25">
      <c r="A143" s="11">
        <v>39904</v>
      </c>
      <c r="B143" s="12">
        <v>62.5</v>
      </c>
      <c r="C143" s="23">
        <f t="shared" si="2"/>
        <v>2.5</v>
      </c>
      <c r="D143" s="42">
        <f>IFERROR(VLOOKUP(A143,NMI!A:B,2,FALSE),"")</f>
        <v>43.4</v>
      </c>
    </row>
    <row r="144" spans="1:4" x14ac:dyDescent="0.25">
      <c r="A144" s="9">
        <v>39934</v>
      </c>
      <c r="B144" s="10">
        <v>62.5</v>
      </c>
      <c r="C144" s="19">
        <f t="shared" si="2"/>
        <v>0</v>
      </c>
      <c r="D144" s="41">
        <f>IFERROR(VLOOKUP(A144,NMI!A:B,2,FALSE),"")</f>
        <v>44.2</v>
      </c>
    </row>
    <row r="145" spans="1:4" x14ac:dyDescent="0.25">
      <c r="A145" s="11">
        <v>39965</v>
      </c>
      <c r="B145" s="12">
        <v>67</v>
      </c>
      <c r="C145" s="23">
        <f t="shared" si="2"/>
        <v>4.5</v>
      </c>
      <c r="D145" s="42">
        <f>IFERROR(VLOOKUP(A145,NMI!A:B,2,FALSE),"")</f>
        <v>46.8</v>
      </c>
    </row>
    <row r="146" spans="1:4" x14ac:dyDescent="0.25">
      <c r="A146" s="9">
        <v>39995</v>
      </c>
      <c r="B146" s="10">
        <v>62.5</v>
      </c>
      <c r="C146" s="19">
        <f t="shared" si="2"/>
        <v>-4.5</v>
      </c>
      <c r="D146" s="41">
        <f>IFERROR(VLOOKUP(A146,NMI!A:B,2,FALSE),"")</f>
        <v>47</v>
      </c>
    </row>
    <row r="147" spans="1:4" x14ac:dyDescent="0.25">
      <c r="A147" s="11">
        <v>40026</v>
      </c>
      <c r="B147" s="12">
        <v>67.5</v>
      </c>
      <c r="C147" s="23">
        <f t="shared" si="2"/>
        <v>5</v>
      </c>
      <c r="D147" s="42">
        <f>IFERROR(VLOOKUP(A147,NMI!A:B,2,FALSE),"")</f>
        <v>49.1</v>
      </c>
    </row>
    <row r="148" spans="1:4" x14ac:dyDescent="0.25">
      <c r="A148" s="9">
        <v>40057</v>
      </c>
      <c r="B148" s="10">
        <v>62</v>
      </c>
      <c r="C148" s="19">
        <f t="shared" si="2"/>
        <v>-5.5</v>
      </c>
      <c r="D148" s="41">
        <f>IFERROR(VLOOKUP(A148,NMI!A:B,2,FALSE),"")</f>
        <v>50.5</v>
      </c>
    </row>
    <row r="149" spans="1:4" x14ac:dyDescent="0.25">
      <c r="A149" s="11">
        <v>40087</v>
      </c>
      <c r="B149" s="12">
        <v>63.5</v>
      </c>
      <c r="C149" s="23">
        <f t="shared" si="2"/>
        <v>1.5</v>
      </c>
      <c r="D149" s="42">
        <f>IFERROR(VLOOKUP(A149,NMI!A:B,2,FALSE),"")</f>
        <v>50.9</v>
      </c>
    </row>
    <row r="150" spans="1:4" x14ac:dyDescent="0.25">
      <c r="A150" s="9">
        <v>40118</v>
      </c>
      <c r="B150" s="10">
        <v>61.5</v>
      </c>
      <c r="C150" s="19">
        <f t="shared" si="2"/>
        <v>-2</v>
      </c>
      <c r="D150" s="41">
        <f>IFERROR(VLOOKUP(A150,NMI!A:B,2,FALSE),"")</f>
        <v>49.3</v>
      </c>
    </row>
    <row r="151" spans="1:4" x14ac:dyDescent="0.25">
      <c r="A151" s="11">
        <v>40148</v>
      </c>
      <c r="B151" s="12">
        <v>61</v>
      </c>
      <c r="C151" s="23">
        <f t="shared" si="2"/>
        <v>-0.5</v>
      </c>
      <c r="D151" s="42">
        <f>IFERROR(VLOOKUP(A151,NMI!A:B,2,FALSE),"")</f>
        <v>49.9</v>
      </c>
    </row>
    <row r="152" spans="1:4" x14ac:dyDescent="0.25">
      <c r="A152" s="9">
        <v>40179</v>
      </c>
      <c r="B152" s="10">
        <v>64.5</v>
      </c>
      <c r="C152" s="19">
        <f t="shared" si="2"/>
        <v>3.5</v>
      </c>
      <c r="D152" s="41">
        <f>IFERROR(VLOOKUP(A152,NMI!A:B,2,FALSE),"")</f>
        <v>49.6</v>
      </c>
    </row>
    <row r="153" spans="1:4" x14ac:dyDescent="0.25">
      <c r="A153" s="11">
        <v>40210</v>
      </c>
      <c r="B153" s="12">
        <v>60</v>
      </c>
      <c r="C153" s="23">
        <f t="shared" si="2"/>
        <v>-4.5</v>
      </c>
      <c r="D153" s="42">
        <f>IFERROR(VLOOKUP(A153,NMI!A:B,2,FALSE),"")</f>
        <v>50.8</v>
      </c>
    </row>
    <row r="154" spans="1:4" x14ac:dyDescent="0.25">
      <c r="A154" s="9">
        <v>40238</v>
      </c>
      <c r="B154" s="10">
        <v>52.5</v>
      </c>
      <c r="C154" s="19">
        <f t="shared" si="2"/>
        <v>-7.5</v>
      </c>
      <c r="D154" s="41">
        <f>IFERROR(VLOOKUP(A154,NMI!A:B,2,FALSE),"")</f>
        <v>53.2</v>
      </c>
    </row>
    <row r="155" spans="1:4" x14ac:dyDescent="0.25">
      <c r="A155" s="11">
        <v>40269</v>
      </c>
      <c r="B155" s="12">
        <v>53.5</v>
      </c>
      <c r="C155" s="23">
        <f t="shared" si="2"/>
        <v>1</v>
      </c>
      <c r="D155" s="42">
        <f>IFERROR(VLOOKUP(A155,NMI!A:B,2,FALSE),"")</f>
        <v>55.6</v>
      </c>
    </row>
    <row r="156" spans="1:4" x14ac:dyDescent="0.25">
      <c r="A156" s="9">
        <v>40299</v>
      </c>
      <c r="B156" s="10">
        <v>60.5</v>
      </c>
      <c r="C156" s="19">
        <f t="shared" si="2"/>
        <v>7</v>
      </c>
      <c r="D156" s="41">
        <f>IFERROR(VLOOKUP(A156,NMI!A:B,2,FALSE),"")</f>
        <v>55.5</v>
      </c>
    </row>
    <row r="157" spans="1:4" x14ac:dyDescent="0.25">
      <c r="A157" s="11">
        <v>40330</v>
      </c>
      <c r="B157" s="12">
        <v>59</v>
      </c>
      <c r="C157" s="23">
        <f t="shared" si="2"/>
        <v>-1.5</v>
      </c>
      <c r="D157" s="42">
        <f>IFERROR(VLOOKUP(A157,NMI!A:B,2,FALSE),"")</f>
        <v>54.6</v>
      </c>
    </row>
    <row r="158" spans="1:4" x14ac:dyDescent="0.25">
      <c r="A158" s="9">
        <v>40360</v>
      </c>
      <c r="B158" s="10">
        <v>59</v>
      </c>
      <c r="C158" s="19">
        <f t="shared" si="2"/>
        <v>0</v>
      </c>
      <c r="D158" s="41">
        <f>IFERROR(VLOOKUP(A158,NMI!A:B,2,FALSE),"")</f>
        <v>54.8</v>
      </c>
    </row>
    <row r="159" spans="1:4" x14ac:dyDescent="0.25">
      <c r="A159" s="11">
        <v>40391</v>
      </c>
      <c r="B159" s="12">
        <v>60</v>
      </c>
      <c r="C159" s="23">
        <f t="shared" si="2"/>
        <v>1</v>
      </c>
      <c r="D159" s="42">
        <f>IFERROR(VLOOKUP(A159,NMI!A:B,2,FALSE),"")</f>
        <v>52.7</v>
      </c>
    </row>
    <row r="160" spans="1:4" x14ac:dyDescent="0.25">
      <c r="A160" s="9">
        <v>40422</v>
      </c>
      <c r="B160" s="10">
        <v>59.5</v>
      </c>
      <c r="C160" s="19">
        <f t="shared" si="2"/>
        <v>-0.5</v>
      </c>
      <c r="D160" s="41">
        <f>IFERROR(VLOOKUP(A160,NMI!A:B,2,FALSE),"")</f>
        <v>53.6</v>
      </c>
    </row>
    <row r="161" spans="1:4" x14ac:dyDescent="0.25">
      <c r="A161" s="11">
        <v>40452</v>
      </c>
      <c r="B161" s="12">
        <v>61.5</v>
      </c>
      <c r="C161" s="23">
        <f t="shared" si="2"/>
        <v>2</v>
      </c>
      <c r="D161" s="42">
        <f>IFERROR(VLOOKUP(A161,NMI!A:B,2,FALSE),"")</f>
        <v>55.3</v>
      </c>
    </row>
    <row r="162" spans="1:4" x14ac:dyDescent="0.25">
      <c r="A162" s="9">
        <v>40483</v>
      </c>
      <c r="B162" s="10">
        <v>60</v>
      </c>
      <c r="C162" s="19">
        <f t="shared" si="2"/>
        <v>-1.5</v>
      </c>
      <c r="D162" s="41">
        <f>IFERROR(VLOOKUP(A162,NMI!A:B,2,FALSE),"")</f>
        <v>56.7</v>
      </c>
    </row>
    <row r="163" spans="1:4" x14ac:dyDescent="0.25">
      <c r="A163" s="11">
        <v>40513</v>
      </c>
      <c r="B163" s="12">
        <v>61.5</v>
      </c>
      <c r="C163" s="23">
        <f t="shared" si="2"/>
        <v>1.5</v>
      </c>
      <c r="D163" s="42">
        <f>IFERROR(VLOOKUP(A163,NMI!A:B,2,FALSE),"")</f>
        <v>57</v>
      </c>
    </row>
    <row r="164" spans="1:4" x14ac:dyDescent="0.25">
      <c r="A164" s="9">
        <v>40544</v>
      </c>
      <c r="B164" s="10">
        <v>60</v>
      </c>
      <c r="C164" s="19">
        <f t="shared" si="2"/>
        <v>-1.5</v>
      </c>
      <c r="D164" s="41">
        <f>IFERROR(VLOOKUP(A164,NMI!A:B,2,FALSE),"")</f>
        <v>57.1</v>
      </c>
    </row>
    <row r="165" spans="1:4" x14ac:dyDescent="0.25">
      <c r="A165" s="11">
        <v>40575</v>
      </c>
      <c r="B165" s="12">
        <v>57.5</v>
      </c>
      <c r="C165" s="23">
        <f t="shared" si="2"/>
        <v>-2.5</v>
      </c>
      <c r="D165" s="42">
        <f>IFERROR(VLOOKUP(A165,NMI!A:B,2,FALSE),"")</f>
        <v>56.9</v>
      </c>
    </row>
    <row r="166" spans="1:4" x14ac:dyDescent="0.25">
      <c r="A166" s="9">
        <v>40603</v>
      </c>
      <c r="B166" s="10">
        <v>67</v>
      </c>
      <c r="C166" s="19">
        <f t="shared" si="2"/>
        <v>9.5</v>
      </c>
      <c r="D166" s="41">
        <f>IFERROR(VLOOKUP(A166,NMI!A:B,2,FALSE),"")</f>
        <v>55.5</v>
      </c>
    </row>
    <row r="167" spans="1:4" x14ac:dyDescent="0.25">
      <c r="A167" s="11">
        <v>40634</v>
      </c>
      <c r="B167" s="12">
        <v>57.5</v>
      </c>
      <c r="C167" s="23">
        <f t="shared" si="2"/>
        <v>-9.5</v>
      </c>
      <c r="D167" s="42">
        <f>IFERROR(VLOOKUP(A167,NMI!A:B,2,FALSE),"")</f>
        <v>55.3</v>
      </c>
    </row>
    <row r="168" spans="1:4" x14ac:dyDescent="0.25">
      <c r="A168" s="9">
        <v>40664</v>
      </c>
      <c r="B168" s="10">
        <v>55</v>
      </c>
      <c r="C168" s="19">
        <f t="shared" si="2"/>
        <v>-2.5</v>
      </c>
      <c r="D168" s="41">
        <f>IFERROR(VLOOKUP(A168,NMI!A:B,2,FALSE),"")</f>
        <v>55</v>
      </c>
    </row>
    <row r="169" spans="1:4" x14ac:dyDescent="0.25">
      <c r="A169" s="11">
        <v>40695</v>
      </c>
      <c r="B169" s="12">
        <v>58.5</v>
      </c>
      <c r="C169" s="23">
        <f t="shared" si="2"/>
        <v>3.5</v>
      </c>
      <c r="D169" s="42">
        <f>IFERROR(VLOOKUP(A169,NMI!A:B,2,FALSE),"")</f>
        <v>54.2</v>
      </c>
    </row>
    <row r="170" spans="1:4" x14ac:dyDescent="0.25">
      <c r="A170" s="9">
        <v>40725</v>
      </c>
      <c r="B170" s="10">
        <v>59.5</v>
      </c>
      <c r="C170" s="19">
        <f t="shared" si="2"/>
        <v>1</v>
      </c>
      <c r="D170" s="41">
        <f>IFERROR(VLOOKUP(A170,NMI!A:B,2,FALSE),"")</f>
        <v>53.8</v>
      </c>
    </row>
    <row r="171" spans="1:4" x14ac:dyDescent="0.25">
      <c r="A171" s="11">
        <v>40756</v>
      </c>
      <c r="B171" s="12">
        <v>56</v>
      </c>
      <c r="C171" s="23">
        <f t="shared" si="2"/>
        <v>-3.5</v>
      </c>
      <c r="D171" s="42">
        <f>IFERROR(VLOOKUP(A171,NMI!A:B,2,FALSE),"")</f>
        <v>54.1</v>
      </c>
    </row>
    <row r="172" spans="1:4" x14ac:dyDescent="0.25">
      <c r="A172" s="9">
        <v>40787</v>
      </c>
      <c r="B172" s="10">
        <v>59</v>
      </c>
      <c r="C172" s="19">
        <f t="shared" si="2"/>
        <v>3</v>
      </c>
      <c r="D172" s="41">
        <f>IFERROR(VLOOKUP(A172,NMI!A:B,2,FALSE),"")</f>
        <v>52.7</v>
      </c>
    </row>
    <row r="173" spans="1:4" x14ac:dyDescent="0.25">
      <c r="A173" s="11">
        <v>40817</v>
      </c>
      <c r="B173" s="12">
        <v>57.5</v>
      </c>
      <c r="C173" s="23">
        <f t="shared" si="2"/>
        <v>-1.5</v>
      </c>
      <c r="D173" s="42">
        <f>IFERROR(VLOOKUP(A173,NMI!A:B,2,FALSE),"")</f>
        <v>52.9</v>
      </c>
    </row>
    <row r="174" spans="1:4" x14ac:dyDescent="0.25">
      <c r="A174" s="9">
        <v>40848</v>
      </c>
      <c r="B174" s="10">
        <v>63</v>
      </c>
      <c r="C174" s="19">
        <f t="shared" si="2"/>
        <v>5.5</v>
      </c>
      <c r="D174" s="41">
        <f>IFERROR(VLOOKUP(A174,NMI!A:B,2,FALSE),"")</f>
        <v>53.2</v>
      </c>
    </row>
    <row r="175" spans="1:4" x14ac:dyDescent="0.25">
      <c r="A175" s="11">
        <v>40878</v>
      </c>
      <c r="B175" s="12">
        <v>59.5</v>
      </c>
      <c r="C175" s="23">
        <f t="shared" si="2"/>
        <v>-3.5</v>
      </c>
      <c r="D175" s="42">
        <f>IFERROR(VLOOKUP(A175,NMI!A:B,2,FALSE),"")</f>
        <v>52.6</v>
      </c>
    </row>
    <row r="176" spans="1:4" x14ac:dyDescent="0.25">
      <c r="A176" s="9">
        <v>40909</v>
      </c>
      <c r="B176" s="10">
        <v>58.5</v>
      </c>
      <c r="C176" s="19">
        <f t="shared" si="2"/>
        <v>-1</v>
      </c>
      <c r="D176" s="41">
        <f>IFERROR(VLOOKUP(A176,NMI!A:B,2,FALSE),"")</f>
        <v>55.6</v>
      </c>
    </row>
    <row r="177" spans="1:4" x14ac:dyDescent="0.25">
      <c r="A177" s="11">
        <v>40940</v>
      </c>
      <c r="B177" s="12">
        <v>61.5</v>
      </c>
      <c r="C177" s="23">
        <f t="shared" si="2"/>
        <v>3</v>
      </c>
      <c r="D177" s="42">
        <f>IFERROR(VLOOKUP(A177,NMI!A:B,2,FALSE),"")</f>
        <v>54.9</v>
      </c>
    </row>
    <row r="178" spans="1:4" x14ac:dyDescent="0.25">
      <c r="A178" s="9">
        <v>40969</v>
      </c>
      <c r="B178" s="10">
        <v>58.5</v>
      </c>
      <c r="C178" s="19">
        <f t="shared" si="2"/>
        <v>-3</v>
      </c>
      <c r="D178" s="41">
        <f>IFERROR(VLOOKUP(A178,NMI!A:B,2,FALSE),"")</f>
        <v>55.1</v>
      </c>
    </row>
    <row r="179" spans="1:4" x14ac:dyDescent="0.25">
      <c r="A179" s="11">
        <v>41000</v>
      </c>
      <c r="B179" s="12">
        <v>61</v>
      </c>
      <c r="C179" s="23">
        <f t="shared" si="2"/>
        <v>2.5</v>
      </c>
      <c r="D179" s="42">
        <f>IFERROR(VLOOKUP(A179,NMI!A:B,2,FALSE),"")</f>
        <v>54.5</v>
      </c>
    </row>
    <row r="180" spans="1:4" x14ac:dyDescent="0.25">
      <c r="A180" s="9">
        <v>41030</v>
      </c>
      <c r="B180" s="10">
        <v>63</v>
      </c>
      <c r="C180" s="19">
        <f t="shared" si="2"/>
        <v>2</v>
      </c>
      <c r="D180" s="41">
        <f>IFERROR(VLOOKUP(A180,NMI!A:B,2,FALSE),"")</f>
        <v>54.4</v>
      </c>
    </row>
    <row r="181" spans="1:4" x14ac:dyDescent="0.25">
      <c r="A181" s="11">
        <v>41061</v>
      </c>
      <c r="B181" s="12">
        <v>64.5</v>
      </c>
      <c r="C181" s="23">
        <f t="shared" si="2"/>
        <v>1.5</v>
      </c>
      <c r="D181" s="42">
        <f>IFERROR(VLOOKUP(A181,NMI!A:B,2,FALSE),"")</f>
        <v>53.3</v>
      </c>
    </row>
    <row r="182" spans="1:4" x14ac:dyDescent="0.25">
      <c r="A182" s="9">
        <v>41091</v>
      </c>
      <c r="B182" s="10">
        <v>59</v>
      </c>
      <c r="C182" s="19">
        <f t="shared" si="2"/>
        <v>-5.5</v>
      </c>
      <c r="D182" s="41">
        <f>IFERROR(VLOOKUP(A182,NMI!A:B,2,FALSE),"")</f>
        <v>52.9</v>
      </c>
    </row>
    <row r="183" spans="1:4" x14ac:dyDescent="0.25">
      <c r="A183" s="11">
        <v>41122</v>
      </c>
      <c r="B183" s="12">
        <v>67</v>
      </c>
      <c r="C183" s="23">
        <f t="shared" si="2"/>
        <v>8</v>
      </c>
      <c r="D183" s="42">
        <f>IFERROR(VLOOKUP(A183,NMI!A:B,2,FALSE),"")</f>
        <v>53.8</v>
      </c>
    </row>
    <row r="184" spans="1:4" x14ac:dyDescent="0.25">
      <c r="A184" s="9">
        <v>41153</v>
      </c>
      <c r="B184" s="10">
        <v>65</v>
      </c>
      <c r="C184" s="19">
        <f t="shared" si="2"/>
        <v>-2</v>
      </c>
      <c r="D184" s="41">
        <f>IFERROR(VLOOKUP(A184,NMI!A:B,2,FALSE),"")</f>
        <v>55.3</v>
      </c>
    </row>
    <row r="185" spans="1:4" x14ac:dyDescent="0.25">
      <c r="A185" s="11">
        <v>41183</v>
      </c>
      <c r="B185" s="12">
        <v>64</v>
      </c>
      <c r="C185" s="23">
        <f t="shared" si="2"/>
        <v>-1</v>
      </c>
      <c r="D185" s="42">
        <f>IFERROR(VLOOKUP(A185,NMI!A:B,2,FALSE),"")</f>
        <v>54.5</v>
      </c>
    </row>
    <row r="186" spans="1:4" x14ac:dyDescent="0.25">
      <c r="A186" s="9">
        <v>41214</v>
      </c>
      <c r="B186" s="10">
        <v>62.5</v>
      </c>
      <c r="C186" s="19">
        <f t="shared" si="2"/>
        <v>-1.5</v>
      </c>
      <c r="D186" s="41">
        <f>IFERROR(VLOOKUP(A186,NMI!A:B,2,FALSE),"")</f>
        <v>55.1</v>
      </c>
    </row>
    <row r="187" spans="1:4" x14ac:dyDescent="0.25">
      <c r="A187" s="11">
        <v>41244</v>
      </c>
      <c r="B187" s="12">
        <v>58</v>
      </c>
      <c r="C187" s="23">
        <f t="shared" si="2"/>
        <v>-4.5</v>
      </c>
      <c r="D187" s="42">
        <f>IFERROR(VLOOKUP(A187,NMI!A:B,2,FALSE),"")</f>
        <v>55.7</v>
      </c>
    </row>
    <row r="188" spans="1:4" x14ac:dyDescent="0.25">
      <c r="A188" s="9">
        <v>41275</v>
      </c>
      <c r="B188" s="10">
        <v>64</v>
      </c>
      <c r="C188" s="19">
        <f t="shared" si="2"/>
        <v>6</v>
      </c>
      <c r="D188" s="41">
        <f>IFERROR(VLOOKUP(A188,NMI!A:B,2,FALSE),"")</f>
        <v>54.9</v>
      </c>
    </row>
    <row r="189" spans="1:4" x14ac:dyDescent="0.25">
      <c r="A189" s="11">
        <v>41306</v>
      </c>
      <c r="B189" s="12">
        <v>62.5</v>
      </c>
      <c r="C189" s="23">
        <f t="shared" si="2"/>
        <v>-1.5</v>
      </c>
      <c r="D189" s="42">
        <f>IFERROR(VLOOKUP(A189,NMI!A:B,2,FALSE),"")</f>
        <v>54.8</v>
      </c>
    </row>
    <row r="190" spans="1:4" x14ac:dyDescent="0.25">
      <c r="A190" s="9">
        <v>41334</v>
      </c>
      <c r="B190" s="10">
        <v>59.5</v>
      </c>
      <c r="C190" s="19">
        <f t="shared" si="2"/>
        <v>-3</v>
      </c>
      <c r="D190" s="41">
        <f>IFERROR(VLOOKUP(A190,NMI!A:B,2,FALSE),"")</f>
        <v>54.5</v>
      </c>
    </row>
    <row r="191" spans="1:4" x14ac:dyDescent="0.25">
      <c r="A191" s="11">
        <v>41365</v>
      </c>
      <c r="B191" s="12">
        <v>60.5</v>
      </c>
      <c r="C191" s="23">
        <f t="shared" si="2"/>
        <v>1</v>
      </c>
      <c r="D191" s="42">
        <f>IFERROR(VLOOKUP(A191,NMI!A:B,2,FALSE),"")</f>
        <v>53.8</v>
      </c>
    </row>
    <row r="192" spans="1:4" x14ac:dyDescent="0.25">
      <c r="A192" s="9">
        <v>41395</v>
      </c>
      <c r="B192" s="10">
        <v>62.5</v>
      </c>
      <c r="C192" s="19">
        <f t="shared" si="2"/>
        <v>2</v>
      </c>
      <c r="D192" s="41">
        <f>IFERROR(VLOOKUP(A192,NMI!A:B,2,FALSE),"")</f>
        <v>54</v>
      </c>
    </row>
    <row r="193" spans="1:4" x14ac:dyDescent="0.25">
      <c r="A193" s="11">
        <v>41426</v>
      </c>
      <c r="B193" s="12">
        <v>61.5</v>
      </c>
      <c r="C193" s="23">
        <f t="shared" si="2"/>
        <v>-1</v>
      </c>
      <c r="D193" s="42">
        <f>IFERROR(VLOOKUP(A193,NMI!A:B,2,FALSE),"")</f>
        <v>53.4</v>
      </c>
    </row>
    <row r="194" spans="1:4" x14ac:dyDescent="0.25">
      <c r="A194" s="9">
        <v>41456</v>
      </c>
      <c r="B194" s="10">
        <v>64</v>
      </c>
      <c r="C194" s="19">
        <f t="shared" si="2"/>
        <v>2.5</v>
      </c>
      <c r="D194" s="41">
        <f>IFERROR(VLOOKUP(A194,NMI!A:B,2,FALSE),"")</f>
        <v>55.9</v>
      </c>
    </row>
    <row r="195" spans="1:4" x14ac:dyDescent="0.25">
      <c r="A195" s="11">
        <v>41487</v>
      </c>
      <c r="B195" s="12">
        <v>63.5</v>
      </c>
      <c r="C195" s="23">
        <f t="shared" si="2"/>
        <v>-0.5</v>
      </c>
      <c r="D195" s="42">
        <f>IFERROR(VLOOKUP(A195,NMI!A:B,2,FALSE),"")</f>
        <v>57.9</v>
      </c>
    </row>
    <row r="196" spans="1:4" x14ac:dyDescent="0.25">
      <c r="A196" s="9">
        <v>41518</v>
      </c>
      <c r="B196" s="10">
        <v>62</v>
      </c>
      <c r="C196" s="19">
        <f t="shared" si="2"/>
        <v>-1.5</v>
      </c>
      <c r="D196" s="41">
        <f>IFERROR(VLOOKUP(A196,NMI!A:B,2,FALSE),"")</f>
        <v>54.5</v>
      </c>
    </row>
    <row r="197" spans="1:4" x14ac:dyDescent="0.25">
      <c r="A197" s="11">
        <v>41548</v>
      </c>
      <c r="B197" s="12">
        <v>62.5</v>
      </c>
      <c r="C197" s="23">
        <f t="shared" ref="C197:C257" si="3">B197-B196</f>
        <v>0.5</v>
      </c>
      <c r="D197" s="42">
        <f>IFERROR(VLOOKUP(A197,NMI!A:B,2,FALSE),"")</f>
        <v>55.1</v>
      </c>
    </row>
    <row r="198" spans="1:4" x14ac:dyDescent="0.25">
      <c r="A198" s="9">
        <v>41579</v>
      </c>
      <c r="B198" s="10">
        <v>60.5</v>
      </c>
      <c r="C198" s="19">
        <f t="shared" si="3"/>
        <v>-2</v>
      </c>
      <c r="D198" s="41">
        <f>IFERROR(VLOOKUP(A198,NMI!A:B,2,FALSE),"")</f>
        <v>54.1</v>
      </c>
    </row>
    <row r="199" spans="1:4" x14ac:dyDescent="0.25">
      <c r="A199" s="11">
        <v>41609</v>
      </c>
      <c r="B199" s="12">
        <v>57.5</v>
      </c>
      <c r="C199" s="23">
        <f t="shared" si="3"/>
        <v>-3</v>
      </c>
      <c r="D199" s="42">
        <f>IFERROR(VLOOKUP(A199,NMI!A:B,2,FALSE),"")</f>
        <v>53</v>
      </c>
    </row>
    <row r="200" spans="1:4" x14ac:dyDescent="0.25">
      <c r="A200" s="9">
        <v>41640</v>
      </c>
      <c r="B200" s="10">
        <v>63</v>
      </c>
      <c r="C200" s="19">
        <f t="shared" si="3"/>
        <v>5.5</v>
      </c>
      <c r="D200" s="41">
        <f>IFERROR(VLOOKUP(A200,NMI!A:B,2,FALSE),"")</f>
        <v>54</v>
      </c>
    </row>
    <row r="201" spans="1:4" x14ac:dyDescent="0.25">
      <c r="A201" s="11">
        <v>41671</v>
      </c>
      <c r="B201" s="12">
        <v>62</v>
      </c>
      <c r="C201" s="23">
        <f t="shared" si="3"/>
        <v>-1</v>
      </c>
      <c r="D201" s="42">
        <f>IFERROR(VLOOKUP(A201,NMI!A:B,2,FALSE),"")</f>
        <v>51.6</v>
      </c>
    </row>
    <row r="202" spans="1:4" x14ac:dyDescent="0.25">
      <c r="A202" s="9">
        <v>41699</v>
      </c>
      <c r="B202" s="10">
        <v>60.5</v>
      </c>
      <c r="C202" s="19">
        <f t="shared" si="3"/>
        <v>-1.5</v>
      </c>
      <c r="D202" s="41">
        <f>IFERROR(VLOOKUP(A202,NMI!A:B,2,FALSE),"")</f>
        <v>53.1</v>
      </c>
    </row>
    <row r="203" spans="1:4" x14ac:dyDescent="0.25">
      <c r="A203" s="11">
        <v>41730</v>
      </c>
      <c r="B203" s="12">
        <v>65</v>
      </c>
      <c r="C203" s="23">
        <f t="shared" si="3"/>
        <v>4.5</v>
      </c>
      <c r="D203" s="42">
        <f>IFERROR(VLOOKUP(A203,NMI!A:B,2,FALSE),"")</f>
        <v>55.2</v>
      </c>
    </row>
    <row r="204" spans="1:4" x14ac:dyDescent="0.25">
      <c r="A204" s="9">
        <v>41760</v>
      </c>
      <c r="B204" s="10">
        <v>63</v>
      </c>
      <c r="C204" s="19">
        <f t="shared" si="3"/>
        <v>-2</v>
      </c>
      <c r="D204" s="41">
        <f>IFERROR(VLOOKUP(A204,NMI!A:B,2,FALSE),"")</f>
        <v>56.3</v>
      </c>
    </row>
    <row r="205" spans="1:4" x14ac:dyDescent="0.25">
      <c r="A205" s="11">
        <v>41791</v>
      </c>
      <c r="B205" s="12">
        <v>60.5</v>
      </c>
      <c r="C205" s="23">
        <f t="shared" si="3"/>
        <v>-2.5</v>
      </c>
      <c r="D205" s="42">
        <f>IFERROR(VLOOKUP(A205,NMI!A:B,2,FALSE),"")</f>
        <v>56</v>
      </c>
    </row>
    <row r="206" spans="1:4" x14ac:dyDescent="0.25">
      <c r="A206" s="9">
        <v>41821</v>
      </c>
      <c r="B206" s="10">
        <v>58</v>
      </c>
      <c r="C206" s="19">
        <f t="shared" si="3"/>
        <v>-2.5</v>
      </c>
      <c r="D206" s="41">
        <f>IFERROR(VLOOKUP(A206,NMI!A:B,2,FALSE),"")</f>
        <v>58.7</v>
      </c>
    </row>
    <row r="207" spans="1:4" x14ac:dyDescent="0.25">
      <c r="A207" s="11">
        <v>41852</v>
      </c>
      <c r="B207" s="12">
        <v>55</v>
      </c>
      <c r="C207" s="23">
        <f t="shared" si="3"/>
        <v>-3</v>
      </c>
      <c r="D207" s="42">
        <f>IFERROR(VLOOKUP(A207,NMI!A:B,2,FALSE),"")</f>
        <v>59.6</v>
      </c>
    </row>
    <row r="208" spans="1:4" x14ac:dyDescent="0.25">
      <c r="A208" s="9">
        <v>41883</v>
      </c>
      <c r="B208" s="10">
        <v>60</v>
      </c>
      <c r="C208" s="19">
        <f t="shared" si="3"/>
        <v>5</v>
      </c>
      <c r="D208" s="41">
        <f>IFERROR(VLOOKUP(A208,NMI!A:B,2,FALSE),"")</f>
        <v>58.6</v>
      </c>
    </row>
    <row r="209" spans="1:4" x14ac:dyDescent="0.25">
      <c r="A209" s="11">
        <v>41913</v>
      </c>
      <c r="B209" s="12">
        <v>58.5</v>
      </c>
      <c r="C209" s="23">
        <f t="shared" si="3"/>
        <v>-1.5</v>
      </c>
      <c r="D209" s="42">
        <f>IFERROR(VLOOKUP(A209,NMI!A:B,2,FALSE),"")</f>
        <v>57.1</v>
      </c>
    </row>
    <row r="210" spans="1:4" x14ac:dyDescent="0.25">
      <c r="A210" s="9">
        <v>41944</v>
      </c>
      <c r="B210" s="10">
        <v>63</v>
      </c>
      <c r="C210" s="19">
        <f t="shared" si="3"/>
        <v>4.5</v>
      </c>
      <c r="D210" s="41">
        <f>IFERROR(VLOOKUP(A210,NMI!A:B,2,FALSE),"")</f>
        <v>59.3</v>
      </c>
    </row>
    <row r="211" spans="1:4" x14ac:dyDescent="0.25">
      <c r="A211" s="11">
        <v>41974</v>
      </c>
      <c r="B211" s="12">
        <v>59</v>
      </c>
      <c r="C211" s="23">
        <f t="shared" si="3"/>
        <v>-4</v>
      </c>
      <c r="D211" s="42">
        <f>IFERROR(VLOOKUP(A211,NMI!A:B,2,FALSE),"")</f>
        <v>56.2</v>
      </c>
    </row>
    <row r="212" spans="1:4" x14ac:dyDescent="0.25">
      <c r="A212" s="13">
        <v>42005</v>
      </c>
      <c r="B212" s="10">
        <v>61.5</v>
      </c>
      <c r="C212" s="19">
        <f t="shared" si="3"/>
        <v>2.5</v>
      </c>
      <c r="D212" s="41">
        <f>IFERROR(VLOOKUP(A212,NMI!A:B,2,FALSE),"")</f>
        <v>56.7</v>
      </c>
    </row>
    <row r="213" spans="1:4" x14ac:dyDescent="0.25">
      <c r="A213" s="14">
        <v>42036</v>
      </c>
      <c r="B213" s="12">
        <v>62</v>
      </c>
      <c r="C213" s="23">
        <f t="shared" si="3"/>
        <v>0.5</v>
      </c>
      <c r="D213" s="42">
        <f>IFERROR(VLOOKUP(A213,NMI!A:B,2,FALSE),"")</f>
        <v>56.9</v>
      </c>
    </row>
    <row r="214" spans="1:4" x14ac:dyDescent="0.25">
      <c r="A214" s="3">
        <v>42064</v>
      </c>
      <c r="B214" s="4">
        <v>61</v>
      </c>
      <c r="C214" s="19">
        <f t="shared" si="3"/>
        <v>-1</v>
      </c>
      <c r="D214" s="41">
        <f>IFERROR(VLOOKUP(A214,NMI!A:B,2,FALSE),"")</f>
        <v>56.5</v>
      </c>
    </row>
    <row r="215" spans="1:4" x14ac:dyDescent="0.25">
      <c r="A215" s="5">
        <v>42095</v>
      </c>
      <c r="B215" s="6">
        <v>59.5</v>
      </c>
      <c r="C215" s="23">
        <f t="shared" si="3"/>
        <v>-1.5</v>
      </c>
      <c r="D215" s="42">
        <f>IFERROR(VLOOKUP(A215,NMI!A:B,2,FALSE),"")</f>
        <v>57.8</v>
      </c>
    </row>
    <row r="216" spans="1:4" x14ac:dyDescent="0.25">
      <c r="A216" s="3">
        <v>42125</v>
      </c>
      <c r="B216" s="4">
        <v>59</v>
      </c>
      <c r="C216" s="19">
        <f t="shared" si="3"/>
        <v>-0.5</v>
      </c>
      <c r="D216" s="41">
        <f>IFERROR(VLOOKUP(A216,NMI!A:B,2,FALSE),"")</f>
        <v>55.7</v>
      </c>
    </row>
    <row r="217" spans="1:4" x14ac:dyDescent="0.25">
      <c r="A217" s="5">
        <v>42156</v>
      </c>
      <c r="B217" s="6">
        <v>65</v>
      </c>
      <c r="C217" s="23">
        <f t="shared" si="3"/>
        <v>6</v>
      </c>
      <c r="D217" s="42">
        <f>IFERROR(VLOOKUP(A217,NMI!A:B,2,FALSE),"")</f>
        <v>56</v>
      </c>
    </row>
    <row r="218" spans="1:4" x14ac:dyDescent="0.25">
      <c r="A218" s="3">
        <v>42186</v>
      </c>
      <c r="B218" s="4">
        <v>63.5</v>
      </c>
      <c r="C218" s="19">
        <f t="shared" si="3"/>
        <v>-1.5</v>
      </c>
      <c r="D218" s="41">
        <f>IFERROR(VLOOKUP(A218,NMI!A:B,2,FALSE),"")</f>
        <v>60.3</v>
      </c>
    </row>
    <row r="219" spans="1:4" x14ac:dyDescent="0.25">
      <c r="A219" s="5">
        <v>42217</v>
      </c>
      <c r="B219" s="6">
        <v>69</v>
      </c>
      <c r="C219" s="23">
        <f t="shared" si="3"/>
        <v>5.5</v>
      </c>
      <c r="D219" s="42">
        <f>IFERROR(VLOOKUP(A219,NMI!A:B,2,FALSE),"")</f>
        <v>59</v>
      </c>
    </row>
    <row r="220" spans="1:4" x14ac:dyDescent="0.25">
      <c r="A220" s="3">
        <v>42248</v>
      </c>
      <c r="B220" s="4">
        <v>65</v>
      </c>
      <c r="C220" s="19">
        <f t="shared" si="3"/>
        <v>-4</v>
      </c>
      <c r="D220" s="41">
        <f>IFERROR(VLOOKUP(A220,NMI!A:B,2,FALSE),"")</f>
        <v>56.9</v>
      </c>
    </row>
    <row r="221" spans="1:4" x14ac:dyDescent="0.25">
      <c r="A221" s="5">
        <v>42278</v>
      </c>
      <c r="B221" s="6">
        <v>63</v>
      </c>
      <c r="C221" s="23">
        <f t="shared" si="3"/>
        <v>-2</v>
      </c>
      <c r="D221" s="42">
        <f>IFERROR(VLOOKUP(A221,NMI!A:B,2,FALSE),"")</f>
        <v>59.1</v>
      </c>
    </row>
    <row r="222" spans="1:4" x14ac:dyDescent="0.25">
      <c r="A222" s="3">
        <v>42309</v>
      </c>
      <c r="B222" s="4">
        <v>63.5</v>
      </c>
      <c r="C222" s="19">
        <f t="shared" si="3"/>
        <v>0.5</v>
      </c>
      <c r="D222" s="41">
        <f>IFERROR(VLOOKUP(A222,NMI!A:B,2,FALSE),"")</f>
        <v>55.9</v>
      </c>
    </row>
    <row r="223" spans="1:4" x14ac:dyDescent="0.25">
      <c r="A223" s="5">
        <v>42339</v>
      </c>
      <c r="B223" s="6">
        <v>64.5</v>
      </c>
      <c r="C223" s="23">
        <f t="shared" si="3"/>
        <v>1</v>
      </c>
      <c r="D223" s="42">
        <f>IFERROR(VLOOKUP(A223,NMI!A:B,2,FALSE),"")</f>
        <v>55.3</v>
      </c>
    </row>
    <row r="224" spans="1:4" x14ac:dyDescent="0.25">
      <c r="A224" s="3">
        <v>42370</v>
      </c>
      <c r="B224" s="4">
        <v>61.5</v>
      </c>
      <c r="C224" s="19">
        <f t="shared" si="3"/>
        <v>-3</v>
      </c>
      <c r="D224" s="41">
        <f>IFERROR(VLOOKUP(A224,NMI!A:B,2,FALSE),"")</f>
        <v>53.5</v>
      </c>
    </row>
    <row r="225" spans="1:4" x14ac:dyDescent="0.25">
      <c r="A225" s="5">
        <v>42401</v>
      </c>
      <c r="B225" s="6">
        <v>62</v>
      </c>
      <c r="C225" s="23">
        <f t="shared" si="3"/>
        <v>0.5</v>
      </c>
      <c r="D225" s="42">
        <f>IFERROR(VLOOKUP(A225,NMI!A:B,2,FALSE),"")</f>
        <v>54.3</v>
      </c>
    </row>
    <row r="226" spans="1:4" x14ac:dyDescent="0.25">
      <c r="A226" s="3">
        <v>42430</v>
      </c>
      <c r="B226" s="4">
        <v>62.5</v>
      </c>
      <c r="C226" s="19">
        <f t="shared" si="3"/>
        <v>0.5</v>
      </c>
      <c r="D226" s="41">
        <f>IFERROR(VLOOKUP(A226,NMI!A:B,2,FALSE),"")</f>
        <v>54.9</v>
      </c>
    </row>
    <row r="227" spans="1:4" x14ac:dyDescent="0.25">
      <c r="A227" s="5">
        <v>42461</v>
      </c>
      <c r="B227" s="6">
        <v>61</v>
      </c>
      <c r="C227" s="23">
        <f t="shared" si="3"/>
        <v>-1.5</v>
      </c>
      <c r="D227" s="42">
        <f>IFERROR(VLOOKUP(A227,NMI!A:B,2,FALSE),"")</f>
        <v>55.7</v>
      </c>
    </row>
    <row r="228" spans="1:4" x14ac:dyDescent="0.25">
      <c r="A228" s="3">
        <v>42491</v>
      </c>
      <c r="B228" s="4">
        <v>60</v>
      </c>
      <c r="C228" s="19">
        <f t="shared" si="3"/>
        <v>-1</v>
      </c>
      <c r="D228" s="41">
        <f>IFERROR(VLOOKUP(A228,NMI!A:B,2,FALSE),"")</f>
        <v>53.6</v>
      </c>
    </row>
    <row r="229" spans="1:4" x14ac:dyDescent="0.25">
      <c r="A229" s="5">
        <v>42522</v>
      </c>
      <c r="B229" s="6">
        <v>62.5</v>
      </c>
      <c r="C229" s="23">
        <f t="shared" si="3"/>
        <v>2.5</v>
      </c>
      <c r="D229" s="42">
        <f>IFERROR(VLOOKUP(A229,NMI!A:B,2,FALSE),"")</f>
        <v>56.1</v>
      </c>
    </row>
    <row r="230" spans="1:4" x14ac:dyDescent="0.25">
      <c r="A230" s="3">
        <v>42552</v>
      </c>
      <c r="B230" s="4">
        <v>63</v>
      </c>
      <c r="C230" s="19">
        <f t="shared" si="3"/>
        <v>0.5</v>
      </c>
      <c r="D230" s="41">
        <f>IFERROR(VLOOKUP(A230,NMI!A:B,2,FALSE),"")</f>
        <v>54.9</v>
      </c>
    </row>
    <row r="231" spans="1:4" x14ac:dyDescent="0.25">
      <c r="A231" s="5">
        <v>42583</v>
      </c>
      <c r="B231" s="6">
        <v>64</v>
      </c>
      <c r="C231" s="23">
        <f t="shared" si="3"/>
        <v>1</v>
      </c>
      <c r="D231" s="42">
        <f>IFERROR(VLOOKUP(A231,NMI!A:B,2,FALSE),"")</f>
        <v>51.7</v>
      </c>
    </row>
    <row r="232" spans="1:4" x14ac:dyDescent="0.25">
      <c r="A232" s="3">
        <v>42614</v>
      </c>
      <c r="B232" s="4">
        <v>64.5</v>
      </c>
      <c r="C232" s="19">
        <f t="shared" si="3"/>
        <v>0.5</v>
      </c>
      <c r="D232" s="41">
        <f>IFERROR(VLOOKUP(A232,NMI!A:B,2,FALSE),"")</f>
        <v>56.6</v>
      </c>
    </row>
    <row r="233" spans="1:4" x14ac:dyDescent="0.25">
      <c r="A233" s="5">
        <v>42644</v>
      </c>
      <c r="B233" s="6">
        <v>62</v>
      </c>
      <c r="C233" s="23">
        <f t="shared" si="3"/>
        <v>-2.5</v>
      </c>
      <c r="D233" s="42">
        <f>IFERROR(VLOOKUP(A233,NMI!A:B,2,FALSE),"")</f>
        <v>54.6</v>
      </c>
    </row>
    <row r="234" spans="1:4" x14ac:dyDescent="0.25">
      <c r="A234" s="3">
        <v>42675</v>
      </c>
      <c r="B234" s="4">
        <v>60.5</v>
      </c>
      <c r="C234" s="19">
        <f t="shared" si="3"/>
        <v>-1.5</v>
      </c>
      <c r="D234" s="41">
        <f>IFERROR(VLOOKUP(A234,NMI!A:B,2,FALSE),"")</f>
        <v>56.2</v>
      </c>
    </row>
    <row r="235" spans="1:4" x14ac:dyDescent="0.25">
      <c r="A235" s="5">
        <v>42705</v>
      </c>
      <c r="B235" s="6">
        <v>61.5</v>
      </c>
      <c r="C235" s="23">
        <f t="shared" si="3"/>
        <v>1</v>
      </c>
      <c r="D235" s="42">
        <f>IFERROR(VLOOKUP(A235,NMI!A:B,2,FALSE),"")</f>
        <v>56.6</v>
      </c>
    </row>
    <row r="236" spans="1:4" x14ac:dyDescent="0.25">
      <c r="A236" s="3">
        <v>42736</v>
      </c>
      <c r="B236" s="4">
        <v>62</v>
      </c>
      <c r="C236" s="19">
        <f t="shared" si="3"/>
        <v>0.5</v>
      </c>
      <c r="D236" s="41">
        <f>IFERROR(VLOOKUP(A236,NMI!A:B,2,FALSE),"")</f>
        <v>56.5</v>
      </c>
    </row>
    <row r="237" spans="1:4" x14ac:dyDescent="0.25">
      <c r="A237" s="5">
        <v>42767</v>
      </c>
      <c r="B237" s="6">
        <v>64.5</v>
      </c>
      <c r="C237" s="23">
        <f t="shared" si="3"/>
        <v>2.5</v>
      </c>
      <c r="D237" s="42">
        <f>IFERROR(VLOOKUP(A237,NMI!A:B,2,FALSE),"")</f>
        <v>57.4</v>
      </c>
    </row>
    <row r="238" spans="1:4" x14ac:dyDescent="0.25">
      <c r="A238" s="3">
        <v>42795</v>
      </c>
      <c r="B238" s="4">
        <v>65</v>
      </c>
      <c r="C238" s="19">
        <f t="shared" si="3"/>
        <v>0.5</v>
      </c>
      <c r="D238" s="41">
        <f>IFERROR(VLOOKUP(A238,NMI!A:B,2,FALSE),"")</f>
        <v>55.6</v>
      </c>
    </row>
    <row r="239" spans="1:4" x14ac:dyDescent="0.25">
      <c r="A239" s="5">
        <v>42826</v>
      </c>
      <c r="B239" s="6">
        <v>60</v>
      </c>
      <c r="C239" s="23">
        <f t="shared" si="3"/>
        <v>-5</v>
      </c>
      <c r="D239" s="42">
        <f>IFERROR(VLOOKUP(A239,NMI!A:B,2,FALSE),"")</f>
        <v>57.3</v>
      </c>
    </row>
    <row r="240" spans="1:4" x14ac:dyDescent="0.25">
      <c r="A240" s="3">
        <v>42856</v>
      </c>
      <c r="B240" s="4">
        <v>63</v>
      </c>
      <c r="C240" s="19">
        <f t="shared" si="3"/>
        <v>3</v>
      </c>
      <c r="D240" s="41">
        <f>IFERROR(VLOOKUP(A240,NMI!A:B,2,FALSE),"")</f>
        <v>57.1</v>
      </c>
    </row>
    <row r="241" spans="1:4" x14ac:dyDescent="0.25">
      <c r="A241" s="5">
        <v>42887</v>
      </c>
      <c r="B241" s="6">
        <v>62</v>
      </c>
      <c r="C241" s="23">
        <f t="shared" si="3"/>
        <v>-1</v>
      </c>
      <c r="D241" s="42">
        <f>IFERROR(VLOOKUP(A241,NMI!A:B,2,FALSE),"")</f>
        <v>57.2</v>
      </c>
    </row>
    <row r="242" spans="1:4" x14ac:dyDescent="0.25">
      <c r="A242" s="3">
        <v>42917</v>
      </c>
      <c r="B242" s="4">
        <v>67.5</v>
      </c>
      <c r="C242" s="19">
        <f t="shared" si="3"/>
        <v>5.5</v>
      </c>
      <c r="D242" s="41">
        <f>IFERROR(VLOOKUP(A242,NMI!A:B,2,FALSE),"")</f>
        <v>54.3</v>
      </c>
    </row>
    <row r="243" spans="1:4" x14ac:dyDescent="0.25">
      <c r="A243" s="5">
        <v>42948</v>
      </c>
      <c r="B243" s="6">
        <v>61</v>
      </c>
      <c r="C243" s="23">
        <f t="shared" si="3"/>
        <v>-6.5</v>
      </c>
      <c r="D243" s="42">
        <f>IFERROR(VLOOKUP(A243,NMI!A:B,2,FALSE),"")</f>
        <v>55.2</v>
      </c>
    </row>
    <row r="244" spans="1:4" x14ac:dyDescent="0.25">
      <c r="A244" s="3">
        <v>42979</v>
      </c>
      <c r="B244" s="4">
        <v>58.5</v>
      </c>
      <c r="C244" s="19">
        <f t="shared" si="3"/>
        <v>-2.5</v>
      </c>
      <c r="D244" s="41">
        <f>IFERROR(VLOOKUP(A244,NMI!A:B,2,FALSE),"")</f>
        <v>59.4</v>
      </c>
    </row>
    <row r="245" spans="1:4" x14ac:dyDescent="0.25">
      <c r="A245" s="5">
        <v>43009</v>
      </c>
      <c r="B245" s="6">
        <v>61</v>
      </c>
      <c r="C245" s="23">
        <f t="shared" si="3"/>
        <v>2.5</v>
      </c>
      <c r="D245" s="42">
        <f>IFERROR(VLOOKUP(A245,NMI!A:B,2,FALSE),"")</f>
        <v>59.8</v>
      </c>
    </row>
    <row r="246" spans="1:4" x14ac:dyDescent="0.25">
      <c r="A246" s="3">
        <v>43040</v>
      </c>
      <c r="B246" s="4">
        <v>56</v>
      </c>
      <c r="C246" s="19">
        <f t="shared" si="3"/>
        <v>-5</v>
      </c>
      <c r="D246" s="41">
        <f>IFERROR(VLOOKUP(A246,NMI!A:B,2,FALSE),"")</f>
        <v>57.3</v>
      </c>
    </row>
    <row r="247" spans="1:4" x14ac:dyDescent="0.25">
      <c r="A247" s="5">
        <v>43070</v>
      </c>
      <c r="B247" s="6">
        <v>62.5</v>
      </c>
      <c r="C247" s="23">
        <f t="shared" si="3"/>
        <v>6.5</v>
      </c>
      <c r="D247" s="42">
        <f>IFERROR(VLOOKUP(A247,NMI!A:B,2,FALSE),"")</f>
        <v>56</v>
      </c>
    </row>
    <row r="248" spans="1:4" x14ac:dyDescent="0.25">
      <c r="A248" s="3">
        <v>43101</v>
      </c>
      <c r="B248" s="4">
        <v>61</v>
      </c>
      <c r="C248" s="19">
        <f t="shared" si="3"/>
        <v>-1.5</v>
      </c>
      <c r="D248" s="41">
        <f>IFERROR(VLOOKUP(A248,NMI!A:B,2,FALSE),"")</f>
        <v>59.9</v>
      </c>
    </row>
    <row r="249" spans="1:4" x14ac:dyDescent="0.25">
      <c r="A249" s="5">
        <v>43132</v>
      </c>
      <c r="B249" s="6">
        <v>61</v>
      </c>
      <c r="C249" s="23">
        <f t="shared" si="3"/>
        <v>0</v>
      </c>
      <c r="D249" s="42">
        <f>IFERROR(VLOOKUP(A249,NMI!A:B,2,FALSE),"")</f>
        <v>59.5</v>
      </c>
    </row>
    <row r="250" spans="1:4" x14ac:dyDescent="0.25">
      <c r="A250" s="3">
        <v>43160</v>
      </c>
      <c r="B250" s="4">
        <v>58.5</v>
      </c>
      <c r="C250" s="19">
        <f t="shared" si="3"/>
        <v>-2.5</v>
      </c>
      <c r="D250" s="41">
        <f>IFERROR(VLOOKUP(A250,NMI!A:B,2,FALSE),"")</f>
        <v>58.8</v>
      </c>
    </row>
    <row r="251" spans="1:4" x14ac:dyDescent="0.25">
      <c r="A251" s="5">
        <v>43191</v>
      </c>
      <c r="B251" s="6">
        <v>60</v>
      </c>
      <c r="C251" s="23">
        <f t="shared" si="3"/>
        <v>1.5</v>
      </c>
      <c r="D251" s="42">
        <f>IFERROR(VLOOKUP(A251,NMI!A:B,2,FALSE),"")</f>
        <v>56.8</v>
      </c>
    </row>
    <row r="252" spans="1:4" x14ac:dyDescent="0.25">
      <c r="A252" s="3">
        <v>43221</v>
      </c>
      <c r="B252" s="4">
        <v>61</v>
      </c>
      <c r="C252" s="19">
        <f t="shared" si="3"/>
        <v>1</v>
      </c>
      <c r="D252" s="41">
        <f>IFERROR(VLOOKUP(A252,NMI!A:B,2,FALSE),"")</f>
        <v>58.6</v>
      </c>
    </row>
    <row r="253" spans="1:4" x14ac:dyDescent="0.25">
      <c r="A253" s="5">
        <v>43252</v>
      </c>
      <c r="B253" s="6">
        <v>57.5</v>
      </c>
      <c r="C253" s="23">
        <f t="shared" si="3"/>
        <v>-3.5</v>
      </c>
      <c r="D253" s="42">
        <f>IFERROR(VLOOKUP(A253,NMI!A:B,2,FALSE),"")</f>
        <v>59.1</v>
      </c>
    </row>
    <row r="254" spans="1:4" x14ac:dyDescent="0.25">
      <c r="A254" s="3">
        <v>43282</v>
      </c>
      <c r="B254" s="4">
        <v>58</v>
      </c>
      <c r="C254" s="19">
        <f t="shared" si="3"/>
        <v>0.5</v>
      </c>
      <c r="D254" s="41">
        <f>IFERROR(VLOOKUP(A254,NMI!A:B,2,FALSE),"")</f>
        <v>55.7</v>
      </c>
    </row>
    <row r="255" spans="1:4" x14ac:dyDescent="0.25">
      <c r="A255" s="5">
        <v>43313</v>
      </c>
      <c r="B255" s="6">
        <v>59.5</v>
      </c>
      <c r="C255" s="23">
        <f t="shared" si="3"/>
        <v>1.5</v>
      </c>
      <c r="D255" s="42">
        <f>IFERROR(VLOOKUP(A255,NMI!A:B,2,FALSE),"")</f>
        <v>58.8</v>
      </c>
    </row>
    <row r="256" spans="1:4" x14ac:dyDescent="0.25">
      <c r="A256" s="3">
        <v>43344</v>
      </c>
      <c r="B256" s="4">
        <v>59.5</v>
      </c>
      <c r="C256" s="19">
        <f t="shared" si="3"/>
        <v>0</v>
      </c>
      <c r="D256" s="41">
        <f>IFERROR(VLOOKUP(A256,NMI!A:B,2,FALSE),"")</f>
        <v>60.8</v>
      </c>
    </row>
    <row r="257" spans="1:4" x14ac:dyDescent="0.25">
      <c r="A257" s="7">
        <v>43374</v>
      </c>
      <c r="B257" s="8">
        <v>62</v>
      </c>
      <c r="C257" s="43">
        <f t="shared" si="3"/>
        <v>2.5</v>
      </c>
      <c r="D257" s="42">
        <f>IFERROR(VLOOKUP(A257,NMI!A:B,2,FALSE),"")</f>
        <v>60</v>
      </c>
    </row>
    <row r="258" spans="1:4" x14ac:dyDescent="0.25">
      <c r="A258" s="3">
        <v>43405</v>
      </c>
      <c r="B258" s="4">
        <v>60</v>
      </c>
      <c r="C258" s="19">
        <f t="shared" ref="C258:C260" si="4">B258-B257</f>
        <v>-2</v>
      </c>
      <c r="D258" s="41">
        <f>IFERROR(VLOOKUP(A258,NMI!A:B,2,FALSE),"")</f>
        <v>60.4</v>
      </c>
    </row>
    <row r="259" spans="1:4" x14ac:dyDescent="0.25">
      <c r="A259" s="7">
        <v>43435</v>
      </c>
      <c r="B259" s="8">
        <v>59</v>
      </c>
      <c r="C259" s="43">
        <f t="shared" si="4"/>
        <v>-1</v>
      </c>
      <c r="D259" s="42">
        <f>IFERROR(VLOOKUP(A259,NMI!A:B,2,FALSE),"")</f>
        <v>58</v>
      </c>
    </row>
    <row r="260" spans="1:4" x14ac:dyDescent="0.25">
      <c r="A260" s="3">
        <v>43466</v>
      </c>
      <c r="B260" s="4">
        <v>60.5</v>
      </c>
      <c r="C260" s="19">
        <f t="shared" si="4"/>
        <v>1.5</v>
      </c>
      <c r="D260" s="41">
        <f>IFERROR(VLOOKUP(A260,NMI!A:B,2,FALSE),"")</f>
        <v>56.7</v>
      </c>
    </row>
    <row r="261" spans="1:4" x14ac:dyDescent="0.25">
      <c r="A261" s="7">
        <v>43497</v>
      </c>
      <c r="B261" s="8">
        <v>59</v>
      </c>
      <c r="C261" s="43">
        <f t="shared" ref="C261:C283" si="5">B261-B260</f>
        <v>-1.5</v>
      </c>
      <c r="D261" s="42">
        <f>IFERROR(VLOOKUP(A261,NMI!A:B,2,FALSE),"")</f>
        <v>59.7</v>
      </c>
    </row>
    <row r="262" spans="1:4" x14ac:dyDescent="0.25">
      <c r="A262" s="3">
        <v>43525</v>
      </c>
      <c r="B262" s="4">
        <v>62.5</v>
      </c>
      <c r="C262" s="19">
        <f t="shared" si="5"/>
        <v>3.5</v>
      </c>
      <c r="D262" s="41">
        <f>IFERROR(VLOOKUP(A262,NMI!A:B,2,FALSE),"")</f>
        <v>56.1</v>
      </c>
    </row>
    <row r="263" spans="1:4" x14ac:dyDescent="0.25">
      <c r="A263" s="7">
        <v>43556</v>
      </c>
      <c r="B263" s="8">
        <v>60</v>
      </c>
      <c r="C263" s="43">
        <f t="shared" si="5"/>
        <v>-2.5</v>
      </c>
      <c r="D263" s="42">
        <f>IFERROR(VLOOKUP(A263,NMI!A:B,2,FALSE),"")</f>
        <v>55.5</v>
      </c>
    </row>
    <row r="264" spans="1:4" x14ac:dyDescent="0.25">
      <c r="A264" s="3">
        <v>43586</v>
      </c>
      <c r="B264" s="4">
        <v>58.5</v>
      </c>
      <c r="C264" s="19">
        <f t="shared" si="5"/>
        <v>-1.5</v>
      </c>
      <c r="D264" s="41">
        <f>IFERROR(VLOOKUP(A264,NMI!A:B,2,FALSE),"")</f>
        <v>56.9</v>
      </c>
    </row>
    <row r="265" spans="1:4" x14ac:dyDescent="0.25">
      <c r="A265" s="7">
        <v>43617</v>
      </c>
      <c r="B265" s="8">
        <v>58.5</v>
      </c>
      <c r="C265" s="43">
        <f t="shared" si="5"/>
        <v>0</v>
      </c>
      <c r="D265" s="42">
        <f>IFERROR(VLOOKUP(A265,NMI!A:B,2,FALSE),"")</f>
        <v>55.1</v>
      </c>
    </row>
    <row r="266" spans="1:4" x14ac:dyDescent="0.25">
      <c r="A266" s="3">
        <v>43647</v>
      </c>
      <c r="B266" s="4">
        <v>60.5</v>
      </c>
      <c r="C266" s="19">
        <f t="shared" si="5"/>
        <v>2</v>
      </c>
      <c r="D266" s="41">
        <f>IFERROR(VLOOKUP(A266,NMI!A:B,2,FALSE),"")</f>
        <v>54.8</v>
      </c>
    </row>
    <row r="267" spans="1:4" x14ac:dyDescent="0.25">
      <c r="A267" s="7">
        <v>43678</v>
      </c>
      <c r="B267" s="8">
        <v>56</v>
      </c>
      <c r="C267" s="43">
        <f t="shared" si="5"/>
        <v>-4.5</v>
      </c>
      <c r="D267" s="42">
        <f>IFERROR(VLOOKUP(A267,NMI!A:B,2,FALSE),"")</f>
        <v>56</v>
      </c>
    </row>
    <row r="268" spans="1:4" x14ac:dyDescent="0.25">
      <c r="A268" s="3">
        <v>43709</v>
      </c>
      <c r="B268" s="4">
        <v>58</v>
      </c>
      <c r="C268" s="19">
        <f t="shared" si="5"/>
        <v>2</v>
      </c>
      <c r="D268" s="41">
        <f>IFERROR(VLOOKUP(A268,NMI!A:B,2,FALSE),"")</f>
        <v>53.5</v>
      </c>
    </row>
    <row r="269" spans="1:4" x14ac:dyDescent="0.25">
      <c r="A269" s="7">
        <v>43739</v>
      </c>
      <c r="B269" s="8">
        <v>57</v>
      </c>
      <c r="C269" s="43">
        <f t="shared" si="5"/>
        <v>-1</v>
      </c>
      <c r="D269" s="42">
        <f>IFERROR(VLOOKUP(A269,NMI!A:B,2,FALSE),"")</f>
        <v>54.4</v>
      </c>
    </row>
    <row r="270" spans="1:4" x14ac:dyDescent="0.25">
      <c r="A270" s="3">
        <v>43770</v>
      </c>
      <c r="B270" s="4">
        <v>58.5</v>
      </c>
      <c r="C270" s="19">
        <f t="shared" si="5"/>
        <v>1.5</v>
      </c>
      <c r="D270" s="41">
        <f>IFERROR(VLOOKUP(A270,NMI!A:B,2,FALSE),"")</f>
        <v>53.9</v>
      </c>
    </row>
    <row r="271" spans="1:4" x14ac:dyDescent="0.25">
      <c r="A271" s="7">
        <v>43800</v>
      </c>
      <c r="B271" s="8">
        <v>60</v>
      </c>
      <c r="C271" s="43">
        <f t="shared" si="5"/>
        <v>1.5</v>
      </c>
      <c r="D271" s="42">
        <f>IFERROR(VLOOKUP(A271,NMI!A:B,2,FALSE),"")</f>
        <v>54.9</v>
      </c>
    </row>
    <row r="272" spans="1:4" x14ac:dyDescent="0.25">
      <c r="A272" s="3">
        <v>43831</v>
      </c>
      <c r="B272" s="4">
        <v>54.9</v>
      </c>
      <c r="C272" s="19">
        <f t="shared" si="5"/>
        <v>-5.1000000000000014</v>
      </c>
      <c r="D272" s="41">
        <f>IFERROR(VLOOKUP(A272,NMI!A:B,2,FALSE),"")</f>
        <v>55.5</v>
      </c>
    </row>
    <row r="273" spans="1:4" x14ac:dyDescent="0.25">
      <c r="A273" s="7">
        <v>43862</v>
      </c>
      <c r="B273" s="8">
        <v>59.3</v>
      </c>
      <c r="C273" s="43">
        <f t="shared" si="5"/>
        <v>4.3999999999999986</v>
      </c>
      <c r="D273" s="42">
        <f>IFERROR(VLOOKUP(A273,NMI!A:B,2,FALSE),"")</f>
        <v>56.7</v>
      </c>
    </row>
    <row r="274" spans="1:4" x14ac:dyDescent="0.25">
      <c r="A274" s="3">
        <v>43891</v>
      </c>
      <c r="B274" s="4">
        <v>47.8</v>
      </c>
      <c r="C274" s="19">
        <f t="shared" si="5"/>
        <v>-11.5</v>
      </c>
      <c r="D274" s="41">
        <f>IFERROR(VLOOKUP(A274,NMI!A:B,2,FALSE),"")</f>
        <v>53.6</v>
      </c>
    </row>
    <row r="275" spans="1:4" x14ac:dyDescent="0.25">
      <c r="A275" s="7">
        <v>43922</v>
      </c>
      <c r="B275" s="8">
        <v>62.6</v>
      </c>
      <c r="C275" s="43">
        <f t="shared" si="5"/>
        <v>14.800000000000004</v>
      </c>
      <c r="D275" s="42">
        <f>IFERROR(VLOOKUP(A275,NMI!A:B,2,FALSE),"")</f>
        <v>41.6</v>
      </c>
    </row>
    <row r="276" spans="1:4" x14ac:dyDescent="0.25">
      <c r="A276" s="3">
        <v>43952</v>
      </c>
      <c r="B276" s="4">
        <v>55.1</v>
      </c>
      <c r="C276" s="19">
        <f t="shared" si="5"/>
        <v>-7.5</v>
      </c>
      <c r="D276" s="41">
        <f>IFERROR(VLOOKUP(A276,NMI!A:B,2,FALSE),"")</f>
        <v>45.4</v>
      </c>
    </row>
    <row r="277" spans="1:4" x14ac:dyDescent="0.25">
      <c r="A277" s="7">
        <v>43983</v>
      </c>
      <c r="B277" s="8">
        <v>55.9</v>
      </c>
      <c r="C277" s="43">
        <f t="shared" si="5"/>
        <v>0.79999999999999716</v>
      </c>
      <c r="D277" s="42">
        <f>IFERROR(VLOOKUP(A277,NMI!A:B,2,FALSE),"")</f>
        <v>56.5</v>
      </c>
    </row>
    <row r="278" spans="1:4" x14ac:dyDescent="0.25">
      <c r="A278" s="3">
        <v>44013</v>
      </c>
      <c r="B278" s="4">
        <v>50</v>
      </c>
      <c r="C278" s="19">
        <f t="shared" si="5"/>
        <v>-5.8999999999999986</v>
      </c>
      <c r="D278" s="41">
        <f>IFERROR(VLOOKUP(A278,NMI!A:B,2,FALSE),"")</f>
        <v>56.6</v>
      </c>
    </row>
    <row r="279" spans="1:4" x14ac:dyDescent="0.25">
      <c r="A279" s="7">
        <v>44044</v>
      </c>
      <c r="B279" s="8">
        <v>52.5</v>
      </c>
      <c r="C279" s="43">
        <f t="shared" si="5"/>
        <v>2.5</v>
      </c>
      <c r="D279" s="42">
        <f>IFERROR(VLOOKUP(A279,NMI!A:B,2,FALSE),"")</f>
        <v>57.2</v>
      </c>
    </row>
    <row r="280" spans="1:4" x14ac:dyDescent="0.25">
      <c r="A280" s="3">
        <v>44075</v>
      </c>
      <c r="B280" s="4">
        <v>55.4</v>
      </c>
      <c r="C280" s="19">
        <f t="shared" si="5"/>
        <v>2.8999999999999986</v>
      </c>
      <c r="D280" s="41">
        <f>IFERROR(VLOOKUP(A280,NMI!A:B,2,FALSE),"")</f>
        <v>57.2</v>
      </c>
    </row>
    <row r="281" spans="1:4" x14ac:dyDescent="0.25">
      <c r="A281" s="7">
        <v>44105</v>
      </c>
      <c r="B281" s="8">
        <v>51.1</v>
      </c>
      <c r="C281" s="43">
        <f t="shared" si="5"/>
        <v>-4.2999999999999972</v>
      </c>
      <c r="D281" s="42">
        <f>IFERROR(VLOOKUP(A281,NMI!A:B,2,FALSE),"")</f>
        <v>56.2</v>
      </c>
    </row>
    <row r="282" spans="1:4" x14ac:dyDescent="0.25">
      <c r="A282" s="3">
        <v>44136</v>
      </c>
      <c r="B282" s="4">
        <v>49.9</v>
      </c>
      <c r="C282" s="19">
        <f t="shared" si="5"/>
        <v>-1.2000000000000028</v>
      </c>
      <c r="D282" s="41">
        <f>IFERROR(VLOOKUP(A282,NMI!A:B,2,FALSE),"")</f>
        <v>56.8</v>
      </c>
    </row>
    <row r="283" spans="1:4" x14ac:dyDescent="0.25">
      <c r="A283" s="7">
        <v>44166</v>
      </c>
      <c r="B283" s="8">
        <v>47.7</v>
      </c>
      <c r="C283" s="43">
        <f t="shared" si="5"/>
        <v>-2.1999999999999957</v>
      </c>
      <c r="D283" s="42">
        <f>IFERROR(VLOOKUP(A283,NMI!A:B,2,FALSE),"")</f>
        <v>57.7</v>
      </c>
    </row>
    <row r="284" spans="1:4" x14ac:dyDescent="0.25">
      <c r="A284" s="3">
        <v>44197</v>
      </c>
      <c r="B284" s="4">
        <v>49.7</v>
      </c>
      <c r="C284" s="19">
        <f t="shared" ref="C284:C305" si="6">B284-B283</f>
        <v>2</v>
      </c>
      <c r="D284" s="41">
        <f>IFERROR(VLOOKUP(A284,NMI!A:B,2,FALSE),"")</f>
        <v>58.7</v>
      </c>
    </row>
    <row r="285" spans="1:4" x14ac:dyDescent="0.25">
      <c r="A285" s="7">
        <v>44228</v>
      </c>
      <c r="B285" s="8">
        <v>54.3</v>
      </c>
      <c r="C285" s="43">
        <f t="shared" si="6"/>
        <v>4.5999999999999943</v>
      </c>
      <c r="D285" s="42">
        <f>IFERROR(VLOOKUP(A285,NMI!A:B,2,FALSE),"")</f>
        <v>55.3</v>
      </c>
    </row>
    <row r="286" spans="1:4" x14ac:dyDescent="0.25">
      <c r="A286" s="3">
        <v>44256</v>
      </c>
      <c r="B286" s="4">
        <v>52.7</v>
      </c>
      <c r="C286" s="19">
        <f t="shared" si="6"/>
        <v>-1.5999999999999943</v>
      </c>
      <c r="D286" s="41">
        <f>IFERROR(VLOOKUP(A286,NMI!A:B,2,FALSE),"")</f>
        <v>63.7</v>
      </c>
    </row>
    <row r="287" spans="1:4" x14ac:dyDescent="0.25">
      <c r="A287" s="7">
        <v>44287</v>
      </c>
      <c r="B287" s="8">
        <v>46.8</v>
      </c>
      <c r="C287" s="43">
        <f t="shared" si="6"/>
        <v>-5.9000000000000057</v>
      </c>
      <c r="D287" s="42">
        <f>IFERROR(VLOOKUP(A287,NMI!A:B,2,FALSE),"")</f>
        <v>62.7</v>
      </c>
    </row>
    <row r="288" spans="1:4" x14ac:dyDescent="0.25">
      <c r="A288" s="3">
        <v>44317</v>
      </c>
      <c r="B288" s="4">
        <v>40.5</v>
      </c>
      <c r="C288" s="19">
        <f t="shared" si="6"/>
        <v>-6.2999999999999972</v>
      </c>
      <c r="D288" s="41">
        <f>IFERROR(VLOOKUP(A288,NMI!A:B,2,FALSE),"")</f>
        <v>64</v>
      </c>
    </row>
    <row r="289" spans="1:4" x14ac:dyDescent="0.25">
      <c r="A289" s="7">
        <v>44348</v>
      </c>
      <c r="B289" s="8">
        <v>37.200000000000003</v>
      </c>
      <c r="C289" s="43">
        <f t="shared" si="6"/>
        <v>-3.2999999999999972</v>
      </c>
      <c r="D289" s="42">
        <f>IFERROR(VLOOKUP(A289,NMI!A:B,2,FALSE),"")</f>
        <v>60.1</v>
      </c>
    </row>
    <row r="290" spans="1:4" x14ac:dyDescent="0.25">
      <c r="A290" s="3">
        <v>44378</v>
      </c>
      <c r="B290" s="4">
        <v>40.299999999999997</v>
      </c>
      <c r="C290" s="19">
        <f t="shared" si="6"/>
        <v>3.0999999999999943</v>
      </c>
      <c r="D290" s="41">
        <f>IFERROR(VLOOKUP(A290,NMI!A:B,2,FALSE),"")</f>
        <v>64.099999999999994</v>
      </c>
    </row>
    <row r="291" spans="1:4" x14ac:dyDescent="0.25">
      <c r="A291" s="7">
        <v>44409</v>
      </c>
      <c r="B291" s="8">
        <v>41.4</v>
      </c>
      <c r="C291" s="43">
        <f t="shared" si="6"/>
        <v>1.1000000000000014</v>
      </c>
      <c r="D291" s="42">
        <f>IFERROR(VLOOKUP(A291,NMI!A:B,2,FALSE),"")</f>
        <v>61.7</v>
      </c>
    </row>
    <row r="292" spans="1:4" x14ac:dyDescent="0.25">
      <c r="A292" s="3">
        <v>44440</v>
      </c>
      <c r="B292" s="4">
        <v>46.3</v>
      </c>
      <c r="C292" s="19">
        <f t="shared" si="6"/>
        <v>4.8999999999999986</v>
      </c>
      <c r="D292" s="41">
        <f>IFERROR(VLOOKUP(A292,NMI!A:B,2,FALSE),"")</f>
        <v>61.9</v>
      </c>
    </row>
    <row r="293" spans="1:4" x14ac:dyDescent="0.25">
      <c r="A293" s="7">
        <v>44470</v>
      </c>
      <c r="B293" s="8">
        <v>37.299999999999997</v>
      </c>
      <c r="C293" s="43">
        <f t="shared" si="6"/>
        <v>-9</v>
      </c>
      <c r="D293" s="42">
        <f>IFERROR(VLOOKUP(A293,NMI!A:B,2,FALSE),"")</f>
        <v>66.7</v>
      </c>
    </row>
    <row r="294" spans="1:4" x14ac:dyDescent="0.25">
      <c r="A294" s="3">
        <v>44501</v>
      </c>
      <c r="B294" s="4">
        <v>36.4</v>
      </c>
      <c r="C294" s="19">
        <f t="shared" si="6"/>
        <v>-0.89999999999999858</v>
      </c>
      <c r="D294" s="41">
        <f>IFERROR(VLOOKUP(A294,NMI!A:B,2,FALSE),"")</f>
        <v>69.099999999999994</v>
      </c>
    </row>
    <row r="295" spans="1:4" x14ac:dyDescent="0.25">
      <c r="A295" s="7">
        <v>44531</v>
      </c>
      <c r="B295" s="8">
        <v>38.299999999999997</v>
      </c>
      <c r="C295" s="43">
        <f t="shared" si="6"/>
        <v>1.8999999999999986</v>
      </c>
      <c r="D295" s="42">
        <f>IFERROR(VLOOKUP(A295,NMI!A:B,2,FALSE),"")</f>
        <v>62.3</v>
      </c>
    </row>
    <row r="296" spans="1:4" x14ac:dyDescent="0.25">
      <c r="A296" s="3">
        <v>44562</v>
      </c>
      <c r="B296" s="4">
        <v>47.5</v>
      </c>
      <c r="C296" s="19">
        <f t="shared" si="6"/>
        <v>9.2000000000000028</v>
      </c>
      <c r="D296" s="41">
        <f>IFERROR(VLOOKUP(A296,NMI!A:B,2,FALSE),"")</f>
        <v>59.9</v>
      </c>
    </row>
    <row r="297" spans="1:4" x14ac:dyDescent="0.25">
      <c r="A297" s="7">
        <v>44593</v>
      </c>
      <c r="B297" s="8">
        <v>55.3</v>
      </c>
      <c r="C297" s="43">
        <f t="shared" si="6"/>
        <v>7.7999999999999972</v>
      </c>
      <c r="D297" s="42">
        <f>IFERROR(VLOOKUP(A297,NMI!A:B,2,FALSE),"")</f>
        <v>56.5</v>
      </c>
    </row>
    <row r="298" spans="1:4" x14ac:dyDescent="0.25">
      <c r="A298" s="3">
        <v>44621</v>
      </c>
      <c r="B298" s="4">
        <v>40.200000000000003</v>
      </c>
      <c r="C298" s="19">
        <f t="shared" si="6"/>
        <v>-15.099999999999994</v>
      </c>
      <c r="D298" s="41">
        <f>IFERROR(VLOOKUP(A298,NMI!A:B,2,FALSE),"")</f>
        <v>58.3</v>
      </c>
    </row>
    <row r="299" spans="1:4" x14ac:dyDescent="0.25">
      <c r="A299" s="7">
        <v>44652</v>
      </c>
      <c r="B299" s="8">
        <v>46.7</v>
      </c>
      <c r="C299" s="43">
        <f t="shared" si="6"/>
        <v>6.5</v>
      </c>
      <c r="D299" s="42">
        <f>IFERROR(VLOOKUP(A299,NMI!A:B,2,FALSE),"")</f>
        <v>57.1</v>
      </c>
    </row>
    <row r="300" spans="1:4" x14ac:dyDescent="0.25">
      <c r="A300" s="3">
        <v>44682</v>
      </c>
      <c r="B300" s="4">
        <v>44.5</v>
      </c>
      <c r="C300" s="19">
        <f t="shared" si="6"/>
        <v>-2.2000000000000028</v>
      </c>
      <c r="D300" s="41">
        <f>IFERROR(VLOOKUP(A300,NMI!A:B,2,FALSE),"")</f>
        <v>55.9</v>
      </c>
    </row>
    <row r="301" spans="1:4" x14ac:dyDescent="0.25">
      <c r="A301" s="7">
        <v>44713</v>
      </c>
      <c r="B301" s="8">
        <v>46.2</v>
      </c>
      <c r="C301" s="43">
        <f t="shared" si="6"/>
        <v>1.7000000000000028</v>
      </c>
      <c r="D301" s="42">
        <f>IFERROR(VLOOKUP(A301,NMI!A:B,2,FALSE),"")</f>
        <v>55.3</v>
      </c>
    </row>
    <row r="302" spans="1:4" x14ac:dyDescent="0.25">
      <c r="A302" s="3">
        <v>44743</v>
      </c>
      <c r="B302" s="4">
        <v>50.1</v>
      </c>
      <c r="C302" s="19">
        <f t="shared" si="6"/>
        <v>3.8999999999999986</v>
      </c>
      <c r="D302" s="41">
        <f>IFERROR(VLOOKUP(A302,NMI!A:B,2,FALSE),"")</f>
        <v>56.7</v>
      </c>
    </row>
    <row r="303" spans="1:4" x14ac:dyDescent="0.25">
      <c r="A303" s="7">
        <v>44774</v>
      </c>
      <c r="B303" s="8">
        <v>47.1</v>
      </c>
      <c r="C303" s="43">
        <f t="shared" si="6"/>
        <v>-3</v>
      </c>
      <c r="D303" s="42">
        <f>IFERROR(VLOOKUP(A303,NMI!A:B,2,FALSE),"")</f>
        <v>56.9</v>
      </c>
    </row>
    <row r="304" spans="1:4" x14ac:dyDescent="0.25">
      <c r="A304" s="3">
        <v>44805</v>
      </c>
      <c r="B304" s="4">
        <v>47.2</v>
      </c>
      <c r="C304" s="19">
        <f t="shared" si="6"/>
        <v>0.10000000000000142</v>
      </c>
      <c r="D304" s="41">
        <f>IFERROR(VLOOKUP(A304,NMI!A:B,2,FALSE),"")</f>
        <v>56.7</v>
      </c>
    </row>
    <row r="305" spans="1:4" x14ac:dyDescent="0.25">
      <c r="A305" s="7">
        <v>44835</v>
      </c>
      <c r="B305" s="8">
        <v>46.4</v>
      </c>
      <c r="C305" s="43">
        <f t="shared" si="6"/>
        <v>-0.80000000000000426</v>
      </c>
      <c r="D305" s="42">
        <f>IFERROR(VLOOKUP(A305,NMI!A:B,2,FALSE),"")</f>
        <v>54.4</v>
      </c>
    </row>
    <row r="306" spans="1:4" x14ac:dyDescent="0.25">
      <c r="A306" s="99">
        <v>44866</v>
      </c>
      <c r="B306" s="100">
        <v>44.2</v>
      </c>
      <c r="C306" s="101">
        <f t="shared" ref="C306:C307" si="7">B306-B305</f>
        <v>-2.1999999999999957</v>
      </c>
      <c r="D306" s="41">
        <f>IFERROR(VLOOKUP(A306,NMI!A:B,2,FALSE),"")</f>
        <v>56.5</v>
      </c>
    </row>
    <row r="307" spans="1:4" x14ac:dyDescent="0.25">
      <c r="A307" s="7">
        <v>44896</v>
      </c>
      <c r="B307" s="8">
        <v>55.9</v>
      </c>
      <c r="C307" s="43">
        <f t="shared" si="7"/>
        <v>11.699999999999996</v>
      </c>
      <c r="D307" s="42">
        <f>IFERROR(VLOOKUP(A307,NMI!A:B,2,FALSE),"")</f>
        <v>49.2</v>
      </c>
    </row>
    <row r="308" spans="1:4" x14ac:dyDescent="0.25">
      <c r="A308" s="99">
        <v>44927</v>
      </c>
      <c r="B308" s="100">
        <v>55.8</v>
      </c>
      <c r="C308" s="101">
        <f t="shared" ref="C308:C320" si="8">B308-B307</f>
        <v>-0.10000000000000142</v>
      </c>
      <c r="D308" s="41">
        <f>IFERROR(VLOOKUP(A308,NMI!A:B,2,FALSE),"")</f>
        <v>55.2</v>
      </c>
    </row>
    <row r="309" spans="1:4" x14ac:dyDescent="0.25">
      <c r="A309" s="7">
        <v>44958</v>
      </c>
      <c r="B309" s="8">
        <v>55.3</v>
      </c>
      <c r="C309" s="43">
        <f t="shared" si="8"/>
        <v>-0.5</v>
      </c>
      <c r="D309" s="42">
        <f>IFERROR(VLOOKUP(A309,NMI!A:B,2,FALSE),"")</f>
        <v>55.1</v>
      </c>
    </row>
    <row r="310" spans="1:4" x14ac:dyDescent="0.25">
      <c r="A310" s="99">
        <v>44986</v>
      </c>
      <c r="B310" s="100">
        <v>57.9</v>
      </c>
      <c r="C310" s="101">
        <f t="shared" si="8"/>
        <v>2.6000000000000014</v>
      </c>
      <c r="D310" s="41">
        <f>IFERROR(VLOOKUP(A310,NMI!A:B,2,FALSE),"")</f>
        <v>51.2</v>
      </c>
    </row>
    <row r="311" spans="1:4" x14ac:dyDescent="0.25">
      <c r="A311" s="7">
        <v>45017</v>
      </c>
      <c r="B311" s="8">
        <v>48.9</v>
      </c>
      <c r="C311" s="43">
        <f t="shared" si="8"/>
        <v>-9</v>
      </c>
      <c r="D311" s="42">
        <f>IFERROR(VLOOKUP(A311,NMI!A:B,2,FALSE),"")</f>
        <v>51.9</v>
      </c>
    </row>
    <row r="312" spans="1:4" x14ac:dyDescent="0.25">
      <c r="A312" s="99">
        <v>45047</v>
      </c>
      <c r="B312" s="100"/>
      <c r="C312" s="101">
        <f t="shared" si="8"/>
        <v>-48.9</v>
      </c>
      <c r="D312" s="41">
        <f>IFERROR(VLOOKUP(A312,NMI!A:B,2,FALSE),"")</f>
        <v>0</v>
      </c>
    </row>
    <row r="313" spans="1:4" x14ac:dyDescent="0.25">
      <c r="A313" s="7">
        <v>45078</v>
      </c>
      <c r="B313" s="8"/>
      <c r="C313" s="43">
        <f t="shared" si="8"/>
        <v>0</v>
      </c>
      <c r="D313" s="42">
        <f>IFERROR(VLOOKUP(A313,NMI!A:B,2,FALSE),"")</f>
        <v>0</v>
      </c>
    </row>
    <row r="314" spans="1:4" x14ac:dyDescent="0.25">
      <c r="A314" s="99">
        <v>45108</v>
      </c>
      <c r="B314" s="100"/>
      <c r="C314" s="101">
        <f t="shared" si="8"/>
        <v>0</v>
      </c>
      <c r="D314" s="41">
        <f>IFERROR(VLOOKUP(A314,NMI!A:B,2,FALSE),"")</f>
        <v>0</v>
      </c>
    </row>
    <row r="315" spans="1:4" x14ac:dyDescent="0.25">
      <c r="A315" s="7">
        <v>45139</v>
      </c>
      <c r="B315" s="8"/>
      <c r="C315" s="43">
        <f t="shared" si="8"/>
        <v>0</v>
      </c>
      <c r="D315" s="42">
        <f>IFERROR(VLOOKUP(A315,NMI!A:B,2,FALSE),"")</f>
        <v>0</v>
      </c>
    </row>
    <row r="316" spans="1:4" x14ac:dyDescent="0.25">
      <c r="A316" s="99">
        <v>45170</v>
      </c>
      <c r="B316" s="100"/>
      <c r="C316" s="101">
        <f t="shared" si="8"/>
        <v>0</v>
      </c>
      <c r="D316" s="41">
        <f>IFERROR(VLOOKUP(A316,NMI!A:B,2,FALSE),"")</f>
        <v>0</v>
      </c>
    </row>
    <row r="317" spans="1:4" x14ac:dyDescent="0.25">
      <c r="A317" s="7">
        <v>45200</v>
      </c>
      <c r="B317" s="8"/>
      <c r="C317" s="43">
        <f t="shared" si="8"/>
        <v>0</v>
      </c>
      <c r="D317" s="42">
        <f>IFERROR(VLOOKUP(A317,NMI!A:B,2,FALSE),"")</f>
        <v>0</v>
      </c>
    </row>
    <row r="318" spans="1:4" x14ac:dyDescent="0.25">
      <c r="A318" s="99">
        <v>45231</v>
      </c>
      <c r="B318" s="100"/>
      <c r="C318" s="101">
        <f t="shared" si="8"/>
        <v>0</v>
      </c>
      <c r="D318" s="41">
        <f>IFERROR(VLOOKUP(A318,NMI!A:B,2,FALSE),"")</f>
        <v>0</v>
      </c>
    </row>
    <row r="319" spans="1:4" x14ac:dyDescent="0.25">
      <c r="A319" s="7">
        <v>45261</v>
      </c>
      <c r="B319" s="8"/>
      <c r="C319" s="43">
        <f t="shared" si="8"/>
        <v>0</v>
      </c>
      <c r="D319" s="42">
        <f>IFERROR(VLOOKUP(A319,NMI!A:B,2,FALSE),"")</f>
        <v>0</v>
      </c>
    </row>
    <row r="320" spans="1:4" x14ac:dyDescent="0.25">
      <c r="A320" s="99">
        <v>45292</v>
      </c>
      <c r="B320" s="100"/>
      <c r="C320" s="101">
        <f t="shared" si="8"/>
        <v>0</v>
      </c>
      <c r="D320" s="41">
        <f>IFERROR(VLOOKUP(A320,NMI!A:B,2,FALSE),"")</f>
        <v>0</v>
      </c>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54B16-729B-4DBB-95EF-F609985F0BF6}">
  <sheetPr>
    <tabColor theme="9"/>
  </sheetPr>
  <dimension ref="A1:C79"/>
  <sheetViews>
    <sheetView zoomScale="85" zoomScaleNormal="85" workbookViewId="0">
      <pane ySplit="1" topLeftCell="A50" activePane="bottomLeft" state="frozen"/>
      <selection pane="bottomLeft" activeCell="A80" sqref="A80"/>
    </sheetView>
  </sheetViews>
  <sheetFormatPr defaultColWidth="8.77734375" defaultRowHeight="12" x14ac:dyDescent="0.25"/>
  <cols>
    <col min="1" max="1" width="10.77734375" style="77" customWidth="1"/>
    <col min="2" max="2" width="34.88671875" style="76" bestFit="1" customWidth="1"/>
    <col min="3" max="3" width="50.6640625" style="76" customWidth="1"/>
    <col min="4" max="16384" width="8.77734375" style="76"/>
  </cols>
  <sheetData>
    <row r="1" spans="1:3" x14ac:dyDescent="0.25">
      <c r="A1" s="79" t="s">
        <v>0</v>
      </c>
      <c r="B1" s="75" t="s">
        <v>77</v>
      </c>
      <c r="C1" s="75" t="s">
        <v>78</v>
      </c>
    </row>
    <row r="2" spans="1:3" x14ac:dyDescent="0.25">
      <c r="A2" s="77">
        <v>44835</v>
      </c>
      <c r="B2" s="76" t="s">
        <v>34</v>
      </c>
      <c r="C2" s="76" t="s">
        <v>79</v>
      </c>
    </row>
    <row r="3" spans="1:3" x14ac:dyDescent="0.25">
      <c r="A3" s="77">
        <v>44835</v>
      </c>
      <c r="B3" s="76" t="s">
        <v>33</v>
      </c>
      <c r="C3" s="76" t="s">
        <v>80</v>
      </c>
    </row>
    <row r="4" spans="1:3" x14ac:dyDescent="0.25">
      <c r="A4" s="77">
        <v>44835</v>
      </c>
      <c r="B4" s="76" t="s">
        <v>28</v>
      </c>
      <c r="C4" s="76" t="s">
        <v>81</v>
      </c>
    </row>
    <row r="5" spans="1:3" x14ac:dyDescent="0.25">
      <c r="A5" s="77">
        <v>44835</v>
      </c>
      <c r="B5" s="76" t="s">
        <v>19</v>
      </c>
      <c r="C5" s="76" t="s">
        <v>82</v>
      </c>
    </row>
    <row r="6" spans="1:3" x14ac:dyDescent="0.25">
      <c r="A6" s="77">
        <v>44835</v>
      </c>
      <c r="B6" s="76" t="s">
        <v>29</v>
      </c>
      <c r="C6" s="76" t="s">
        <v>83</v>
      </c>
    </row>
    <row r="7" spans="1:3" x14ac:dyDescent="0.25">
      <c r="A7" s="77">
        <v>44835</v>
      </c>
      <c r="B7" s="76" t="s">
        <v>38</v>
      </c>
      <c r="C7" s="76" t="s">
        <v>84</v>
      </c>
    </row>
    <row r="8" spans="1:3" x14ac:dyDescent="0.25">
      <c r="A8" s="77">
        <v>44835</v>
      </c>
      <c r="B8" s="76" t="s">
        <v>27</v>
      </c>
      <c r="C8" s="76" t="s">
        <v>85</v>
      </c>
    </row>
    <row r="9" spans="1:3" x14ac:dyDescent="0.25">
      <c r="A9" s="77">
        <v>44835</v>
      </c>
      <c r="B9" s="76" t="s">
        <v>18</v>
      </c>
      <c r="C9" s="76" t="s">
        <v>86</v>
      </c>
    </row>
    <row r="10" spans="1:3" x14ac:dyDescent="0.25">
      <c r="A10" s="77">
        <v>44835</v>
      </c>
      <c r="B10" s="76" t="s">
        <v>37</v>
      </c>
      <c r="C10" s="76" t="s">
        <v>87</v>
      </c>
    </row>
    <row r="11" spans="1:3" x14ac:dyDescent="0.25">
      <c r="A11" s="77">
        <v>44835</v>
      </c>
      <c r="B11" s="76" t="s">
        <v>23</v>
      </c>
      <c r="C11" s="76" t="s">
        <v>88</v>
      </c>
    </row>
    <row r="12" spans="1:3" x14ac:dyDescent="0.25">
      <c r="A12" s="77">
        <v>44835</v>
      </c>
      <c r="B12" s="76" t="s">
        <v>31</v>
      </c>
      <c r="C12" s="76" t="s">
        <v>89</v>
      </c>
    </row>
    <row r="13" spans="1:3" x14ac:dyDescent="0.25">
      <c r="A13" s="77">
        <v>44866</v>
      </c>
      <c r="B13" s="76" t="s">
        <v>33</v>
      </c>
      <c r="C13" s="81" t="s">
        <v>103</v>
      </c>
    </row>
    <row r="14" spans="1:3" x14ac:dyDescent="0.25">
      <c r="A14" s="77">
        <v>44866</v>
      </c>
      <c r="B14" s="76" t="s">
        <v>28</v>
      </c>
      <c r="C14" s="81" t="s">
        <v>104</v>
      </c>
    </row>
    <row r="15" spans="1:3" x14ac:dyDescent="0.25">
      <c r="A15" s="77">
        <v>44866</v>
      </c>
      <c r="B15" s="76" t="s">
        <v>19</v>
      </c>
      <c r="C15" s="81" t="s">
        <v>105</v>
      </c>
    </row>
    <row r="16" spans="1:3" x14ac:dyDescent="0.25">
      <c r="A16" s="77">
        <v>44866</v>
      </c>
      <c r="B16" s="76" t="s">
        <v>29</v>
      </c>
      <c r="C16" s="81" t="s">
        <v>106</v>
      </c>
    </row>
    <row r="17" spans="1:3" x14ac:dyDescent="0.25">
      <c r="A17" s="77">
        <v>44866</v>
      </c>
      <c r="B17" s="76" t="s">
        <v>35</v>
      </c>
      <c r="C17" s="81" t="s">
        <v>107</v>
      </c>
    </row>
    <row r="18" spans="1:3" x14ac:dyDescent="0.25">
      <c r="A18" s="77">
        <v>44866</v>
      </c>
      <c r="B18" s="76" t="s">
        <v>38</v>
      </c>
      <c r="C18" s="81" t="s">
        <v>108</v>
      </c>
    </row>
    <row r="19" spans="1:3" x14ac:dyDescent="0.25">
      <c r="A19" s="77">
        <v>44866</v>
      </c>
      <c r="B19" s="76" t="s">
        <v>27</v>
      </c>
      <c r="C19" s="81" t="s">
        <v>109</v>
      </c>
    </row>
    <row r="20" spans="1:3" x14ac:dyDescent="0.25">
      <c r="A20" s="77">
        <v>44866</v>
      </c>
      <c r="B20" s="76" t="s">
        <v>37</v>
      </c>
      <c r="C20" s="81" t="s">
        <v>110</v>
      </c>
    </row>
    <row r="21" spans="1:3" x14ac:dyDescent="0.25">
      <c r="A21" s="77">
        <v>44866</v>
      </c>
      <c r="B21" s="76" t="s">
        <v>23</v>
      </c>
      <c r="C21" s="81" t="s">
        <v>111</v>
      </c>
    </row>
    <row r="22" spans="1:3" x14ac:dyDescent="0.25">
      <c r="A22" s="77">
        <v>44866</v>
      </c>
      <c r="B22" s="76" t="s">
        <v>24</v>
      </c>
      <c r="C22" s="81" t="s">
        <v>112</v>
      </c>
    </row>
    <row r="23" spans="1:3" x14ac:dyDescent="0.25">
      <c r="A23" s="77">
        <v>44866</v>
      </c>
      <c r="B23" s="76" t="s">
        <v>31</v>
      </c>
      <c r="C23" s="81" t="s">
        <v>113</v>
      </c>
    </row>
    <row r="24" spans="1:3" x14ac:dyDescent="0.25">
      <c r="A24" s="77">
        <v>44896</v>
      </c>
      <c r="B24" s="76" t="s">
        <v>33</v>
      </c>
      <c r="C24" s="81" t="s">
        <v>125</v>
      </c>
    </row>
    <row r="25" spans="1:3" x14ac:dyDescent="0.25">
      <c r="A25" s="77">
        <v>44896</v>
      </c>
      <c r="B25" s="76" t="s">
        <v>28</v>
      </c>
      <c r="C25" s="81" t="s">
        <v>126</v>
      </c>
    </row>
    <row r="26" spans="1:3" x14ac:dyDescent="0.25">
      <c r="A26" s="77">
        <v>44896</v>
      </c>
      <c r="B26" s="76" t="s">
        <v>19</v>
      </c>
      <c r="C26" s="81" t="s">
        <v>127</v>
      </c>
    </row>
    <row r="27" spans="1:3" x14ac:dyDescent="0.25">
      <c r="A27" s="77">
        <v>44896</v>
      </c>
      <c r="B27" s="76" t="s">
        <v>36</v>
      </c>
      <c r="C27" s="81" t="s">
        <v>128</v>
      </c>
    </row>
    <row r="28" spans="1:3" x14ac:dyDescent="0.25">
      <c r="A28" s="77">
        <v>44896</v>
      </c>
      <c r="B28" s="76" t="s">
        <v>29</v>
      </c>
      <c r="C28" s="81" t="s">
        <v>129</v>
      </c>
    </row>
    <row r="29" spans="1:3" x14ac:dyDescent="0.25">
      <c r="A29" s="77">
        <v>44896</v>
      </c>
      <c r="B29" s="76" t="s">
        <v>22</v>
      </c>
      <c r="C29" s="81" t="s">
        <v>130</v>
      </c>
    </row>
    <row r="30" spans="1:3" x14ac:dyDescent="0.25">
      <c r="A30" s="77">
        <v>44896</v>
      </c>
      <c r="B30" s="76" t="s">
        <v>35</v>
      </c>
      <c r="C30" s="81" t="s">
        <v>131</v>
      </c>
    </row>
    <row r="31" spans="1:3" x14ac:dyDescent="0.25">
      <c r="A31" s="77">
        <v>44896</v>
      </c>
      <c r="B31" s="76" t="s">
        <v>27</v>
      </c>
      <c r="C31" s="81" t="s">
        <v>132</v>
      </c>
    </row>
    <row r="32" spans="1:3" x14ac:dyDescent="0.25">
      <c r="A32" s="77">
        <v>44896</v>
      </c>
      <c r="B32" s="76" t="s">
        <v>18</v>
      </c>
      <c r="C32" s="81" t="s">
        <v>133</v>
      </c>
    </row>
    <row r="33" spans="1:3" x14ac:dyDescent="0.25">
      <c r="A33" s="77">
        <v>44896</v>
      </c>
      <c r="B33" s="76" t="s">
        <v>37</v>
      </c>
      <c r="C33" s="81" t="s">
        <v>134</v>
      </c>
    </row>
    <row r="34" spans="1:3" x14ac:dyDescent="0.25">
      <c r="A34" s="77">
        <v>44896</v>
      </c>
      <c r="B34" s="76" t="s">
        <v>31</v>
      </c>
      <c r="C34" s="81" t="s">
        <v>135</v>
      </c>
    </row>
    <row r="35" spans="1:3" x14ac:dyDescent="0.25">
      <c r="A35" s="77">
        <v>44927</v>
      </c>
      <c r="B35" s="76" t="s">
        <v>34</v>
      </c>
      <c r="C35" s="81" t="s">
        <v>147</v>
      </c>
    </row>
    <row r="36" spans="1:3" x14ac:dyDescent="0.25">
      <c r="A36" s="77">
        <v>44927</v>
      </c>
      <c r="B36" s="76" t="s">
        <v>33</v>
      </c>
      <c r="C36" s="81" t="s">
        <v>148</v>
      </c>
    </row>
    <row r="37" spans="1:3" x14ac:dyDescent="0.25">
      <c r="A37" s="77">
        <v>44927</v>
      </c>
      <c r="B37" s="76" t="s">
        <v>28</v>
      </c>
      <c r="C37" s="81" t="s">
        <v>149</v>
      </c>
    </row>
    <row r="38" spans="1:3" x14ac:dyDescent="0.25">
      <c r="A38" s="77">
        <v>44927</v>
      </c>
      <c r="B38" s="76" t="s">
        <v>29</v>
      </c>
      <c r="C38" s="81" t="s">
        <v>150</v>
      </c>
    </row>
    <row r="39" spans="1:3" x14ac:dyDescent="0.25">
      <c r="A39" s="77">
        <v>44927</v>
      </c>
      <c r="B39" s="76" t="s">
        <v>22</v>
      </c>
      <c r="C39" s="81" t="s">
        <v>151</v>
      </c>
    </row>
    <row r="40" spans="1:3" x14ac:dyDescent="0.25">
      <c r="A40" s="77">
        <v>44927</v>
      </c>
      <c r="B40" s="76" t="s">
        <v>38</v>
      </c>
      <c r="C40" s="81" t="s">
        <v>152</v>
      </c>
    </row>
    <row r="41" spans="1:3" x14ac:dyDescent="0.25">
      <c r="A41" s="77">
        <v>44927</v>
      </c>
      <c r="B41" s="76" t="s">
        <v>27</v>
      </c>
      <c r="C41" s="81" t="s">
        <v>153</v>
      </c>
    </row>
    <row r="42" spans="1:3" x14ac:dyDescent="0.25">
      <c r="A42" s="77">
        <v>44927</v>
      </c>
      <c r="B42" s="76" t="s">
        <v>18</v>
      </c>
      <c r="C42" s="81" t="s">
        <v>154</v>
      </c>
    </row>
    <row r="43" spans="1:3" x14ac:dyDescent="0.25">
      <c r="A43" s="77">
        <v>44927</v>
      </c>
      <c r="B43" s="76" t="s">
        <v>37</v>
      </c>
      <c r="C43" s="81" t="s">
        <v>155</v>
      </c>
    </row>
    <row r="44" spans="1:3" x14ac:dyDescent="0.25">
      <c r="A44" s="77">
        <v>44927</v>
      </c>
      <c r="B44" s="76" t="s">
        <v>24</v>
      </c>
      <c r="C44" s="81" t="s">
        <v>156</v>
      </c>
    </row>
    <row r="45" spans="1:3" x14ac:dyDescent="0.25">
      <c r="A45" s="77">
        <v>44927</v>
      </c>
      <c r="B45" s="76" t="s">
        <v>31</v>
      </c>
      <c r="C45" s="81" t="s">
        <v>157</v>
      </c>
    </row>
    <row r="46" spans="1:3" x14ac:dyDescent="0.25">
      <c r="A46" s="77">
        <v>44958</v>
      </c>
      <c r="B46" s="76" t="s">
        <v>34</v>
      </c>
      <c r="C46" s="76" t="s">
        <v>169</v>
      </c>
    </row>
    <row r="47" spans="1:3" x14ac:dyDescent="0.25">
      <c r="A47" s="77">
        <v>44958</v>
      </c>
      <c r="B47" s="76" t="s">
        <v>28</v>
      </c>
      <c r="C47" s="76" t="s">
        <v>170</v>
      </c>
    </row>
    <row r="48" spans="1:3" x14ac:dyDescent="0.25">
      <c r="A48" s="77">
        <v>44958</v>
      </c>
      <c r="B48" s="76" t="s">
        <v>19</v>
      </c>
      <c r="C48" s="76" t="s">
        <v>171</v>
      </c>
    </row>
    <row r="49" spans="1:3" x14ac:dyDescent="0.25">
      <c r="A49" s="77">
        <v>44958</v>
      </c>
      <c r="B49" s="76" t="s">
        <v>36</v>
      </c>
      <c r="C49" s="76" t="s">
        <v>172</v>
      </c>
    </row>
    <row r="50" spans="1:3" x14ac:dyDescent="0.25">
      <c r="A50" s="77">
        <v>44958</v>
      </c>
      <c r="B50" s="76" t="s">
        <v>29</v>
      </c>
      <c r="C50" s="76" t="s">
        <v>173</v>
      </c>
    </row>
    <row r="51" spans="1:3" x14ac:dyDescent="0.25">
      <c r="A51" s="77">
        <v>44958</v>
      </c>
      <c r="B51" s="76" t="s">
        <v>22</v>
      </c>
      <c r="C51" s="76" t="s">
        <v>174</v>
      </c>
    </row>
    <row r="52" spans="1:3" x14ac:dyDescent="0.25">
      <c r="A52" s="77">
        <v>44958</v>
      </c>
      <c r="B52" s="76" t="s">
        <v>30</v>
      </c>
      <c r="C52" s="76" t="s">
        <v>175</v>
      </c>
    </row>
    <row r="53" spans="1:3" x14ac:dyDescent="0.25">
      <c r="A53" s="77">
        <v>44958</v>
      </c>
      <c r="B53" s="76" t="s">
        <v>35</v>
      </c>
      <c r="C53" s="76" t="s">
        <v>176</v>
      </c>
    </row>
    <row r="54" spans="1:3" x14ac:dyDescent="0.25">
      <c r="A54" s="77">
        <v>44958</v>
      </c>
      <c r="B54" s="76" t="s">
        <v>27</v>
      </c>
      <c r="C54" s="76" t="s">
        <v>177</v>
      </c>
    </row>
    <row r="55" spans="1:3" x14ac:dyDescent="0.25">
      <c r="A55" s="77">
        <v>44958</v>
      </c>
      <c r="B55" s="76" t="s">
        <v>37</v>
      </c>
      <c r="C55" s="76" t="s">
        <v>178</v>
      </c>
    </row>
    <row r="56" spans="1:3" x14ac:dyDescent="0.25">
      <c r="A56" s="77">
        <v>44958</v>
      </c>
      <c r="B56" s="76" t="s">
        <v>24</v>
      </c>
      <c r="C56" s="76" t="s">
        <v>179</v>
      </c>
    </row>
    <row r="57" spans="1:3" x14ac:dyDescent="0.25">
      <c r="A57" s="77">
        <v>44958</v>
      </c>
      <c r="B57" s="76" t="s">
        <v>31</v>
      </c>
      <c r="C57" s="76" t="s">
        <v>180</v>
      </c>
    </row>
    <row r="58" spans="1:3" x14ac:dyDescent="0.25">
      <c r="A58" s="77">
        <v>44986</v>
      </c>
      <c r="B58" s="76" t="s">
        <v>34</v>
      </c>
      <c r="C58" s="76" t="s">
        <v>196</v>
      </c>
    </row>
    <row r="59" spans="1:3" x14ac:dyDescent="0.25">
      <c r="A59" s="77">
        <v>44986</v>
      </c>
      <c r="B59" s="76" t="s">
        <v>28</v>
      </c>
      <c r="C59" s="76" t="s">
        <v>197</v>
      </c>
    </row>
    <row r="60" spans="1:3" x14ac:dyDescent="0.25">
      <c r="A60" s="77">
        <v>44986</v>
      </c>
      <c r="B60" s="76" t="s">
        <v>19</v>
      </c>
      <c r="C60" s="76" t="s">
        <v>198</v>
      </c>
    </row>
    <row r="61" spans="1:3" x14ac:dyDescent="0.25">
      <c r="A61" s="77">
        <v>44986</v>
      </c>
      <c r="B61" s="76" t="s">
        <v>36</v>
      </c>
      <c r="C61" s="76" t="s">
        <v>199</v>
      </c>
    </row>
    <row r="62" spans="1:3" x14ac:dyDescent="0.25">
      <c r="A62" s="77">
        <v>44986</v>
      </c>
      <c r="B62" s="76" t="s">
        <v>29</v>
      </c>
      <c r="C62" s="76" t="s">
        <v>200</v>
      </c>
    </row>
    <row r="63" spans="1:3" x14ac:dyDescent="0.25">
      <c r="A63" s="77">
        <v>44986</v>
      </c>
      <c r="B63" s="76" t="s">
        <v>22</v>
      </c>
      <c r="C63" s="76" t="s">
        <v>201</v>
      </c>
    </row>
    <row r="64" spans="1:3" x14ac:dyDescent="0.25">
      <c r="A64" s="77">
        <v>44986</v>
      </c>
      <c r="B64" s="76" t="s">
        <v>30</v>
      </c>
      <c r="C64" s="76" t="s">
        <v>202</v>
      </c>
    </row>
    <row r="65" spans="1:3" x14ac:dyDescent="0.25">
      <c r="A65" s="77">
        <v>44986</v>
      </c>
      <c r="B65" s="76" t="s">
        <v>27</v>
      </c>
      <c r="C65" s="76" t="s">
        <v>203</v>
      </c>
    </row>
    <row r="66" spans="1:3" x14ac:dyDescent="0.25">
      <c r="A66" s="77">
        <v>44986</v>
      </c>
      <c r="B66" s="76" t="s">
        <v>32</v>
      </c>
      <c r="C66" s="76" t="s">
        <v>204</v>
      </c>
    </row>
    <row r="67" spans="1:3" x14ac:dyDescent="0.25">
      <c r="A67" s="77">
        <v>44986</v>
      </c>
      <c r="B67" s="76" t="s">
        <v>24</v>
      </c>
      <c r="C67" s="76" t="s">
        <v>205</v>
      </c>
    </row>
    <row r="68" spans="1:3" x14ac:dyDescent="0.25">
      <c r="A68" s="77">
        <v>44986</v>
      </c>
      <c r="B68" s="76" t="s">
        <v>23</v>
      </c>
      <c r="C68" s="76" t="s">
        <v>206</v>
      </c>
    </row>
    <row r="69" spans="1:3" x14ac:dyDescent="0.25">
      <c r="A69" s="77">
        <v>45017</v>
      </c>
      <c r="B69" s="76" t="s">
        <v>34</v>
      </c>
      <c r="C69" s="76" t="s">
        <v>218</v>
      </c>
    </row>
    <row r="70" spans="1:3" x14ac:dyDescent="0.25">
      <c r="A70" s="77">
        <v>45017</v>
      </c>
      <c r="B70" s="76" t="s">
        <v>28</v>
      </c>
      <c r="C70" s="76" t="s">
        <v>219</v>
      </c>
    </row>
    <row r="71" spans="1:3" x14ac:dyDescent="0.25">
      <c r="A71" s="77">
        <v>45017</v>
      </c>
      <c r="B71" s="76" t="s">
        <v>36</v>
      </c>
      <c r="C71" s="76" t="s">
        <v>220</v>
      </c>
    </row>
    <row r="72" spans="1:3" x14ac:dyDescent="0.25">
      <c r="A72" s="77">
        <v>45017</v>
      </c>
      <c r="B72" s="76" t="s">
        <v>29</v>
      </c>
      <c r="C72" s="76" t="s">
        <v>221</v>
      </c>
    </row>
    <row r="73" spans="1:3" x14ac:dyDescent="0.25">
      <c r="A73" s="77">
        <v>45017</v>
      </c>
      <c r="B73" s="76" t="s">
        <v>30</v>
      </c>
      <c r="C73" s="76" t="s">
        <v>222</v>
      </c>
    </row>
    <row r="74" spans="1:3" x14ac:dyDescent="0.25">
      <c r="A74" s="77">
        <v>45017</v>
      </c>
      <c r="B74" s="76" t="s">
        <v>27</v>
      </c>
      <c r="C74" s="76" t="s">
        <v>223</v>
      </c>
    </row>
    <row r="75" spans="1:3" x14ac:dyDescent="0.25">
      <c r="A75" s="77">
        <v>45017</v>
      </c>
      <c r="B75" s="76" t="s">
        <v>32</v>
      </c>
      <c r="C75" s="76" t="s">
        <v>224</v>
      </c>
    </row>
    <row r="76" spans="1:3" x14ac:dyDescent="0.25">
      <c r="A76" s="77">
        <v>45017</v>
      </c>
      <c r="B76" s="76" t="s">
        <v>37</v>
      </c>
      <c r="C76" s="76" t="s">
        <v>225</v>
      </c>
    </row>
    <row r="77" spans="1:3" x14ac:dyDescent="0.25">
      <c r="A77" s="77">
        <v>45017</v>
      </c>
      <c r="B77" s="76" t="s">
        <v>24</v>
      </c>
      <c r="C77" s="76" t="s">
        <v>226</v>
      </c>
    </row>
    <row r="78" spans="1:3" x14ac:dyDescent="0.25">
      <c r="A78" s="77">
        <v>45017</v>
      </c>
      <c r="B78" s="76" t="s">
        <v>23</v>
      </c>
      <c r="C78" s="76" t="s">
        <v>227</v>
      </c>
    </row>
    <row r="79" spans="1:3" x14ac:dyDescent="0.25">
      <c r="A79" s="77">
        <v>45017</v>
      </c>
      <c r="B79" s="76" t="s">
        <v>31</v>
      </c>
      <c r="C79" s="76" t="s">
        <v>228</v>
      </c>
    </row>
  </sheetData>
  <autoFilter ref="A1:C1" xr:uid="{34B54B16-729B-4DBB-95EF-F609985F0BF6}"/>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5399-BB9C-43BC-9C9B-DE9DFDE3169D}">
  <sheetPr>
    <tabColor theme="9"/>
  </sheetPr>
  <dimension ref="A1:C79"/>
  <sheetViews>
    <sheetView topLeftCell="A52" zoomScale="90" zoomScaleNormal="90" workbookViewId="0">
      <selection activeCell="C78" sqref="C78"/>
    </sheetView>
  </sheetViews>
  <sheetFormatPr defaultColWidth="8.77734375" defaultRowHeight="12" x14ac:dyDescent="0.25"/>
  <cols>
    <col min="1" max="1" width="8.88671875" style="78" bestFit="1" customWidth="1"/>
    <col min="2" max="2" width="15.21875" style="76" bestFit="1" customWidth="1"/>
    <col min="3" max="3" width="38.77734375" style="76" customWidth="1"/>
    <col min="4" max="16384" width="8.77734375" style="76"/>
  </cols>
  <sheetData>
    <row r="1" spans="1:3" s="75" customFormat="1" x14ac:dyDescent="0.25">
      <c r="A1" s="74" t="s">
        <v>0</v>
      </c>
      <c r="B1" s="75" t="s">
        <v>102</v>
      </c>
      <c r="C1" s="75" t="s">
        <v>78</v>
      </c>
    </row>
    <row r="2" spans="1:3" x14ac:dyDescent="0.25">
      <c r="A2" s="77">
        <v>44835</v>
      </c>
      <c r="B2" s="76" t="s">
        <v>91</v>
      </c>
      <c r="C2" s="80" t="s">
        <v>90</v>
      </c>
    </row>
    <row r="3" spans="1:3" x14ac:dyDescent="0.25">
      <c r="A3" s="77">
        <v>44835</v>
      </c>
      <c r="B3" s="76" t="s">
        <v>6</v>
      </c>
      <c r="C3" s="81" t="s">
        <v>92</v>
      </c>
    </row>
    <row r="4" spans="1:3" x14ac:dyDescent="0.25">
      <c r="A4" s="77">
        <v>44835</v>
      </c>
      <c r="B4" s="76" t="s">
        <v>2</v>
      </c>
      <c r="C4" s="80" t="s">
        <v>93</v>
      </c>
    </row>
    <row r="5" spans="1:3" x14ac:dyDescent="0.25">
      <c r="A5" s="77">
        <v>44835</v>
      </c>
      <c r="B5" s="76" t="s">
        <v>3</v>
      </c>
      <c r="C5" s="80" t="s">
        <v>94</v>
      </c>
    </row>
    <row r="6" spans="1:3" x14ac:dyDescent="0.25">
      <c r="A6" s="77">
        <v>44835</v>
      </c>
      <c r="B6" s="76" t="s">
        <v>4</v>
      </c>
      <c r="C6" s="80" t="s">
        <v>95</v>
      </c>
    </row>
    <row r="7" spans="1:3" x14ac:dyDescent="0.25">
      <c r="A7" s="77">
        <v>44835</v>
      </c>
      <c r="B7" s="76" t="s">
        <v>5</v>
      </c>
      <c r="C7" s="80" t="s">
        <v>96</v>
      </c>
    </row>
    <row r="8" spans="1:3" x14ac:dyDescent="0.25">
      <c r="A8" s="77">
        <v>44835</v>
      </c>
      <c r="B8" s="76" t="s">
        <v>8</v>
      </c>
      <c r="C8" s="80" t="s">
        <v>98</v>
      </c>
    </row>
    <row r="9" spans="1:3" x14ac:dyDescent="0.25">
      <c r="A9" s="77">
        <v>44835</v>
      </c>
      <c r="B9" s="76" t="s">
        <v>9</v>
      </c>
      <c r="C9" s="80" t="s">
        <v>97</v>
      </c>
    </row>
    <row r="10" spans="1:3" x14ac:dyDescent="0.25">
      <c r="A10" s="77">
        <v>44835</v>
      </c>
      <c r="B10" s="76" t="s">
        <v>11</v>
      </c>
      <c r="C10" s="80" t="s">
        <v>99</v>
      </c>
    </row>
    <row r="11" spans="1:3" x14ac:dyDescent="0.25">
      <c r="A11" s="77">
        <v>44835</v>
      </c>
      <c r="B11" s="76" t="s">
        <v>10</v>
      </c>
      <c r="C11" s="80" t="s">
        <v>100</v>
      </c>
    </row>
    <row r="12" spans="1:3" x14ac:dyDescent="0.25">
      <c r="A12" s="77">
        <v>44835</v>
      </c>
      <c r="B12" s="76" t="s">
        <v>7</v>
      </c>
      <c r="C12" s="80" t="s">
        <v>101</v>
      </c>
    </row>
    <row r="13" spans="1:3" x14ac:dyDescent="0.25">
      <c r="A13" s="77">
        <v>44866</v>
      </c>
      <c r="B13" s="76" t="s">
        <v>91</v>
      </c>
      <c r="C13" s="82" t="s">
        <v>114</v>
      </c>
    </row>
    <row r="14" spans="1:3" x14ac:dyDescent="0.25">
      <c r="A14" s="77">
        <v>44866</v>
      </c>
      <c r="B14" s="76" t="s">
        <v>6</v>
      </c>
      <c r="C14" s="82" t="s">
        <v>115</v>
      </c>
    </row>
    <row r="15" spans="1:3" x14ac:dyDescent="0.25">
      <c r="A15" s="77">
        <v>44866</v>
      </c>
      <c r="B15" s="76" t="s">
        <v>2</v>
      </c>
      <c r="C15" s="82" t="s">
        <v>116</v>
      </c>
    </row>
    <row r="16" spans="1:3" x14ac:dyDescent="0.25">
      <c r="A16" s="77">
        <v>44866</v>
      </c>
      <c r="B16" s="76" t="s">
        <v>3</v>
      </c>
      <c r="C16" s="82" t="s">
        <v>117</v>
      </c>
    </row>
    <row r="17" spans="1:3" x14ac:dyDescent="0.25">
      <c r="A17" s="77">
        <v>44866</v>
      </c>
      <c r="B17" s="76" t="s">
        <v>4</v>
      </c>
      <c r="C17" s="82" t="s">
        <v>118</v>
      </c>
    </row>
    <row r="18" spans="1:3" x14ac:dyDescent="0.25">
      <c r="A18" s="77">
        <v>44866</v>
      </c>
      <c r="B18" s="76" t="s">
        <v>5</v>
      </c>
      <c r="C18" s="82" t="s">
        <v>119</v>
      </c>
    </row>
    <row r="19" spans="1:3" x14ac:dyDescent="0.25">
      <c r="A19" s="77">
        <v>44866</v>
      </c>
      <c r="B19" s="76" t="s">
        <v>8</v>
      </c>
      <c r="C19" s="82" t="s">
        <v>121</v>
      </c>
    </row>
    <row r="20" spans="1:3" x14ac:dyDescent="0.25">
      <c r="A20" s="77">
        <v>44866</v>
      </c>
      <c r="B20" s="76" t="s">
        <v>9</v>
      </c>
      <c r="C20" s="82" t="s">
        <v>120</v>
      </c>
    </row>
    <row r="21" spans="1:3" x14ac:dyDescent="0.25">
      <c r="A21" s="77">
        <v>44866</v>
      </c>
      <c r="B21" s="76" t="s">
        <v>11</v>
      </c>
      <c r="C21" s="82" t="s">
        <v>122</v>
      </c>
    </row>
    <row r="22" spans="1:3" x14ac:dyDescent="0.25">
      <c r="A22" s="77">
        <v>44866</v>
      </c>
      <c r="B22" s="76" t="s">
        <v>10</v>
      </c>
      <c r="C22" s="82" t="s">
        <v>123</v>
      </c>
    </row>
    <row r="23" spans="1:3" x14ac:dyDescent="0.25">
      <c r="A23" s="77">
        <v>44866</v>
      </c>
      <c r="B23" s="76" t="s">
        <v>7</v>
      </c>
      <c r="C23" s="82" t="s">
        <v>124</v>
      </c>
    </row>
    <row r="24" spans="1:3" x14ac:dyDescent="0.25">
      <c r="A24" s="77">
        <v>44896</v>
      </c>
      <c r="B24" s="76" t="s">
        <v>91</v>
      </c>
      <c r="C24" s="82" t="s">
        <v>136</v>
      </c>
    </row>
    <row r="25" spans="1:3" x14ac:dyDescent="0.25">
      <c r="A25" s="77">
        <v>44896</v>
      </c>
      <c r="B25" s="76" t="s">
        <v>6</v>
      </c>
      <c r="C25" s="80" t="s">
        <v>137</v>
      </c>
    </row>
    <row r="26" spans="1:3" x14ac:dyDescent="0.25">
      <c r="A26" s="77">
        <v>44896</v>
      </c>
      <c r="B26" s="76" t="s">
        <v>2</v>
      </c>
      <c r="C26" s="80" t="s">
        <v>139</v>
      </c>
    </row>
    <row r="27" spans="1:3" x14ac:dyDescent="0.25">
      <c r="A27" s="77">
        <v>44896</v>
      </c>
      <c r="B27" s="76" t="s">
        <v>3</v>
      </c>
      <c r="C27" s="80" t="s">
        <v>138</v>
      </c>
    </row>
    <row r="28" spans="1:3" x14ac:dyDescent="0.25">
      <c r="A28" s="77">
        <v>44896</v>
      </c>
      <c r="B28" s="76" t="s">
        <v>4</v>
      </c>
      <c r="C28" s="80" t="s">
        <v>140</v>
      </c>
    </row>
    <row r="29" spans="1:3" x14ac:dyDescent="0.25">
      <c r="A29" s="77">
        <v>44896</v>
      </c>
      <c r="B29" s="76" t="s">
        <v>5</v>
      </c>
      <c r="C29" s="80" t="s">
        <v>141</v>
      </c>
    </row>
    <row r="30" spans="1:3" x14ac:dyDescent="0.25">
      <c r="A30" s="77">
        <v>44896</v>
      </c>
      <c r="B30" s="76" t="s">
        <v>9</v>
      </c>
      <c r="C30" s="80" t="s">
        <v>142</v>
      </c>
    </row>
    <row r="31" spans="1:3" x14ac:dyDescent="0.25">
      <c r="A31" s="77">
        <v>44896</v>
      </c>
      <c r="B31" s="76" t="s">
        <v>8</v>
      </c>
      <c r="C31" s="80" t="s">
        <v>143</v>
      </c>
    </row>
    <row r="32" spans="1:3" x14ac:dyDescent="0.25">
      <c r="A32" s="77">
        <v>44896</v>
      </c>
      <c r="B32" s="76" t="s">
        <v>11</v>
      </c>
      <c r="C32" s="80" t="s">
        <v>144</v>
      </c>
    </row>
    <row r="33" spans="1:3" x14ac:dyDescent="0.25">
      <c r="A33" s="77">
        <v>44896</v>
      </c>
      <c r="B33" s="76" t="s">
        <v>10</v>
      </c>
      <c r="C33" s="80" t="s">
        <v>145</v>
      </c>
    </row>
    <row r="34" spans="1:3" x14ac:dyDescent="0.25">
      <c r="A34" s="77">
        <v>44896</v>
      </c>
      <c r="B34" s="76" t="s">
        <v>7</v>
      </c>
      <c r="C34" s="80" t="s">
        <v>146</v>
      </c>
    </row>
    <row r="35" spans="1:3" x14ac:dyDescent="0.25">
      <c r="A35" s="77">
        <v>44927</v>
      </c>
      <c r="B35" s="76" t="s">
        <v>91</v>
      </c>
      <c r="C35" s="80" t="s">
        <v>158</v>
      </c>
    </row>
    <row r="36" spans="1:3" x14ac:dyDescent="0.25">
      <c r="A36" s="77">
        <v>44927</v>
      </c>
      <c r="B36" s="76" t="s">
        <v>6</v>
      </c>
      <c r="C36" s="80" t="s">
        <v>159</v>
      </c>
    </row>
    <row r="37" spans="1:3" x14ac:dyDescent="0.25">
      <c r="A37" s="77">
        <v>44927</v>
      </c>
      <c r="B37" s="76" t="s">
        <v>2</v>
      </c>
      <c r="C37" s="80" t="s">
        <v>160</v>
      </c>
    </row>
    <row r="38" spans="1:3" x14ac:dyDescent="0.25">
      <c r="A38" s="77">
        <v>44927</v>
      </c>
      <c r="B38" s="76" t="s">
        <v>3</v>
      </c>
      <c r="C38" s="80" t="s">
        <v>161</v>
      </c>
    </row>
    <row r="39" spans="1:3" x14ac:dyDescent="0.25">
      <c r="A39" s="77">
        <v>44927</v>
      </c>
      <c r="B39" s="76" t="s">
        <v>4</v>
      </c>
      <c r="C39" s="80" t="s">
        <v>162</v>
      </c>
    </row>
    <row r="40" spans="1:3" x14ac:dyDescent="0.25">
      <c r="A40" s="77">
        <v>44927</v>
      </c>
      <c r="B40" s="76" t="s">
        <v>5</v>
      </c>
      <c r="C40" s="80" t="s">
        <v>163</v>
      </c>
    </row>
    <row r="41" spans="1:3" x14ac:dyDescent="0.25">
      <c r="A41" s="77">
        <v>44927</v>
      </c>
      <c r="B41" s="76" t="s">
        <v>9</v>
      </c>
      <c r="C41" s="80" t="s">
        <v>164</v>
      </c>
    </row>
    <row r="42" spans="1:3" x14ac:dyDescent="0.25">
      <c r="A42" s="77">
        <v>44927</v>
      </c>
      <c r="B42" s="76" t="s">
        <v>8</v>
      </c>
      <c r="C42" s="80" t="s">
        <v>165</v>
      </c>
    </row>
    <row r="43" spans="1:3" x14ac:dyDescent="0.25">
      <c r="A43" s="77">
        <v>44927</v>
      </c>
      <c r="B43" s="76" t="s">
        <v>11</v>
      </c>
      <c r="C43" s="80" t="s">
        <v>166</v>
      </c>
    </row>
    <row r="44" spans="1:3" x14ac:dyDescent="0.25">
      <c r="A44" s="77">
        <v>44927</v>
      </c>
      <c r="B44" s="76" t="s">
        <v>10</v>
      </c>
      <c r="C44" s="80" t="s">
        <v>167</v>
      </c>
    </row>
    <row r="45" spans="1:3" x14ac:dyDescent="0.25">
      <c r="A45" s="77">
        <v>44927</v>
      </c>
      <c r="B45" s="76" t="s">
        <v>7</v>
      </c>
      <c r="C45" s="80" t="s">
        <v>168</v>
      </c>
    </row>
    <row r="46" spans="1:3" x14ac:dyDescent="0.25">
      <c r="A46" s="77">
        <v>44958</v>
      </c>
      <c r="B46" s="76" t="s">
        <v>91</v>
      </c>
      <c r="C46" s="80" t="s">
        <v>181</v>
      </c>
    </row>
    <row r="47" spans="1:3" x14ac:dyDescent="0.25">
      <c r="A47" s="77">
        <v>44958</v>
      </c>
      <c r="B47" s="76" t="s">
        <v>6</v>
      </c>
      <c r="C47" s="80" t="s">
        <v>182</v>
      </c>
    </row>
    <row r="48" spans="1:3" x14ac:dyDescent="0.25">
      <c r="A48" s="77">
        <v>44958</v>
      </c>
      <c r="B48" s="76" t="s">
        <v>2</v>
      </c>
      <c r="C48" s="80" t="s">
        <v>183</v>
      </c>
    </row>
    <row r="49" spans="1:3" x14ac:dyDescent="0.25">
      <c r="A49" s="77">
        <v>44958</v>
      </c>
      <c r="B49" s="76" t="s">
        <v>3</v>
      </c>
      <c r="C49" s="80" t="s">
        <v>184</v>
      </c>
    </row>
    <row r="50" spans="1:3" x14ac:dyDescent="0.25">
      <c r="A50" s="77">
        <v>44958</v>
      </c>
      <c r="B50" s="76" t="s">
        <v>4</v>
      </c>
      <c r="C50" s="80" t="s">
        <v>185</v>
      </c>
    </row>
    <row r="51" spans="1:3" x14ac:dyDescent="0.25">
      <c r="A51" s="77">
        <v>44958</v>
      </c>
      <c r="B51" s="76" t="s">
        <v>5</v>
      </c>
      <c r="C51" s="80" t="s">
        <v>186</v>
      </c>
    </row>
    <row r="52" spans="1:3" x14ac:dyDescent="0.25">
      <c r="A52" s="77">
        <v>44958</v>
      </c>
      <c r="B52" s="76" t="s">
        <v>9</v>
      </c>
      <c r="C52" s="80" t="s">
        <v>187</v>
      </c>
    </row>
    <row r="53" spans="1:3" x14ac:dyDescent="0.25">
      <c r="A53" s="77">
        <v>44958</v>
      </c>
      <c r="B53" s="76" t="s">
        <v>8</v>
      </c>
      <c r="C53" s="80" t="s">
        <v>188</v>
      </c>
    </row>
    <row r="54" spans="1:3" x14ac:dyDescent="0.25">
      <c r="A54" s="77">
        <v>44958</v>
      </c>
      <c r="B54" s="76" t="s">
        <v>11</v>
      </c>
      <c r="C54" s="80" t="s">
        <v>189</v>
      </c>
    </row>
    <row r="55" spans="1:3" x14ac:dyDescent="0.25">
      <c r="A55" s="77">
        <v>44958</v>
      </c>
      <c r="B55" s="76" t="s">
        <v>10</v>
      </c>
      <c r="C55" s="80" t="s">
        <v>190</v>
      </c>
    </row>
    <row r="56" spans="1:3" x14ac:dyDescent="0.25">
      <c r="A56" s="77">
        <v>44958</v>
      </c>
      <c r="B56" s="76" t="s">
        <v>7</v>
      </c>
      <c r="C56" s="80" t="s">
        <v>191</v>
      </c>
    </row>
    <row r="57" spans="1:3" x14ac:dyDescent="0.25">
      <c r="A57" s="77">
        <v>44986</v>
      </c>
      <c r="B57" s="76" t="s">
        <v>91</v>
      </c>
      <c r="C57" s="80" t="s">
        <v>207</v>
      </c>
    </row>
    <row r="58" spans="1:3" x14ac:dyDescent="0.25">
      <c r="A58" s="77">
        <v>44986</v>
      </c>
      <c r="B58" s="76" t="s">
        <v>6</v>
      </c>
      <c r="C58" s="80" t="s">
        <v>208</v>
      </c>
    </row>
    <row r="59" spans="1:3" x14ac:dyDescent="0.25">
      <c r="A59" s="77">
        <v>44986</v>
      </c>
      <c r="B59" s="76" t="s">
        <v>2</v>
      </c>
      <c r="C59" s="80" t="s">
        <v>209</v>
      </c>
    </row>
    <row r="60" spans="1:3" x14ac:dyDescent="0.25">
      <c r="A60" s="77">
        <v>44986</v>
      </c>
      <c r="B60" s="76" t="s">
        <v>3</v>
      </c>
      <c r="C60" s="80" t="s">
        <v>210</v>
      </c>
    </row>
    <row r="61" spans="1:3" x14ac:dyDescent="0.25">
      <c r="A61" s="77">
        <v>44986</v>
      </c>
      <c r="B61" s="76" t="s">
        <v>4</v>
      </c>
      <c r="C61" s="80" t="s">
        <v>211</v>
      </c>
    </row>
    <row r="62" spans="1:3" x14ac:dyDescent="0.25">
      <c r="A62" s="77">
        <v>44986</v>
      </c>
      <c r="B62" s="76" t="s">
        <v>5</v>
      </c>
      <c r="C62" s="80" t="s">
        <v>212</v>
      </c>
    </row>
    <row r="63" spans="1:3" x14ac:dyDescent="0.25">
      <c r="A63" s="77">
        <v>44986</v>
      </c>
      <c r="B63" s="76" t="s">
        <v>9</v>
      </c>
      <c r="C63" s="80" t="s">
        <v>213</v>
      </c>
    </row>
    <row r="64" spans="1:3" x14ac:dyDescent="0.25">
      <c r="A64" s="77">
        <v>44986</v>
      </c>
      <c r="B64" s="76" t="s">
        <v>8</v>
      </c>
      <c r="C64" s="80" t="s">
        <v>214</v>
      </c>
    </row>
    <row r="65" spans="1:3" x14ac:dyDescent="0.25">
      <c r="A65" s="77">
        <v>44986</v>
      </c>
      <c r="B65" s="76" t="s">
        <v>11</v>
      </c>
      <c r="C65" s="80" t="s">
        <v>215</v>
      </c>
    </row>
    <row r="66" spans="1:3" x14ac:dyDescent="0.25">
      <c r="A66" s="77">
        <v>44986</v>
      </c>
      <c r="B66" s="76" t="s">
        <v>10</v>
      </c>
      <c r="C66" s="80" t="s">
        <v>216</v>
      </c>
    </row>
    <row r="67" spans="1:3" x14ac:dyDescent="0.25">
      <c r="A67" s="77">
        <v>44986</v>
      </c>
      <c r="B67" s="76" t="s">
        <v>7</v>
      </c>
      <c r="C67" s="80" t="s">
        <v>217</v>
      </c>
    </row>
    <row r="68" spans="1:3" x14ac:dyDescent="0.25">
      <c r="A68" s="77">
        <v>45017</v>
      </c>
      <c r="B68" s="76" t="s">
        <v>91</v>
      </c>
      <c r="C68" s="80" t="s">
        <v>229</v>
      </c>
    </row>
    <row r="69" spans="1:3" x14ac:dyDescent="0.25">
      <c r="A69" s="77">
        <v>45017</v>
      </c>
      <c r="B69" s="76" t="s">
        <v>6</v>
      </c>
      <c r="C69" s="80" t="s">
        <v>230</v>
      </c>
    </row>
    <row r="70" spans="1:3" x14ac:dyDescent="0.25">
      <c r="A70" s="77">
        <v>45017</v>
      </c>
      <c r="B70" s="76" t="s">
        <v>2</v>
      </c>
      <c r="C70" s="80" t="s">
        <v>231</v>
      </c>
    </row>
    <row r="71" spans="1:3" x14ac:dyDescent="0.25">
      <c r="A71" s="77">
        <v>45017</v>
      </c>
      <c r="B71" s="76" t="s">
        <v>3</v>
      </c>
      <c r="C71" s="80" t="s">
        <v>232</v>
      </c>
    </row>
    <row r="72" spans="1:3" x14ac:dyDescent="0.25">
      <c r="A72" s="77">
        <v>45017</v>
      </c>
      <c r="B72" s="76" t="s">
        <v>4</v>
      </c>
      <c r="C72" s="80" t="s">
        <v>233</v>
      </c>
    </row>
    <row r="73" spans="1:3" x14ac:dyDescent="0.25">
      <c r="A73" s="77">
        <v>45017</v>
      </c>
      <c r="B73" s="76" t="s">
        <v>5</v>
      </c>
      <c r="C73" s="80" t="s">
        <v>234</v>
      </c>
    </row>
    <row r="74" spans="1:3" x14ac:dyDescent="0.25">
      <c r="A74" s="77">
        <v>45017</v>
      </c>
      <c r="B74" s="76" t="s">
        <v>9</v>
      </c>
      <c r="C74" s="80" t="s">
        <v>235</v>
      </c>
    </row>
    <row r="75" spans="1:3" x14ac:dyDescent="0.25">
      <c r="A75" s="77">
        <v>45017</v>
      </c>
      <c r="B75" s="76" t="s">
        <v>8</v>
      </c>
      <c r="C75" s="80" t="s">
        <v>236</v>
      </c>
    </row>
    <row r="76" spans="1:3" x14ac:dyDescent="0.25">
      <c r="A76" s="77">
        <v>45017</v>
      </c>
      <c r="B76" s="76" t="s">
        <v>11</v>
      </c>
      <c r="C76" s="80" t="s">
        <v>237</v>
      </c>
    </row>
    <row r="77" spans="1:3" x14ac:dyDescent="0.25">
      <c r="A77" s="77">
        <v>45017</v>
      </c>
      <c r="B77" s="76" t="s">
        <v>10</v>
      </c>
      <c r="C77" s="80" t="s">
        <v>238</v>
      </c>
    </row>
    <row r="78" spans="1:3" x14ac:dyDescent="0.25">
      <c r="A78" s="77">
        <v>45017</v>
      </c>
      <c r="B78" s="76" t="s">
        <v>7</v>
      </c>
      <c r="C78" s="80" t="s">
        <v>239</v>
      </c>
    </row>
    <row r="79" spans="1:3" x14ac:dyDescent="0.25">
      <c r="A79" s="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827F-188A-4DEB-B628-EE429A07133C}">
  <sheetPr codeName="Sheet10">
    <tabColor theme="9"/>
  </sheetPr>
  <dimension ref="A1:AJ138"/>
  <sheetViews>
    <sheetView zoomScale="90" zoomScaleNormal="90" workbookViewId="0">
      <pane xSplit="1" topLeftCell="N1" activePane="topRight" state="frozen"/>
      <selection activeCell="B162" sqref="B162"/>
      <selection pane="topRight" activeCell="AB2" sqref="AB2"/>
    </sheetView>
  </sheetViews>
  <sheetFormatPr defaultColWidth="7.6640625" defaultRowHeight="13.2" x14ac:dyDescent="0.25"/>
  <cols>
    <col min="1" max="1" width="28.6640625" bestFit="1" customWidth="1"/>
    <col min="2" max="12" width="0" style="87" hidden="1" customWidth="1"/>
    <col min="13" max="13" width="0" style="88" hidden="1" customWidth="1"/>
    <col min="14" max="14" width="7.6640625" style="44"/>
    <col min="15" max="16384" width="7.6640625" style="20"/>
  </cols>
  <sheetData>
    <row r="1" spans="1:36" x14ac:dyDescent="0.25">
      <c r="A1" s="56"/>
    </row>
    <row r="3" spans="1:36" ht="13.2" customHeight="1" x14ac:dyDescent="0.25">
      <c r="A3" s="113" t="s">
        <v>91</v>
      </c>
      <c r="B3" s="115">
        <v>44013</v>
      </c>
      <c r="C3" s="116"/>
      <c r="D3" s="115">
        <v>44044</v>
      </c>
      <c r="E3" s="116"/>
      <c r="F3" s="115">
        <v>44075</v>
      </c>
      <c r="G3" s="116"/>
      <c r="H3" s="115">
        <v>44105</v>
      </c>
      <c r="I3" s="116"/>
      <c r="J3" s="115">
        <v>44136</v>
      </c>
      <c r="K3" s="116"/>
      <c r="L3" s="115">
        <v>44166</v>
      </c>
      <c r="M3" s="116"/>
      <c r="N3" s="109">
        <v>44835</v>
      </c>
      <c r="O3" s="110"/>
      <c r="P3" s="109">
        <v>44866</v>
      </c>
      <c r="Q3" s="110"/>
      <c r="R3" s="109">
        <v>44896</v>
      </c>
      <c r="S3" s="110"/>
      <c r="T3" s="109">
        <v>44927</v>
      </c>
      <c r="U3" s="110"/>
      <c r="V3" s="109">
        <v>44958</v>
      </c>
      <c r="W3" s="110"/>
      <c r="X3" s="109">
        <v>44986</v>
      </c>
      <c r="Y3" s="110"/>
      <c r="Z3" s="109">
        <v>45017</v>
      </c>
      <c r="AA3" s="110"/>
      <c r="AB3" s="98"/>
      <c r="AC3" s="98"/>
      <c r="AD3" s="98"/>
      <c r="AE3" s="98"/>
      <c r="AF3" s="98"/>
      <c r="AG3" s="98"/>
      <c r="AH3" s="98"/>
      <c r="AI3" s="98"/>
      <c r="AJ3" s="98"/>
    </row>
    <row r="4" spans="1:36" ht="13.5" customHeight="1" x14ac:dyDescent="0.25">
      <c r="A4" s="114"/>
      <c r="B4" s="117"/>
      <c r="C4" s="118"/>
      <c r="D4" s="117"/>
      <c r="E4" s="118"/>
      <c r="F4" s="117"/>
      <c r="G4" s="118"/>
      <c r="H4" s="117"/>
      <c r="I4" s="118"/>
      <c r="J4" s="117"/>
      <c r="K4" s="118"/>
      <c r="L4" s="117"/>
      <c r="M4" s="118"/>
      <c r="N4" s="111"/>
      <c r="O4" s="112"/>
      <c r="P4" s="111"/>
      <c r="Q4" s="112"/>
      <c r="R4" s="111"/>
      <c r="S4" s="112"/>
      <c r="T4" s="111"/>
      <c r="U4" s="112"/>
      <c r="V4" s="111"/>
      <c r="W4" s="112"/>
      <c r="X4" s="111"/>
      <c r="Y4" s="112"/>
      <c r="Z4" s="111"/>
      <c r="AA4" s="112"/>
      <c r="AB4" s="98"/>
      <c r="AC4" s="98"/>
      <c r="AD4" s="98"/>
      <c r="AE4" s="98"/>
      <c r="AF4" s="98"/>
      <c r="AG4" s="98"/>
      <c r="AH4" s="98"/>
      <c r="AI4" s="98"/>
      <c r="AJ4" s="98"/>
    </row>
    <row r="5" spans="1:36" ht="12.45" customHeight="1" x14ac:dyDescent="0.25">
      <c r="A5" s="57"/>
      <c r="B5" s="89"/>
      <c r="C5" s="90"/>
      <c r="D5" s="89"/>
      <c r="E5" s="90"/>
      <c r="F5" s="89"/>
      <c r="G5" s="90"/>
      <c r="H5" s="89"/>
      <c r="I5" s="90"/>
      <c r="J5" s="91"/>
      <c r="K5" s="91"/>
      <c r="L5" s="89"/>
      <c r="M5" s="90"/>
      <c r="N5" s="58"/>
      <c r="O5" s="59"/>
      <c r="P5" s="58"/>
      <c r="Q5" s="59"/>
      <c r="R5" s="58"/>
      <c r="S5" s="59"/>
      <c r="T5" s="58"/>
      <c r="U5" s="59"/>
      <c r="V5" s="58"/>
      <c r="W5" s="59"/>
      <c r="X5" s="58"/>
      <c r="Y5" s="59"/>
      <c r="Z5" s="58"/>
      <c r="AA5" s="59"/>
      <c r="AB5" s="98"/>
      <c r="AC5" s="98"/>
      <c r="AD5" s="98"/>
      <c r="AE5" s="98"/>
      <c r="AF5" s="98"/>
      <c r="AG5" s="98"/>
      <c r="AH5" s="98"/>
      <c r="AI5" s="98"/>
      <c r="AJ5" s="98"/>
    </row>
    <row r="6" spans="1:36" ht="12.45" customHeight="1" x14ac:dyDescent="0.25">
      <c r="A6" s="60" t="s">
        <v>34</v>
      </c>
      <c r="B6" s="92" t="s">
        <v>20</v>
      </c>
      <c r="C6" s="92">
        <v>2</v>
      </c>
      <c r="D6" s="92" t="s">
        <v>20</v>
      </c>
      <c r="E6" s="92">
        <v>12</v>
      </c>
      <c r="F6" s="92" t="s">
        <v>20</v>
      </c>
      <c r="G6" s="92">
        <v>9</v>
      </c>
      <c r="H6" s="92" t="s">
        <v>20</v>
      </c>
      <c r="I6" s="92">
        <v>14</v>
      </c>
      <c r="J6" s="92" t="s">
        <v>20</v>
      </c>
      <c r="K6" s="92">
        <v>10</v>
      </c>
      <c r="L6" s="92" t="s">
        <v>21</v>
      </c>
      <c r="M6" s="92">
        <v>-3</v>
      </c>
      <c r="N6" s="46" t="s">
        <v>20</v>
      </c>
      <c r="O6" s="47">
        <v>12</v>
      </c>
      <c r="P6" s="46" t="s">
        <v>20</v>
      </c>
      <c r="Q6" s="47">
        <v>4</v>
      </c>
      <c r="R6" s="46" t="s">
        <v>20</v>
      </c>
      <c r="S6" s="47">
        <v>5</v>
      </c>
      <c r="T6" s="46" t="s">
        <v>20</v>
      </c>
      <c r="U6" s="47">
        <v>4</v>
      </c>
      <c r="V6" s="46" t="s">
        <v>20</v>
      </c>
      <c r="W6" s="47">
        <v>1</v>
      </c>
      <c r="X6" s="46" t="s">
        <v>20</v>
      </c>
      <c r="Y6" s="47">
        <v>10</v>
      </c>
      <c r="Z6" s="46" t="s">
        <v>20</v>
      </c>
      <c r="AA6" s="47">
        <v>14</v>
      </c>
      <c r="AB6" s="98"/>
      <c r="AC6" s="98"/>
      <c r="AD6" s="98"/>
      <c r="AE6" s="98"/>
      <c r="AF6" s="98"/>
      <c r="AG6" s="98"/>
      <c r="AH6" s="98"/>
      <c r="AI6" s="98"/>
      <c r="AJ6" s="98"/>
    </row>
    <row r="7" spans="1:36" ht="12.45" customHeight="1" x14ac:dyDescent="0.25">
      <c r="A7" s="60" t="s">
        <v>33</v>
      </c>
      <c r="B7" s="92" t="s">
        <v>20</v>
      </c>
      <c r="C7" s="92">
        <v>3</v>
      </c>
      <c r="D7" s="92" t="s">
        <v>20</v>
      </c>
      <c r="E7" s="92">
        <v>3</v>
      </c>
      <c r="F7" s="92" t="s">
        <v>20</v>
      </c>
      <c r="G7" s="92">
        <v>5</v>
      </c>
      <c r="H7" s="92" t="s">
        <v>20</v>
      </c>
      <c r="I7" s="92">
        <v>12</v>
      </c>
      <c r="J7" s="92" t="s">
        <v>20</v>
      </c>
      <c r="K7" s="92">
        <v>4</v>
      </c>
      <c r="L7" s="92" t="s">
        <v>20</v>
      </c>
      <c r="M7" s="92">
        <v>7</v>
      </c>
      <c r="N7" s="46" t="s">
        <v>20</v>
      </c>
      <c r="O7" s="47">
        <v>15</v>
      </c>
      <c r="P7" s="46" t="s">
        <v>20</v>
      </c>
      <c r="Q7" s="47">
        <v>11</v>
      </c>
      <c r="R7" s="46" t="s">
        <v>26</v>
      </c>
      <c r="S7" s="47">
        <v>0</v>
      </c>
      <c r="T7" s="46" t="s">
        <v>20</v>
      </c>
      <c r="U7" s="47">
        <v>10</v>
      </c>
      <c r="V7" s="46" t="s">
        <v>20</v>
      </c>
      <c r="W7" s="47">
        <v>13</v>
      </c>
      <c r="X7" s="46" t="s">
        <v>20</v>
      </c>
      <c r="Y7" s="47">
        <v>6</v>
      </c>
      <c r="Z7" s="46" t="s">
        <v>20</v>
      </c>
      <c r="AA7" s="47">
        <v>13</v>
      </c>
      <c r="AB7" s="98"/>
      <c r="AC7" s="98"/>
      <c r="AD7" s="98"/>
      <c r="AE7" s="98"/>
      <c r="AF7" s="98"/>
      <c r="AG7" s="98"/>
      <c r="AH7" s="98"/>
      <c r="AI7" s="98"/>
      <c r="AJ7" s="98"/>
    </row>
    <row r="8" spans="1:36" ht="12.45" customHeight="1" x14ac:dyDescent="0.25">
      <c r="A8" s="60" t="s">
        <v>25</v>
      </c>
      <c r="B8" s="92" t="s">
        <v>20</v>
      </c>
      <c r="C8" s="92">
        <v>15</v>
      </c>
      <c r="D8" s="92" t="s">
        <v>20</v>
      </c>
      <c r="E8" s="92">
        <v>15</v>
      </c>
      <c r="F8" s="92" t="s">
        <v>20</v>
      </c>
      <c r="G8" s="92">
        <v>16</v>
      </c>
      <c r="H8" s="92" t="s">
        <v>21</v>
      </c>
      <c r="I8" s="92">
        <v>-2</v>
      </c>
      <c r="J8" s="92" t="s">
        <v>21</v>
      </c>
      <c r="K8" s="92">
        <v>-4</v>
      </c>
      <c r="L8" s="92" t="s">
        <v>21</v>
      </c>
      <c r="M8" s="92">
        <v>-4</v>
      </c>
      <c r="N8" s="46" t="s">
        <v>20</v>
      </c>
      <c r="O8" s="47">
        <v>14</v>
      </c>
      <c r="P8" s="46" t="s">
        <v>26</v>
      </c>
      <c r="Q8" s="47">
        <v>0</v>
      </c>
      <c r="R8" s="46" t="s">
        <v>20</v>
      </c>
      <c r="S8" s="47">
        <v>7</v>
      </c>
      <c r="T8" s="46" t="s">
        <v>21</v>
      </c>
      <c r="U8" s="47">
        <v>-6</v>
      </c>
      <c r="V8" s="46" t="s">
        <v>20</v>
      </c>
      <c r="W8" s="47">
        <v>4</v>
      </c>
      <c r="X8" s="46" t="s">
        <v>20</v>
      </c>
      <c r="Y8" s="47">
        <v>12</v>
      </c>
      <c r="Z8" s="46" t="s">
        <v>20</v>
      </c>
      <c r="AA8" s="47">
        <v>12</v>
      </c>
      <c r="AB8" s="98"/>
      <c r="AC8" s="98"/>
      <c r="AD8" s="98"/>
      <c r="AE8" s="98"/>
      <c r="AF8" s="98"/>
      <c r="AG8" s="98"/>
      <c r="AH8" s="98"/>
      <c r="AI8" s="98"/>
      <c r="AJ8" s="98"/>
    </row>
    <row r="9" spans="1:36" ht="12.45" customHeight="1" x14ac:dyDescent="0.25">
      <c r="A9" s="60" t="s">
        <v>28</v>
      </c>
      <c r="B9" s="92" t="s">
        <v>20</v>
      </c>
      <c r="C9" s="92">
        <v>9</v>
      </c>
      <c r="D9" s="92" t="s">
        <v>20</v>
      </c>
      <c r="E9" s="92">
        <v>9</v>
      </c>
      <c r="F9" s="92" t="s">
        <v>20</v>
      </c>
      <c r="G9" s="92">
        <v>8</v>
      </c>
      <c r="H9" s="92" t="s">
        <v>20</v>
      </c>
      <c r="I9" s="92">
        <v>15</v>
      </c>
      <c r="J9" s="92" t="s">
        <v>20</v>
      </c>
      <c r="K9" s="92">
        <v>9</v>
      </c>
      <c r="L9" s="92" t="s">
        <v>20</v>
      </c>
      <c r="M9" s="92">
        <v>2</v>
      </c>
      <c r="N9" s="46" t="s">
        <v>20</v>
      </c>
      <c r="O9" s="47">
        <v>11</v>
      </c>
      <c r="P9" s="46" t="s">
        <v>20</v>
      </c>
      <c r="Q9" s="47">
        <v>9</v>
      </c>
      <c r="R9" s="46" t="s">
        <v>21</v>
      </c>
      <c r="S9" s="47">
        <v>-2</v>
      </c>
      <c r="T9" s="46" t="s">
        <v>21</v>
      </c>
      <c r="U9" s="47">
        <v>-4</v>
      </c>
      <c r="V9" s="46" t="s">
        <v>20</v>
      </c>
      <c r="W9" s="47">
        <v>11</v>
      </c>
      <c r="X9" s="46" t="s">
        <v>20</v>
      </c>
      <c r="Y9" s="47">
        <v>2</v>
      </c>
      <c r="Z9" s="46" t="s">
        <v>20</v>
      </c>
      <c r="AA9" s="47">
        <v>11</v>
      </c>
      <c r="AB9" s="98"/>
      <c r="AC9" s="98"/>
      <c r="AD9" s="98"/>
      <c r="AE9" s="98"/>
      <c r="AF9" s="98"/>
      <c r="AG9" s="98"/>
      <c r="AH9" s="98"/>
      <c r="AI9" s="98"/>
      <c r="AJ9" s="98"/>
    </row>
    <row r="10" spans="1:36" ht="12.45" customHeight="1" x14ac:dyDescent="0.25">
      <c r="A10" s="60" t="s">
        <v>19</v>
      </c>
      <c r="B10" s="92" t="s">
        <v>20</v>
      </c>
      <c r="C10" s="92">
        <v>10</v>
      </c>
      <c r="D10" s="92" t="s">
        <v>20</v>
      </c>
      <c r="E10" s="92">
        <v>4</v>
      </c>
      <c r="F10" s="92" t="s">
        <v>20</v>
      </c>
      <c r="G10" s="92">
        <v>6</v>
      </c>
      <c r="H10" s="92" t="s">
        <v>20</v>
      </c>
      <c r="I10" s="92">
        <v>11</v>
      </c>
      <c r="J10" s="92" t="s">
        <v>21</v>
      </c>
      <c r="K10" s="92">
        <v>-1</v>
      </c>
      <c r="L10" s="92" t="s">
        <v>20</v>
      </c>
      <c r="M10" s="92">
        <v>1</v>
      </c>
      <c r="N10" s="46" t="s">
        <v>20</v>
      </c>
      <c r="O10" s="47">
        <v>5</v>
      </c>
      <c r="P10" s="46" t="s">
        <v>20</v>
      </c>
      <c r="Q10" s="47">
        <v>1</v>
      </c>
      <c r="R10" s="46" t="s">
        <v>21</v>
      </c>
      <c r="S10" s="47">
        <v>-1</v>
      </c>
      <c r="T10" s="46" t="s">
        <v>20</v>
      </c>
      <c r="U10" s="47">
        <v>5</v>
      </c>
      <c r="V10" s="46" t="s">
        <v>20</v>
      </c>
      <c r="W10" s="47">
        <v>6</v>
      </c>
      <c r="X10" s="46" t="s">
        <v>20</v>
      </c>
      <c r="Y10" s="47">
        <v>11</v>
      </c>
      <c r="Z10" s="46" t="s">
        <v>20</v>
      </c>
      <c r="AA10" s="47">
        <v>10</v>
      </c>
      <c r="AB10" s="98"/>
      <c r="AC10" s="98"/>
      <c r="AD10" s="98"/>
      <c r="AE10" s="98"/>
      <c r="AF10" s="98"/>
      <c r="AG10" s="98"/>
      <c r="AH10" s="98"/>
      <c r="AI10" s="98"/>
      <c r="AJ10" s="98"/>
    </row>
    <row r="11" spans="1:36" ht="12.45" customHeight="1" x14ac:dyDescent="0.25">
      <c r="A11" s="60" t="s">
        <v>36</v>
      </c>
      <c r="B11" s="92" t="s">
        <v>20</v>
      </c>
      <c r="C11" s="92">
        <v>6</v>
      </c>
      <c r="D11" s="92" t="s">
        <v>20</v>
      </c>
      <c r="E11" s="92">
        <v>5</v>
      </c>
      <c r="F11" s="92" t="s">
        <v>20</v>
      </c>
      <c r="G11" s="92">
        <v>4</v>
      </c>
      <c r="H11" s="92" t="s">
        <v>20</v>
      </c>
      <c r="I11" s="92">
        <v>10</v>
      </c>
      <c r="J11" s="92" t="s">
        <v>20</v>
      </c>
      <c r="K11" s="92">
        <v>5</v>
      </c>
      <c r="L11" s="92" t="s">
        <v>20</v>
      </c>
      <c r="M11" s="92">
        <v>9</v>
      </c>
      <c r="N11" s="46" t="s">
        <v>20</v>
      </c>
      <c r="O11" s="47">
        <v>4</v>
      </c>
      <c r="P11" s="46" t="s">
        <v>26</v>
      </c>
      <c r="Q11" s="47">
        <v>0</v>
      </c>
      <c r="R11" s="46" t="s">
        <v>20</v>
      </c>
      <c r="S11" s="47">
        <v>1</v>
      </c>
      <c r="T11" s="46" t="s">
        <v>21</v>
      </c>
      <c r="U11" s="47">
        <v>-2</v>
      </c>
      <c r="V11" s="46" t="s">
        <v>20</v>
      </c>
      <c r="W11" s="47">
        <v>5</v>
      </c>
      <c r="X11" s="46" t="s">
        <v>21</v>
      </c>
      <c r="Y11" s="47">
        <v>-5</v>
      </c>
      <c r="Z11" s="46" t="s">
        <v>20</v>
      </c>
      <c r="AA11" s="47">
        <v>9</v>
      </c>
      <c r="AB11" s="98"/>
      <c r="AC11" s="98"/>
      <c r="AD11" s="98"/>
      <c r="AE11" s="98"/>
      <c r="AF11" s="98"/>
      <c r="AG11" s="98"/>
      <c r="AH11" s="98"/>
      <c r="AI11" s="98"/>
      <c r="AJ11" s="98"/>
    </row>
    <row r="12" spans="1:36" ht="12.45" customHeight="1" x14ac:dyDescent="0.25">
      <c r="A12" s="60" t="s">
        <v>29</v>
      </c>
      <c r="B12" s="92" t="s">
        <v>20</v>
      </c>
      <c r="C12" s="92">
        <v>14</v>
      </c>
      <c r="D12" s="92" t="s">
        <v>20</v>
      </c>
      <c r="E12" s="92">
        <v>14</v>
      </c>
      <c r="F12" s="92" t="s">
        <v>20</v>
      </c>
      <c r="G12" s="92">
        <v>12</v>
      </c>
      <c r="H12" s="92" t="s">
        <v>20</v>
      </c>
      <c r="I12" s="92">
        <v>13</v>
      </c>
      <c r="J12" s="92" t="s">
        <v>20</v>
      </c>
      <c r="K12" s="92">
        <v>12</v>
      </c>
      <c r="L12" s="92" t="s">
        <v>20</v>
      </c>
      <c r="M12" s="92">
        <v>11</v>
      </c>
      <c r="N12" s="46" t="s">
        <v>20</v>
      </c>
      <c r="O12" s="47">
        <v>2</v>
      </c>
      <c r="P12" s="46" t="s">
        <v>20</v>
      </c>
      <c r="Q12" s="47">
        <v>8</v>
      </c>
      <c r="R12" s="46" t="s">
        <v>20</v>
      </c>
      <c r="S12" s="47">
        <v>10</v>
      </c>
      <c r="T12" s="46" t="s">
        <v>20</v>
      </c>
      <c r="U12" s="47">
        <v>2</v>
      </c>
      <c r="V12" s="46" t="s">
        <v>20</v>
      </c>
      <c r="W12" s="47">
        <v>2</v>
      </c>
      <c r="X12" s="46" t="s">
        <v>20</v>
      </c>
      <c r="Y12" s="47">
        <v>3</v>
      </c>
      <c r="Z12" s="46" t="s">
        <v>20</v>
      </c>
      <c r="AA12" s="47">
        <v>8</v>
      </c>
      <c r="AB12" s="98"/>
      <c r="AC12" s="98"/>
      <c r="AD12" s="98"/>
      <c r="AE12" s="98"/>
      <c r="AF12" s="98"/>
      <c r="AG12" s="98"/>
      <c r="AH12" s="98"/>
      <c r="AI12" s="98"/>
      <c r="AJ12" s="98"/>
    </row>
    <row r="13" spans="1:36" ht="12.45" customHeight="1" x14ac:dyDescent="0.25">
      <c r="A13" s="60" t="s">
        <v>22</v>
      </c>
      <c r="B13" s="92" t="s">
        <v>20</v>
      </c>
      <c r="C13" s="92">
        <v>1</v>
      </c>
      <c r="D13" s="92" t="s">
        <v>21</v>
      </c>
      <c r="E13" s="92">
        <v>-2</v>
      </c>
      <c r="F13" s="92" t="s">
        <v>20</v>
      </c>
      <c r="G13" s="92">
        <v>2</v>
      </c>
      <c r="H13" s="92" t="s">
        <v>20</v>
      </c>
      <c r="I13" s="92">
        <v>2</v>
      </c>
      <c r="J13" s="92" t="s">
        <v>20</v>
      </c>
      <c r="K13" s="92">
        <v>1</v>
      </c>
      <c r="L13" s="92" t="s">
        <v>20</v>
      </c>
      <c r="M13" s="92">
        <v>6</v>
      </c>
      <c r="N13" s="46" t="s">
        <v>20</v>
      </c>
      <c r="O13" s="47">
        <v>8</v>
      </c>
      <c r="P13" s="46" t="s">
        <v>21</v>
      </c>
      <c r="Q13" s="47">
        <v>-1</v>
      </c>
      <c r="R13" s="46" t="s">
        <v>21</v>
      </c>
      <c r="S13" s="47">
        <v>-3</v>
      </c>
      <c r="T13" s="46" t="s">
        <v>21</v>
      </c>
      <c r="U13" s="47">
        <v>-3</v>
      </c>
      <c r="V13" s="46" t="s">
        <v>21</v>
      </c>
      <c r="W13" s="47">
        <v>-2</v>
      </c>
      <c r="X13" s="46" t="s">
        <v>20</v>
      </c>
      <c r="Y13" s="47">
        <v>1</v>
      </c>
      <c r="Z13" s="46" t="s">
        <v>20</v>
      </c>
      <c r="AA13" s="47">
        <v>7</v>
      </c>
      <c r="AB13" s="98"/>
      <c r="AC13" s="98"/>
      <c r="AD13" s="98"/>
      <c r="AE13" s="98"/>
      <c r="AF13" s="98"/>
      <c r="AG13" s="98"/>
      <c r="AH13" s="98"/>
      <c r="AI13" s="98"/>
      <c r="AJ13" s="98"/>
    </row>
    <row r="14" spans="1:36" ht="12.45" customHeight="1" x14ac:dyDescent="0.25">
      <c r="A14" s="60" t="s">
        <v>30</v>
      </c>
      <c r="B14" s="92" t="s">
        <v>20</v>
      </c>
      <c r="C14" s="92">
        <v>5</v>
      </c>
      <c r="D14" s="92" t="s">
        <v>20</v>
      </c>
      <c r="E14" s="92">
        <v>7</v>
      </c>
      <c r="F14" s="92" t="s">
        <v>20</v>
      </c>
      <c r="G14" s="92">
        <v>14</v>
      </c>
      <c r="H14" s="92" t="s">
        <v>20</v>
      </c>
      <c r="I14" s="92">
        <v>9</v>
      </c>
      <c r="J14" s="92" t="s">
        <v>20</v>
      </c>
      <c r="K14" s="92">
        <v>13</v>
      </c>
      <c r="L14" s="92" t="s">
        <v>20</v>
      </c>
      <c r="M14" s="92">
        <v>14</v>
      </c>
      <c r="N14" s="46" t="s">
        <v>21</v>
      </c>
      <c r="O14" s="47">
        <v>-2</v>
      </c>
      <c r="P14" s="46" t="s">
        <v>21</v>
      </c>
      <c r="Q14" s="47">
        <v>-3</v>
      </c>
      <c r="R14" s="46" t="s">
        <v>20</v>
      </c>
      <c r="S14" s="47">
        <v>3</v>
      </c>
      <c r="T14" s="46" t="s">
        <v>20</v>
      </c>
      <c r="U14" s="47">
        <v>7</v>
      </c>
      <c r="V14" s="46" t="s">
        <v>21</v>
      </c>
      <c r="W14" s="47">
        <v>-1</v>
      </c>
      <c r="X14" s="46" t="s">
        <v>20</v>
      </c>
      <c r="Y14" s="47">
        <v>7</v>
      </c>
      <c r="Z14" s="46" t="s">
        <v>20</v>
      </c>
      <c r="AA14" s="47">
        <v>6</v>
      </c>
      <c r="AB14" s="98"/>
      <c r="AC14" s="98"/>
      <c r="AD14" s="98"/>
      <c r="AE14" s="98"/>
      <c r="AF14" s="98"/>
      <c r="AG14" s="98"/>
      <c r="AH14" s="98"/>
      <c r="AI14" s="98"/>
      <c r="AJ14" s="98"/>
    </row>
    <row r="15" spans="1:36" ht="12.45" customHeight="1" x14ac:dyDescent="0.25">
      <c r="A15" s="60" t="s">
        <v>35</v>
      </c>
      <c r="B15" s="92" t="s">
        <v>21</v>
      </c>
      <c r="C15" s="92">
        <v>-2</v>
      </c>
      <c r="D15" s="92" t="s">
        <v>21</v>
      </c>
      <c r="E15" s="92">
        <v>-3</v>
      </c>
      <c r="F15" s="92" t="s">
        <v>26</v>
      </c>
      <c r="G15" s="92">
        <v>0</v>
      </c>
      <c r="H15" s="92" t="s">
        <v>20</v>
      </c>
      <c r="I15" s="92">
        <v>7</v>
      </c>
      <c r="J15" s="92" t="s">
        <v>20</v>
      </c>
      <c r="K15" s="92">
        <v>3</v>
      </c>
      <c r="L15" s="92" t="s">
        <v>20</v>
      </c>
      <c r="M15" s="92">
        <v>4</v>
      </c>
      <c r="N15" s="46" t="s">
        <v>20</v>
      </c>
      <c r="O15" s="47">
        <v>16</v>
      </c>
      <c r="P15" s="46" t="s">
        <v>20</v>
      </c>
      <c r="Q15" s="47">
        <v>12</v>
      </c>
      <c r="R15" s="46" t="s">
        <v>20</v>
      </c>
      <c r="S15" s="47">
        <v>6</v>
      </c>
      <c r="T15" s="46" t="s">
        <v>21</v>
      </c>
      <c r="U15" s="47">
        <v>-5</v>
      </c>
      <c r="V15" s="46" t="s">
        <v>26</v>
      </c>
      <c r="W15" s="47">
        <v>0</v>
      </c>
      <c r="X15" s="46" t="s">
        <v>20</v>
      </c>
      <c r="Y15" s="47">
        <v>8</v>
      </c>
      <c r="Z15" s="46" t="s">
        <v>20</v>
      </c>
      <c r="AA15" s="47">
        <v>5</v>
      </c>
      <c r="AB15" s="83"/>
      <c r="AC15" s="83"/>
      <c r="AD15" s="83"/>
      <c r="AE15" s="83"/>
      <c r="AF15" s="83"/>
    </row>
    <row r="16" spans="1:36" x14ac:dyDescent="0.25">
      <c r="A16" s="60" t="s">
        <v>38</v>
      </c>
      <c r="B16" s="92" t="s">
        <v>21</v>
      </c>
      <c r="C16" s="92">
        <v>-3</v>
      </c>
      <c r="D16" s="92" t="s">
        <v>21</v>
      </c>
      <c r="E16" s="92">
        <v>-1</v>
      </c>
      <c r="F16" s="92" t="s">
        <v>20</v>
      </c>
      <c r="G16" s="92">
        <v>1</v>
      </c>
      <c r="H16" s="92" t="s">
        <v>20</v>
      </c>
      <c r="I16" s="92">
        <v>1</v>
      </c>
      <c r="J16" s="92" t="s">
        <v>21</v>
      </c>
      <c r="K16" s="92">
        <v>-3</v>
      </c>
      <c r="L16" s="92" t="s">
        <v>21</v>
      </c>
      <c r="M16" s="92">
        <v>-2</v>
      </c>
      <c r="N16" s="46" t="s">
        <v>20</v>
      </c>
      <c r="O16" s="47">
        <v>9</v>
      </c>
      <c r="P16" s="46" t="s">
        <v>20</v>
      </c>
      <c r="Q16" s="47">
        <v>10</v>
      </c>
      <c r="R16" s="46" t="s">
        <v>21</v>
      </c>
      <c r="S16" s="47">
        <v>-4</v>
      </c>
      <c r="T16" s="46" t="s">
        <v>20</v>
      </c>
      <c r="U16" s="47">
        <v>8</v>
      </c>
      <c r="V16" s="46" t="s">
        <v>20</v>
      </c>
      <c r="W16" s="47">
        <v>7</v>
      </c>
      <c r="X16" s="46" t="s">
        <v>20</v>
      </c>
      <c r="Y16" s="47">
        <v>13</v>
      </c>
      <c r="Z16" s="46" t="s">
        <v>20</v>
      </c>
      <c r="AA16" s="47">
        <v>4</v>
      </c>
    </row>
    <row r="17" spans="1:35" x14ac:dyDescent="0.25">
      <c r="A17" s="60" t="s">
        <v>27</v>
      </c>
      <c r="B17" s="92" t="s">
        <v>21</v>
      </c>
      <c r="C17" s="92">
        <v>-1</v>
      </c>
      <c r="D17" s="92" t="s">
        <v>20</v>
      </c>
      <c r="E17" s="92">
        <v>1</v>
      </c>
      <c r="F17" s="92" t="s">
        <v>21</v>
      </c>
      <c r="G17" s="92">
        <v>-1</v>
      </c>
      <c r="H17" s="92" t="s">
        <v>20</v>
      </c>
      <c r="I17" s="92">
        <v>6</v>
      </c>
      <c r="J17" s="92" t="s">
        <v>20</v>
      </c>
      <c r="K17" s="92">
        <v>6</v>
      </c>
      <c r="L17" s="92" t="s">
        <v>20</v>
      </c>
      <c r="M17" s="92">
        <v>5</v>
      </c>
      <c r="N17" s="46" t="s">
        <v>20</v>
      </c>
      <c r="O17" s="47">
        <v>6</v>
      </c>
      <c r="P17" s="46" t="s">
        <v>20</v>
      </c>
      <c r="Q17" s="47">
        <v>5</v>
      </c>
      <c r="R17" s="46" t="s">
        <v>20</v>
      </c>
      <c r="S17" s="47">
        <v>2</v>
      </c>
      <c r="T17" s="46" t="s">
        <v>20</v>
      </c>
      <c r="U17" s="47">
        <v>1</v>
      </c>
      <c r="V17" s="46" t="s">
        <v>20</v>
      </c>
      <c r="W17" s="47">
        <v>10</v>
      </c>
      <c r="X17" s="46" t="s">
        <v>20</v>
      </c>
      <c r="Y17" s="47">
        <v>5</v>
      </c>
      <c r="Z17" s="46" t="s">
        <v>20</v>
      </c>
      <c r="AA17" s="47">
        <v>3</v>
      </c>
    </row>
    <row r="18" spans="1:35" x14ac:dyDescent="0.25">
      <c r="A18" s="60" t="s">
        <v>32</v>
      </c>
      <c r="B18" s="92" t="s">
        <v>20</v>
      </c>
      <c r="C18" s="92">
        <v>7</v>
      </c>
      <c r="D18" s="92" t="s">
        <v>20</v>
      </c>
      <c r="E18" s="92">
        <v>6</v>
      </c>
      <c r="F18" s="92" t="s">
        <v>20</v>
      </c>
      <c r="G18" s="92">
        <v>7</v>
      </c>
      <c r="H18" s="92" t="s">
        <v>21</v>
      </c>
      <c r="I18" s="92">
        <v>-1</v>
      </c>
      <c r="J18" s="92" t="s">
        <v>20</v>
      </c>
      <c r="K18" s="92">
        <v>2</v>
      </c>
      <c r="L18" s="92" t="s">
        <v>20</v>
      </c>
      <c r="M18" s="92">
        <v>3</v>
      </c>
      <c r="N18" s="46" t="s">
        <v>20</v>
      </c>
      <c r="O18" s="47">
        <v>3</v>
      </c>
      <c r="P18" s="46" t="s">
        <v>20</v>
      </c>
      <c r="Q18" s="47">
        <v>7</v>
      </c>
      <c r="R18" s="46" t="s">
        <v>20</v>
      </c>
      <c r="S18" s="47">
        <v>8</v>
      </c>
      <c r="T18" s="46" t="s">
        <v>20</v>
      </c>
      <c r="U18" s="47">
        <v>6</v>
      </c>
      <c r="V18" s="46" t="s">
        <v>20</v>
      </c>
      <c r="W18" s="47">
        <v>12</v>
      </c>
      <c r="X18" s="46" t="s">
        <v>20</v>
      </c>
      <c r="Y18" s="47">
        <v>9</v>
      </c>
      <c r="Z18" s="46" t="s">
        <v>20</v>
      </c>
      <c r="AA18" s="47">
        <v>2</v>
      </c>
    </row>
    <row r="19" spans="1:35" x14ac:dyDescent="0.25">
      <c r="A19" s="60" t="s">
        <v>18</v>
      </c>
      <c r="B19" s="92" t="s">
        <v>20</v>
      </c>
      <c r="C19" s="92">
        <v>4</v>
      </c>
      <c r="D19" s="92" t="s">
        <v>20</v>
      </c>
      <c r="E19" s="92">
        <v>2</v>
      </c>
      <c r="F19" s="92" t="s">
        <v>20</v>
      </c>
      <c r="G19" s="92">
        <v>10</v>
      </c>
      <c r="H19" s="92" t="s">
        <v>20</v>
      </c>
      <c r="I19" s="92">
        <v>3</v>
      </c>
      <c r="J19" s="92" t="s">
        <v>21</v>
      </c>
      <c r="K19" s="92">
        <v>-2</v>
      </c>
      <c r="L19" s="92" t="s">
        <v>21</v>
      </c>
      <c r="M19" s="92">
        <v>-1</v>
      </c>
      <c r="N19" s="46" t="s">
        <v>21</v>
      </c>
      <c r="O19" s="47">
        <v>-1</v>
      </c>
      <c r="P19" s="46" t="s">
        <v>20</v>
      </c>
      <c r="Q19" s="47">
        <v>13</v>
      </c>
      <c r="R19" s="46" t="s">
        <v>21</v>
      </c>
      <c r="S19" s="47">
        <v>-6</v>
      </c>
      <c r="T19" s="46" t="s">
        <v>20</v>
      </c>
      <c r="U19" s="47">
        <v>3</v>
      </c>
      <c r="V19" s="46" t="s">
        <v>20</v>
      </c>
      <c r="W19" s="47">
        <v>3</v>
      </c>
      <c r="X19" s="46" t="s">
        <v>21</v>
      </c>
      <c r="Y19" s="47">
        <v>-3</v>
      </c>
      <c r="Z19" s="46" t="s">
        <v>20</v>
      </c>
      <c r="AA19" s="47">
        <v>1</v>
      </c>
    </row>
    <row r="20" spans="1:35" x14ac:dyDescent="0.25">
      <c r="A20" s="60" t="s">
        <v>37</v>
      </c>
      <c r="B20" s="92" t="s">
        <v>20</v>
      </c>
      <c r="C20" s="92">
        <v>13</v>
      </c>
      <c r="D20" s="92" t="s">
        <v>20</v>
      </c>
      <c r="E20" s="92">
        <v>8</v>
      </c>
      <c r="F20" s="92" t="s">
        <v>20</v>
      </c>
      <c r="G20" s="92">
        <v>3</v>
      </c>
      <c r="H20" s="92" t="s">
        <v>20</v>
      </c>
      <c r="I20" s="92">
        <v>4</v>
      </c>
      <c r="J20" s="92" t="s">
        <v>20</v>
      </c>
      <c r="K20" s="92">
        <v>8</v>
      </c>
      <c r="L20" s="92" t="s">
        <v>20</v>
      </c>
      <c r="M20" s="92">
        <v>12</v>
      </c>
      <c r="N20" s="46" t="s">
        <v>20</v>
      </c>
      <c r="O20" s="47">
        <v>7</v>
      </c>
      <c r="P20" s="46" t="s">
        <v>20</v>
      </c>
      <c r="Q20" s="47">
        <v>6</v>
      </c>
      <c r="R20" s="46" t="s">
        <v>20</v>
      </c>
      <c r="S20" s="47">
        <v>11</v>
      </c>
      <c r="T20" s="46" t="s">
        <v>21</v>
      </c>
      <c r="U20" s="47">
        <v>-7</v>
      </c>
      <c r="V20" s="46" t="s">
        <v>20</v>
      </c>
      <c r="W20" s="47">
        <v>9</v>
      </c>
      <c r="X20" s="46" t="s">
        <v>21</v>
      </c>
      <c r="Y20" s="47">
        <v>-1</v>
      </c>
      <c r="Z20" s="46" t="s">
        <v>26</v>
      </c>
      <c r="AA20" s="47">
        <v>0</v>
      </c>
    </row>
    <row r="21" spans="1:35" x14ac:dyDescent="0.25">
      <c r="A21" s="60" t="s">
        <v>23</v>
      </c>
      <c r="B21" s="92" t="s">
        <v>20</v>
      </c>
      <c r="C21" s="92">
        <v>12</v>
      </c>
      <c r="D21" s="92" t="s">
        <v>20</v>
      </c>
      <c r="E21" s="92">
        <v>11</v>
      </c>
      <c r="F21" s="92" t="s">
        <v>20</v>
      </c>
      <c r="G21" s="92">
        <v>13</v>
      </c>
      <c r="H21" s="92" t="s">
        <v>20</v>
      </c>
      <c r="I21" s="92">
        <v>16</v>
      </c>
      <c r="J21" s="92" t="s">
        <v>20</v>
      </c>
      <c r="K21" s="92">
        <v>14</v>
      </c>
      <c r="L21" s="92" t="s">
        <v>20</v>
      </c>
      <c r="M21" s="92">
        <v>10</v>
      </c>
      <c r="N21" s="46" t="s">
        <v>20</v>
      </c>
      <c r="O21" s="47">
        <v>13</v>
      </c>
      <c r="P21" s="46" t="s">
        <v>20</v>
      </c>
      <c r="Q21" s="47">
        <v>2</v>
      </c>
      <c r="R21" s="46" t="s">
        <v>20</v>
      </c>
      <c r="S21" s="47">
        <v>4</v>
      </c>
      <c r="T21" s="46" t="s">
        <v>21</v>
      </c>
      <c r="U21" s="47">
        <v>-8</v>
      </c>
      <c r="V21" s="46" t="s">
        <v>21</v>
      </c>
      <c r="W21" s="47">
        <v>-3</v>
      </c>
      <c r="X21" s="46" t="s">
        <v>21</v>
      </c>
      <c r="Y21" s="47">
        <v>-2</v>
      </c>
      <c r="Z21" s="46" t="s">
        <v>21</v>
      </c>
      <c r="AA21" s="47">
        <v>-1</v>
      </c>
    </row>
    <row r="22" spans="1:35" x14ac:dyDescent="0.25">
      <c r="A22" s="60" t="s">
        <v>24</v>
      </c>
      <c r="B22" s="92" t="s">
        <v>20</v>
      </c>
      <c r="C22" s="92">
        <v>8</v>
      </c>
      <c r="D22" s="92" t="s">
        <v>20</v>
      </c>
      <c r="E22" s="92">
        <v>13</v>
      </c>
      <c r="F22" s="92" t="s">
        <v>20</v>
      </c>
      <c r="G22" s="92">
        <v>15</v>
      </c>
      <c r="H22" s="92" t="s">
        <v>20</v>
      </c>
      <c r="I22" s="92">
        <v>5</v>
      </c>
      <c r="J22" s="92" t="s">
        <v>20</v>
      </c>
      <c r="K22" s="92">
        <v>11</v>
      </c>
      <c r="L22" s="92" t="s">
        <v>20</v>
      </c>
      <c r="M22" s="92">
        <v>8</v>
      </c>
      <c r="N22" s="46" t="s">
        <v>20</v>
      </c>
      <c r="O22" s="47">
        <v>10</v>
      </c>
      <c r="P22" s="46" t="s">
        <v>20</v>
      </c>
      <c r="Q22" s="47">
        <v>3</v>
      </c>
      <c r="R22" s="46" t="s">
        <v>20</v>
      </c>
      <c r="S22" s="47">
        <v>9</v>
      </c>
      <c r="T22" s="46" t="s">
        <v>20</v>
      </c>
      <c r="U22" s="47">
        <v>9</v>
      </c>
      <c r="V22" s="46" t="s">
        <v>20</v>
      </c>
      <c r="W22" s="47">
        <v>8</v>
      </c>
      <c r="X22" s="46" t="s">
        <v>20</v>
      </c>
      <c r="Y22" s="47">
        <v>4</v>
      </c>
      <c r="Z22" s="46" t="s">
        <v>21</v>
      </c>
      <c r="AA22" s="47">
        <v>-2</v>
      </c>
    </row>
    <row r="23" spans="1:35" x14ac:dyDescent="0.25">
      <c r="A23" s="61" t="s">
        <v>31</v>
      </c>
      <c r="B23" s="92" t="s">
        <v>20</v>
      </c>
      <c r="C23" s="92">
        <v>11</v>
      </c>
      <c r="D23" s="92" t="s">
        <v>20</v>
      </c>
      <c r="E23" s="92">
        <v>10</v>
      </c>
      <c r="F23" s="92" t="s">
        <v>20</v>
      </c>
      <c r="G23" s="92">
        <v>11</v>
      </c>
      <c r="H23" s="92" t="s">
        <v>20</v>
      </c>
      <c r="I23" s="92">
        <v>8</v>
      </c>
      <c r="J23" s="92" t="s">
        <v>20</v>
      </c>
      <c r="K23" s="92">
        <v>7</v>
      </c>
      <c r="L23" s="92" t="s">
        <v>20</v>
      </c>
      <c r="M23" s="92">
        <v>13</v>
      </c>
      <c r="N23" s="46" t="s">
        <v>20</v>
      </c>
      <c r="O23" s="47">
        <v>1</v>
      </c>
      <c r="P23" s="46" t="s">
        <v>21</v>
      </c>
      <c r="Q23" s="47">
        <v>-2</v>
      </c>
      <c r="R23" s="46" t="s">
        <v>21</v>
      </c>
      <c r="S23" s="47">
        <v>-5</v>
      </c>
      <c r="T23" s="46" t="s">
        <v>21</v>
      </c>
      <c r="U23" s="47">
        <v>-1</v>
      </c>
      <c r="V23" s="46" t="s">
        <v>21</v>
      </c>
      <c r="W23" s="47">
        <v>-4</v>
      </c>
      <c r="X23" s="46" t="s">
        <v>21</v>
      </c>
      <c r="Y23" s="47">
        <v>-4</v>
      </c>
      <c r="Z23" s="46" t="s">
        <v>21</v>
      </c>
      <c r="AA23" s="47">
        <v>-3</v>
      </c>
    </row>
    <row r="24" spans="1:35" x14ac:dyDescent="0.25">
      <c r="A24" s="62"/>
      <c r="B24" s="93"/>
      <c r="C24" s="93"/>
      <c r="D24" s="93"/>
      <c r="E24" s="93"/>
      <c r="F24" s="93"/>
      <c r="G24" s="93"/>
      <c r="H24" s="93"/>
      <c r="I24" s="93"/>
      <c r="J24" s="93"/>
      <c r="K24" s="93"/>
      <c r="L24" s="93"/>
      <c r="M24" s="93"/>
      <c r="T24" s="45"/>
      <c r="U24" s="45"/>
      <c r="V24" s="62"/>
      <c r="W24" s="62"/>
      <c r="X24" s="62"/>
      <c r="Y24" s="62"/>
    </row>
    <row r="25" spans="1:35" x14ac:dyDescent="0.25">
      <c r="A25" s="62"/>
      <c r="B25" s="93"/>
      <c r="C25" s="93"/>
      <c r="D25" s="93"/>
      <c r="E25" s="93"/>
      <c r="F25" s="93"/>
      <c r="G25" s="93"/>
      <c r="H25" s="93"/>
      <c r="I25" s="93"/>
      <c r="J25" s="93"/>
      <c r="K25" s="93"/>
      <c r="L25" s="93"/>
      <c r="M25" s="93"/>
      <c r="T25" s="45"/>
      <c r="U25" s="45"/>
      <c r="V25" s="62"/>
      <c r="W25" s="62"/>
      <c r="X25" s="62"/>
      <c r="Y25" s="62"/>
    </row>
    <row r="26" spans="1:35" ht="13.05" customHeight="1" x14ac:dyDescent="0.25">
      <c r="A26" s="113" t="s">
        <v>6</v>
      </c>
      <c r="B26" s="115">
        <v>44013</v>
      </c>
      <c r="C26" s="116"/>
      <c r="D26" s="115">
        <v>44044</v>
      </c>
      <c r="E26" s="116"/>
      <c r="F26" s="115">
        <v>44075</v>
      </c>
      <c r="G26" s="116"/>
      <c r="H26" s="115">
        <v>44105</v>
      </c>
      <c r="I26" s="116"/>
      <c r="J26" s="115">
        <v>44136</v>
      </c>
      <c r="K26" s="116"/>
      <c r="L26" s="115">
        <v>44166</v>
      </c>
      <c r="M26" s="116"/>
      <c r="N26" s="109">
        <v>44835</v>
      </c>
      <c r="O26" s="110"/>
      <c r="P26" s="109">
        <v>44866</v>
      </c>
      <c r="Q26" s="110"/>
      <c r="R26" s="109">
        <v>44896</v>
      </c>
      <c r="S26" s="110"/>
      <c r="T26" s="109">
        <v>44927</v>
      </c>
      <c r="U26" s="110"/>
      <c r="V26" s="109">
        <v>44958</v>
      </c>
      <c r="W26" s="110"/>
      <c r="X26" s="109">
        <v>44986</v>
      </c>
      <c r="Y26" s="110"/>
      <c r="Z26" s="109">
        <v>45017</v>
      </c>
      <c r="AA26" s="110"/>
      <c r="AB26" s="83"/>
      <c r="AC26" s="83"/>
      <c r="AD26" s="83"/>
      <c r="AE26" s="83"/>
      <c r="AF26" s="83"/>
      <c r="AG26" s="83"/>
      <c r="AH26" s="83"/>
      <c r="AI26" s="83"/>
    </row>
    <row r="27" spans="1:35" ht="12.45" customHeight="1" x14ac:dyDescent="0.25">
      <c r="A27" s="114"/>
      <c r="B27" s="117"/>
      <c r="C27" s="118"/>
      <c r="D27" s="117"/>
      <c r="E27" s="118"/>
      <c r="F27" s="117"/>
      <c r="G27" s="118"/>
      <c r="H27" s="117"/>
      <c r="I27" s="118"/>
      <c r="J27" s="117"/>
      <c r="K27" s="118"/>
      <c r="L27" s="117"/>
      <c r="M27" s="118"/>
      <c r="N27" s="111"/>
      <c r="O27" s="112"/>
      <c r="P27" s="111"/>
      <c r="Q27" s="112"/>
      <c r="R27" s="111"/>
      <c r="S27" s="112"/>
      <c r="T27" s="111"/>
      <c r="U27" s="112"/>
      <c r="V27" s="111"/>
      <c r="W27" s="112"/>
      <c r="X27" s="111"/>
      <c r="Y27" s="112"/>
      <c r="Z27" s="111"/>
      <c r="AA27" s="112"/>
      <c r="AB27" s="83"/>
      <c r="AC27" s="83"/>
      <c r="AD27" s="83"/>
      <c r="AE27" s="83"/>
      <c r="AF27" s="83"/>
      <c r="AG27" s="83"/>
      <c r="AH27" s="83"/>
      <c r="AI27" s="83"/>
    </row>
    <row r="28" spans="1:35" ht="12.45" customHeight="1" x14ac:dyDescent="0.25">
      <c r="A28" s="57"/>
      <c r="B28" s="89"/>
      <c r="C28" s="90"/>
      <c r="D28" s="89"/>
      <c r="E28" s="90"/>
      <c r="F28" s="89"/>
      <c r="G28" s="90"/>
      <c r="H28" s="89"/>
      <c r="I28" s="90"/>
      <c r="J28" s="91"/>
      <c r="K28" s="91"/>
      <c r="L28" s="89"/>
      <c r="M28" s="90"/>
      <c r="N28" s="58"/>
      <c r="O28" s="59"/>
      <c r="P28" s="58"/>
      <c r="Q28" s="59"/>
      <c r="R28" s="58"/>
      <c r="S28" s="59"/>
      <c r="T28" s="58"/>
      <c r="U28" s="59"/>
      <c r="V28" s="58"/>
      <c r="W28" s="59"/>
      <c r="X28" s="58"/>
      <c r="Y28" s="59"/>
      <c r="Z28" s="58"/>
      <c r="AA28" s="59"/>
      <c r="AB28" s="83"/>
      <c r="AC28" s="83"/>
      <c r="AD28" s="83"/>
      <c r="AE28" s="83"/>
      <c r="AF28" s="83"/>
      <c r="AG28" s="83"/>
      <c r="AH28" s="83"/>
      <c r="AI28" s="83"/>
    </row>
    <row r="29" spans="1:35" ht="12.45" customHeight="1" x14ac:dyDescent="0.25">
      <c r="A29" s="60" t="s">
        <v>34</v>
      </c>
      <c r="B29" s="92" t="s">
        <v>20</v>
      </c>
      <c r="C29" s="92">
        <v>5</v>
      </c>
      <c r="D29" s="92" t="s">
        <v>20</v>
      </c>
      <c r="E29" s="92">
        <v>2</v>
      </c>
      <c r="F29" s="92" t="s">
        <v>20</v>
      </c>
      <c r="G29" s="92">
        <v>13</v>
      </c>
      <c r="H29" s="92" t="s">
        <v>20</v>
      </c>
      <c r="I29" s="92">
        <v>15</v>
      </c>
      <c r="J29" s="92" t="s">
        <v>20</v>
      </c>
      <c r="K29" s="92">
        <v>10</v>
      </c>
      <c r="L29" s="92" t="s">
        <v>21</v>
      </c>
      <c r="M29" s="92">
        <v>-4</v>
      </c>
      <c r="N29" s="46" t="s">
        <v>20</v>
      </c>
      <c r="O29" s="47">
        <v>7</v>
      </c>
      <c r="P29" s="46" t="s">
        <v>20</v>
      </c>
      <c r="Q29" s="47">
        <v>12</v>
      </c>
      <c r="R29" s="46" t="s">
        <v>20</v>
      </c>
      <c r="S29" s="47">
        <v>8</v>
      </c>
      <c r="T29" s="46" t="s">
        <v>20</v>
      </c>
      <c r="U29" s="47">
        <v>6</v>
      </c>
      <c r="V29" s="46" t="s">
        <v>20</v>
      </c>
      <c r="W29" s="47">
        <v>1</v>
      </c>
      <c r="X29" s="46" t="s">
        <v>26</v>
      </c>
      <c r="Y29" s="47">
        <v>0</v>
      </c>
      <c r="Z29" s="46" t="s">
        <v>20</v>
      </c>
      <c r="AA29" s="47">
        <v>14</v>
      </c>
      <c r="AB29" s="83"/>
      <c r="AC29" s="83"/>
      <c r="AD29" s="83"/>
      <c r="AE29" s="83"/>
      <c r="AF29" s="83"/>
      <c r="AG29" s="83"/>
      <c r="AH29" s="83"/>
      <c r="AI29" s="83"/>
    </row>
    <row r="30" spans="1:35" ht="12.45" customHeight="1" x14ac:dyDescent="0.25">
      <c r="A30" s="60" t="s">
        <v>33</v>
      </c>
      <c r="B30" s="92" t="s">
        <v>20</v>
      </c>
      <c r="C30" s="92">
        <v>6</v>
      </c>
      <c r="D30" s="92" t="s">
        <v>21</v>
      </c>
      <c r="E30" s="92">
        <v>-3</v>
      </c>
      <c r="F30" s="92" t="s">
        <v>21</v>
      </c>
      <c r="G30" s="92">
        <v>-1</v>
      </c>
      <c r="H30" s="92" t="s">
        <v>20</v>
      </c>
      <c r="I30" s="92">
        <v>12</v>
      </c>
      <c r="J30" s="92" t="s">
        <v>21</v>
      </c>
      <c r="K30" s="92">
        <v>-1</v>
      </c>
      <c r="L30" s="92" t="s">
        <v>20</v>
      </c>
      <c r="M30" s="92">
        <v>6</v>
      </c>
      <c r="N30" s="46" t="s">
        <v>20</v>
      </c>
      <c r="O30" s="47">
        <v>14</v>
      </c>
      <c r="P30" s="46" t="s">
        <v>20</v>
      </c>
      <c r="Q30" s="47">
        <v>7</v>
      </c>
      <c r="R30" s="46" t="s">
        <v>26</v>
      </c>
      <c r="S30" s="47">
        <v>0</v>
      </c>
      <c r="T30" s="46" t="s">
        <v>20</v>
      </c>
      <c r="U30" s="47">
        <v>12</v>
      </c>
      <c r="V30" s="46" t="s">
        <v>20</v>
      </c>
      <c r="W30" s="47">
        <v>14</v>
      </c>
      <c r="X30" s="46" t="s">
        <v>20</v>
      </c>
      <c r="Y30" s="47">
        <v>9</v>
      </c>
      <c r="Z30" s="46" t="s">
        <v>20</v>
      </c>
      <c r="AA30" s="47">
        <v>13</v>
      </c>
      <c r="AB30" s="83"/>
      <c r="AC30" s="83"/>
      <c r="AD30" s="83"/>
      <c r="AE30" s="83"/>
      <c r="AF30" s="83"/>
      <c r="AG30" s="83"/>
      <c r="AH30" s="83"/>
      <c r="AI30" s="83"/>
    </row>
    <row r="31" spans="1:35" ht="12.45" customHeight="1" x14ac:dyDescent="0.25">
      <c r="A31" s="60" t="s">
        <v>25</v>
      </c>
      <c r="B31" s="92" t="s">
        <v>20</v>
      </c>
      <c r="C31" s="92">
        <v>11</v>
      </c>
      <c r="D31" s="92" t="s">
        <v>26</v>
      </c>
      <c r="E31" s="92">
        <v>0</v>
      </c>
      <c r="F31" s="92" t="s">
        <v>20</v>
      </c>
      <c r="G31" s="92">
        <v>16</v>
      </c>
      <c r="H31" s="92" t="s">
        <v>26</v>
      </c>
      <c r="I31" s="92">
        <v>0</v>
      </c>
      <c r="J31" s="92" t="s">
        <v>21</v>
      </c>
      <c r="K31" s="92">
        <v>-4</v>
      </c>
      <c r="L31" s="92" t="s">
        <v>26</v>
      </c>
      <c r="M31" s="92">
        <v>0</v>
      </c>
      <c r="N31" s="46" t="s">
        <v>20</v>
      </c>
      <c r="O31" s="47">
        <v>11</v>
      </c>
      <c r="P31" s="46" t="s">
        <v>26</v>
      </c>
      <c r="Q31" s="47">
        <v>0</v>
      </c>
      <c r="R31" s="46" t="s">
        <v>26</v>
      </c>
      <c r="S31" s="47">
        <v>0</v>
      </c>
      <c r="T31" s="46" t="s">
        <v>26</v>
      </c>
      <c r="U31" s="47">
        <v>0</v>
      </c>
      <c r="V31" s="46" t="s">
        <v>26</v>
      </c>
      <c r="W31" s="47">
        <v>0</v>
      </c>
      <c r="X31" s="46" t="s">
        <v>20</v>
      </c>
      <c r="Y31" s="47">
        <v>13</v>
      </c>
      <c r="Z31" s="46" t="s">
        <v>20</v>
      </c>
      <c r="AA31" s="47">
        <v>12</v>
      </c>
      <c r="AB31" s="83"/>
      <c r="AC31" s="83"/>
      <c r="AD31" s="83"/>
      <c r="AE31" s="83"/>
      <c r="AF31" s="83"/>
      <c r="AG31" s="83"/>
      <c r="AH31" s="83"/>
      <c r="AI31" s="83"/>
    </row>
    <row r="32" spans="1:35" ht="12.45" customHeight="1" x14ac:dyDescent="0.25">
      <c r="A32" s="60" t="s">
        <v>28</v>
      </c>
      <c r="B32" s="92" t="s">
        <v>20</v>
      </c>
      <c r="C32" s="92">
        <v>4</v>
      </c>
      <c r="D32" s="92" t="s">
        <v>20</v>
      </c>
      <c r="E32" s="92">
        <v>6</v>
      </c>
      <c r="F32" s="92" t="s">
        <v>20</v>
      </c>
      <c r="G32" s="92">
        <v>4</v>
      </c>
      <c r="H32" s="92" t="s">
        <v>20</v>
      </c>
      <c r="I32" s="92">
        <v>10</v>
      </c>
      <c r="J32" s="92" t="s">
        <v>20</v>
      </c>
      <c r="K32" s="92">
        <v>5</v>
      </c>
      <c r="L32" s="92" t="s">
        <v>21</v>
      </c>
      <c r="M32" s="92">
        <v>-2</v>
      </c>
      <c r="N32" s="46" t="s">
        <v>20</v>
      </c>
      <c r="O32" s="47">
        <v>13</v>
      </c>
      <c r="P32" s="46" t="s">
        <v>20</v>
      </c>
      <c r="Q32" s="47">
        <v>8</v>
      </c>
      <c r="R32" s="46" t="s">
        <v>20</v>
      </c>
      <c r="S32" s="47">
        <v>1</v>
      </c>
      <c r="T32" s="46" t="s">
        <v>20</v>
      </c>
      <c r="U32" s="47">
        <v>4</v>
      </c>
      <c r="V32" s="46" t="s">
        <v>20</v>
      </c>
      <c r="W32" s="47">
        <v>11</v>
      </c>
      <c r="X32" s="46" t="s">
        <v>20</v>
      </c>
      <c r="Y32" s="47">
        <v>5</v>
      </c>
      <c r="Z32" s="46" t="s">
        <v>20</v>
      </c>
      <c r="AA32" s="47">
        <v>11</v>
      </c>
      <c r="AB32" s="83"/>
      <c r="AC32" s="83"/>
      <c r="AD32" s="83"/>
      <c r="AE32" s="83"/>
      <c r="AF32" s="83"/>
      <c r="AG32" s="83"/>
      <c r="AH32" s="83"/>
      <c r="AI32" s="83"/>
    </row>
    <row r="33" spans="1:35" ht="12.45" customHeight="1" x14ac:dyDescent="0.25">
      <c r="A33" s="60" t="s">
        <v>19</v>
      </c>
      <c r="B33" s="92" t="s">
        <v>20</v>
      </c>
      <c r="C33" s="92">
        <v>12</v>
      </c>
      <c r="D33" s="92" t="s">
        <v>20</v>
      </c>
      <c r="E33" s="92">
        <v>3</v>
      </c>
      <c r="F33" s="92" t="s">
        <v>20</v>
      </c>
      <c r="G33" s="92">
        <v>8</v>
      </c>
      <c r="H33" s="92" t="s">
        <v>20</v>
      </c>
      <c r="I33" s="92">
        <v>7</v>
      </c>
      <c r="J33" s="92" t="s">
        <v>20</v>
      </c>
      <c r="K33" s="92">
        <v>1</v>
      </c>
      <c r="L33" s="92" t="s">
        <v>21</v>
      </c>
      <c r="M33" s="92">
        <v>-1</v>
      </c>
      <c r="N33" s="46" t="s">
        <v>20</v>
      </c>
      <c r="O33" s="47">
        <v>10</v>
      </c>
      <c r="P33" s="46" t="s">
        <v>26</v>
      </c>
      <c r="Q33" s="47">
        <v>0</v>
      </c>
      <c r="R33" s="46" t="s">
        <v>20</v>
      </c>
      <c r="S33" s="47">
        <v>2</v>
      </c>
      <c r="T33" s="46" t="s">
        <v>20</v>
      </c>
      <c r="U33" s="47">
        <v>7</v>
      </c>
      <c r="V33" s="46" t="s">
        <v>20</v>
      </c>
      <c r="W33" s="47">
        <v>6</v>
      </c>
      <c r="X33" s="46" t="s">
        <v>20</v>
      </c>
      <c r="Y33" s="47">
        <v>11</v>
      </c>
      <c r="Z33" s="46" t="s">
        <v>20</v>
      </c>
      <c r="AA33" s="47">
        <v>10</v>
      </c>
      <c r="AB33" s="83"/>
      <c r="AC33" s="83"/>
      <c r="AD33" s="83"/>
      <c r="AE33" s="83"/>
      <c r="AF33" s="83"/>
      <c r="AG33" s="83"/>
      <c r="AH33" s="83"/>
      <c r="AI33" s="83"/>
    </row>
    <row r="34" spans="1:35" ht="12.45" customHeight="1" x14ac:dyDescent="0.25">
      <c r="A34" s="60" t="s">
        <v>36</v>
      </c>
      <c r="B34" s="92" t="s">
        <v>20</v>
      </c>
      <c r="C34" s="92">
        <v>2</v>
      </c>
      <c r="D34" s="92" t="s">
        <v>20</v>
      </c>
      <c r="E34" s="92">
        <v>4</v>
      </c>
      <c r="F34" s="92" t="s">
        <v>20</v>
      </c>
      <c r="G34" s="92">
        <v>7</v>
      </c>
      <c r="H34" s="92" t="s">
        <v>20</v>
      </c>
      <c r="I34" s="92">
        <v>8</v>
      </c>
      <c r="J34" s="92" t="s">
        <v>20</v>
      </c>
      <c r="K34" s="92">
        <v>9</v>
      </c>
      <c r="L34" s="92" t="s">
        <v>20</v>
      </c>
      <c r="M34" s="92">
        <v>3</v>
      </c>
      <c r="N34" s="46" t="s">
        <v>20</v>
      </c>
      <c r="O34" s="47">
        <v>4</v>
      </c>
      <c r="P34" s="46" t="s">
        <v>21</v>
      </c>
      <c r="Q34" s="47">
        <v>-1</v>
      </c>
      <c r="R34" s="46" t="s">
        <v>20</v>
      </c>
      <c r="S34" s="47">
        <v>3</v>
      </c>
      <c r="T34" s="46" t="s">
        <v>20</v>
      </c>
      <c r="U34" s="47">
        <v>2</v>
      </c>
      <c r="V34" s="46" t="s">
        <v>20</v>
      </c>
      <c r="W34" s="47">
        <v>4</v>
      </c>
      <c r="X34" s="46" t="s">
        <v>21</v>
      </c>
      <c r="Y34" s="47">
        <v>-2</v>
      </c>
      <c r="Z34" s="46" t="s">
        <v>20</v>
      </c>
      <c r="AA34" s="47">
        <v>9</v>
      </c>
      <c r="AB34" s="83"/>
      <c r="AC34" s="83"/>
      <c r="AD34" s="83"/>
      <c r="AE34" s="83"/>
      <c r="AF34" s="83"/>
      <c r="AG34" s="83"/>
      <c r="AH34" s="83"/>
      <c r="AI34" s="83"/>
    </row>
    <row r="35" spans="1:35" x14ac:dyDescent="0.25">
      <c r="A35" s="60" t="s">
        <v>29</v>
      </c>
      <c r="B35" s="92" t="s">
        <v>20</v>
      </c>
      <c r="C35" s="92">
        <v>9</v>
      </c>
      <c r="D35" s="92" t="s">
        <v>20</v>
      </c>
      <c r="E35" s="92">
        <v>9</v>
      </c>
      <c r="F35" s="92" t="s">
        <v>20</v>
      </c>
      <c r="G35" s="92">
        <v>9</v>
      </c>
      <c r="H35" s="92" t="s">
        <v>20</v>
      </c>
      <c r="I35" s="92">
        <v>11</v>
      </c>
      <c r="J35" s="92" t="s">
        <v>20</v>
      </c>
      <c r="K35" s="92">
        <v>12</v>
      </c>
      <c r="L35" s="92" t="s">
        <v>20</v>
      </c>
      <c r="M35" s="92">
        <v>10</v>
      </c>
      <c r="N35" s="46" t="s">
        <v>20</v>
      </c>
      <c r="O35" s="47">
        <v>1</v>
      </c>
      <c r="P35" s="46" t="s">
        <v>20</v>
      </c>
      <c r="Q35" s="47">
        <v>6</v>
      </c>
      <c r="R35" s="46" t="s">
        <v>20</v>
      </c>
      <c r="S35" s="47">
        <v>9</v>
      </c>
      <c r="T35" s="46" t="s">
        <v>20</v>
      </c>
      <c r="U35" s="47">
        <v>5</v>
      </c>
      <c r="V35" s="46" t="s">
        <v>20</v>
      </c>
      <c r="W35" s="47">
        <v>5</v>
      </c>
      <c r="X35" s="46" t="s">
        <v>20</v>
      </c>
      <c r="Y35" s="47">
        <v>1</v>
      </c>
      <c r="Z35" s="46" t="s">
        <v>20</v>
      </c>
      <c r="AA35" s="47">
        <v>8</v>
      </c>
    </row>
    <row r="36" spans="1:35" x14ac:dyDescent="0.25">
      <c r="A36" s="60" t="s">
        <v>22</v>
      </c>
      <c r="B36" s="92" t="s">
        <v>21</v>
      </c>
      <c r="C36" s="92">
        <v>-1</v>
      </c>
      <c r="D36" s="92" t="s">
        <v>21</v>
      </c>
      <c r="E36" s="92">
        <v>-2</v>
      </c>
      <c r="F36" s="92" t="s">
        <v>20</v>
      </c>
      <c r="G36" s="92">
        <v>3</v>
      </c>
      <c r="H36" s="92" t="s">
        <v>20</v>
      </c>
      <c r="I36" s="92">
        <v>2</v>
      </c>
      <c r="J36" s="92" t="s">
        <v>20</v>
      </c>
      <c r="K36" s="92">
        <v>2</v>
      </c>
      <c r="L36" s="92" t="s">
        <v>20</v>
      </c>
      <c r="M36" s="92">
        <v>8</v>
      </c>
      <c r="N36" s="46" t="s">
        <v>20</v>
      </c>
      <c r="O36" s="47">
        <v>12</v>
      </c>
      <c r="P36" s="46" t="s">
        <v>20</v>
      </c>
      <c r="Q36" s="47">
        <v>5</v>
      </c>
      <c r="R36" s="46" t="s">
        <v>21</v>
      </c>
      <c r="S36" s="47">
        <v>-1</v>
      </c>
      <c r="T36" s="46" t="s">
        <v>21</v>
      </c>
      <c r="U36" s="47">
        <v>-1</v>
      </c>
      <c r="V36" s="46" t="s">
        <v>20</v>
      </c>
      <c r="W36" s="47">
        <v>10</v>
      </c>
      <c r="X36" s="46" t="s">
        <v>20</v>
      </c>
      <c r="Y36" s="47">
        <v>12</v>
      </c>
      <c r="Z36" s="46" t="s">
        <v>20</v>
      </c>
      <c r="AA36" s="47">
        <v>7</v>
      </c>
    </row>
    <row r="37" spans="1:35" x14ac:dyDescent="0.25">
      <c r="A37" s="60" t="s">
        <v>30</v>
      </c>
      <c r="B37" s="92" t="s">
        <v>20</v>
      </c>
      <c r="C37" s="92">
        <v>3</v>
      </c>
      <c r="D37" s="92" t="s">
        <v>20</v>
      </c>
      <c r="E37" s="92">
        <v>11</v>
      </c>
      <c r="F37" s="92" t="s">
        <v>20</v>
      </c>
      <c r="G37" s="92">
        <v>12</v>
      </c>
      <c r="H37" s="92" t="s">
        <v>20</v>
      </c>
      <c r="I37" s="92">
        <v>9</v>
      </c>
      <c r="J37" s="92" t="s">
        <v>20</v>
      </c>
      <c r="K37" s="92">
        <v>13</v>
      </c>
      <c r="L37" s="92" t="s">
        <v>20</v>
      </c>
      <c r="M37" s="92">
        <v>11</v>
      </c>
      <c r="N37" s="46" t="s">
        <v>21</v>
      </c>
      <c r="O37" s="47">
        <v>-1</v>
      </c>
      <c r="P37" s="46" t="s">
        <v>26</v>
      </c>
      <c r="Q37" s="47">
        <v>0</v>
      </c>
      <c r="R37" s="46" t="s">
        <v>20</v>
      </c>
      <c r="S37" s="47">
        <v>6</v>
      </c>
      <c r="T37" s="46" t="s">
        <v>20</v>
      </c>
      <c r="U37" s="47">
        <v>8</v>
      </c>
      <c r="V37" s="46" t="s">
        <v>20</v>
      </c>
      <c r="W37" s="47">
        <v>3</v>
      </c>
      <c r="X37" s="46" t="s">
        <v>20</v>
      </c>
      <c r="Y37" s="47">
        <v>10</v>
      </c>
      <c r="Z37" s="46" t="s">
        <v>20</v>
      </c>
      <c r="AA37" s="47">
        <v>6</v>
      </c>
    </row>
    <row r="38" spans="1:35" x14ac:dyDescent="0.25">
      <c r="A38" s="60" t="s">
        <v>35</v>
      </c>
      <c r="B38" s="92" t="s">
        <v>21</v>
      </c>
      <c r="C38" s="92">
        <v>-3</v>
      </c>
      <c r="D38" s="92" t="s">
        <v>21</v>
      </c>
      <c r="E38" s="92">
        <v>-1</v>
      </c>
      <c r="F38" s="92" t="s">
        <v>20</v>
      </c>
      <c r="G38" s="92">
        <v>5</v>
      </c>
      <c r="H38" s="92" t="s">
        <v>20</v>
      </c>
      <c r="I38" s="92">
        <v>14</v>
      </c>
      <c r="J38" s="92" t="s">
        <v>20</v>
      </c>
      <c r="K38" s="92">
        <v>6</v>
      </c>
      <c r="L38" s="92" t="s">
        <v>20</v>
      </c>
      <c r="M38" s="92">
        <v>5</v>
      </c>
      <c r="N38" s="46" t="s">
        <v>20</v>
      </c>
      <c r="O38" s="47">
        <v>15</v>
      </c>
      <c r="P38" s="46" t="s">
        <v>20</v>
      </c>
      <c r="Q38" s="47">
        <v>11</v>
      </c>
      <c r="R38" s="46" t="s">
        <v>20</v>
      </c>
      <c r="S38" s="47">
        <v>10</v>
      </c>
      <c r="T38" s="46" t="s">
        <v>21</v>
      </c>
      <c r="U38" s="47">
        <v>-3</v>
      </c>
      <c r="V38" s="46" t="s">
        <v>26</v>
      </c>
      <c r="W38" s="47">
        <v>0</v>
      </c>
      <c r="X38" s="46" t="s">
        <v>20</v>
      </c>
      <c r="Y38" s="47">
        <v>8</v>
      </c>
      <c r="Z38" s="46" t="s">
        <v>20</v>
      </c>
      <c r="AA38" s="47">
        <v>5</v>
      </c>
    </row>
    <row r="39" spans="1:35" x14ac:dyDescent="0.25">
      <c r="A39" s="60" t="s">
        <v>38</v>
      </c>
      <c r="B39" s="92" t="s">
        <v>21</v>
      </c>
      <c r="C39" s="92">
        <v>-2</v>
      </c>
      <c r="D39" s="92" t="s">
        <v>26</v>
      </c>
      <c r="E39" s="92">
        <v>0</v>
      </c>
      <c r="F39" s="92" t="s">
        <v>20</v>
      </c>
      <c r="G39" s="92">
        <v>2</v>
      </c>
      <c r="H39" s="92" t="s">
        <v>20</v>
      </c>
      <c r="I39" s="92">
        <v>5</v>
      </c>
      <c r="J39" s="92" t="s">
        <v>21</v>
      </c>
      <c r="K39" s="92">
        <v>-2</v>
      </c>
      <c r="L39" s="92" t="s">
        <v>21</v>
      </c>
      <c r="M39" s="92">
        <v>-5</v>
      </c>
      <c r="N39" s="46" t="s">
        <v>20</v>
      </c>
      <c r="O39" s="47">
        <v>5</v>
      </c>
      <c r="P39" s="46" t="s">
        <v>20</v>
      </c>
      <c r="Q39" s="47">
        <v>10</v>
      </c>
      <c r="R39" s="46" t="s">
        <v>21</v>
      </c>
      <c r="S39" s="47">
        <v>-3</v>
      </c>
      <c r="T39" s="46" t="s">
        <v>20</v>
      </c>
      <c r="U39" s="47">
        <v>9</v>
      </c>
      <c r="V39" s="46" t="s">
        <v>20</v>
      </c>
      <c r="W39" s="47">
        <v>8</v>
      </c>
      <c r="X39" s="46" t="s">
        <v>20</v>
      </c>
      <c r="Y39" s="47">
        <v>14</v>
      </c>
      <c r="Z39" s="46" t="s">
        <v>20</v>
      </c>
      <c r="AA39" s="47">
        <v>4</v>
      </c>
    </row>
    <row r="40" spans="1:35" x14ac:dyDescent="0.25">
      <c r="A40" s="60" t="s">
        <v>27</v>
      </c>
      <c r="B40" s="92" t="s">
        <v>26</v>
      </c>
      <c r="C40" s="92">
        <v>0</v>
      </c>
      <c r="D40" s="92" t="s">
        <v>26</v>
      </c>
      <c r="E40" s="92">
        <v>0</v>
      </c>
      <c r="F40" s="92" t="s">
        <v>20</v>
      </c>
      <c r="G40" s="92">
        <v>1</v>
      </c>
      <c r="H40" s="92" t="s">
        <v>20</v>
      </c>
      <c r="I40" s="92">
        <v>4</v>
      </c>
      <c r="J40" s="92" t="s">
        <v>20</v>
      </c>
      <c r="K40" s="92">
        <v>8</v>
      </c>
      <c r="L40" s="92" t="s">
        <v>20</v>
      </c>
      <c r="M40" s="92">
        <v>2</v>
      </c>
      <c r="N40" s="46" t="s">
        <v>20</v>
      </c>
      <c r="O40" s="47">
        <v>6</v>
      </c>
      <c r="P40" s="46" t="s">
        <v>20</v>
      </c>
      <c r="Q40" s="47">
        <v>4</v>
      </c>
      <c r="R40" s="46" t="s">
        <v>26</v>
      </c>
      <c r="S40" s="47">
        <v>0</v>
      </c>
      <c r="T40" s="46" t="s">
        <v>20</v>
      </c>
      <c r="U40" s="47">
        <v>3</v>
      </c>
      <c r="V40" s="46" t="s">
        <v>20</v>
      </c>
      <c r="W40" s="47">
        <v>7</v>
      </c>
      <c r="X40" s="46" t="s">
        <v>20</v>
      </c>
      <c r="Y40" s="47">
        <v>6</v>
      </c>
      <c r="Z40" s="46" t="s">
        <v>20</v>
      </c>
      <c r="AA40" s="47">
        <v>3</v>
      </c>
    </row>
    <row r="41" spans="1:35" x14ac:dyDescent="0.25">
      <c r="A41" s="60" t="s">
        <v>32</v>
      </c>
      <c r="B41" s="92" t="s">
        <v>20</v>
      </c>
      <c r="C41" s="92">
        <v>7</v>
      </c>
      <c r="D41" s="92" t="s">
        <v>20</v>
      </c>
      <c r="E41" s="92">
        <v>7</v>
      </c>
      <c r="F41" s="92" t="s">
        <v>20</v>
      </c>
      <c r="G41" s="92">
        <v>6</v>
      </c>
      <c r="H41" s="92" t="s">
        <v>21</v>
      </c>
      <c r="I41" s="92">
        <v>-1</v>
      </c>
      <c r="J41" s="92" t="s">
        <v>20</v>
      </c>
      <c r="K41" s="92">
        <v>3</v>
      </c>
      <c r="L41" s="92" t="s">
        <v>26</v>
      </c>
      <c r="M41" s="92">
        <v>0</v>
      </c>
      <c r="N41" s="46" t="s">
        <v>20</v>
      </c>
      <c r="O41" s="47">
        <v>0</v>
      </c>
      <c r="P41" s="46" t="s">
        <v>20</v>
      </c>
      <c r="Q41" s="47">
        <v>9</v>
      </c>
      <c r="R41" s="46" t="s">
        <v>20</v>
      </c>
      <c r="S41" s="47">
        <v>7</v>
      </c>
      <c r="T41" s="46" t="s">
        <v>20</v>
      </c>
      <c r="U41" s="47">
        <v>10</v>
      </c>
      <c r="V41" s="46" t="s">
        <v>20</v>
      </c>
      <c r="W41" s="47">
        <v>13</v>
      </c>
      <c r="X41" s="46" t="s">
        <v>20</v>
      </c>
      <c r="Y41" s="47">
        <v>7</v>
      </c>
      <c r="Z41" s="46" t="s">
        <v>20</v>
      </c>
      <c r="AA41" s="47">
        <v>2</v>
      </c>
    </row>
    <row r="42" spans="1:35" x14ac:dyDescent="0.25">
      <c r="A42" s="60" t="s">
        <v>18</v>
      </c>
      <c r="B42" s="92" t="s">
        <v>20</v>
      </c>
      <c r="C42" s="92">
        <v>8</v>
      </c>
      <c r="D42" s="92" t="s">
        <v>20</v>
      </c>
      <c r="E42" s="92">
        <v>10</v>
      </c>
      <c r="F42" s="92" t="s">
        <v>20</v>
      </c>
      <c r="G42" s="92">
        <v>15</v>
      </c>
      <c r="H42" s="92" t="s">
        <v>20</v>
      </c>
      <c r="I42" s="92">
        <v>13</v>
      </c>
      <c r="J42" s="92" t="s">
        <v>21</v>
      </c>
      <c r="K42" s="92">
        <v>-3</v>
      </c>
      <c r="L42" s="92" t="s">
        <v>21</v>
      </c>
      <c r="M42" s="92">
        <v>-3</v>
      </c>
      <c r="N42" s="46" t="s">
        <v>21</v>
      </c>
      <c r="O42" s="47">
        <v>-2</v>
      </c>
      <c r="P42" s="46" t="s">
        <v>20</v>
      </c>
      <c r="Q42" s="47">
        <v>13</v>
      </c>
      <c r="R42" s="46" t="s">
        <v>21</v>
      </c>
      <c r="S42" s="47">
        <v>-4</v>
      </c>
      <c r="T42" s="46" t="s">
        <v>26</v>
      </c>
      <c r="U42" s="47">
        <v>0</v>
      </c>
      <c r="V42" s="46" t="s">
        <v>21</v>
      </c>
      <c r="W42" s="47">
        <v>-2</v>
      </c>
      <c r="X42" s="46" t="s">
        <v>26</v>
      </c>
      <c r="Y42" s="47">
        <v>0</v>
      </c>
      <c r="Z42" s="46" t="s">
        <v>20</v>
      </c>
      <c r="AA42" s="47">
        <v>1</v>
      </c>
    </row>
    <row r="43" spans="1:35" x14ac:dyDescent="0.25">
      <c r="A43" s="60" t="s">
        <v>37</v>
      </c>
      <c r="B43" s="92" t="s">
        <v>20</v>
      </c>
      <c r="C43" s="92">
        <v>13</v>
      </c>
      <c r="D43" s="92" t="s">
        <v>20</v>
      </c>
      <c r="E43" s="92">
        <v>1</v>
      </c>
      <c r="F43" s="92" t="s">
        <v>26</v>
      </c>
      <c r="G43" s="92">
        <v>0</v>
      </c>
      <c r="H43" s="92" t="s">
        <v>20</v>
      </c>
      <c r="I43" s="92">
        <v>1</v>
      </c>
      <c r="J43" s="92" t="s">
        <v>20</v>
      </c>
      <c r="K43" s="92">
        <v>7</v>
      </c>
      <c r="L43" s="92" t="s">
        <v>20</v>
      </c>
      <c r="M43" s="92">
        <v>7</v>
      </c>
      <c r="N43" s="46" t="s">
        <v>20</v>
      </c>
      <c r="O43" s="47">
        <v>3</v>
      </c>
      <c r="P43" s="46" t="s">
        <v>20</v>
      </c>
      <c r="Q43" s="47">
        <v>3</v>
      </c>
      <c r="R43" s="46" t="s">
        <v>20</v>
      </c>
      <c r="S43" s="47">
        <v>11</v>
      </c>
      <c r="T43" s="46" t="s">
        <v>21</v>
      </c>
      <c r="U43" s="47">
        <v>-2</v>
      </c>
      <c r="V43" s="46" t="s">
        <v>20</v>
      </c>
      <c r="W43" s="47">
        <v>12</v>
      </c>
      <c r="X43" s="46" t="s">
        <v>20</v>
      </c>
      <c r="Y43" s="47">
        <v>3</v>
      </c>
      <c r="Z43" s="46" t="s">
        <v>26</v>
      </c>
      <c r="AA43" s="47">
        <v>0</v>
      </c>
    </row>
    <row r="44" spans="1:35" x14ac:dyDescent="0.25">
      <c r="A44" s="60" t="s">
        <v>23</v>
      </c>
      <c r="B44" s="92" t="s">
        <v>20</v>
      </c>
      <c r="C44" s="92">
        <v>14</v>
      </c>
      <c r="D44" s="92" t="s">
        <v>20</v>
      </c>
      <c r="E44" s="92">
        <v>5</v>
      </c>
      <c r="F44" s="92" t="s">
        <v>20</v>
      </c>
      <c r="G44" s="92">
        <v>11</v>
      </c>
      <c r="H44" s="92" t="s">
        <v>20</v>
      </c>
      <c r="I44" s="92">
        <v>16</v>
      </c>
      <c r="J44" s="92" t="s">
        <v>20</v>
      </c>
      <c r="K44" s="92">
        <v>14</v>
      </c>
      <c r="L44" s="92" t="s">
        <v>20</v>
      </c>
      <c r="M44" s="92">
        <v>9</v>
      </c>
      <c r="N44" s="46" t="s">
        <v>20</v>
      </c>
      <c r="O44" s="47">
        <v>9</v>
      </c>
      <c r="P44" s="46" t="s">
        <v>20</v>
      </c>
      <c r="Q44" s="47">
        <v>2</v>
      </c>
      <c r="R44" s="46" t="s">
        <v>20</v>
      </c>
      <c r="S44" s="47">
        <v>4</v>
      </c>
      <c r="T44" s="46" t="s">
        <v>21</v>
      </c>
      <c r="U44" s="47">
        <v>-4</v>
      </c>
      <c r="V44" s="46" t="s">
        <v>20</v>
      </c>
      <c r="W44" s="47">
        <v>2</v>
      </c>
      <c r="X44" s="46" t="s">
        <v>20</v>
      </c>
      <c r="Y44" s="47">
        <v>2</v>
      </c>
      <c r="Z44" s="46" t="s">
        <v>26</v>
      </c>
      <c r="AA44" s="47">
        <v>0</v>
      </c>
    </row>
    <row r="45" spans="1:35" x14ac:dyDescent="0.25">
      <c r="A45" s="60" t="s">
        <v>24</v>
      </c>
      <c r="B45" s="92" t="s">
        <v>20</v>
      </c>
      <c r="C45" s="92">
        <v>1</v>
      </c>
      <c r="D45" s="92" t="s">
        <v>20</v>
      </c>
      <c r="E45" s="92">
        <v>12</v>
      </c>
      <c r="F45" s="92" t="s">
        <v>20</v>
      </c>
      <c r="G45" s="92">
        <v>14</v>
      </c>
      <c r="H45" s="92" t="s">
        <v>20</v>
      </c>
      <c r="I45" s="92">
        <v>6</v>
      </c>
      <c r="J45" s="92" t="s">
        <v>20</v>
      </c>
      <c r="K45" s="92">
        <v>11</v>
      </c>
      <c r="L45" s="92" t="s">
        <v>20</v>
      </c>
      <c r="M45" s="92">
        <v>1</v>
      </c>
      <c r="N45" s="46" t="s">
        <v>20</v>
      </c>
      <c r="O45" s="47">
        <v>8</v>
      </c>
      <c r="P45" s="46" t="s">
        <v>26</v>
      </c>
      <c r="Q45" s="47">
        <v>0</v>
      </c>
      <c r="R45" s="46" t="s">
        <v>20</v>
      </c>
      <c r="S45" s="47">
        <v>5</v>
      </c>
      <c r="T45" s="46" t="s">
        <v>20</v>
      </c>
      <c r="U45" s="47">
        <v>11</v>
      </c>
      <c r="V45" s="46" t="s">
        <v>20</v>
      </c>
      <c r="W45" s="47">
        <v>9</v>
      </c>
      <c r="X45" s="46" t="s">
        <v>20</v>
      </c>
      <c r="Y45" s="47">
        <v>4</v>
      </c>
      <c r="Z45" s="46" t="s">
        <v>21</v>
      </c>
      <c r="AA45" s="47">
        <v>-1</v>
      </c>
    </row>
    <row r="46" spans="1:35" x14ac:dyDescent="0.25">
      <c r="A46" s="61" t="s">
        <v>31</v>
      </c>
      <c r="B46" s="92" t="s">
        <v>20</v>
      </c>
      <c r="C46" s="92">
        <v>10</v>
      </c>
      <c r="D46" s="92" t="s">
        <v>20</v>
      </c>
      <c r="E46" s="92">
        <v>8</v>
      </c>
      <c r="F46" s="92" t="s">
        <v>20</v>
      </c>
      <c r="G46" s="92">
        <v>10</v>
      </c>
      <c r="H46" s="92" t="s">
        <v>20</v>
      </c>
      <c r="I46" s="92">
        <v>3</v>
      </c>
      <c r="J46" s="92" t="s">
        <v>20</v>
      </c>
      <c r="K46" s="92">
        <v>4</v>
      </c>
      <c r="L46" s="92" t="s">
        <v>20</v>
      </c>
      <c r="M46" s="92">
        <v>4</v>
      </c>
      <c r="N46" s="46" t="s">
        <v>20</v>
      </c>
      <c r="O46" s="47">
        <v>2</v>
      </c>
      <c r="P46" s="46" t="s">
        <v>20</v>
      </c>
      <c r="Q46" s="47">
        <v>1</v>
      </c>
      <c r="R46" s="46" t="s">
        <v>21</v>
      </c>
      <c r="S46" s="47">
        <v>-2</v>
      </c>
      <c r="T46" s="46" t="s">
        <v>20</v>
      </c>
      <c r="U46" s="47">
        <v>1</v>
      </c>
      <c r="V46" s="46" t="s">
        <v>21</v>
      </c>
      <c r="W46" s="47">
        <v>-1</v>
      </c>
      <c r="X46" s="46" t="s">
        <v>21</v>
      </c>
      <c r="Y46" s="47">
        <v>-1</v>
      </c>
      <c r="Z46" s="46" t="s">
        <v>21</v>
      </c>
      <c r="AA46" s="47">
        <v>-2</v>
      </c>
    </row>
    <row r="47" spans="1:35" x14ac:dyDescent="0.25">
      <c r="A47" s="62"/>
      <c r="B47" s="93"/>
      <c r="C47" s="93"/>
      <c r="D47" s="93"/>
      <c r="E47" s="93"/>
      <c r="F47" s="93"/>
      <c r="G47" s="93"/>
      <c r="H47" s="93"/>
      <c r="I47" s="93"/>
      <c r="J47" s="93"/>
      <c r="K47" s="93"/>
      <c r="L47" s="93"/>
      <c r="M47" s="93"/>
      <c r="N47" s="20"/>
      <c r="X47" s="62"/>
      <c r="Y47" s="62"/>
    </row>
    <row r="48" spans="1:35" x14ac:dyDescent="0.25">
      <c r="A48" s="62"/>
      <c r="B48" s="93"/>
      <c r="C48" s="93"/>
      <c r="D48" s="93"/>
      <c r="E48" s="93"/>
      <c r="F48" s="93"/>
      <c r="G48" s="93"/>
      <c r="H48" s="93"/>
      <c r="I48" s="93"/>
      <c r="J48" s="93"/>
      <c r="K48" s="93"/>
      <c r="L48" s="93"/>
      <c r="M48" s="93"/>
      <c r="N48" s="20"/>
      <c r="X48" s="62"/>
      <c r="Y48" s="62"/>
    </row>
    <row r="49" spans="1:30" ht="13.5" customHeight="1" x14ac:dyDescent="0.25">
      <c r="A49" s="113" t="s">
        <v>39</v>
      </c>
      <c r="B49" s="115">
        <v>44013</v>
      </c>
      <c r="C49" s="116"/>
      <c r="D49" s="115">
        <v>44044</v>
      </c>
      <c r="E49" s="116"/>
      <c r="F49" s="115">
        <v>44075</v>
      </c>
      <c r="G49" s="116"/>
      <c r="H49" s="115">
        <v>44105</v>
      </c>
      <c r="I49" s="116"/>
      <c r="J49" s="115">
        <v>44136</v>
      </c>
      <c r="K49" s="116"/>
      <c r="L49" s="115">
        <v>44166</v>
      </c>
      <c r="M49" s="116"/>
      <c r="N49" s="109">
        <v>44835</v>
      </c>
      <c r="O49" s="110"/>
      <c r="P49" s="109">
        <v>44866</v>
      </c>
      <c r="Q49" s="110"/>
      <c r="R49" s="109">
        <v>44896</v>
      </c>
      <c r="S49" s="110"/>
      <c r="T49" s="109">
        <v>44927</v>
      </c>
      <c r="U49" s="110"/>
      <c r="V49" s="109">
        <v>44958</v>
      </c>
      <c r="W49" s="110"/>
      <c r="X49" s="109">
        <v>44986</v>
      </c>
      <c r="Y49" s="110"/>
      <c r="Z49" s="109">
        <v>45017</v>
      </c>
      <c r="AA49" s="110"/>
      <c r="AB49" s="96"/>
      <c r="AC49" s="96"/>
      <c r="AD49" s="96"/>
    </row>
    <row r="50" spans="1:30" ht="12.45" customHeight="1" x14ac:dyDescent="0.25">
      <c r="A50" s="114"/>
      <c r="B50" s="117"/>
      <c r="C50" s="118"/>
      <c r="D50" s="117"/>
      <c r="E50" s="118"/>
      <c r="F50" s="117"/>
      <c r="G50" s="118"/>
      <c r="H50" s="117"/>
      <c r="I50" s="118"/>
      <c r="J50" s="117"/>
      <c r="K50" s="118"/>
      <c r="L50" s="117"/>
      <c r="M50" s="118"/>
      <c r="N50" s="111"/>
      <c r="O50" s="112"/>
      <c r="P50" s="111"/>
      <c r="Q50" s="112"/>
      <c r="R50" s="111"/>
      <c r="S50" s="112"/>
      <c r="T50" s="111"/>
      <c r="U50" s="112"/>
      <c r="V50" s="111"/>
      <c r="W50" s="112"/>
      <c r="X50" s="111"/>
      <c r="Y50" s="112"/>
      <c r="Z50" s="111"/>
      <c r="AA50" s="112"/>
      <c r="AB50" s="96"/>
      <c r="AC50" s="96"/>
      <c r="AD50" s="96"/>
    </row>
    <row r="51" spans="1:30" ht="12.45" customHeight="1" x14ac:dyDescent="0.25">
      <c r="A51" s="57"/>
      <c r="B51" s="89"/>
      <c r="C51" s="90"/>
      <c r="D51" s="89"/>
      <c r="E51" s="90"/>
      <c r="F51" s="89"/>
      <c r="G51" s="90"/>
      <c r="H51" s="89"/>
      <c r="I51" s="90"/>
      <c r="J51" s="91"/>
      <c r="K51" s="91"/>
      <c r="L51" s="89"/>
      <c r="M51" s="90"/>
      <c r="N51" s="58"/>
      <c r="O51" s="59"/>
      <c r="P51" s="58"/>
      <c r="Q51" s="59"/>
      <c r="R51" s="58"/>
      <c r="S51" s="59"/>
      <c r="T51" s="58"/>
      <c r="U51" s="59"/>
      <c r="V51" s="58"/>
      <c r="W51" s="59"/>
      <c r="X51" s="58"/>
      <c r="Y51" s="59"/>
      <c r="Z51" s="58"/>
      <c r="AA51" s="59"/>
      <c r="AB51" s="96"/>
      <c r="AC51" s="96"/>
      <c r="AD51" s="96"/>
    </row>
    <row r="52" spans="1:30" ht="12.45" customHeight="1" x14ac:dyDescent="0.25">
      <c r="A52" s="60" t="s">
        <v>34</v>
      </c>
      <c r="B52" s="92" t="s">
        <v>26</v>
      </c>
      <c r="C52" s="92">
        <v>0</v>
      </c>
      <c r="D52" s="92" t="s">
        <v>20</v>
      </c>
      <c r="E52" s="92">
        <v>9</v>
      </c>
      <c r="F52" s="92" t="s">
        <v>20</v>
      </c>
      <c r="G52" s="92">
        <v>5</v>
      </c>
      <c r="H52" s="92" t="s">
        <v>20</v>
      </c>
      <c r="I52" s="92">
        <v>12</v>
      </c>
      <c r="J52" s="92" t="s">
        <v>20</v>
      </c>
      <c r="K52" s="92">
        <v>4</v>
      </c>
      <c r="L52" s="92" t="s">
        <v>21</v>
      </c>
      <c r="M52" s="92">
        <v>-2</v>
      </c>
      <c r="N52" s="46" t="s">
        <v>20</v>
      </c>
      <c r="O52" s="47">
        <v>7</v>
      </c>
      <c r="P52" s="46" t="s">
        <v>20</v>
      </c>
      <c r="Q52" s="47">
        <v>9</v>
      </c>
      <c r="R52" s="46" t="s">
        <v>26</v>
      </c>
      <c r="S52" s="47">
        <v>0</v>
      </c>
      <c r="T52" s="46" t="s">
        <v>20</v>
      </c>
      <c r="U52" s="47">
        <v>10</v>
      </c>
      <c r="V52" s="46" t="s">
        <v>20</v>
      </c>
      <c r="W52" s="47">
        <v>5</v>
      </c>
      <c r="X52" s="46" t="s">
        <v>20</v>
      </c>
      <c r="Y52" s="47">
        <v>12</v>
      </c>
      <c r="Z52" s="46" t="s">
        <v>20</v>
      </c>
      <c r="AA52" s="47">
        <v>16</v>
      </c>
      <c r="AB52" s="96"/>
      <c r="AC52" s="96"/>
      <c r="AD52" s="96"/>
    </row>
    <row r="53" spans="1:30" ht="12.45" customHeight="1" x14ac:dyDescent="0.25">
      <c r="A53" s="60" t="s">
        <v>33</v>
      </c>
      <c r="B53" s="92" t="s">
        <v>26</v>
      </c>
      <c r="C53" s="92">
        <v>0</v>
      </c>
      <c r="D53" s="92" t="s">
        <v>21</v>
      </c>
      <c r="E53" s="92">
        <v>-4</v>
      </c>
      <c r="F53" s="92" t="s">
        <v>21</v>
      </c>
      <c r="G53" s="92">
        <v>-2</v>
      </c>
      <c r="H53" s="92" t="s">
        <v>20</v>
      </c>
      <c r="I53" s="92">
        <v>8</v>
      </c>
      <c r="J53" s="92" t="s">
        <v>26</v>
      </c>
      <c r="K53" s="92">
        <v>0</v>
      </c>
      <c r="L53" s="92" t="s">
        <v>21</v>
      </c>
      <c r="M53" s="92">
        <v>-3</v>
      </c>
      <c r="N53" s="46" t="s">
        <v>20</v>
      </c>
      <c r="O53" s="47">
        <v>9</v>
      </c>
      <c r="P53" s="46" t="s">
        <v>20</v>
      </c>
      <c r="Q53" s="47">
        <v>8</v>
      </c>
      <c r="R53" s="46" t="s">
        <v>26</v>
      </c>
      <c r="S53" s="47">
        <v>0</v>
      </c>
      <c r="T53" s="46" t="s">
        <v>20</v>
      </c>
      <c r="U53" s="47">
        <v>11</v>
      </c>
      <c r="V53" s="46" t="s">
        <v>20</v>
      </c>
      <c r="W53" s="47">
        <v>13</v>
      </c>
      <c r="X53" s="46" t="s">
        <v>20</v>
      </c>
      <c r="Y53" s="47">
        <v>5</v>
      </c>
      <c r="Z53" s="46" t="s">
        <v>20</v>
      </c>
      <c r="AA53" s="47">
        <v>15</v>
      </c>
      <c r="AB53" s="96"/>
      <c r="AC53" s="96"/>
      <c r="AD53" s="96"/>
    </row>
    <row r="54" spans="1:30" ht="12.45" customHeight="1" x14ac:dyDescent="0.25">
      <c r="A54" s="60" t="s">
        <v>25</v>
      </c>
      <c r="B54" s="92" t="s">
        <v>20</v>
      </c>
      <c r="C54" s="92">
        <v>9</v>
      </c>
      <c r="D54" s="92" t="s">
        <v>20</v>
      </c>
      <c r="E54" s="92">
        <v>12</v>
      </c>
      <c r="F54" s="92" t="s">
        <v>20</v>
      </c>
      <c r="G54" s="92">
        <v>14</v>
      </c>
      <c r="H54" s="92" t="s">
        <v>26</v>
      </c>
      <c r="I54" s="92">
        <v>0</v>
      </c>
      <c r="J54" s="92" t="s">
        <v>21</v>
      </c>
      <c r="K54" s="92">
        <v>-3</v>
      </c>
      <c r="L54" s="92" t="s">
        <v>21</v>
      </c>
      <c r="M54" s="92">
        <v>-5</v>
      </c>
      <c r="N54" s="46" t="s">
        <v>26</v>
      </c>
      <c r="O54" s="47">
        <v>0</v>
      </c>
      <c r="P54" s="46" t="s">
        <v>26</v>
      </c>
      <c r="Q54" s="47">
        <v>0</v>
      </c>
      <c r="R54" s="46" t="s">
        <v>21</v>
      </c>
      <c r="S54" s="47">
        <v>-7</v>
      </c>
      <c r="T54" s="46" t="s">
        <v>26</v>
      </c>
      <c r="U54" s="47">
        <v>0</v>
      </c>
      <c r="V54" s="46" t="s">
        <v>26</v>
      </c>
      <c r="W54" s="47">
        <v>0</v>
      </c>
      <c r="X54" s="46" t="s">
        <v>20</v>
      </c>
      <c r="Y54" s="47">
        <v>11</v>
      </c>
      <c r="Z54" s="46" t="s">
        <v>20</v>
      </c>
      <c r="AA54" s="47">
        <v>14</v>
      </c>
      <c r="AB54" s="96"/>
      <c r="AC54" s="96"/>
      <c r="AD54" s="96"/>
    </row>
    <row r="55" spans="1:30" ht="12.45" customHeight="1" x14ac:dyDescent="0.25">
      <c r="A55" s="60" t="s">
        <v>28</v>
      </c>
      <c r="B55" s="92" t="s">
        <v>20</v>
      </c>
      <c r="C55" s="92">
        <v>5</v>
      </c>
      <c r="D55" s="92" t="s">
        <v>20</v>
      </c>
      <c r="E55" s="92">
        <v>1</v>
      </c>
      <c r="F55" s="92" t="s">
        <v>26</v>
      </c>
      <c r="G55" s="92">
        <v>0</v>
      </c>
      <c r="H55" s="92" t="s">
        <v>20</v>
      </c>
      <c r="I55" s="92">
        <v>14</v>
      </c>
      <c r="J55" s="92" t="s">
        <v>20</v>
      </c>
      <c r="K55" s="92">
        <v>7</v>
      </c>
      <c r="L55" s="92" t="s">
        <v>20</v>
      </c>
      <c r="M55" s="92">
        <v>3</v>
      </c>
      <c r="N55" s="46" t="s">
        <v>20</v>
      </c>
      <c r="O55" s="47">
        <v>5</v>
      </c>
      <c r="P55" s="46" t="s">
        <v>20</v>
      </c>
      <c r="Q55" s="47">
        <v>3</v>
      </c>
      <c r="R55" s="46" t="s">
        <v>21</v>
      </c>
      <c r="S55" s="47">
        <v>-2</v>
      </c>
      <c r="T55" s="46" t="s">
        <v>26</v>
      </c>
      <c r="U55" s="47">
        <v>0</v>
      </c>
      <c r="V55" s="46" t="s">
        <v>20</v>
      </c>
      <c r="W55" s="47">
        <v>12</v>
      </c>
      <c r="X55" s="46" t="s">
        <v>20</v>
      </c>
      <c r="Y55" s="47">
        <v>7</v>
      </c>
      <c r="Z55" s="46" t="s">
        <v>20</v>
      </c>
      <c r="AA55" s="47">
        <v>13</v>
      </c>
      <c r="AB55" s="96"/>
      <c r="AC55" s="96"/>
      <c r="AD55" s="96"/>
    </row>
    <row r="56" spans="1:30" ht="12.45" customHeight="1" x14ac:dyDescent="0.25">
      <c r="A56" s="60" t="s">
        <v>19</v>
      </c>
      <c r="B56" s="92" t="s">
        <v>20</v>
      </c>
      <c r="C56" s="92">
        <v>8</v>
      </c>
      <c r="D56" s="92" t="s">
        <v>20</v>
      </c>
      <c r="E56" s="92">
        <v>7</v>
      </c>
      <c r="F56" s="92" t="s">
        <v>20</v>
      </c>
      <c r="G56" s="92">
        <v>9</v>
      </c>
      <c r="H56" s="92" t="s">
        <v>20</v>
      </c>
      <c r="I56" s="92">
        <v>10</v>
      </c>
      <c r="J56" s="92" t="s">
        <v>20</v>
      </c>
      <c r="K56" s="92">
        <v>3</v>
      </c>
      <c r="L56" s="92" t="s">
        <v>26</v>
      </c>
      <c r="M56" s="92">
        <v>0</v>
      </c>
      <c r="N56" s="46" t="s">
        <v>20</v>
      </c>
      <c r="O56" s="47">
        <v>2</v>
      </c>
      <c r="P56" s="46" t="s">
        <v>21</v>
      </c>
      <c r="Q56" s="47">
        <v>-1</v>
      </c>
      <c r="R56" s="46" t="s">
        <v>21</v>
      </c>
      <c r="S56" s="47">
        <v>-4</v>
      </c>
      <c r="T56" s="46" t="s">
        <v>20</v>
      </c>
      <c r="U56" s="47">
        <v>7</v>
      </c>
      <c r="V56" s="46" t="s">
        <v>20</v>
      </c>
      <c r="W56" s="47">
        <v>7</v>
      </c>
      <c r="X56" s="46" t="s">
        <v>20</v>
      </c>
      <c r="Y56" s="47">
        <v>6</v>
      </c>
      <c r="Z56" s="46" t="s">
        <v>20</v>
      </c>
      <c r="AA56" s="47">
        <v>12</v>
      </c>
      <c r="AB56" s="96"/>
      <c r="AC56" s="96"/>
      <c r="AD56" s="96"/>
    </row>
    <row r="57" spans="1:30" ht="12.45" customHeight="1" x14ac:dyDescent="0.25">
      <c r="A57" s="60" t="s">
        <v>36</v>
      </c>
      <c r="B57" s="92" t="s">
        <v>20</v>
      </c>
      <c r="C57" s="92">
        <v>2</v>
      </c>
      <c r="D57" s="92" t="s">
        <v>20</v>
      </c>
      <c r="E57" s="92">
        <v>4</v>
      </c>
      <c r="F57" s="92" t="s">
        <v>20</v>
      </c>
      <c r="G57" s="92">
        <v>2</v>
      </c>
      <c r="H57" s="92" t="s">
        <v>20</v>
      </c>
      <c r="I57" s="92">
        <v>9</v>
      </c>
      <c r="J57" s="92" t="s">
        <v>20</v>
      </c>
      <c r="K57" s="92">
        <v>9</v>
      </c>
      <c r="L57" s="92" t="s">
        <v>20</v>
      </c>
      <c r="M57" s="92">
        <v>5</v>
      </c>
      <c r="N57" s="46" t="s">
        <v>20</v>
      </c>
      <c r="O57" s="47">
        <v>4</v>
      </c>
      <c r="P57" s="46" t="s">
        <v>26</v>
      </c>
      <c r="Q57" s="47">
        <v>0</v>
      </c>
      <c r="R57" s="46" t="s">
        <v>26</v>
      </c>
      <c r="S57" s="47">
        <v>0</v>
      </c>
      <c r="T57" s="46" t="s">
        <v>20</v>
      </c>
      <c r="U57" s="47">
        <v>2</v>
      </c>
      <c r="V57" s="46" t="s">
        <v>20</v>
      </c>
      <c r="W57" s="47">
        <v>4</v>
      </c>
      <c r="X57" s="46" t="s">
        <v>21</v>
      </c>
      <c r="Y57" s="47">
        <v>-2</v>
      </c>
      <c r="Z57" s="46" t="s">
        <v>20</v>
      </c>
      <c r="AA57" s="47">
        <v>11</v>
      </c>
      <c r="AB57" s="96"/>
      <c r="AC57" s="96"/>
      <c r="AD57" s="96"/>
    </row>
    <row r="58" spans="1:30" x14ac:dyDescent="0.25">
      <c r="A58" s="60" t="s">
        <v>29</v>
      </c>
      <c r="B58" s="92" t="s">
        <v>20</v>
      </c>
      <c r="C58" s="92">
        <v>11</v>
      </c>
      <c r="D58" s="92" t="s">
        <v>20</v>
      </c>
      <c r="E58" s="92">
        <v>8</v>
      </c>
      <c r="F58" s="92" t="s">
        <v>20</v>
      </c>
      <c r="G58" s="92">
        <v>11</v>
      </c>
      <c r="H58" s="92" t="s">
        <v>20</v>
      </c>
      <c r="I58" s="92">
        <v>13</v>
      </c>
      <c r="J58" s="92" t="s">
        <v>20</v>
      </c>
      <c r="K58" s="92">
        <v>10</v>
      </c>
      <c r="L58" s="92" t="s">
        <v>20</v>
      </c>
      <c r="M58" s="92">
        <v>8</v>
      </c>
      <c r="N58" s="46" t="s">
        <v>20</v>
      </c>
      <c r="O58" s="47">
        <v>1</v>
      </c>
      <c r="P58" s="46" t="s">
        <v>20</v>
      </c>
      <c r="Q58" s="47">
        <v>4</v>
      </c>
      <c r="R58" s="46" t="s">
        <v>20</v>
      </c>
      <c r="S58" s="47">
        <v>4</v>
      </c>
      <c r="T58" s="46" t="s">
        <v>20</v>
      </c>
      <c r="U58" s="47">
        <v>1</v>
      </c>
      <c r="V58" s="46" t="s">
        <v>20</v>
      </c>
      <c r="W58" s="47">
        <v>1</v>
      </c>
      <c r="X58" s="46" t="s">
        <v>20</v>
      </c>
      <c r="Y58" s="47">
        <v>1</v>
      </c>
      <c r="Z58" s="46" t="s">
        <v>20</v>
      </c>
      <c r="AA58" s="47">
        <v>10</v>
      </c>
    </row>
    <row r="59" spans="1:30" x14ac:dyDescent="0.25">
      <c r="A59" s="60" t="s">
        <v>22</v>
      </c>
      <c r="B59" s="92" t="s">
        <v>26</v>
      </c>
      <c r="C59" s="92">
        <v>0</v>
      </c>
      <c r="D59" s="92" t="s">
        <v>21</v>
      </c>
      <c r="E59" s="92">
        <v>-2</v>
      </c>
      <c r="F59" s="92" t="s">
        <v>20</v>
      </c>
      <c r="G59" s="92">
        <v>1</v>
      </c>
      <c r="H59" s="92" t="s">
        <v>20</v>
      </c>
      <c r="I59" s="92">
        <v>1</v>
      </c>
      <c r="J59" s="92" t="s">
        <v>21</v>
      </c>
      <c r="K59" s="92">
        <v>-1</v>
      </c>
      <c r="L59" s="92" t="s">
        <v>20</v>
      </c>
      <c r="M59" s="92">
        <v>4</v>
      </c>
      <c r="N59" s="46" t="s">
        <v>20</v>
      </c>
      <c r="O59" s="47">
        <v>12</v>
      </c>
      <c r="P59" s="46" t="s">
        <v>21</v>
      </c>
      <c r="Q59" s="47">
        <v>-2</v>
      </c>
      <c r="R59" s="46" t="s">
        <v>21</v>
      </c>
      <c r="S59" s="47">
        <v>-5</v>
      </c>
      <c r="T59" s="46" t="s">
        <v>21</v>
      </c>
      <c r="U59" s="47">
        <v>-3</v>
      </c>
      <c r="V59" s="46" t="s">
        <v>21</v>
      </c>
      <c r="W59" s="47">
        <v>-2</v>
      </c>
      <c r="X59" s="46" t="s">
        <v>20</v>
      </c>
      <c r="Y59" s="47">
        <v>8</v>
      </c>
      <c r="Z59" s="46" t="s">
        <v>20</v>
      </c>
      <c r="AA59" s="47">
        <v>9</v>
      </c>
    </row>
    <row r="60" spans="1:30" x14ac:dyDescent="0.25">
      <c r="A60" s="60" t="s">
        <v>30</v>
      </c>
      <c r="B60" s="92" t="s">
        <v>20</v>
      </c>
      <c r="C60" s="92">
        <v>4</v>
      </c>
      <c r="D60" s="92" t="s">
        <v>20</v>
      </c>
      <c r="E60" s="92">
        <v>6</v>
      </c>
      <c r="F60" s="92" t="s">
        <v>20</v>
      </c>
      <c r="G60" s="92">
        <v>8</v>
      </c>
      <c r="H60" s="92" t="s">
        <v>20</v>
      </c>
      <c r="I60" s="92">
        <v>11</v>
      </c>
      <c r="J60" s="92" t="s">
        <v>20</v>
      </c>
      <c r="K60" s="92">
        <v>12</v>
      </c>
      <c r="L60" s="92" t="s">
        <v>20</v>
      </c>
      <c r="M60" s="92">
        <v>10</v>
      </c>
      <c r="N60" s="46" t="s">
        <v>26</v>
      </c>
      <c r="O60" s="47">
        <v>0</v>
      </c>
      <c r="P60" s="46" t="s">
        <v>21</v>
      </c>
      <c r="Q60" s="47">
        <v>-4</v>
      </c>
      <c r="R60" s="46" t="s">
        <v>20</v>
      </c>
      <c r="S60" s="47">
        <v>3</v>
      </c>
      <c r="T60" s="46" t="s">
        <v>20</v>
      </c>
      <c r="U60" s="47">
        <v>5</v>
      </c>
      <c r="V60" s="46" t="s">
        <v>20</v>
      </c>
      <c r="W60" s="47">
        <v>3</v>
      </c>
      <c r="X60" s="46" t="s">
        <v>20</v>
      </c>
      <c r="Y60" s="47">
        <v>2</v>
      </c>
      <c r="Z60" s="46" t="s">
        <v>20</v>
      </c>
      <c r="AA60" s="47">
        <v>8</v>
      </c>
    </row>
    <row r="61" spans="1:30" x14ac:dyDescent="0.25">
      <c r="A61" s="60" t="s">
        <v>35</v>
      </c>
      <c r="B61" s="92" t="s">
        <v>21</v>
      </c>
      <c r="C61" s="92">
        <v>-2</v>
      </c>
      <c r="D61" s="92" t="s">
        <v>21</v>
      </c>
      <c r="E61" s="92">
        <v>-5</v>
      </c>
      <c r="F61" s="92" t="s">
        <v>20</v>
      </c>
      <c r="G61" s="92">
        <v>4</v>
      </c>
      <c r="H61" s="92" t="s">
        <v>20</v>
      </c>
      <c r="I61" s="92">
        <v>7</v>
      </c>
      <c r="J61" s="92" t="s">
        <v>20</v>
      </c>
      <c r="K61" s="92">
        <v>11</v>
      </c>
      <c r="L61" s="92" t="s">
        <v>26</v>
      </c>
      <c r="M61" s="92">
        <v>0</v>
      </c>
      <c r="N61" s="46" t="s">
        <v>20</v>
      </c>
      <c r="O61" s="47">
        <v>13</v>
      </c>
      <c r="P61" s="46" t="s">
        <v>20</v>
      </c>
      <c r="Q61" s="47">
        <v>7</v>
      </c>
      <c r="R61" s="46" t="s">
        <v>26</v>
      </c>
      <c r="S61" s="47">
        <v>0</v>
      </c>
      <c r="T61" s="46" t="s">
        <v>21</v>
      </c>
      <c r="U61" s="47">
        <v>-2</v>
      </c>
      <c r="V61" s="46" t="s">
        <v>21</v>
      </c>
      <c r="W61" s="47">
        <v>-3</v>
      </c>
      <c r="X61" s="46" t="s">
        <v>20</v>
      </c>
      <c r="Y61" s="47">
        <v>4</v>
      </c>
      <c r="Z61" s="46" t="s">
        <v>20</v>
      </c>
      <c r="AA61" s="47">
        <v>7</v>
      </c>
    </row>
    <row r="62" spans="1:30" x14ac:dyDescent="0.25">
      <c r="A62" s="60" t="s">
        <v>38</v>
      </c>
      <c r="B62" s="92" t="s">
        <v>26</v>
      </c>
      <c r="C62" s="92">
        <v>0</v>
      </c>
      <c r="D62" s="92" t="s">
        <v>26</v>
      </c>
      <c r="E62" s="92">
        <v>0</v>
      </c>
      <c r="F62" s="92" t="s">
        <v>20</v>
      </c>
      <c r="G62" s="92">
        <v>7</v>
      </c>
      <c r="H62" s="92" t="s">
        <v>20</v>
      </c>
      <c r="I62" s="92">
        <v>5</v>
      </c>
      <c r="J62" s="92" t="s">
        <v>21</v>
      </c>
      <c r="K62" s="92">
        <v>-2</v>
      </c>
      <c r="L62" s="92" t="s">
        <v>21</v>
      </c>
      <c r="M62" s="92">
        <v>-1</v>
      </c>
      <c r="N62" s="46" t="s">
        <v>20</v>
      </c>
      <c r="O62" s="47">
        <v>11</v>
      </c>
      <c r="P62" s="46" t="s">
        <v>20</v>
      </c>
      <c r="Q62" s="47">
        <v>11</v>
      </c>
      <c r="R62" s="46" t="s">
        <v>21</v>
      </c>
      <c r="S62" s="47">
        <v>-6</v>
      </c>
      <c r="T62" s="46" t="s">
        <v>20</v>
      </c>
      <c r="U62" s="47">
        <v>8</v>
      </c>
      <c r="V62" s="46" t="s">
        <v>20</v>
      </c>
      <c r="W62" s="47">
        <v>11</v>
      </c>
      <c r="X62" s="46" t="s">
        <v>20</v>
      </c>
      <c r="Y62" s="47">
        <v>10</v>
      </c>
      <c r="Z62" s="46" t="s">
        <v>20</v>
      </c>
      <c r="AA62" s="47">
        <v>6</v>
      </c>
    </row>
    <row r="63" spans="1:30" x14ac:dyDescent="0.25">
      <c r="A63" s="60" t="s">
        <v>27</v>
      </c>
      <c r="B63" s="92" t="s">
        <v>21</v>
      </c>
      <c r="C63" s="92">
        <v>-1</v>
      </c>
      <c r="D63" s="92" t="s">
        <v>21</v>
      </c>
      <c r="E63" s="92">
        <v>-1</v>
      </c>
      <c r="F63" s="92" t="s">
        <v>26</v>
      </c>
      <c r="G63" s="92">
        <v>0</v>
      </c>
      <c r="H63" s="92" t="s">
        <v>20</v>
      </c>
      <c r="I63" s="92">
        <v>6</v>
      </c>
      <c r="J63" s="92" t="s">
        <v>20</v>
      </c>
      <c r="K63" s="92">
        <v>8</v>
      </c>
      <c r="L63" s="92" t="s">
        <v>20</v>
      </c>
      <c r="M63" s="92">
        <v>1</v>
      </c>
      <c r="N63" s="46" t="s">
        <v>20</v>
      </c>
      <c r="O63" s="47">
        <v>6</v>
      </c>
      <c r="P63" s="46" t="s">
        <v>20</v>
      </c>
      <c r="Q63" s="47">
        <v>2</v>
      </c>
      <c r="R63" s="46" t="s">
        <v>21</v>
      </c>
      <c r="S63" s="47">
        <v>-1</v>
      </c>
      <c r="T63" s="46" t="s">
        <v>20</v>
      </c>
      <c r="U63" s="47">
        <v>3</v>
      </c>
      <c r="V63" s="46" t="s">
        <v>20</v>
      </c>
      <c r="W63" s="47">
        <v>9</v>
      </c>
      <c r="X63" s="46" t="s">
        <v>20</v>
      </c>
      <c r="Y63" s="47">
        <v>3</v>
      </c>
      <c r="Z63" s="46" t="s">
        <v>20</v>
      </c>
      <c r="AA63" s="47">
        <v>5</v>
      </c>
    </row>
    <row r="64" spans="1:30" x14ac:dyDescent="0.25">
      <c r="A64" s="60" t="s">
        <v>32</v>
      </c>
      <c r="B64" s="92" t="s">
        <v>20</v>
      </c>
      <c r="C64" s="92">
        <v>6</v>
      </c>
      <c r="D64" s="92" t="s">
        <v>20</v>
      </c>
      <c r="E64" s="92">
        <v>10</v>
      </c>
      <c r="F64" s="92" t="s">
        <v>20</v>
      </c>
      <c r="G64" s="92">
        <v>3</v>
      </c>
      <c r="H64" s="92" t="s">
        <v>21</v>
      </c>
      <c r="I64" s="92">
        <v>-1</v>
      </c>
      <c r="J64" s="92" t="s">
        <v>20</v>
      </c>
      <c r="K64" s="92">
        <v>1</v>
      </c>
      <c r="L64" s="92" t="s">
        <v>20</v>
      </c>
      <c r="M64" s="92">
        <v>2</v>
      </c>
      <c r="N64" s="46" t="s">
        <v>26</v>
      </c>
      <c r="O64" s="47">
        <v>0</v>
      </c>
      <c r="P64" s="46" t="s">
        <v>20</v>
      </c>
      <c r="Q64" s="47">
        <v>6</v>
      </c>
      <c r="R64" s="46" t="s">
        <v>26</v>
      </c>
      <c r="S64" s="47">
        <v>0</v>
      </c>
      <c r="T64" s="46" t="s">
        <v>20</v>
      </c>
      <c r="U64" s="47">
        <v>6</v>
      </c>
      <c r="V64" s="46" t="s">
        <v>20</v>
      </c>
      <c r="W64" s="47">
        <v>10</v>
      </c>
      <c r="X64" s="46" t="s">
        <v>20</v>
      </c>
      <c r="Y64" s="47">
        <v>9</v>
      </c>
      <c r="Z64" s="46" t="s">
        <v>20</v>
      </c>
      <c r="AA64" s="47">
        <v>4</v>
      </c>
    </row>
    <row r="65" spans="1:30" x14ac:dyDescent="0.25">
      <c r="A65" s="60" t="s">
        <v>18</v>
      </c>
      <c r="B65" s="92" t="s">
        <v>20</v>
      </c>
      <c r="C65" s="92">
        <v>7</v>
      </c>
      <c r="D65" s="92" t="s">
        <v>21</v>
      </c>
      <c r="E65" s="92">
        <v>-3</v>
      </c>
      <c r="F65" s="92" t="s">
        <v>20</v>
      </c>
      <c r="G65" s="92">
        <v>13</v>
      </c>
      <c r="H65" s="92" t="s">
        <v>26</v>
      </c>
      <c r="I65" s="92">
        <v>0</v>
      </c>
      <c r="J65" s="92" t="s">
        <v>26</v>
      </c>
      <c r="K65" s="92">
        <v>0</v>
      </c>
      <c r="L65" s="92" t="s">
        <v>21</v>
      </c>
      <c r="M65" s="92">
        <v>-4</v>
      </c>
      <c r="N65" s="46" t="s">
        <v>21</v>
      </c>
      <c r="O65" s="47">
        <v>-2</v>
      </c>
      <c r="P65" s="46" t="s">
        <v>20</v>
      </c>
      <c r="Q65" s="47">
        <v>12</v>
      </c>
      <c r="R65" s="46" t="s">
        <v>21</v>
      </c>
      <c r="S65" s="47">
        <v>-8</v>
      </c>
      <c r="T65" s="46" t="s">
        <v>20</v>
      </c>
      <c r="U65" s="47">
        <v>4</v>
      </c>
      <c r="V65" s="46" t="s">
        <v>20</v>
      </c>
      <c r="W65" s="47">
        <v>14</v>
      </c>
      <c r="X65" s="46" t="s">
        <v>21</v>
      </c>
      <c r="Y65" s="47">
        <v>-4</v>
      </c>
      <c r="Z65" s="46" t="s">
        <v>20</v>
      </c>
      <c r="AA65" s="47">
        <v>3</v>
      </c>
    </row>
    <row r="66" spans="1:30" x14ac:dyDescent="0.25">
      <c r="A66" s="60" t="s">
        <v>37</v>
      </c>
      <c r="B66" s="92" t="s">
        <v>20</v>
      </c>
      <c r="C66" s="92">
        <v>12</v>
      </c>
      <c r="D66" s="92" t="s">
        <v>20</v>
      </c>
      <c r="E66" s="92">
        <v>3</v>
      </c>
      <c r="F66" s="92" t="s">
        <v>21</v>
      </c>
      <c r="G66" s="92">
        <v>-1</v>
      </c>
      <c r="H66" s="92" t="s">
        <v>20</v>
      </c>
      <c r="I66" s="92">
        <v>4</v>
      </c>
      <c r="J66" s="92" t="s">
        <v>20</v>
      </c>
      <c r="K66" s="92">
        <v>6</v>
      </c>
      <c r="L66" s="92" t="s">
        <v>20</v>
      </c>
      <c r="M66" s="92">
        <v>9</v>
      </c>
      <c r="N66" s="46" t="s">
        <v>20</v>
      </c>
      <c r="O66" s="47">
        <v>8</v>
      </c>
      <c r="P66" s="46" t="s">
        <v>20</v>
      </c>
      <c r="Q66" s="47">
        <v>10</v>
      </c>
      <c r="R66" s="46" t="s">
        <v>20</v>
      </c>
      <c r="S66" s="47">
        <v>2</v>
      </c>
      <c r="T66" s="46" t="s">
        <v>26</v>
      </c>
      <c r="U66" s="47">
        <v>0</v>
      </c>
      <c r="V66" s="46" t="s">
        <v>20</v>
      </c>
      <c r="W66" s="47">
        <v>6</v>
      </c>
      <c r="X66" s="46" t="s">
        <v>21</v>
      </c>
      <c r="Y66" s="47">
        <v>-3</v>
      </c>
      <c r="Z66" s="46" t="s">
        <v>20</v>
      </c>
      <c r="AA66" s="47">
        <v>2</v>
      </c>
    </row>
    <row r="67" spans="1:30" x14ac:dyDescent="0.25">
      <c r="A67" s="60" t="s">
        <v>23</v>
      </c>
      <c r="B67" s="92" t="s">
        <v>20</v>
      </c>
      <c r="C67" s="92">
        <v>3</v>
      </c>
      <c r="D67" s="92" t="s">
        <v>20</v>
      </c>
      <c r="E67" s="92">
        <v>2</v>
      </c>
      <c r="F67" s="92" t="s">
        <v>20</v>
      </c>
      <c r="G67" s="92">
        <v>6</v>
      </c>
      <c r="H67" s="92" t="s">
        <v>20</v>
      </c>
      <c r="I67" s="92">
        <v>15</v>
      </c>
      <c r="J67" s="92" t="s">
        <v>20</v>
      </c>
      <c r="K67" s="92">
        <v>13</v>
      </c>
      <c r="L67" s="92" t="s">
        <v>20</v>
      </c>
      <c r="M67" s="92">
        <v>7</v>
      </c>
      <c r="N67" s="46" t="s">
        <v>20</v>
      </c>
      <c r="O67" s="47">
        <v>10</v>
      </c>
      <c r="P67" s="46" t="s">
        <v>20</v>
      </c>
      <c r="Q67" s="47">
        <v>5</v>
      </c>
      <c r="R67" s="46" t="s">
        <v>20</v>
      </c>
      <c r="S67" s="47">
        <v>5</v>
      </c>
      <c r="T67" s="46" t="s">
        <v>21</v>
      </c>
      <c r="U67" s="47">
        <v>-4</v>
      </c>
      <c r="V67" s="46" t="s">
        <v>20</v>
      </c>
      <c r="W67" s="47">
        <v>2</v>
      </c>
      <c r="X67" s="46" t="s">
        <v>26</v>
      </c>
      <c r="Y67" s="47">
        <v>0</v>
      </c>
      <c r="Z67" s="46" t="s">
        <v>20</v>
      </c>
      <c r="AA67" s="47">
        <v>1</v>
      </c>
    </row>
    <row r="68" spans="1:30" x14ac:dyDescent="0.25">
      <c r="A68" s="60" t="s">
        <v>24</v>
      </c>
      <c r="B68" s="92" t="s">
        <v>20</v>
      </c>
      <c r="C68" s="92">
        <v>1</v>
      </c>
      <c r="D68" s="92" t="s">
        <v>20</v>
      </c>
      <c r="E68" s="92">
        <v>11</v>
      </c>
      <c r="F68" s="92" t="s">
        <v>20</v>
      </c>
      <c r="G68" s="92">
        <v>12</v>
      </c>
      <c r="H68" s="92" t="s">
        <v>20</v>
      </c>
      <c r="I68" s="92">
        <v>2</v>
      </c>
      <c r="J68" s="92" t="s">
        <v>20</v>
      </c>
      <c r="K68" s="92">
        <v>5</v>
      </c>
      <c r="L68" s="92" t="s">
        <v>26</v>
      </c>
      <c r="M68" s="92">
        <v>0</v>
      </c>
      <c r="N68" s="46" t="s">
        <v>20</v>
      </c>
      <c r="O68" s="47">
        <v>3</v>
      </c>
      <c r="P68" s="46" t="s">
        <v>20</v>
      </c>
      <c r="Q68" s="47">
        <v>1</v>
      </c>
      <c r="R68" s="46" t="s">
        <v>20</v>
      </c>
      <c r="S68" s="47">
        <v>1</v>
      </c>
      <c r="T68" s="46" t="s">
        <v>20</v>
      </c>
      <c r="U68" s="47">
        <v>9</v>
      </c>
      <c r="V68" s="46" t="s">
        <v>20</v>
      </c>
      <c r="W68" s="47">
        <v>8</v>
      </c>
      <c r="X68" s="46" t="s">
        <v>26</v>
      </c>
      <c r="Y68" s="47">
        <v>0</v>
      </c>
      <c r="Z68" s="46" t="s">
        <v>26</v>
      </c>
      <c r="AA68" s="47">
        <v>0</v>
      </c>
    </row>
    <row r="69" spans="1:30" x14ac:dyDescent="0.25">
      <c r="A69" s="61" t="s">
        <v>31</v>
      </c>
      <c r="B69" s="92" t="s">
        <v>20</v>
      </c>
      <c r="C69" s="92">
        <v>10</v>
      </c>
      <c r="D69" s="92" t="s">
        <v>20</v>
      </c>
      <c r="E69" s="92">
        <v>5</v>
      </c>
      <c r="F69" s="92" t="s">
        <v>20</v>
      </c>
      <c r="G69" s="92">
        <v>10</v>
      </c>
      <c r="H69" s="92" t="s">
        <v>20</v>
      </c>
      <c r="I69" s="92">
        <v>3</v>
      </c>
      <c r="J69" s="92" t="s">
        <v>20</v>
      </c>
      <c r="K69" s="92">
        <v>2</v>
      </c>
      <c r="L69" s="92" t="s">
        <v>20</v>
      </c>
      <c r="M69" s="92">
        <v>6</v>
      </c>
      <c r="N69" s="46" t="s">
        <v>21</v>
      </c>
      <c r="O69" s="47">
        <v>-1</v>
      </c>
      <c r="P69" s="46" t="s">
        <v>21</v>
      </c>
      <c r="Q69" s="47">
        <v>-3</v>
      </c>
      <c r="R69" s="46" t="s">
        <v>21</v>
      </c>
      <c r="S69" s="47">
        <v>-3</v>
      </c>
      <c r="T69" s="46" t="s">
        <v>21</v>
      </c>
      <c r="U69" s="47">
        <v>-1</v>
      </c>
      <c r="V69" s="46" t="s">
        <v>21</v>
      </c>
      <c r="W69" s="47">
        <v>-1</v>
      </c>
      <c r="X69" s="46" t="s">
        <v>21</v>
      </c>
      <c r="Y69" s="47">
        <v>-1</v>
      </c>
      <c r="Z69" s="46" t="s">
        <v>21</v>
      </c>
      <c r="AA69" s="47">
        <v>-1</v>
      </c>
    </row>
    <row r="70" spans="1:30" x14ac:dyDescent="0.25">
      <c r="A70" s="62"/>
      <c r="B70" s="93"/>
      <c r="C70" s="93"/>
      <c r="D70" s="93"/>
      <c r="E70" s="93"/>
      <c r="F70" s="93"/>
      <c r="G70" s="93"/>
      <c r="H70" s="93"/>
      <c r="I70" s="93"/>
      <c r="J70" s="93"/>
      <c r="K70" s="93"/>
      <c r="L70" s="93"/>
      <c r="M70" s="93"/>
      <c r="N70" s="20"/>
      <c r="R70" s="62"/>
      <c r="S70" s="62"/>
      <c r="T70" s="62"/>
      <c r="U70" s="62"/>
      <c r="V70" s="62"/>
      <c r="W70" s="62"/>
      <c r="X70" s="62"/>
      <c r="Y70" s="62"/>
    </row>
    <row r="71" spans="1:30" x14ac:dyDescent="0.25">
      <c r="A71" s="62"/>
      <c r="B71" s="93"/>
      <c r="C71" s="93"/>
      <c r="D71" s="93"/>
      <c r="E71" s="93"/>
      <c r="F71" s="93"/>
      <c r="G71" s="93"/>
      <c r="H71" s="93"/>
      <c r="I71" s="93"/>
      <c r="J71" s="93"/>
      <c r="K71" s="93"/>
      <c r="L71" s="93"/>
      <c r="M71" s="93"/>
      <c r="N71" s="20"/>
      <c r="R71" s="62"/>
      <c r="S71" s="62"/>
      <c r="T71" s="62"/>
      <c r="U71" s="62"/>
      <c r="V71" s="62"/>
      <c r="W71" s="62"/>
      <c r="X71" s="62"/>
      <c r="Y71" s="62"/>
    </row>
    <row r="72" spans="1:30" ht="13.5" customHeight="1" x14ac:dyDescent="0.25">
      <c r="A72" s="113" t="s">
        <v>40</v>
      </c>
      <c r="B72" s="115">
        <v>44013</v>
      </c>
      <c r="C72" s="116"/>
      <c r="D72" s="115">
        <v>44044</v>
      </c>
      <c r="E72" s="116"/>
      <c r="F72" s="115">
        <v>44075</v>
      </c>
      <c r="G72" s="116"/>
      <c r="H72" s="115">
        <v>44105</v>
      </c>
      <c r="I72" s="116"/>
      <c r="J72" s="115">
        <v>44136</v>
      </c>
      <c r="K72" s="116"/>
      <c r="L72" s="115">
        <v>44166</v>
      </c>
      <c r="M72" s="116"/>
      <c r="N72" s="109">
        <v>44835</v>
      </c>
      <c r="O72" s="110"/>
      <c r="P72" s="109">
        <v>44866</v>
      </c>
      <c r="Q72" s="110"/>
      <c r="R72" s="109">
        <v>44896</v>
      </c>
      <c r="S72" s="110"/>
      <c r="T72" s="109">
        <v>44927</v>
      </c>
      <c r="U72" s="110"/>
      <c r="V72" s="109">
        <v>44958</v>
      </c>
      <c r="W72" s="110"/>
      <c r="X72" s="109">
        <v>44986</v>
      </c>
      <c r="Y72" s="110"/>
      <c r="Z72" s="109">
        <v>45017</v>
      </c>
      <c r="AA72" s="110"/>
      <c r="AB72" s="96"/>
      <c r="AC72" s="96"/>
      <c r="AD72" s="96"/>
    </row>
    <row r="73" spans="1:30" ht="12.45" customHeight="1" x14ac:dyDescent="0.25">
      <c r="A73" s="114"/>
      <c r="B73" s="117"/>
      <c r="C73" s="118"/>
      <c r="D73" s="117"/>
      <c r="E73" s="118"/>
      <c r="F73" s="117"/>
      <c r="G73" s="118"/>
      <c r="H73" s="117"/>
      <c r="I73" s="118"/>
      <c r="J73" s="117"/>
      <c r="K73" s="118"/>
      <c r="L73" s="117"/>
      <c r="M73" s="118"/>
      <c r="N73" s="111"/>
      <c r="O73" s="112"/>
      <c r="P73" s="111"/>
      <c r="Q73" s="112"/>
      <c r="R73" s="111"/>
      <c r="S73" s="112"/>
      <c r="T73" s="111"/>
      <c r="U73" s="112"/>
      <c r="V73" s="111"/>
      <c r="W73" s="112"/>
      <c r="X73" s="111"/>
      <c r="Y73" s="112"/>
      <c r="Z73" s="111"/>
      <c r="AA73" s="112"/>
      <c r="AB73" s="96"/>
      <c r="AC73" s="96"/>
      <c r="AD73" s="96"/>
    </row>
    <row r="74" spans="1:30" ht="12.45" customHeight="1" x14ac:dyDescent="0.25">
      <c r="A74" s="57"/>
      <c r="B74" s="89"/>
      <c r="C74" s="90"/>
      <c r="D74" s="89"/>
      <c r="E74" s="90"/>
      <c r="F74" s="89"/>
      <c r="G74" s="90"/>
      <c r="H74" s="89"/>
      <c r="I74" s="90"/>
      <c r="J74" s="91"/>
      <c r="K74" s="91"/>
      <c r="L74" s="89"/>
      <c r="M74" s="90"/>
      <c r="N74" s="58"/>
      <c r="O74" s="59"/>
      <c r="P74" s="58"/>
      <c r="Q74" s="59"/>
      <c r="R74" s="58"/>
      <c r="S74" s="59"/>
      <c r="T74" s="58"/>
      <c r="U74" s="59"/>
      <c r="V74" s="58"/>
      <c r="W74" s="59"/>
      <c r="X74" s="58"/>
      <c r="Y74" s="59"/>
      <c r="Z74" s="58"/>
      <c r="AA74" s="59"/>
      <c r="AB74" s="96"/>
      <c r="AC74" s="96"/>
      <c r="AD74" s="96"/>
    </row>
    <row r="75" spans="1:30" ht="12.45" customHeight="1" x14ac:dyDescent="0.25">
      <c r="A75" s="60" t="s">
        <v>34</v>
      </c>
      <c r="B75" s="92" t="s">
        <v>21</v>
      </c>
      <c r="C75" s="92">
        <v>-9</v>
      </c>
      <c r="D75" s="92" t="s">
        <v>20</v>
      </c>
      <c r="E75" s="92">
        <v>6</v>
      </c>
      <c r="F75" s="92" t="s">
        <v>26</v>
      </c>
      <c r="G75" s="92">
        <v>0</v>
      </c>
      <c r="H75" s="92" t="s">
        <v>26</v>
      </c>
      <c r="I75" s="92">
        <v>0</v>
      </c>
      <c r="J75" s="92" t="s">
        <v>20</v>
      </c>
      <c r="K75" s="92">
        <v>3</v>
      </c>
      <c r="L75" s="92" t="s">
        <v>21</v>
      </c>
      <c r="M75" s="92">
        <v>-7</v>
      </c>
      <c r="N75" s="46" t="s">
        <v>20</v>
      </c>
      <c r="O75" s="47">
        <v>9</v>
      </c>
      <c r="P75" s="46" t="s">
        <v>21</v>
      </c>
      <c r="Q75" s="47">
        <v>-4</v>
      </c>
      <c r="R75" s="46" t="s">
        <v>26</v>
      </c>
      <c r="S75" s="47">
        <v>0</v>
      </c>
      <c r="T75" s="46" t="s">
        <v>20</v>
      </c>
      <c r="U75" s="47">
        <v>5</v>
      </c>
      <c r="V75" s="46" t="s">
        <v>20</v>
      </c>
      <c r="W75" s="47">
        <v>7</v>
      </c>
      <c r="X75" s="46" t="s">
        <v>26</v>
      </c>
      <c r="Y75" s="47">
        <v>0</v>
      </c>
      <c r="Z75" s="46" t="s">
        <v>20</v>
      </c>
      <c r="AA75" s="47">
        <v>8</v>
      </c>
      <c r="AB75" s="96"/>
      <c r="AC75" s="96"/>
      <c r="AD75" s="96"/>
    </row>
    <row r="76" spans="1:30" ht="12.45" customHeight="1" x14ac:dyDescent="0.25">
      <c r="A76" s="60" t="s">
        <v>33</v>
      </c>
      <c r="B76" s="92" t="s">
        <v>20</v>
      </c>
      <c r="C76" s="92">
        <v>4</v>
      </c>
      <c r="D76" s="92" t="s">
        <v>20</v>
      </c>
      <c r="E76" s="92">
        <v>7</v>
      </c>
      <c r="F76" s="92" t="s">
        <v>20</v>
      </c>
      <c r="G76" s="92">
        <v>6</v>
      </c>
      <c r="H76" s="92" t="s">
        <v>26</v>
      </c>
      <c r="I76" s="92">
        <v>0</v>
      </c>
      <c r="J76" s="92" t="s">
        <v>26</v>
      </c>
      <c r="K76" s="92">
        <v>0</v>
      </c>
      <c r="L76" s="92" t="s">
        <v>26</v>
      </c>
      <c r="M76" s="92">
        <v>0</v>
      </c>
      <c r="N76" s="46" t="s">
        <v>20</v>
      </c>
      <c r="O76" s="47">
        <v>8</v>
      </c>
      <c r="P76" s="46" t="s">
        <v>20</v>
      </c>
      <c r="Q76" s="47">
        <v>7</v>
      </c>
      <c r="R76" s="46" t="s">
        <v>20</v>
      </c>
      <c r="S76" s="47">
        <v>3</v>
      </c>
      <c r="T76" s="46" t="s">
        <v>20</v>
      </c>
      <c r="U76" s="47">
        <v>7</v>
      </c>
      <c r="V76" s="46" t="s">
        <v>26</v>
      </c>
      <c r="W76" s="47">
        <v>0</v>
      </c>
      <c r="X76" s="46" t="s">
        <v>20</v>
      </c>
      <c r="Y76" s="47">
        <v>8</v>
      </c>
      <c r="Z76" s="46" t="s">
        <v>20</v>
      </c>
      <c r="AA76" s="47">
        <v>7</v>
      </c>
      <c r="AB76" s="96"/>
      <c r="AC76" s="96"/>
      <c r="AD76" s="96"/>
    </row>
    <row r="77" spans="1:30" ht="12.45" customHeight="1" x14ac:dyDescent="0.25">
      <c r="A77" s="60" t="s">
        <v>25</v>
      </c>
      <c r="B77" s="92" t="s">
        <v>20</v>
      </c>
      <c r="C77" s="92">
        <v>5</v>
      </c>
      <c r="D77" s="92" t="s">
        <v>20</v>
      </c>
      <c r="E77" s="92">
        <v>8</v>
      </c>
      <c r="F77" s="92" t="s">
        <v>20</v>
      </c>
      <c r="G77" s="92">
        <v>9</v>
      </c>
      <c r="H77" s="92" t="s">
        <v>21</v>
      </c>
      <c r="I77" s="92">
        <v>-8</v>
      </c>
      <c r="J77" s="92" t="s">
        <v>21</v>
      </c>
      <c r="K77" s="92">
        <v>-6</v>
      </c>
      <c r="L77" s="92" t="s">
        <v>21</v>
      </c>
      <c r="M77" s="92">
        <v>-10</v>
      </c>
      <c r="N77" s="46" t="s">
        <v>20</v>
      </c>
      <c r="O77" s="47">
        <v>10</v>
      </c>
      <c r="P77" s="46" t="s">
        <v>20</v>
      </c>
      <c r="Q77" s="47">
        <v>6</v>
      </c>
      <c r="R77" s="46" t="s">
        <v>20</v>
      </c>
      <c r="S77" s="47">
        <v>5</v>
      </c>
      <c r="T77" s="46" t="s">
        <v>21</v>
      </c>
      <c r="U77" s="47">
        <v>-5</v>
      </c>
      <c r="V77" s="46" t="s">
        <v>20</v>
      </c>
      <c r="W77" s="47">
        <v>9</v>
      </c>
      <c r="X77" s="46" t="s">
        <v>20</v>
      </c>
      <c r="Y77" s="47">
        <v>10</v>
      </c>
      <c r="Z77" s="46" t="s">
        <v>20</v>
      </c>
      <c r="AA77" s="47">
        <v>6</v>
      </c>
      <c r="AB77" s="96"/>
      <c r="AC77" s="96"/>
      <c r="AD77" s="96"/>
    </row>
    <row r="78" spans="1:30" ht="12.45" customHeight="1" x14ac:dyDescent="0.25">
      <c r="A78" s="60" t="s">
        <v>28</v>
      </c>
      <c r="B78" s="92" t="s">
        <v>21</v>
      </c>
      <c r="C78" s="92">
        <v>-2</v>
      </c>
      <c r="D78" s="92" t="s">
        <v>26</v>
      </c>
      <c r="E78" s="92">
        <v>0</v>
      </c>
      <c r="F78" s="92" t="s">
        <v>20</v>
      </c>
      <c r="G78" s="92">
        <v>1</v>
      </c>
      <c r="H78" s="92" t="s">
        <v>20</v>
      </c>
      <c r="I78" s="92">
        <v>1</v>
      </c>
      <c r="J78" s="92" t="s">
        <v>20</v>
      </c>
      <c r="K78" s="92">
        <v>5</v>
      </c>
      <c r="L78" s="92" t="s">
        <v>21</v>
      </c>
      <c r="M78" s="92">
        <v>-2</v>
      </c>
      <c r="N78" s="46" t="s">
        <v>20</v>
      </c>
      <c r="O78" s="47">
        <v>4</v>
      </c>
      <c r="P78" s="46" t="s">
        <v>20</v>
      </c>
      <c r="Q78" s="47">
        <v>5</v>
      </c>
      <c r="R78" s="46" t="s">
        <v>26</v>
      </c>
      <c r="S78" s="47">
        <v>0</v>
      </c>
      <c r="T78" s="46" t="s">
        <v>26</v>
      </c>
      <c r="U78" s="47">
        <v>0</v>
      </c>
      <c r="V78" s="46" t="s">
        <v>20</v>
      </c>
      <c r="W78" s="47">
        <v>8</v>
      </c>
      <c r="X78" s="46" t="s">
        <v>20</v>
      </c>
      <c r="Y78" s="47">
        <v>1</v>
      </c>
      <c r="Z78" s="46" t="s">
        <v>20</v>
      </c>
      <c r="AA78" s="47">
        <v>5</v>
      </c>
      <c r="AB78" s="96"/>
      <c r="AC78" s="96"/>
      <c r="AD78" s="96"/>
    </row>
    <row r="79" spans="1:30" ht="12.45" customHeight="1" x14ac:dyDescent="0.25">
      <c r="A79" s="60" t="s">
        <v>19</v>
      </c>
      <c r="B79" s="92" t="s">
        <v>21</v>
      </c>
      <c r="C79" s="92">
        <v>-12</v>
      </c>
      <c r="D79" s="92" t="s">
        <v>21</v>
      </c>
      <c r="E79" s="92">
        <v>-8</v>
      </c>
      <c r="F79" s="92" t="s">
        <v>21</v>
      </c>
      <c r="G79" s="92">
        <v>-5</v>
      </c>
      <c r="H79" s="92" t="s">
        <v>21</v>
      </c>
      <c r="I79" s="92">
        <v>-2</v>
      </c>
      <c r="J79" s="92" t="s">
        <v>21</v>
      </c>
      <c r="K79" s="92">
        <v>-5</v>
      </c>
      <c r="L79" s="92" t="s">
        <v>26</v>
      </c>
      <c r="M79" s="92">
        <v>0</v>
      </c>
      <c r="N79" s="46" t="s">
        <v>21</v>
      </c>
      <c r="O79" s="47">
        <v>-3</v>
      </c>
      <c r="P79" s="46" t="s">
        <v>21</v>
      </c>
      <c r="Q79" s="47">
        <v>-2</v>
      </c>
      <c r="R79" s="46" t="s">
        <v>26</v>
      </c>
      <c r="S79" s="47">
        <v>0</v>
      </c>
      <c r="T79" s="46" t="s">
        <v>20</v>
      </c>
      <c r="U79" s="47">
        <v>2</v>
      </c>
      <c r="V79" s="46" t="s">
        <v>21</v>
      </c>
      <c r="W79" s="47">
        <v>-1</v>
      </c>
      <c r="X79" s="46" t="s">
        <v>20</v>
      </c>
      <c r="Y79" s="47">
        <v>9</v>
      </c>
      <c r="Z79" s="46" t="s">
        <v>20</v>
      </c>
      <c r="AA79" s="47">
        <v>4</v>
      </c>
      <c r="AB79" s="96"/>
      <c r="AC79" s="96"/>
      <c r="AD79" s="96"/>
    </row>
    <row r="80" spans="1:30" ht="12.45" customHeight="1" x14ac:dyDescent="0.25">
      <c r="A80" s="60" t="s">
        <v>36</v>
      </c>
      <c r="B80" s="92" t="s">
        <v>21</v>
      </c>
      <c r="C80" s="92">
        <v>-1</v>
      </c>
      <c r="D80" s="92" t="s">
        <v>21</v>
      </c>
      <c r="E80" s="92">
        <v>-1</v>
      </c>
      <c r="F80" s="92" t="s">
        <v>21</v>
      </c>
      <c r="G80" s="92">
        <v>-1</v>
      </c>
      <c r="H80" s="92" t="s">
        <v>20</v>
      </c>
      <c r="I80" s="92">
        <v>2</v>
      </c>
      <c r="J80" s="92" t="s">
        <v>26</v>
      </c>
      <c r="K80" s="92">
        <v>0</v>
      </c>
      <c r="L80" s="92" t="s">
        <v>20</v>
      </c>
      <c r="M80" s="92">
        <v>1</v>
      </c>
      <c r="N80" s="46" t="s">
        <v>21</v>
      </c>
      <c r="O80" s="47">
        <v>-2</v>
      </c>
      <c r="P80" s="46" t="s">
        <v>21</v>
      </c>
      <c r="Q80" s="47">
        <v>-1</v>
      </c>
      <c r="R80" s="46" t="s">
        <v>26</v>
      </c>
      <c r="S80" s="47">
        <v>0</v>
      </c>
      <c r="T80" s="46" t="s">
        <v>21</v>
      </c>
      <c r="U80" s="47">
        <v>-7</v>
      </c>
      <c r="V80" s="46" t="s">
        <v>20</v>
      </c>
      <c r="W80" s="47">
        <v>1</v>
      </c>
      <c r="X80" s="46" t="s">
        <v>21</v>
      </c>
      <c r="Y80" s="47">
        <v>-2</v>
      </c>
      <c r="Z80" s="46" t="s">
        <v>20</v>
      </c>
      <c r="AA80" s="47">
        <v>3</v>
      </c>
      <c r="AB80" s="96"/>
      <c r="AC80" s="96"/>
      <c r="AD80" s="96"/>
    </row>
    <row r="81" spans="1:31" x14ac:dyDescent="0.25">
      <c r="A81" s="60" t="s">
        <v>29</v>
      </c>
      <c r="B81" s="92" t="s">
        <v>20</v>
      </c>
      <c r="C81" s="92">
        <v>2</v>
      </c>
      <c r="D81" s="92" t="s">
        <v>20</v>
      </c>
      <c r="E81" s="92">
        <v>4</v>
      </c>
      <c r="F81" s="92" t="s">
        <v>20</v>
      </c>
      <c r="G81" s="92">
        <v>4</v>
      </c>
      <c r="H81" s="92" t="s">
        <v>20</v>
      </c>
      <c r="I81" s="92">
        <v>4</v>
      </c>
      <c r="J81" s="92" t="s">
        <v>20</v>
      </c>
      <c r="K81" s="92">
        <v>2</v>
      </c>
      <c r="L81" s="92" t="s">
        <v>21</v>
      </c>
      <c r="M81" s="92">
        <v>-1</v>
      </c>
      <c r="N81" s="46" t="s">
        <v>21</v>
      </c>
      <c r="O81" s="47">
        <v>-1</v>
      </c>
      <c r="P81" s="46" t="s">
        <v>20</v>
      </c>
      <c r="Q81" s="47">
        <v>3</v>
      </c>
      <c r="R81" s="46" t="s">
        <v>21</v>
      </c>
      <c r="S81" s="47">
        <v>-1</v>
      </c>
      <c r="T81" s="46" t="s">
        <v>21</v>
      </c>
      <c r="U81" s="47">
        <v>-2</v>
      </c>
      <c r="V81" s="46" t="s">
        <v>20</v>
      </c>
      <c r="W81" s="47">
        <v>3</v>
      </c>
      <c r="X81" s="46" t="s">
        <v>20</v>
      </c>
      <c r="Y81" s="47">
        <v>7</v>
      </c>
      <c r="Z81" s="46" t="s">
        <v>20</v>
      </c>
      <c r="AA81" s="47">
        <v>2</v>
      </c>
    </row>
    <row r="82" spans="1:31" x14ac:dyDescent="0.25">
      <c r="A82" s="60" t="s">
        <v>22</v>
      </c>
      <c r="B82" s="92" t="s">
        <v>21</v>
      </c>
      <c r="C82" s="92">
        <v>-5</v>
      </c>
      <c r="D82" s="92" t="s">
        <v>21</v>
      </c>
      <c r="E82" s="92">
        <v>-6</v>
      </c>
      <c r="F82" s="92" t="s">
        <v>21</v>
      </c>
      <c r="G82" s="92">
        <v>-4</v>
      </c>
      <c r="H82" s="92" t="s">
        <v>21</v>
      </c>
      <c r="I82" s="92">
        <v>-5</v>
      </c>
      <c r="J82" s="92" t="s">
        <v>21</v>
      </c>
      <c r="K82" s="92">
        <v>-3</v>
      </c>
      <c r="L82" s="92" t="s">
        <v>21</v>
      </c>
      <c r="M82" s="92">
        <v>-3</v>
      </c>
      <c r="N82" s="46" t="s">
        <v>21</v>
      </c>
      <c r="O82" s="47">
        <v>-4</v>
      </c>
      <c r="P82" s="46" t="s">
        <v>21</v>
      </c>
      <c r="Q82" s="47">
        <v>-3</v>
      </c>
      <c r="R82" s="46" t="s">
        <v>26</v>
      </c>
      <c r="S82" s="47">
        <v>0</v>
      </c>
      <c r="T82" s="46" t="s">
        <v>20</v>
      </c>
      <c r="U82" s="47">
        <v>6</v>
      </c>
      <c r="V82" s="46" t="s">
        <v>26</v>
      </c>
      <c r="W82" s="47">
        <v>0</v>
      </c>
      <c r="X82" s="46" t="s">
        <v>21</v>
      </c>
      <c r="Y82" s="47">
        <v>-3</v>
      </c>
      <c r="Z82" s="46" t="s">
        <v>20</v>
      </c>
      <c r="AA82" s="47">
        <v>1</v>
      </c>
    </row>
    <row r="83" spans="1:31" x14ac:dyDescent="0.25">
      <c r="A83" s="60" t="s">
        <v>30</v>
      </c>
      <c r="B83" s="92" t="s">
        <v>21</v>
      </c>
      <c r="C83" s="92">
        <v>-11</v>
      </c>
      <c r="D83" s="92" t="s">
        <v>21</v>
      </c>
      <c r="E83" s="92">
        <v>-3</v>
      </c>
      <c r="F83" s="92" t="s">
        <v>20</v>
      </c>
      <c r="G83" s="92">
        <v>3</v>
      </c>
      <c r="H83" s="92" t="s">
        <v>26</v>
      </c>
      <c r="I83" s="92">
        <v>0</v>
      </c>
      <c r="J83" s="92" t="s">
        <v>20</v>
      </c>
      <c r="K83" s="92">
        <v>1</v>
      </c>
      <c r="L83" s="92" t="s">
        <v>20</v>
      </c>
      <c r="M83" s="92">
        <v>4</v>
      </c>
      <c r="N83" s="46" t="s">
        <v>21</v>
      </c>
      <c r="O83" s="47">
        <v>-6</v>
      </c>
      <c r="P83" s="46" t="s">
        <v>21</v>
      </c>
      <c r="Q83" s="47">
        <v>-6</v>
      </c>
      <c r="R83" s="46" t="s">
        <v>21</v>
      </c>
      <c r="S83" s="47">
        <v>-4</v>
      </c>
      <c r="T83" s="46" t="s">
        <v>26</v>
      </c>
      <c r="U83" s="47">
        <v>0</v>
      </c>
      <c r="V83" s="46" t="s">
        <v>21</v>
      </c>
      <c r="W83" s="47">
        <v>-4</v>
      </c>
      <c r="X83" s="46" t="s">
        <v>20</v>
      </c>
      <c r="Y83" s="47">
        <v>5</v>
      </c>
      <c r="Z83" s="46" t="s">
        <v>26</v>
      </c>
      <c r="AA83" s="47">
        <v>0</v>
      </c>
    </row>
    <row r="84" spans="1:31" x14ac:dyDescent="0.25">
      <c r="A84" s="60" t="s">
        <v>35</v>
      </c>
      <c r="B84" s="92" t="s">
        <v>21</v>
      </c>
      <c r="C84" s="92">
        <v>-7</v>
      </c>
      <c r="D84" s="92" t="s">
        <v>21</v>
      </c>
      <c r="E84" s="92">
        <v>-9</v>
      </c>
      <c r="F84" s="92" t="s">
        <v>21</v>
      </c>
      <c r="G84" s="92">
        <v>-6</v>
      </c>
      <c r="H84" s="92" t="s">
        <v>21</v>
      </c>
      <c r="I84" s="92">
        <v>-6</v>
      </c>
      <c r="J84" s="92" t="s">
        <v>21</v>
      </c>
      <c r="K84" s="92">
        <v>-2</v>
      </c>
      <c r="L84" s="92" t="s">
        <v>21</v>
      </c>
      <c r="M84" s="92">
        <v>-8</v>
      </c>
      <c r="N84" s="46" t="s">
        <v>20</v>
      </c>
      <c r="O84" s="47">
        <v>11</v>
      </c>
      <c r="P84" s="46" t="s">
        <v>20</v>
      </c>
      <c r="Q84" s="47">
        <v>9</v>
      </c>
      <c r="R84" s="46" t="s">
        <v>26</v>
      </c>
      <c r="S84" s="47">
        <v>0</v>
      </c>
      <c r="T84" s="46" t="s">
        <v>20</v>
      </c>
      <c r="U84" s="47">
        <v>8</v>
      </c>
      <c r="V84" s="46" t="s">
        <v>20</v>
      </c>
      <c r="W84" s="47">
        <v>10</v>
      </c>
      <c r="X84" s="46" t="s">
        <v>20</v>
      </c>
      <c r="Y84" s="47">
        <v>11</v>
      </c>
      <c r="Z84" s="46" t="s">
        <v>26</v>
      </c>
      <c r="AA84" s="47">
        <v>0</v>
      </c>
    </row>
    <row r="85" spans="1:31" x14ac:dyDescent="0.25">
      <c r="A85" s="60" t="s">
        <v>38</v>
      </c>
      <c r="B85" s="92" t="s">
        <v>21</v>
      </c>
      <c r="C85" s="92">
        <v>-10</v>
      </c>
      <c r="D85" s="92" t="s">
        <v>21</v>
      </c>
      <c r="E85" s="92">
        <v>-7</v>
      </c>
      <c r="F85" s="92" t="s">
        <v>21</v>
      </c>
      <c r="G85" s="92">
        <v>-2</v>
      </c>
      <c r="H85" s="92" t="s">
        <v>21</v>
      </c>
      <c r="I85" s="92">
        <v>-7</v>
      </c>
      <c r="J85" s="92" t="s">
        <v>21</v>
      </c>
      <c r="K85" s="92">
        <v>-4</v>
      </c>
      <c r="L85" s="92" t="s">
        <v>21</v>
      </c>
      <c r="M85" s="92">
        <v>-4</v>
      </c>
      <c r="N85" s="46" t="s">
        <v>26</v>
      </c>
      <c r="O85" s="47">
        <v>0</v>
      </c>
      <c r="P85" s="46" t="s">
        <v>26</v>
      </c>
      <c r="Q85" s="47">
        <v>0</v>
      </c>
      <c r="R85" s="46" t="s">
        <v>26</v>
      </c>
      <c r="S85" s="47">
        <v>0</v>
      </c>
      <c r="T85" s="46" t="s">
        <v>26</v>
      </c>
      <c r="U85" s="47">
        <v>0</v>
      </c>
      <c r="V85" s="46" t="s">
        <v>21</v>
      </c>
      <c r="W85" s="47">
        <v>-3</v>
      </c>
      <c r="X85" s="46" t="s">
        <v>26</v>
      </c>
      <c r="Y85" s="47">
        <v>0</v>
      </c>
      <c r="Z85" s="46" t="s">
        <v>26</v>
      </c>
      <c r="AA85" s="47">
        <v>0</v>
      </c>
    </row>
    <row r="86" spans="1:31" x14ac:dyDescent="0.25">
      <c r="A86" s="60" t="s">
        <v>27</v>
      </c>
      <c r="B86" s="92" t="s">
        <v>21</v>
      </c>
      <c r="C86" s="92">
        <v>-6</v>
      </c>
      <c r="D86" s="92" t="s">
        <v>20</v>
      </c>
      <c r="E86" s="92">
        <v>1</v>
      </c>
      <c r="F86" s="92" t="s">
        <v>21</v>
      </c>
      <c r="G86" s="92">
        <v>-3</v>
      </c>
      <c r="H86" s="92" t="s">
        <v>21</v>
      </c>
      <c r="I86" s="92">
        <v>-1</v>
      </c>
      <c r="J86" s="92" t="s">
        <v>26</v>
      </c>
      <c r="K86" s="92">
        <v>0</v>
      </c>
      <c r="L86" s="92" t="s">
        <v>21</v>
      </c>
      <c r="M86" s="92">
        <v>-6</v>
      </c>
      <c r="N86" s="46" t="s">
        <v>20</v>
      </c>
      <c r="O86" s="47">
        <v>5</v>
      </c>
      <c r="P86" s="46" t="s">
        <v>20</v>
      </c>
      <c r="Q86" s="47">
        <v>2</v>
      </c>
      <c r="R86" s="46" t="s">
        <v>20</v>
      </c>
      <c r="S86" s="47">
        <v>1</v>
      </c>
      <c r="T86" s="46" t="s">
        <v>21</v>
      </c>
      <c r="U86" s="47">
        <v>-1</v>
      </c>
      <c r="V86" s="46" t="s">
        <v>20</v>
      </c>
      <c r="W86" s="47">
        <v>4</v>
      </c>
      <c r="X86" s="46" t="s">
        <v>20</v>
      </c>
      <c r="Y86" s="47">
        <v>2</v>
      </c>
      <c r="Z86" s="46" t="s">
        <v>26</v>
      </c>
      <c r="AA86" s="47">
        <v>0</v>
      </c>
    </row>
    <row r="87" spans="1:31" x14ac:dyDescent="0.25">
      <c r="A87" s="60" t="s">
        <v>32</v>
      </c>
      <c r="B87" s="92" t="s">
        <v>21</v>
      </c>
      <c r="C87" s="92">
        <v>-3</v>
      </c>
      <c r="D87" s="92" t="s">
        <v>21</v>
      </c>
      <c r="E87" s="92">
        <v>-4</v>
      </c>
      <c r="F87" s="92" t="s">
        <v>20</v>
      </c>
      <c r="G87" s="92">
        <v>2</v>
      </c>
      <c r="H87" s="92" t="s">
        <v>21</v>
      </c>
      <c r="I87" s="92">
        <v>-4</v>
      </c>
      <c r="J87" s="92" t="s">
        <v>21</v>
      </c>
      <c r="K87" s="92">
        <v>-1</v>
      </c>
      <c r="L87" s="92" t="s">
        <v>26</v>
      </c>
      <c r="M87" s="92">
        <v>0</v>
      </c>
      <c r="N87" s="46" t="s">
        <v>20</v>
      </c>
      <c r="O87" s="47">
        <v>1</v>
      </c>
      <c r="P87" s="46" t="s">
        <v>20</v>
      </c>
      <c r="Q87" s="47">
        <v>4</v>
      </c>
      <c r="R87" s="46" t="s">
        <v>26</v>
      </c>
      <c r="S87" s="47">
        <v>0</v>
      </c>
      <c r="T87" s="46" t="s">
        <v>20</v>
      </c>
      <c r="U87" s="47">
        <v>1</v>
      </c>
      <c r="V87" s="46" t="s">
        <v>20</v>
      </c>
      <c r="W87" s="47">
        <v>5</v>
      </c>
      <c r="X87" s="46" t="s">
        <v>20</v>
      </c>
      <c r="Y87" s="47">
        <v>3</v>
      </c>
      <c r="Z87" s="46" t="s">
        <v>26</v>
      </c>
      <c r="AA87" s="47">
        <v>0</v>
      </c>
    </row>
    <row r="88" spans="1:31" x14ac:dyDescent="0.25">
      <c r="A88" s="60" t="s">
        <v>18</v>
      </c>
      <c r="B88" s="92" t="s">
        <v>21</v>
      </c>
      <c r="C88" s="92">
        <v>-13</v>
      </c>
      <c r="D88" s="92" t="s">
        <v>21</v>
      </c>
      <c r="E88" s="92">
        <v>-5</v>
      </c>
      <c r="F88" s="92" t="s">
        <v>26</v>
      </c>
      <c r="G88" s="92">
        <v>0</v>
      </c>
      <c r="H88" s="92" t="s">
        <v>26</v>
      </c>
      <c r="I88" s="92">
        <v>0</v>
      </c>
      <c r="J88" s="92" t="s">
        <v>26</v>
      </c>
      <c r="K88" s="92">
        <v>0</v>
      </c>
      <c r="L88" s="92" t="s">
        <v>21</v>
      </c>
      <c r="M88" s="92">
        <v>-9</v>
      </c>
      <c r="N88" s="46" t="s">
        <v>21</v>
      </c>
      <c r="O88" s="47">
        <v>-5</v>
      </c>
      <c r="P88" s="46" t="s">
        <v>26</v>
      </c>
      <c r="Q88" s="47">
        <v>0</v>
      </c>
      <c r="R88" s="46" t="s">
        <v>21</v>
      </c>
      <c r="S88" s="47">
        <v>-3</v>
      </c>
      <c r="T88" s="46" t="s">
        <v>21</v>
      </c>
      <c r="U88" s="47">
        <v>-6</v>
      </c>
      <c r="V88" s="46" t="s">
        <v>26</v>
      </c>
      <c r="W88" s="47">
        <v>0</v>
      </c>
      <c r="X88" s="46" t="s">
        <v>26</v>
      </c>
      <c r="Y88" s="47">
        <v>0</v>
      </c>
      <c r="Z88" s="46" t="s">
        <v>26</v>
      </c>
      <c r="AA88" s="47">
        <v>0</v>
      </c>
    </row>
    <row r="89" spans="1:31" x14ac:dyDescent="0.25">
      <c r="A89" s="60" t="s">
        <v>37</v>
      </c>
      <c r="B89" s="92" t="s">
        <v>20</v>
      </c>
      <c r="C89" s="92">
        <v>3</v>
      </c>
      <c r="D89" s="92" t="s">
        <v>21</v>
      </c>
      <c r="E89" s="92">
        <v>-2</v>
      </c>
      <c r="F89" s="92" t="s">
        <v>26</v>
      </c>
      <c r="G89" s="92">
        <v>0</v>
      </c>
      <c r="H89" s="92" t="s">
        <v>20</v>
      </c>
      <c r="I89" s="92">
        <v>5</v>
      </c>
      <c r="J89" s="92" t="s">
        <v>26</v>
      </c>
      <c r="K89" s="92">
        <v>0</v>
      </c>
      <c r="L89" s="92" t="s">
        <v>26</v>
      </c>
      <c r="M89" s="92">
        <v>0</v>
      </c>
      <c r="N89" s="46" t="s">
        <v>20</v>
      </c>
      <c r="O89" s="47">
        <v>7</v>
      </c>
      <c r="P89" s="46" t="s">
        <v>20</v>
      </c>
      <c r="Q89" s="47">
        <v>8</v>
      </c>
      <c r="R89" s="46" t="s">
        <v>20</v>
      </c>
      <c r="S89" s="47">
        <v>4</v>
      </c>
      <c r="T89" s="46" t="s">
        <v>21</v>
      </c>
      <c r="U89" s="47">
        <v>-3</v>
      </c>
      <c r="V89" s="46" t="s">
        <v>20</v>
      </c>
      <c r="W89" s="47">
        <v>6</v>
      </c>
      <c r="X89" s="46" t="s">
        <v>20</v>
      </c>
      <c r="Y89" s="47">
        <v>4</v>
      </c>
      <c r="Z89" s="46" t="s">
        <v>26</v>
      </c>
      <c r="AA89" s="47">
        <v>0</v>
      </c>
    </row>
    <row r="90" spans="1:31" x14ac:dyDescent="0.25">
      <c r="A90" s="60" t="s">
        <v>23</v>
      </c>
      <c r="B90" s="92" t="s">
        <v>21</v>
      </c>
      <c r="C90" s="92">
        <v>-8</v>
      </c>
      <c r="D90" s="92" t="s">
        <v>20</v>
      </c>
      <c r="E90" s="92">
        <v>3</v>
      </c>
      <c r="F90" s="92" t="s">
        <v>20</v>
      </c>
      <c r="G90" s="92">
        <v>8</v>
      </c>
      <c r="H90" s="92" t="s">
        <v>20</v>
      </c>
      <c r="I90" s="92">
        <v>6</v>
      </c>
      <c r="J90" s="92" t="s">
        <v>20</v>
      </c>
      <c r="K90" s="92">
        <v>7</v>
      </c>
      <c r="L90" s="92" t="s">
        <v>21</v>
      </c>
      <c r="M90" s="92">
        <v>-5</v>
      </c>
      <c r="N90" s="46" t="s">
        <v>20</v>
      </c>
      <c r="O90" s="47">
        <v>3</v>
      </c>
      <c r="P90" s="46" t="s">
        <v>21</v>
      </c>
      <c r="Q90" s="47">
        <v>-5</v>
      </c>
      <c r="R90" s="46" t="s">
        <v>20</v>
      </c>
      <c r="S90" s="47">
        <v>2</v>
      </c>
      <c r="T90" s="46" t="s">
        <v>21</v>
      </c>
      <c r="U90" s="47">
        <v>-4</v>
      </c>
      <c r="V90" s="46" t="s">
        <v>21</v>
      </c>
      <c r="W90" s="47">
        <v>-2</v>
      </c>
      <c r="X90" s="46" t="s">
        <v>21</v>
      </c>
      <c r="Y90" s="47">
        <v>-4</v>
      </c>
      <c r="Z90" s="46" t="s">
        <v>26</v>
      </c>
      <c r="AA90" s="47">
        <v>0</v>
      </c>
    </row>
    <row r="91" spans="1:31" x14ac:dyDescent="0.25">
      <c r="A91" s="60" t="s">
        <v>24</v>
      </c>
      <c r="B91" s="92" t="s">
        <v>20</v>
      </c>
      <c r="C91" s="92">
        <v>1</v>
      </c>
      <c r="D91" s="92" t="s">
        <v>20</v>
      </c>
      <c r="E91" s="92">
        <v>2</v>
      </c>
      <c r="F91" s="92" t="s">
        <v>20</v>
      </c>
      <c r="G91" s="92">
        <v>7</v>
      </c>
      <c r="H91" s="92" t="s">
        <v>21</v>
      </c>
      <c r="I91" s="92">
        <v>-3</v>
      </c>
      <c r="J91" s="92" t="s">
        <v>20</v>
      </c>
      <c r="K91" s="92">
        <v>6</v>
      </c>
      <c r="L91" s="92" t="s">
        <v>20</v>
      </c>
      <c r="M91" s="92">
        <v>2</v>
      </c>
      <c r="N91" s="46" t="s">
        <v>20</v>
      </c>
      <c r="O91" s="47">
        <v>2</v>
      </c>
      <c r="P91" s="46" t="s">
        <v>20</v>
      </c>
      <c r="Q91" s="47">
        <v>1</v>
      </c>
      <c r="R91" s="46" t="s">
        <v>26</v>
      </c>
      <c r="S91" s="47">
        <v>0</v>
      </c>
      <c r="T91" s="46" t="s">
        <v>20</v>
      </c>
      <c r="U91" s="47">
        <v>4</v>
      </c>
      <c r="V91" s="46" t="s">
        <v>20</v>
      </c>
      <c r="W91" s="47">
        <v>2</v>
      </c>
      <c r="X91" s="46" t="s">
        <v>20</v>
      </c>
      <c r="Y91" s="47">
        <v>6</v>
      </c>
      <c r="Z91" s="46" t="s">
        <v>21</v>
      </c>
      <c r="AA91" s="47">
        <v>-1</v>
      </c>
    </row>
    <row r="92" spans="1:31" x14ac:dyDescent="0.25">
      <c r="A92" s="61" t="s">
        <v>31</v>
      </c>
      <c r="B92" s="92" t="s">
        <v>21</v>
      </c>
      <c r="C92" s="92">
        <v>-4</v>
      </c>
      <c r="D92" s="92" t="s">
        <v>20</v>
      </c>
      <c r="E92" s="92">
        <v>5</v>
      </c>
      <c r="F92" s="92" t="s">
        <v>20</v>
      </c>
      <c r="G92" s="92">
        <v>5</v>
      </c>
      <c r="H92" s="92" t="s">
        <v>20</v>
      </c>
      <c r="I92" s="92">
        <v>3</v>
      </c>
      <c r="J92" s="92" t="s">
        <v>20</v>
      </c>
      <c r="K92" s="92">
        <v>4</v>
      </c>
      <c r="L92" s="92" t="s">
        <v>20</v>
      </c>
      <c r="M92" s="92">
        <v>3</v>
      </c>
      <c r="N92" s="46" t="s">
        <v>20</v>
      </c>
      <c r="O92" s="47">
        <v>6</v>
      </c>
      <c r="P92" s="46" t="s">
        <v>26</v>
      </c>
      <c r="Q92" s="47">
        <v>0</v>
      </c>
      <c r="R92" s="46" t="s">
        <v>21</v>
      </c>
      <c r="S92" s="47">
        <v>-2</v>
      </c>
      <c r="T92" s="46" t="s">
        <v>20</v>
      </c>
      <c r="U92" s="47">
        <v>3</v>
      </c>
      <c r="V92" s="46" t="s">
        <v>26</v>
      </c>
      <c r="W92" s="47">
        <v>0</v>
      </c>
      <c r="X92" s="46" t="s">
        <v>21</v>
      </c>
      <c r="Y92" s="47">
        <v>-1</v>
      </c>
      <c r="Z92" s="46" t="s">
        <v>21</v>
      </c>
      <c r="AA92" s="47">
        <v>-2</v>
      </c>
    </row>
    <row r="93" spans="1:31" x14ac:dyDescent="0.25">
      <c r="A93" s="62"/>
      <c r="B93" s="93"/>
      <c r="C93" s="93"/>
      <c r="D93" s="93"/>
      <c r="E93" s="93"/>
      <c r="F93" s="93"/>
      <c r="G93" s="93"/>
      <c r="H93" s="93"/>
      <c r="I93" s="93"/>
      <c r="J93" s="93"/>
      <c r="K93" s="93"/>
      <c r="L93" s="93"/>
      <c r="M93" s="93"/>
      <c r="N93" s="20"/>
      <c r="R93" s="62"/>
      <c r="S93" s="62"/>
      <c r="T93" s="62"/>
      <c r="U93" s="62"/>
      <c r="V93" s="62"/>
      <c r="W93" s="62"/>
      <c r="X93" s="62"/>
      <c r="Y93" s="62"/>
    </row>
    <row r="94" spans="1:31" x14ac:dyDescent="0.25">
      <c r="A94" s="62"/>
      <c r="B94" s="93"/>
      <c r="C94" s="93"/>
      <c r="D94" s="93"/>
      <c r="E94" s="93"/>
      <c r="F94" s="93"/>
      <c r="G94" s="93"/>
      <c r="H94" s="93"/>
      <c r="I94" s="93"/>
      <c r="J94" s="93"/>
      <c r="K94" s="93"/>
      <c r="L94" s="93"/>
      <c r="M94" s="93"/>
      <c r="N94" s="20"/>
      <c r="R94" s="62"/>
      <c r="S94" s="62"/>
      <c r="T94" s="62"/>
      <c r="U94" s="62"/>
      <c r="V94" s="62"/>
      <c r="W94" s="62"/>
      <c r="X94" s="62"/>
      <c r="Y94" s="62"/>
    </row>
    <row r="95" spans="1:31" ht="13.5" customHeight="1" x14ac:dyDescent="0.25">
      <c r="A95" s="113" t="s">
        <v>41</v>
      </c>
      <c r="B95" s="115">
        <v>44013</v>
      </c>
      <c r="C95" s="116"/>
      <c r="D95" s="115">
        <v>44044</v>
      </c>
      <c r="E95" s="116"/>
      <c r="F95" s="115">
        <v>44075</v>
      </c>
      <c r="G95" s="116"/>
      <c r="H95" s="115">
        <v>44105</v>
      </c>
      <c r="I95" s="116"/>
      <c r="J95" s="115">
        <v>44136</v>
      </c>
      <c r="K95" s="116"/>
      <c r="L95" s="115">
        <v>44166</v>
      </c>
      <c r="M95" s="116"/>
      <c r="N95" s="109">
        <v>44835</v>
      </c>
      <c r="O95" s="110"/>
      <c r="P95" s="109">
        <v>44866</v>
      </c>
      <c r="Q95" s="110"/>
      <c r="R95" s="109">
        <v>44896</v>
      </c>
      <c r="S95" s="110"/>
      <c r="T95" s="109">
        <v>44927</v>
      </c>
      <c r="U95" s="110"/>
      <c r="V95" s="109">
        <v>44958</v>
      </c>
      <c r="W95" s="110"/>
      <c r="X95" s="109">
        <v>44986</v>
      </c>
      <c r="Y95" s="110"/>
      <c r="Z95" s="109">
        <v>45017</v>
      </c>
      <c r="AA95" s="110"/>
      <c r="AB95" s="97"/>
      <c r="AC95" s="97"/>
      <c r="AD95" s="97"/>
      <c r="AE95" s="97"/>
    </row>
    <row r="96" spans="1:31" ht="12.45" customHeight="1" x14ac:dyDescent="0.25">
      <c r="A96" s="114"/>
      <c r="B96" s="117"/>
      <c r="C96" s="118"/>
      <c r="D96" s="117"/>
      <c r="E96" s="118"/>
      <c r="F96" s="117"/>
      <c r="G96" s="118"/>
      <c r="H96" s="117"/>
      <c r="I96" s="118"/>
      <c r="J96" s="117"/>
      <c r="K96" s="118"/>
      <c r="L96" s="117"/>
      <c r="M96" s="118"/>
      <c r="N96" s="111"/>
      <c r="O96" s="112"/>
      <c r="P96" s="111"/>
      <c r="Q96" s="112"/>
      <c r="R96" s="111"/>
      <c r="S96" s="112"/>
      <c r="T96" s="111"/>
      <c r="U96" s="112"/>
      <c r="V96" s="111"/>
      <c r="W96" s="112"/>
      <c r="X96" s="111"/>
      <c r="Y96" s="112"/>
      <c r="Z96" s="111"/>
      <c r="AA96" s="112"/>
      <c r="AB96" s="97"/>
      <c r="AC96" s="97"/>
      <c r="AD96" s="97"/>
      <c r="AE96" s="97"/>
    </row>
    <row r="97" spans="1:31" ht="12.45" customHeight="1" x14ac:dyDescent="0.25">
      <c r="A97" s="57"/>
      <c r="B97" s="89"/>
      <c r="C97" s="90"/>
      <c r="D97" s="89"/>
      <c r="E97" s="90"/>
      <c r="F97" s="89"/>
      <c r="G97" s="90"/>
      <c r="H97" s="89"/>
      <c r="I97" s="90"/>
      <c r="J97" s="91"/>
      <c r="K97" s="91"/>
      <c r="L97" s="89"/>
      <c r="M97" s="90"/>
      <c r="N97" s="58"/>
      <c r="O97" s="59"/>
      <c r="P97" s="58"/>
      <c r="Q97" s="59"/>
      <c r="R97" s="58"/>
      <c r="S97" s="59"/>
      <c r="T97" s="58"/>
      <c r="U97" s="59"/>
      <c r="V97" s="58"/>
      <c r="W97" s="59"/>
      <c r="X97" s="58"/>
      <c r="Y97" s="59"/>
      <c r="Z97" s="58"/>
      <c r="AA97" s="59"/>
      <c r="AB97" s="97"/>
      <c r="AC97" s="97"/>
      <c r="AD97" s="97"/>
      <c r="AE97" s="97"/>
    </row>
    <row r="98" spans="1:31" ht="12.45" customHeight="1" x14ac:dyDescent="0.25">
      <c r="A98" s="60" t="s">
        <v>34</v>
      </c>
      <c r="B98" s="92" t="s">
        <v>20</v>
      </c>
      <c r="C98" s="92">
        <v>7</v>
      </c>
      <c r="D98" s="92" t="s">
        <v>20</v>
      </c>
      <c r="E98" s="92">
        <v>10</v>
      </c>
      <c r="F98" s="92" t="s">
        <v>20</v>
      </c>
      <c r="G98" s="92">
        <v>6</v>
      </c>
      <c r="H98" s="92" t="s">
        <v>20</v>
      </c>
      <c r="I98" s="92">
        <v>10</v>
      </c>
      <c r="J98" s="92" t="s">
        <v>20</v>
      </c>
      <c r="K98" s="92">
        <v>6</v>
      </c>
      <c r="L98" s="92" t="s">
        <v>20</v>
      </c>
      <c r="M98" s="92">
        <v>9</v>
      </c>
      <c r="N98" s="46" t="s">
        <v>20</v>
      </c>
      <c r="O98" s="47">
        <v>0</v>
      </c>
      <c r="P98" s="46" t="s">
        <v>21</v>
      </c>
      <c r="Q98" s="47">
        <v>-3</v>
      </c>
      <c r="R98" s="46" t="s">
        <v>26</v>
      </c>
      <c r="S98" s="47">
        <v>0</v>
      </c>
      <c r="T98" s="46" t="s">
        <v>192</v>
      </c>
      <c r="U98" s="47">
        <v>-8</v>
      </c>
      <c r="V98" s="46" t="s">
        <v>192</v>
      </c>
      <c r="W98" s="47">
        <v>-5</v>
      </c>
      <c r="X98" s="46" t="s">
        <v>193</v>
      </c>
      <c r="Y98" s="47">
        <v>3</v>
      </c>
      <c r="Z98" s="46" t="s">
        <v>193</v>
      </c>
      <c r="AA98" s="47">
        <v>11</v>
      </c>
      <c r="AB98" s="97"/>
      <c r="AC98" s="97"/>
      <c r="AD98" s="97"/>
      <c r="AE98" s="97"/>
    </row>
    <row r="99" spans="1:31" ht="12.45" customHeight="1" x14ac:dyDescent="0.25">
      <c r="A99" s="60" t="s">
        <v>33</v>
      </c>
      <c r="B99" s="92" t="s">
        <v>21</v>
      </c>
      <c r="C99" s="92">
        <v>-4</v>
      </c>
      <c r="D99" s="92" t="s">
        <v>20</v>
      </c>
      <c r="E99" s="92">
        <v>15</v>
      </c>
      <c r="F99" s="92" t="s">
        <v>20</v>
      </c>
      <c r="G99" s="92">
        <v>13</v>
      </c>
      <c r="H99" s="92" t="s">
        <v>20</v>
      </c>
      <c r="I99" s="92">
        <v>11</v>
      </c>
      <c r="J99" s="92" t="s">
        <v>20</v>
      </c>
      <c r="K99" s="92">
        <v>14</v>
      </c>
      <c r="L99" s="92" t="s">
        <v>20</v>
      </c>
      <c r="M99" s="92">
        <v>15</v>
      </c>
      <c r="N99" s="46" t="s">
        <v>20</v>
      </c>
      <c r="O99" s="47">
        <v>0</v>
      </c>
      <c r="P99" s="46" t="s">
        <v>26</v>
      </c>
      <c r="Q99" s="47">
        <v>0</v>
      </c>
      <c r="R99" s="46" t="s">
        <v>192</v>
      </c>
      <c r="S99" s="47">
        <v>-4</v>
      </c>
      <c r="T99" s="46" t="s">
        <v>192</v>
      </c>
      <c r="U99" s="47">
        <v>-6</v>
      </c>
      <c r="V99" s="46" t="s">
        <v>26</v>
      </c>
      <c r="W99" s="47">
        <v>0</v>
      </c>
      <c r="X99" s="46" t="s">
        <v>192</v>
      </c>
      <c r="Y99" s="47">
        <v>-6</v>
      </c>
      <c r="Z99" s="46" t="s">
        <v>193</v>
      </c>
      <c r="AA99" s="47">
        <v>10</v>
      </c>
      <c r="AB99" s="97"/>
      <c r="AC99" s="97"/>
      <c r="AD99" s="97"/>
      <c r="AE99" s="97"/>
    </row>
    <row r="100" spans="1:31" ht="12.45" customHeight="1" x14ac:dyDescent="0.25">
      <c r="A100" s="60" t="s">
        <v>25</v>
      </c>
      <c r="B100" s="92" t="s">
        <v>20</v>
      </c>
      <c r="C100" s="92">
        <v>12</v>
      </c>
      <c r="D100" s="92" t="s">
        <v>26</v>
      </c>
      <c r="E100" s="92">
        <v>0</v>
      </c>
      <c r="F100" s="92" t="s">
        <v>26</v>
      </c>
      <c r="G100" s="92">
        <v>0</v>
      </c>
      <c r="H100" s="92" t="s">
        <v>26</v>
      </c>
      <c r="I100" s="92">
        <v>0</v>
      </c>
      <c r="J100" s="92" t="s">
        <v>26</v>
      </c>
      <c r="K100" s="92">
        <v>0</v>
      </c>
      <c r="L100" s="92" t="s">
        <v>26</v>
      </c>
      <c r="M100" s="92">
        <v>0</v>
      </c>
      <c r="N100" s="46" t="s">
        <v>21</v>
      </c>
      <c r="O100" s="47">
        <v>0</v>
      </c>
      <c r="P100" s="46" t="s">
        <v>21</v>
      </c>
      <c r="Q100" s="47">
        <v>-4</v>
      </c>
      <c r="R100" s="46" t="s">
        <v>26</v>
      </c>
      <c r="S100" s="47">
        <v>0</v>
      </c>
      <c r="T100" s="46" t="s">
        <v>192</v>
      </c>
      <c r="U100" s="47">
        <v>-7</v>
      </c>
      <c r="V100" s="46" t="s">
        <v>26</v>
      </c>
      <c r="W100" s="47">
        <v>0</v>
      </c>
      <c r="X100" s="46" t="s">
        <v>26</v>
      </c>
      <c r="Y100" s="47">
        <v>0</v>
      </c>
      <c r="Z100" s="46" t="s">
        <v>193</v>
      </c>
      <c r="AA100" s="47">
        <v>9</v>
      </c>
      <c r="AB100" s="97"/>
      <c r="AC100" s="97"/>
      <c r="AD100" s="97"/>
      <c r="AE100" s="97"/>
    </row>
    <row r="101" spans="1:31" ht="12.45" customHeight="1" x14ac:dyDescent="0.25">
      <c r="A101" s="60" t="s">
        <v>28</v>
      </c>
      <c r="B101" s="92" t="s">
        <v>20</v>
      </c>
      <c r="C101" s="92">
        <v>6</v>
      </c>
      <c r="D101" s="92" t="s">
        <v>20</v>
      </c>
      <c r="E101" s="92">
        <v>14</v>
      </c>
      <c r="F101" s="92" t="s">
        <v>20</v>
      </c>
      <c r="G101" s="92">
        <v>11</v>
      </c>
      <c r="H101" s="92" t="s">
        <v>20</v>
      </c>
      <c r="I101" s="92">
        <v>9</v>
      </c>
      <c r="J101" s="92" t="s">
        <v>20</v>
      </c>
      <c r="K101" s="92">
        <v>11</v>
      </c>
      <c r="L101" s="92" t="s">
        <v>20</v>
      </c>
      <c r="M101" s="92">
        <v>7</v>
      </c>
      <c r="N101" s="46" t="s">
        <v>20</v>
      </c>
      <c r="O101" s="47">
        <v>2</v>
      </c>
      <c r="P101" s="46" t="s">
        <v>20</v>
      </c>
      <c r="Q101" s="47">
        <v>6</v>
      </c>
      <c r="R101" s="46" t="s">
        <v>192</v>
      </c>
      <c r="S101" s="47">
        <v>-1</v>
      </c>
      <c r="T101" s="46" t="s">
        <v>192</v>
      </c>
      <c r="U101" s="47">
        <v>-9</v>
      </c>
      <c r="V101" s="46" t="s">
        <v>192</v>
      </c>
      <c r="W101" s="47">
        <v>-10</v>
      </c>
      <c r="X101" s="46" t="s">
        <v>192</v>
      </c>
      <c r="Y101" s="47">
        <v>-9</v>
      </c>
      <c r="Z101" s="46" t="s">
        <v>193</v>
      </c>
      <c r="AA101" s="47">
        <v>8</v>
      </c>
      <c r="AB101" s="97"/>
      <c r="AC101" s="97"/>
      <c r="AD101" s="97"/>
      <c r="AE101" s="97"/>
    </row>
    <row r="102" spans="1:31" ht="12.45" customHeight="1" x14ac:dyDescent="0.25">
      <c r="A102" s="60" t="s">
        <v>19</v>
      </c>
      <c r="B102" s="92" t="s">
        <v>20</v>
      </c>
      <c r="C102" s="92">
        <v>8</v>
      </c>
      <c r="D102" s="92" t="s">
        <v>20</v>
      </c>
      <c r="E102" s="92">
        <v>8</v>
      </c>
      <c r="F102" s="92" t="s">
        <v>20</v>
      </c>
      <c r="G102" s="92">
        <v>2</v>
      </c>
      <c r="H102" s="92" t="s">
        <v>20</v>
      </c>
      <c r="I102" s="92">
        <v>3</v>
      </c>
      <c r="J102" s="92" t="s">
        <v>20</v>
      </c>
      <c r="K102" s="92">
        <v>1</v>
      </c>
      <c r="L102" s="92" t="s">
        <v>20</v>
      </c>
      <c r="M102" s="92">
        <v>4</v>
      </c>
      <c r="N102" s="46" t="s">
        <v>20</v>
      </c>
      <c r="O102" s="47">
        <v>4</v>
      </c>
      <c r="P102" s="46" t="s">
        <v>20</v>
      </c>
      <c r="Q102" s="47">
        <v>4</v>
      </c>
      <c r="R102" s="46" t="s">
        <v>26</v>
      </c>
      <c r="S102" s="47">
        <v>0</v>
      </c>
      <c r="T102" s="46" t="s">
        <v>193</v>
      </c>
      <c r="U102" s="47">
        <v>1</v>
      </c>
      <c r="V102" s="46" t="s">
        <v>193</v>
      </c>
      <c r="W102" s="47">
        <v>2</v>
      </c>
      <c r="X102" s="46" t="s">
        <v>26</v>
      </c>
      <c r="Y102" s="47">
        <v>0</v>
      </c>
      <c r="Z102" s="46" t="s">
        <v>193</v>
      </c>
      <c r="AA102" s="47">
        <v>7</v>
      </c>
      <c r="AB102" s="97"/>
      <c r="AC102" s="97"/>
      <c r="AD102" s="97"/>
      <c r="AE102" s="97"/>
    </row>
    <row r="103" spans="1:31" ht="12.45" customHeight="1" x14ac:dyDescent="0.25">
      <c r="A103" s="60" t="s">
        <v>36</v>
      </c>
      <c r="B103" s="92" t="s">
        <v>20</v>
      </c>
      <c r="C103" s="92">
        <v>2</v>
      </c>
      <c r="D103" s="92" t="s">
        <v>20</v>
      </c>
      <c r="E103" s="92">
        <v>3</v>
      </c>
      <c r="F103" s="92" t="s">
        <v>20</v>
      </c>
      <c r="G103" s="92">
        <v>1</v>
      </c>
      <c r="H103" s="92" t="s">
        <v>26</v>
      </c>
      <c r="I103" s="92">
        <v>0</v>
      </c>
      <c r="J103" s="92" t="s">
        <v>26</v>
      </c>
      <c r="K103" s="92">
        <v>0</v>
      </c>
      <c r="L103" s="92" t="s">
        <v>20</v>
      </c>
      <c r="M103" s="92">
        <v>2</v>
      </c>
      <c r="N103" s="46" t="s">
        <v>20</v>
      </c>
      <c r="O103" s="47">
        <v>0</v>
      </c>
      <c r="P103" s="46" t="s">
        <v>20</v>
      </c>
      <c r="Q103" s="47">
        <v>5</v>
      </c>
      <c r="R103" s="46" t="s">
        <v>192</v>
      </c>
      <c r="S103" s="47">
        <v>-2</v>
      </c>
      <c r="T103" s="46" t="s">
        <v>26</v>
      </c>
      <c r="U103" s="47">
        <v>0</v>
      </c>
      <c r="V103" s="46" t="s">
        <v>193</v>
      </c>
      <c r="W103" s="47">
        <v>1</v>
      </c>
      <c r="X103" s="46" t="s">
        <v>192</v>
      </c>
      <c r="Y103" s="47">
        <v>-3</v>
      </c>
      <c r="Z103" s="46" t="s">
        <v>193</v>
      </c>
      <c r="AA103" s="47">
        <v>6</v>
      </c>
      <c r="AB103" s="97"/>
      <c r="AC103" s="97"/>
      <c r="AD103" s="97"/>
      <c r="AE103" s="97"/>
    </row>
    <row r="104" spans="1:31" x14ac:dyDescent="0.25">
      <c r="A104" s="60" t="s">
        <v>29</v>
      </c>
      <c r="B104" s="92" t="s">
        <v>20</v>
      </c>
      <c r="C104" s="92">
        <v>11</v>
      </c>
      <c r="D104" s="92" t="s">
        <v>20</v>
      </c>
      <c r="E104" s="92">
        <v>12</v>
      </c>
      <c r="F104" s="92" t="s">
        <v>20</v>
      </c>
      <c r="G104" s="92">
        <v>7</v>
      </c>
      <c r="H104" s="92" t="s">
        <v>20</v>
      </c>
      <c r="I104" s="92">
        <v>4</v>
      </c>
      <c r="J104" s="92" t="s">
        <v>20</v>
      </c>
      <c r="K104" s="92">
        <v>5</v>
      </c>
      <c r="L104" s="92" t="s">
        <v>20</v>
      </c>
      <c r="M104" s="92">
        <v>11</v>
      </c>
      <c r="N104" s="46" t="s">
        <v>20</v>
      </c>
      <c r="O104" s="47">
        <v>3</v>
      </c>
      <c r="P104" s="46" t="s">
        <v>20</v>
      </c>
      <c r="Q104" s="47">
        <v>7</v>
      </c>
      <c r="R104" s="46" t="s">
        <v>193</v>
      </c>
      <c r="S104" s="47">
        <v>2</v>
      </c>
      <c r="T104" s="46" t="s">
        <v>193</v>
      </c>
      <c r="U104" s="47">
        <v>2</v>
      </c>
      <c r="V104" s="46" t="s">
        <v>192</v>
      </c>
      <c r="W104" s="47">
        <v>-1</v>
      </c>
      <c r="X104" s="46" t="s">
        <v>192</v>
      </c>
      <c r="Y104" s="47">
        <v>-1</v>
      </c>
      <c r="Z104" s="46" t="s">
        <v>193</v>
      </c>
      <c r="AA104" s="47">
        <v>5</v>
      </c>
    </row>
    <row r="105" spans="1:31" x14ac:dyDescent="0.25">
      <c r="A105" s="60" t="s">
        <v>22</v>
      </c>
      <c r="B105" s="92" t="s">
        <v>20</v>
      </c>
      <c r="C105" s="92">
        <v>3</v>
      </c>
      <c r="D105" s="92" t="s">
        <v>20</v>
      </c>
      <c r="E105" s="92">
        <v>7</v>
      </c>
      <c r="F105" s="92" t="s">
        <v>20</v>
      </c>
      <c r="G105" s="92">
        <v>5</v>
      </c>
      <c r="H105" s="92" t="s">
        <v>20</v>
      </c>
      <c r="I105" s="92">
        <v>5</v>
      </c>
      <c r="J105" s="92" t="s">
        <v>20</v>
      </c>
      <c r="K105" s="92">
        <v>8</v>
      </c>
      <c r="L105" s="92" t="s">
        <v>20</v>
      </c>
      <c r="M105" s="92">
        <v>1</v>
      </c>
      <c r="N105" s="46" t="s">
        <v>20</v>
      </c>
      <c r="O105" s="47">
        <v>1</v>
      </c>
      <c r="P105" s="46" t="s">
        <v>21</v>
      </c>
      <c r="Q105" s="47">
        <v>-2</v>
      </c>
      <c r="R105" s="46" t="s">
        <v>26</v>
      </c>
      <c r="S105" s="47">
        <v>0</v>
      </c>
      <c r="T105" s="46" t="s">
        <v>192</v>
      </c>
      <c r="U105" s="47">
        <v>-2</v>
      </c>
      <c r="V105" s="46" t="s">
        <v>192</v>
      </c>
      <c r="W105" s="47">
        <v>-9</v>
      </c>
      <c r="X105" s="46" t="s">
        <v>192</v>
      </c>
      <c r="Y105" s="47">
        <v>-8</v>
      </c>
      <c r="Z105" s="46" t="s">
        <v>193</v>
      </c>
      <c r="AA105" s="47">
        <v>4</v>
      </c>
    </row>
    <row r="106" spans="1:31" x14ac:dyDescent="0.25">
      <c r="A106" s="60" t="s">
        <v>30</v>
      </c>
      <c r="B106" s="92" t="s">
        <v>20</v>
      </c>
      <c r="C106" s="92">
        <v>5</v>
      </c>
      <c r="D106" s="92" t="s">
        <v>20</v>
      </c>
      <c r="E106" s="92">
        <v>5</v>
      </c>
      <c r="F106" s="92" t="s">
        <v>20</v>
      </c>
      <c r="G106" s="92">
        <v>12</v>
      </c>
      <c r="H106" s="92" t="s">
        <v>26</v>
      </c>
      <c r="I106" s="92">
        <v>0</v>
      </c>
      <c r="J106" s="92" t="s">
        <v>20</v>
      </c>
      <c r="K106" s="92">
        <v>10</v>
      </c>
      <c r="L106" s="92" t="s">
        <v>20</v>
      </c>
      <c r="M106" s="92">
        <v>14</v>
      </c>
      <c r="N106" s="46" t="s">
        <v>20</v>
      </c>
      <c r="O106" s="47">
        <v>0</v>
      </c>
      <c r="P106" s="46" t="s">
        <v>26</v>
      </c>
      <c r="Q106" s="47">
        <v>0</v>
      </c>
      <c r="R106" s="46" t="s">
        <v>193</v>
      </c>
      <c r="S106" s="47">
        <v>5</v>
      </c>
      <c r="T106" s="46" t="s">
        <v>193</v>
      </c>
      <c r="U106" s="47">
        <v>5</v>
      </c>
      <c r="V106" s="46" t="s">
        <v>26</v>
      </c>
      <c r="W106" s="47">
        <v>0</v>
      </c>
      <c r="X106" s="46" t="s">
        <v>26</v>
      </c>
      <c r="Y106" s="47">
        <v>0</v>
      </c>
      <c r="Z106" s="46" t="s">
        <v>193</v>
      </c>
      <c r="AA106" s="47">
        <v>3</v>
      </c>
    </row>
    <row r="107" spans="1:31" x14ac:dyDescent="0.25">
      <c r="A107" s="60" t="s">
        <v>35</v>
      </c>
      <c r="B107" s="92" t="s">
        <v>20</v>
      </c>
      <c r="C107" s="92">
        <v>10</v>
      </c>
      <c r="D107" s="92" t="s">
        <v>26</v>
      </c>
      <c r="E107" s="92">
        <v>0</v>
      </c>
      <c r="F107" s="92" t="s">
        <v>26</v>
      </c>
      <c r="G107" s="92">
        <v>0</v>
      </c>
      <c r="H107" s="92" t="s">
        <v>26</v>
      </c>
      <c r="I107" s="92">
        <v>0</v>
      </c>
      <c r="J107" s="92" t="s">
        <v>26</v>
      </c>
      <c r="K107" s="92">
        <v>0</v>
      </c>
      <c r="L107" s="92" t="s">
        <v>20</v>
      </c>
      <c r="M107" s="92">
        <v>8</v>
      </c>
      <c r="N107" s="46" t="s">
        <v>20</v>
      </c>
      <c r="O107" s="47">
        <v>0</v>
      </c>
      <c r="P107" s="46" t="s">
        <v>20</v>
      </c>
      <c r="Q107" s="47">
        <v>8</v>
      </c>
      <c r="R107" s="46" t="s">
        <v>26</v>
      </c>
      <c r="S107" s="47">
        <v>0</v>
      </c>
      <c r="T107" s="46" t="s">
        <v>26</v>
      </c>
      <c r="U107" s="47">
        <v>0</v>
      </c>
      <c r="V107" s="46" t="s">
        <v>192</v>
      </c>
      <c r="W107" s="47">
        <v>-8</v>
      </c>
      <c r="X107" s="46" t="s">
        <v>192</v>
      </c>
      <c r="Y107" s="47">
        <v>-10</v>
      </c>
      <c r="Z107" s="46" t="s">
        <v>193</v>
      </c>
      <c r="AA107" s="47">
        <v>2</v>
      </c>
    </row>
    <row r="108" spans="1:31" x14ac:dyDescent="0.25">
      <c r="A108" s="60" t="s">
        <v>38</v>
      </c>
      <c r="B108" s="92" t="s">
        <v>26</v>
      </c>
      <c r="C108" s="92">
        <v>0</v>
      </c>
      <c r="D108" s="92" t="s">
        <v>20</v>
      </c>
      <c r="E108" s="92">
        <v>11</v>
      </c>
      <c r="F108" s="92" t="s">
        <v>21</v>
      </c>
      <c r="G108" s="92">
        <v>-1</v>
      </c>
      <c r="H108" s="92" t="s">
        <v>20</v>
      </c>
      <c r="I108" s="92">
        <v>2</v>
      </c>
      <c r="J108" s="92" t="s">
        <v>20</v>
      </c>
      <c r="K108" s="92">
        <v>7</v>
      </c>
      <c r="L108" s="92" t="s">
        <v>20</v>
      </c>
      <c r="M108" s="92">
        <v>6</v>
      </c>
      <c r="N108" s="46" t="s">
        <v>20</v>
      </c>
      <c r="O108" s="47">
        <v>7</v>
      </c>
      <c r="P108" s="46" t="s">
        <v>20</v>
      </c>
      <c r="Q108" s="47">
        <v>3</v>
      </c>
      <c r="R108" s="46" t="s">
        <v>26</v>
      </c>
      <c r="S108" s="47">
        <v>0</v>
      </c>
      <c r="T108" s="46" t="s">
        <v>193</v>
      </c>
      <c r="U108" s="47">
        <v>6</v>
      </c>
      <c r="V108" s="46" t="s">
        <v>26</v>
      </c>
      <c r="W108" s="47">
        <v>0</v>
      </c>
      <c r="X108" s="46" t="s">
        <v>193</v>
      </c>
      <c r="Y108" s="47">
        <v>2</v>
      </c>
      <c r="Z108" s="46" t="s">
        <v>193</v>
      </c>
      <c r="AA108" s="47">
        <v>1</v>
      </c>
    </row>
    <row r="109" spans="1:31" x14ac:dyDescent="0.25">
      <c r="A109" s="60" t="s">
        <v>27</v>
      </c>
      <c r="B109" s="92" t="s">
        <v>21</v>
      </c>
      <c r="C109" s="92">
        <v>-1</v>
      </c>
      <c r="D109" s="92" t="s">
        <v>20</v>
      </c>
      <c r="E109" s="92">
        <v>1</v>
      </c>
      <c r="F109" s="92" t="s">
        <v>26</v>
      </c>
      <c r="G109" s="92">
        <v>0</v>
      </c>
      <c r="H109" s="92" t="s">
        <v>20</v>
      </c>
      <c r="I109" s="92">
        <v>7</v>
      </c>
      <c r="J109" s="92" t="s">
        <v>20</v>
      </c>
      <c r="K109" s="92">
        <v>3</v>
      </c>
      <c r="L109" s="92" t="s">
        <v>20</v>
      </c>
      <c r="M109" s="92">
        <v>12</v>
      </c>
      <c r="N109" s="46" t="s">
        <v>20</v>
      </c>
      <c r="O109" s="47">
        <v>-1</v>
      </c>
      <c r="P109" s="46" t="s">
        <v>21</v>
      </c>
      <c r="Q109" s="47">
        <v>-1</v>
      </c>
      <c r="R109" s="46" t="s">
        <v>193</v>
      </c>
      <c r="S109" s="47">
        <v>1</v>
      </c>
      <c r="T109" s="46" t="s">
        <v>192</v>
      </c>
      <c r="U109" s="47">
        <v>-1</v>
      </c>
      <c r="V109" s="46" t="s">
        <v>192</v>
      </c>
      <c r="W109" s="47">
        <v>-3</v>
      </c>
      <c r="X109" s="46" t="s">
        <v>192</v>
      </c>
      <c r="Y109" s="47">
        <v>-2</v>
      </c>
      <c r="Z109" s="46" t="s">
        <v>26</v>
      </c>
      <c r="AA109" s="47">
        <v>0</v>
      </c>
    </row>
    <row r="110" spans="1:31" x14ac:dyDescent="0.25">
      <c r="A110" s="60" t="s">
        <v>32</v>
      </c>
      <c r="B110" s="92" t="s">
        <v>21</v>
      </c>
      <c r="C110" s="92">
        <v>-2</v>
      </c>
      <c r="D110" s="92" t="s">
        <v>20</v>
      </c>
      <c r="E110" s="92">
        <v>6</v>
      </c>
      <c r="F110" s="92" t="s">
        <v>20</v>
      </c>
      <c r="G110" s="92">
        <v>3</v>
      </c>
      <c r="H110" s="92" t="s">
        <v>26</v>
      </c>
      <c r="I110" s="92">
        <v>0</v>
      </c>
      <c r="J110" s="92" t="s">
        <v>20</v>
      </c>
      <c r="K110" s="92">
        <v>2</v>
      </c>
      <c r="L110" s="92" t="s">
        <v>20</v>
      </c>
      <c r="M110" s="92">
        <v>3</v>
      </c>
      <c r="N110" s="46" t="s">
        <v>20</v>
      </c>
      <c r="O110" s="47">
        <v>5</v>
      </c>
      <c r="P110" s="46" t="s">
        <v>26</v>
      </c>
      <c r="Q110" s="47">
        <v>0</v>
      </c>
      <c r="R110" s="46" t="s">
        <v>193</v>
      </c>
      <c r="S110" s="47">
        <v>4</v>
      </c>
      <c r="T110" s="46" t="s">
        <v>26</v>
      </c>
      <c r="U110" s="47">
        <v>0</v>
      </c>
      <c r="V110" s="46" t="s">
        <v>193</v>
      </c>
      <c r="W110" s="47">
        <v>3</v>
      </c>
      <c r="X110" s="46" t="s">
        <v>26</v>
      </c>
      <c r="Y110" s="47">
        <v>0</v>
      </c>
      <c r="Z110" s="46" t="s">
        <v>26</v>
      </c>
      <c r="AA110" s="47">
        <v>0</v>
      </c>
    </row>
    <row r="111" spans="1:31" x14ac:dyDescent="0.25">
      <c r="A111" s="60" t="s">
        <v>18</v>
      </c>
      <c r="B111" s="92" t="s">
        <v>26</v>
      </c>
      <c r="C111" s="92">
        <v>0</v>
      </c>
      <c r="D111" s="92" t="s">
        <v>20</v>
      </c>
      <c r="E111" s="92">
        <v>9</v>
      </c>
      <c r="F111" s="92" t="s">
        <v>21</v>
      </c>
      <c r="G111" s="92">
        <v>-2</v>
      </c>
      <c r="H111" s="92" t="s">
        <v>26</v>
      </c>
      <c r="I111" s="92">
        <v>0</v>
      </c>
      <c r="J111" s="92" t="s">
        <v>26</v>
      </c>
      <c r="K111" s="92">
        <v>0</v>
      </c>
      <c r="L111" s="92" t="s">
        <v>20</v>
      </c>
      <c r="M111" s="92">
        <v>16</v>
      </c>
      <c r="N111" s="46" t="s">
        <v>20</v>
      </c>
      <c r="O111" s="47">
        <v>9</v>
      </c>
      <c r="P111" s="46" t="s">
        <v>20</v>
      </c>
      <c r="Q111" s="47">
        <v>9</v>
      </c>
      <c r="R111" s="46" t="s">
        <v>192</v>
      </c>
      <c r="S111" s="47">
        <v>-5</v>
      </c>
      <c r="T111" s="46" t="s">
        <v>193</v>
      </c>
      <c r="U111" s="47">
        <v>4</v>
      </c>
      <c r="V111" s="46" t="s">
        <v>26</v>
      </c>
      <c r="W111" s="47">
        <v>0</v>
      </c>
      <c r="X111" s="46" t="s">
        <v>26</v>
      </c>
      <c r="Y111" s="47">
        <v>0</v>
      </c>
      <c r="Z111" s="46" t="s">
        <v>26</v>
      </c>
      <c r="AA111" s="47">
        <v>0</v>
      </c>
    </row>
    <row r="112" spans="1:31" x14ac:dyDescent="0.25">
      <c r="A112" s="60" t="s">
        <v>37</v>
      </c>
      <c r="B112" s="92" t="s">
        <v>21</v>
      </c>
      <c r="C112" s="92">
        <v>-3</v>
      </c>
      <c r="D112" s="92" t="s">
        <v>20</v>
      </c>
      <c r="E112" s="92">
        <v>16</v>
      </c>
      <c r="F112" s="92" t="s">
        <v>20</v>
      </c>
      <c r="G112" s="92">
        <v>9</v>
      </c>
      <c r="H112" s="92" t="s">
        <v>20</v>
      </c>
      <c r="I112" s="92">
        <v>1</v>
      </c>
      <c r="J112" s="92" t="s">
        <v>20</v>
      </c>
      <c r="K112" s="92">
        <v>9</v>
      </c>
      <c r="L112" s="92" t="s">
        <v>20</v>
      </c>
      <c r="M112" s="92">
        <v>13</v>
      </c>
      <c r="N112" s="46" t="s">
        <v>20</v>
      </c>
      <c r="O112" s="47">
        <v>0</v>
      </c>
      <c r="P112" s="46" t="s">
        <v>21</v>
      </c>
      <c r="Q112" s="47">
        <v>-5</v>
      </c>
      <c r="R112" s="46" t="s">
        <v>192</v>
      </c>
      <c r="S112" s="47">
        <v>-3</v>
      </c>
      <c r="T112" s="46" t="s">
        <v>192</v>
      </c>
      <c r="U112" s="47">
        <v>-3</v>
      </c>
      <c r="V112" s="46" t="s">
        <v>192</v>
      </c>
      <c r="W112" s="47">
        <v>-4</v>
      </c>
      <c r="X112" s="46" t="s">
        <v>192</v>
      </c>
      <c r="Y112" s="47">
        <v>-5</v>
      </c>
      <c r="Z112" s="46" t="s">
        <v>26</v>
      </c>
      <c r="AA112" s="47">
        <v>0</v>
      </c>
    </row>
    <row r="113" spans="1:30" x14ac:dyDescent="0.25">
      <c r="A113" s="60" t="s">
        <v>23</v>
      </c>
      <c r="B113" s="92" t="s">
        <v>20</v>
      </c>
      <c r="C113" s="92">
        <v>9</v>
      </c>
      <c r="D113" s="92" t="s">
        <v>20</v>
      </c>
      <c r="E113" s="92">
        <v>13</v>
      </c>
      <c r="F113" s="92" t="s">
        <v>20</v>
      </c>
      <c r="G113" s="92">
        <v>10</v>
      </c>
      <c r="H113" s="92" t="s">
        <v>20</v>
      </c>
      <c r="I113" s="92">
        <v>12</v>
      </c>
      <c r="J113" s="92" t="s">
        <v>20</v>
      </c>
      <c r="K113" s="92">
        <v>13</v>
      </c>
      <c r="L113" s="92" t="s">
        <v>20</v>
      </c>
      <c r="M113" s="92">
        <v>5</v>
      </c>
      <c r="N113" s="46" t="s">
        <v>20</v>
      </c>
      <c r="O113" s="47">
        <v>6</v>
      </c>
      <c r="P113" s="46" t="s">
        <v>20</v>
      </c>
      <c r="Q113" s="47">
        <v>2</v>
      </c>
      <c r="R113" s="46" t="s">
        <v>192</v>
      </c>
      <c r="S113" s="47">
        <v>-7</v>
      </c>
      <c r="T113" s="46" t="s">
        <v>192</v>
      </c>
      <c r="U113" s="47">
        <v>-5</v>
      </c>
      <c r="V113" s="46" t="s">
        <v>192</v>
      </c>
      <c r="W113" s="47">
        <v>-6</v>
      </c>
      <c r="X113" s="46" t="s">
        <v>192</v>
      </c>
      <c r="Y113" s="47">
        <v>-4</v>
      </c>
      <c r="Z113" s="46" t="s">
        <v>26</v>
      </c>
      <c r="AA113" s="47">
        <v>0</v>
      </c>
    </row>
    <row r="114" spans="1:30" x14ac:dyDescent="0.25">
      <c r="A114" s="60" t="s">
        <v>24</v>
      </c>
      <c r="B114" s="92" t="s">
        <v>20</v>
      </c>
      <c r="C114" s="92">
        <v>1</v>
      </c>
      <c r="D114" s="92" t="s">
        <v>20</v>
      </c>
      <c r="E114" s="92">
        <v>2</v>
      </c>
      <c r="F114" s="92" t="s">
        <v>20</v>
      </c>
      <c r="G114" s="92">
        <v>8</v>
      </c>
      <c r="H114" s="92" t="s">
        <v>20</v>
      </c>
      <c r="I114" s="92">
        <v>6</v>
      </c>
      <c r="J114" s="92" t="s">
        <v>20</v>
      </c>
      <c r="K114" s="92">
        <v>4</v>
      </c>
      <c r="L114" s="92" t="s">
        <v>20</v>
      </c>
      <c r="M114" s="92">
        <v>10</v>
      </c>
      <c r="N114" s="46" t="s">
        <v>20</v>
      </c>
      <c r="O114" s="47">
        <v>8</v>
      </c>
      <c r="P114" s="46" t="s">
        <v>20</v>
      </c>
      <c r="Q114" s="47">
        <v>1</v>
      </c>
      <c r="R114" s="46" t="s">
        <v>193</v>
      </c>
      <c r="S114" s="47">
        <v>3</v>
      </c>
      <c r="T114" s="46" t="s">
        <v>193</v>
      </c>
      <c r="U114" s="47">
        <v>3</v>
      </c>
      <c r="V114" s="46" t="s">
        <v>192</v>
      </c>
      <c r="W114" s="47">
        <v>-2</v>
      </c>
      <c r="X114" s="46" t="s">
        <v>193</v>
      </c>
      <c r="Y114" s="47">
        <v>1</v>
      </c>
      <c r="Z114" s="46" t="s">
        <v>26</v>
      </c>
      <c r="AA114" s="47">
        <v>0</v>
      </c>
    </row>
    <row r="115" spans="1:30" x14ac:dyDescent="0.25">
      <c r="A115" s="61" t="s">
        <v>31</v>
      </c>
      <c r="B115" s="92" t="s">
        <v>20</v>
      </c>
      <c r="C115" s="92">
        <v>4</v>
      </c>
      <c r="D115" s="92" t="s">
        <v>20</v>
      </c>
      <c r="E115" s="92">
        <v>4</v>
      </c>
      <c r="F115" s="92" t="s">
        <v>20</v>
      </c>
      <c r="G115" s="92">
        <v>4</v>
      </c>
      <c r="H115" s="92" t="s">
        <v>20</v>
      </c>
      <c r="I115" s="92">
        <v>8</v>
      </c>
      <c r="J115" s="92" t="s">
        <v>20</v>
      </c>
      <c r="K115" s="92">
        <v>12</v>
      </c>
      <c r="L115" s="92" t="s">
        <v>20</v>
      </c>
      <c r="M115" s="92">
        <v>17</v>
      </c>
      <c r="N115" s="46" t="s">
        <v>20</v>
      </c>
      <c r="O115" s="47">
        <v>-2</v>
      </c>
      <c r="P115" s="46" t="s">
        <v>21</v>
      </c>
      <c r="Q115" s="47">
        <v>-6</v>
      </c>
      <c r="R115" s="46" t="s">
        <v>192</v>
      </c>
      <c r="S115" s="47">
        <v>-6</v>
      </c>
      <c r="T115" s="46" t="s">
        <v>192</v>
      </c>
      <c r="U115" s="47">
        <v>-4</v>
      </c>
      <c r="V115" s="46" t="s">
        <v>192</v>
      </c>
      <c r="W115" s="47">
        <v>-7</v>
      </c>
      <c r="X115" s="46" t="s">
        <v>192</v>
      </c>
      <c r="Y115" s="47">
        <v>-7</v>
      </c>
      <c r="Z115" s="46" t="s">
        <v>26</v>
      </c>
      <c r="AA115" s="47">
        <v>0</v>
      </c>
    </row>
    <row r="116" spans="1:30" x14ac:dyDescent="0.25">
      <c r="A116" s="62"/>
      <c r="B116" s="93"/>
      <c r="C116" s="93"/>
      <c r="D116" s="93"/>
      <c r="E116" s="93"/>
      <c r="F116" s="93"/>
      <c r="G116" s="93"/>
      <c r="H116" s="93"/>
      <c r="I116" s="93"/>
      <c r="J116" s="93"/>
      <c r="K116" s="93"/>
      <c r="L116" s="93"/>
      <c r="M116" s="93"/>
      <c r="N116" s="20"/>
      <c r="R116" s="62"/>
      <c r="S116" s="62"/>
      <c r="T116" s="62"/>
      <c r="U116" s="62"/>
      <c r="V116" s="62"/>
      <c r="W116" s="62"/>
    </row>
    <row r="117" spans="1:30" x14ac:dyDescent="0.25">
      <c r="A117" s="62"/>
      <c r="B117" s="93"/>
      <c r="C117" s="93"/>
      <c r="D117" s="93"/>
      <c r="E117" s="93"/>
      <c r="F117" s="93"/>
      <c r="G117" s="93"/>
      <c r="H117" s="93"/>
      <c r="I117" s="93"/>
      <c r="J117" s="93"/>
      <c r="K117" s="93"/>
      <c r="L117" s="93"/>
      <c r="M117" s="93"/>
      <c r="N117" s="20"/>
      <c r="R117" s="62"/>
      <c r="S117" s="62"/>
      <c r="T117" s="62"/>
      <c r="U117" s="62"/>
      <c r="V117" s="62"/>
      <c r="W117" s="62"/>
    </row>
    <row r="118" spans="1:30" ht="12.45" customHeight="1" x14ac:dyDescent="0.25">
      <c r="A118" s="113" t="s">
        <v>42</v>
      </c>
      <c r="B118" s="115">
        <v>44013</v>
      </c>
      <c r="C118" s="116"/>
      <c r="D118" s="115">
        <v>44044</v>
      </c>
      <c r="E118" s="116"/>
      <c r="F118" s="115">
        <v>44075</v>
      </c>
      <c r="G118" s="116"/>
      <c r="H118" s="115">
        <v>44105</v>
      </c>
      <c r="I118" s="116"/>
      <c r="J118" s="115">
        <v>44136</v>
      </c>
      <c r="K118" s="116"/>
      <c r="L118" s="115">
        <v>44166</v>
      </c>
      <c r="M118" s="116"/>
      <c r="N118" s="109">
        <v>44835</v>
      </c>
      <c r="O118" s="110"/>
      <c r="P118" s="109">
        <v>44866</v>
      </c>
      <c r="Q118" s="110"/>
      <c r="R118" s="109">
        <v>44896</v>
      </c>
      <c r="S118" s="110"/>
      <c r="T118" s="109">
        <v>44927</v>
      </c>
      <c r="U118" s="110"/>
      <c r="V118" s="109">
        <v>44958</v>
      </c>
      <c r="W118" s="110"/>
      <c r="X118" s="109">
        <v>44986</v>
      </c>
      <c r="Y118" s="110"/>
      <c r="Z118" s="109">
        <v>45017</v>
      </c>
      <c r="AA118" s="110"/>
      <c r="AB118" s="98"/>
      <c r="AC118" s="98"/>
      <c r="AD118" s="98"/>
    </row>
    <row r="119" spans="1:30" ht="12.45" customHeight="1" x14ac:dyDescent="0.25">
      <c r="A119" s="114"/>
      <c r="B119" s="117"/>
      <c r="C119" s="118"/>
      <c r="D119" s="117"/>
      <c r="E119" s="118"/>
      <c r="F119" s="117"/>
      <c r="G119" s="118"/>
      <c r="H119" s="117"/>
      <c r="I119" s="118"/>
      <c r="J119" s="117"/>
      <c r="K119" s="118"/>
      <c r="L119" s="117"/>
      <c r="M119" s="118"/>
      <c r="N119" s="111"/>
      <c r="O119" s="112"/>
      <c r="P119" s="111"/>
      <c r="Q119" s="112"/>
      <c r="R119" s="111"/>
      <c r="S119" s="112"/>
      <c r="T119" s="111"/>
      <c r="U119" s="112"/>
      <c r="V119" s="111"/>
      <c r="W119" s="112"/>
      <c r="X119" s="111"/>
      <c r="Y119" s="112"/>
      <c r="Z119" s="111"/>
      <c r="AA119" s="112"/>
      <c r="AB119" s="98"/>
      <c r="AC119" s="98"/>
      <c r="AD119" s="98"/>
    </row>
    <row r="120" spans="1:30" ht="12.45" customHeight="1" x14ac:dyDescent="0.25">
      <c r="A120" s="86"/>
      <c r="B120" s="94"/>
      <c r="C120" s="95"/>
      <c r="D120" s="94"/>
      <c r="E120" s="95"/>
      <c r="F120" s="94"/>
      <c r="G120" s="95"/>
      <c r="H120" s="94"/>
      <c r="I120" s="95"/>
      <c r="J120" s="94"/>
      <c r="K120" s="95"/>
      <c r="L120" s="94"/>
      <c r="M120" s="95"/>
      <c r="N120" s="84"/>
      <c r="O120" s="85"/>
      <c r="P120" s="84"/>
      <c r="Q120" s="85"/>
      <c r="R120" s="106"/>
      <c r="S120" s="107"/>
      <c r="T120" s="106"/>
      <c r="U120" s="107"/>
      <c r="V120" s="106"/>
      <c r="W120" s="107"/>
      <c r="X120" s="106"/>
      <c r="Y120" s="107"/>
      <c r="Z120" s="58"/>
      <c r="AA120" s="59"/>
      <c r="AB120" s="98"/>
      <c r="AC120" s="98"/>
      <c r="AD120" s="98"/>
    </row>
    <row r="121" spans="1:30" ht="12.45" customHeight="1" x14ac:dyDescent="0.25">
      <c r="A121" s="60" t="s">
        <v>34</v>
      </c>
      <c r="B121" s="92" t="s">
        <v>26</v>
      </c>
      <c r="C121" s="92">
        <v>0</v>
      </c>
      <c r="D121" s="92" t="s">
        <v>21</v>
      </c>
      <c r="E121" s="92">
        <v>-3</v>
      </c>
      <c r="F121" s="92" t="s">
        <v>21</v>
      </c>
      <c r="G121" s="92">
        <v>-4</v>
      </c>
      <c r="H121" s="92" t="s">
        <v>26</v>
      </c>
      <c r="I121" s="92">
        <v>0</v>
      </c>
      <c r="J121" s="92" t="s">
        <v>20</v>
      </c>
      <c r="K121" s="92">
        <v>4</v>
      </c>
      <c r="L121" s="92" t="s">
        <v>20</v>
      </c>
      <c r="M121" s="92">
        <v>9</v>
      </c>
      <c r="N121" s="46" t="s">
        <v>20</v>
      </c>
      <c r="O121" s="47">
        <v>0</v>
      </c>
      <c r="P121" s="46" t="s">
        <v>26</v>
      </c>
      <c r="Q121" s="47">
        <v>0</v>
      </c>
      <c r="R121" s="102" t="s">
        <v>194</v>
      </c>
      <c r="S121" s="103">
        <v>5</v>
      </c>
      <c r="T121" s="102" t="s">
        <v>194</v>
      </c>
      <c r="U121" s="103">
        <v>7</v>
      </c>
      <c r="V121" s="104" t="s">
        <v>194</v>
      </c>
      <c r="W121" s="105">
        <v>4</v>
      </c>
      <c r="X121" s="102" t="s">
        <v>194</v>
      </c>
      <c r="Y121" s="103">
        <v>6</v>
      </c>
      <c r="Z121" s="46" t="s">
        <v>194</v>
      </c>
      <c r="AA121" s="47">
        <v>4</v>
      </c>
      <c r="AB121" s="98"/>
      <c r="AC121" s="98"/>
      <c r="AD121" s="98"/>
    </row>
    <row r="122" spans="1:30" ht="12.45" customHeight="1" x14ac:dyDescent="0.25">
      <c r="A122" s="60" t="s">
        <v>33</v>
      </c>
      <c r="B122" s="92" t="s">
        <v>21</v>
      </c>
      <c r="C122" s="92">
        <v>-4</v>
      </c>
      <c r="D122" s="92" t="s">
        <v>26</v>
      </c>
      <c r="E122" s="92">
        <v>0</v>
      </c>
      <c r="F122" s="92" t="s">
        <v>21</v>
      </c>
      <c r="G122" s="92">
        <v>-3</v>
      </c>
      <c r="H122" s="92" t="s">
        <v>26</v>
      </c>
      <c r="I122" s="92">
        <v>0</v>
      </c>
      <c r="J122" s="92" t="s">
        <v>20</v>
      </c>
      <c r="K122" s="92">
        <v>8</v>
      </c>
      <c r="L122" s="92" t="s">
        <v>20</v>
      </c>
      <c r="M122" s="92">
        <v>10</v>
      </c>
      <c r="N122" s="46" t="s">
        <v>20</v>
      </c>
      <c r="O122" s="47">
        <v>6</v>
      </c>
      <c r="P122" s="46" t="s">
        <v>20</v>
      </c>
      <c r="Q122" s="47">
        <v>6</v>
      </c>
      <c r="R122" s="46" t="s">
        <v>194</v>
      </c>
      <c r="S122" s="47">
        <v>3</v>
      </c>
      <c r="T122" s="46" t="s">
        <v>194</v>
      </c>
      <c r="U122" s="47">
        <v>6</v>
      </c>
      <c r="V122" s="46" t="s">
        <v>194</v>
      </c>
      <c r="W122" s="47">
        <v>5</v>
      </c>
      <c r="X122" s="46" t="s">
        <v>194</v>
      </c>
      <c r="Y122" s="47">
        <v>7</v>
      </c>
      <c r="Z122" s="46" t="s">
        <v>194</v>
      </c>
      <c r="AA122" s="47">
        <v>3</v>
      </c>
      <c r="AB122" s="98"/>
      <c r="AC122" s="98"/>
      <c r="AD122" s="98"/>
    </row>
    <row r="123" spans="1:30" ht="12.45" customHeight="1" x14ac:dyDescent="0.25">
      <c r="A123" s="60" t="s">
        <v>25</v>
      </c>
      <c r="B123" s="92" t="s">
        <v>21</v>
      </c>
      <c r="C123" s="92">
        <v>-6</v>
      </c>
      <c r="D123" s="92" t="s">
        <v>26</v>
      </c>
      <c r="E123" s="92">
        <v>0</v>
      </c>
      <c r="F123" s="92" t="s">
        <v>21</v>
      </c>
      <c r="G123" s="92">
        <v>-7</v>
      </c>
      <c r="H123" s="92" t="s">
        <v>26</v>
      </c>
      <c r="I123" s="92">
        <v>0</v>
      </c>
      <c r="J123" s="92" t="s">
        <v>21</v>
      </c>
      <c r="K123" s="92">
        <v>-6</v>
      </c>
      <c r="L123" s="92" t="s">
        <v>20</v>
      </c>
      <c r="M123" s="92">
        <v>11</v>
      </c>
      <c r="N123" s="46" t="s">
        <v>20</v>
      </c>
      <c r="O123" s="47">
        <v>9</v>
      </c>
      <c r="P123" s="46" t="s">
        <v>20</v>
      </c>
      <c r="Q123" s="47">
        <v>9</v>
      </c>
      <c r="R123" s="46" t="s">
        <v>194</v>
      </c>
      <c r="S123" s="47">
        <v>6</v>
      </c>
      <c r="T123" s="46" t="s">
        <v>26</v>
      </c>
      <c r="U123" s="47">
        <v>0</v>
      </c>
      <c r="V123" s="46" t="s">
        <v>26</v>
      </c>
      <c r="W123" s="47">
        <v>0</v>
      </c>
      <c r="X123" s="46" t="s">
        <v>194</v>
      </c>
      <c r="Y123" s="47">
        <v>9</v>
      </c>
      <c r="Z123" s="46" t="s">
        <v>194</v>
      </c>
      <c r="AA123" s="47">
        <v>2</v>
      </c>
      <c r="AB123" s="98"/>
      <c r="AC123" s="98"/>
      <c r="AD123" s="98"/>
    </row>
    <row r="124" spans="1:30" ht="12.45" customHeight="1" x14ac:dyDescent="0.25">
      <c r="A124" s="60" t="s">
        <v>28</v>
      </c>
      <c r="B124" s="92" t="s">
        <v>21</v>
      </c>
      <c r="C124" s="92">
        <v>-1</v>
      </c>
      <c r="D124" s="92" t="s">
        <v>21</v>
      </c>
      <c r="E124" s="92">
        <v>-1</v>
      </c>
      <c r="F124" s="92" t="s">
        <v>21</v>
      </c>
      <c r="G124" s="92">
        <v>-1</v>
      </c>
      <c r="H124" s="92" t="s">
        <v>20</v>
      </c>
      <c r="I124" s="92">
        <v>2</v>
      </c>
      <c r="J124" s="92" t="s">
        <v>26</v>
      </c>
      <c r="K124" s="92">
        <v>0</v>
      </c>
      <c r="L124" s="92" t="s">
        <v>21</v>
      </c>
      <c r="M124" s="92">
        <v>-3</v>
      </c>
      <c r="N124" s="46" t="s">
        <v>20</v>
      </c>
      <c r="O124" s="47">
        <v>2</v>
      </c>
      <c r="P124" s="46" t="s">
        <v>20</v>
      </c>
      <c r="Q124" s="47">
        <v>2</v>
      </c>
      <c r="R124" s="46" t="s">
        <v>195</v>
      </c>
      <c r="S124" s="47">
        <v>-5</v>
      </c>
      <c r="T124" s="46" t="s">
        <v>195</v>
      </c>
      <c r="U124" s="47">
        <v>-6</v>
      </c>
      <c r="V124" s="46" t="s">
        <v>195</v>
      </c>
      <c r="W124" s="47">
        <v>-2</v>
      </c>
      <c r="X124" s="46" t="s">
        <v>195</v>
      </c>
      <c r="Y124" s="47">
        <v>-3</v>
      </c>
      <c r="Z124" s="46" t="s">
        <v>194</v>
      </c>
      <c r="AA124" s="47">
        <v>1</v>
      </c>
      <c r="AB124" s="98"/>
      <c r="AC124" s="98"/>
      <c r="AD124" s="98"/>
    </row>
    <row r="125" spans="1:30" ht="12.45" customHeight="1" x14ac:dyDescent="0.25">
      <c r="A125" s="60" t="s">
        <v>19</v>
      </c>
      <c r="B125" s="92" t="s">
        <v>20</v>
      </c>
      <c r="C125" s="92">
        <v>8</v>
      </c>
      <c r="D125" s="92" t="s">
        <v>20</v>
      </c>
      <c r="E125" s="92">
        <v>6</v>
      </c>
      <c r="F125" s="92" t="s">
        <v>20</v>
      </c>
      <c r="G125" s="92">
        <v>7</v>
      </c>
      <c r="H125" s="92" t="s">
        <v>20</v>
      </c>
      <c r="I125" s="92">
        <v>9</v>
      </c>
      <c r="J125" s="92" t="s">
        <v>20</v>
      </c>
      <c r="K125" s="92">
        <v>2</v>
      </c>
      <c r="L125" s="92" t="s">
        <v>20</v>
      </c>
      <c r="M125" s="92">
        <v>1</v>
      </c>
      <c r="N125" s="46" t="s">
        <v>20</v>
      </c>
      <c r="O125" s="47">
        <v>-2</v>
      </c>
      <c r="P125" s="46" t="s">
        <v>21</v>
      </c>
      <c r="Q125" s="47">
        <v>-2</v>
      </c>
      <c r="R125" s="46" t="s">
        <v>195</v>
      </c>
      <c r="S125" s="47">
        <v>-4</v>
      </c>
      <c r="T125" s="46" t="s">
        <v>26</v>
      </c>
      <c r="U125" s="47">
        <v>0</v>
      </c>
      <c r="V125" s="46" t="s">
        <v>26</v>
      </c>
      <c r="W125" s="47">
        <v>0</v>
      </c>
      <c r="X125" s="46" t="s">
        <v>26</v>
      </c>
      <c r="Y125" s="47">
        <v>0</v>
      </c>
      <c r="Z125" s="46" t="s">
        <v>26</v>
      </c>
      <c r="AA125" s="47">
        <v>0</v>
      </c>
      <c r="AB125" s="98"/>
      <c r="AC125" s="98"/>
      <c r="AD125" s="98"/>
    </row>
    <row r="126" spans="1:30" ht="12.45" customHeight="1" x14ac:dyDescent="0.25">
      <c r="A126" s="60" t="s">
        <v>36</v>
      </c>
      <c r="B126" s="92" t="s">
        <v>26</v>
      </c>
      <c r="C126" s="92">
        <v>0</v>
      </c>
      <c r="D126" s="92" t="s">
        <v>20</v>
      </c>
      <c r="E126" s="92">
        <v>5</v>
      </c>
      <c r="F126" s="92" t="s">
        <v>20</v>
      </c>
      <c r="G126" s="92">
        <v>4</v>
      </c>
      <c r="H126" s="92" t="s">
        <v>20</v>
      </c>
      <c r="I126" s="92">
        <v>6</v>
      </c>
      <c r="J126" s="92" t="s">
        <v>20</v>
      </c>
      <c r="K126" s="92">
        <v>6</v>
      </c>
      <c r="L126" s="92" t="s">
        <v>26</v>
      </c>
      <c r="M126" s="92">
        <v>0</v>
      </c>
      <c r="N126" s="46" t="s">
        <v>20</v>
      </c>
      <c r="O126" s="47">
        <v>4</v>
      </c>
      <c r="P126" s="46" t="s">
        <v>20</v>
      </c>
      <c r="Q126" s="47">
        <v>4</v>
      </c>
      <c r="R126" s="46" t="s">
        <v>26</v>
      </c>
      <c r="S126" s="47">
        <v>0</v>
      </c>
      <c r="T126" s="46" t="s">
        <v>194</v>
      </c>
      <c r="U126" s="47">
        <v>5</v>
      </c>
      <c r="V126" s="46" t="s">
        <v>26</v>
      </c>
      <c r="W126" s="47">
        <v>0</v>
      </c>
      <c r="X126" s="46" t="s">
        <v>26</v>
      </c>
      <c r="Y126" s="47">
        <v>0</v>
      </c>
      <c r="Z126" s="46" t="s">
        <v>26</v>
      </c>
      <c r="AA126" s="47">
        <v>0</v>
      </c>
      <c r="AB126" s="98"/>
      <c r="AC126" s="98"/>
      <c r="AD126" s="98"/>
    </row>
    <row r="127" spans="1:30" x14ac:dyDescent="0.25">
      <c r="A127" s="60" t="s">
        <v>29</v>
      </c>
      <c r="B127" s="92" t="s">
        <v>20</v>
      </c>
      <c r="C127" s="92">
        <v>7</v>
      </c>
      <c r="D127" s="92" t="s">
        <v>20</v>
      </c>
      <c r="E127" s="92">
        <v>4</v>
      </c>
      <c r="F127" s="92" t="s">
        <v>20</v>
      </c>
      <c r="G127" s="92">
        <v>5</v>
      </c>
      <c r="H127" s="92" t="s">
        <v>20</v>
      </c>
      <c r="I127" s="92">
        <v>7</v>
      </c>
      <c r="J127" s="92" t="s">
        <v>20</v>
      </c>
      <c r="K127" s="92">
        <v>7</v>
      </c>
      <c r="L127" s="92" t="s">
        <v>20</v>
      </c>
      <c r="M127" s="92">
        <v>5</v>
      </c>
      <c r="N127" s="46" t="s">
        <v>20</v>
      </c>
      <c r="O127" s="47">
        <v>-3</v>
      </c>
      <c r="P127" s="46" t="s">
        <v>21</v>
      </c>
      <c r="Q127" s="47">
        <v>-3</v>
      </c>
      <c r="R127" s="46" t="s">
        <v>194</v>
      </c>
      <c r="S127" s="47">
        <v>1</v>
      </c>
      <c r="T127" s="46" t="s">
        <v>195</v>
      </c>
      <c r="U127" s="47">
        <v>-1</v>
      </c>
      <c r="V127" s="46" t="s">
        <v>195</v>
      </c>
      <c r="W127" s="47">
        <v>-1</v>
      </c>
      <c r="X127" s="46" t="s">
        <v>195</v>
      </c>
      <c r="Y127" s="47">
        <v>-2</v>
      </c>
      <c r="Z127" s="46" t="s">
        <v>26</v>
      </c>
      <c r="AA127" s="47">
        <v>0</v>
      </c>
    </row>
    <row r="128" spans="1:30" x14ac:dyDescent="0.25">
      <c r="A128" s="60" t="s">
        <v>22</v>
      </c>
      <c r="B128" s="92" t="s">
        <v>20</v>
      </c>
      <c r="C128" s="92">
        <v>5</v>
      </c>
      <c r="D128" s="92" t="s">
        <v>20</v>
      </c>
      <c r="E128" s="92">
        <v>1</v>
      </c>
      <c r="F128" s="92" t="s">
        <v>20</v>
      </c>
      <c r="G128" s="92">
        <v>2</v>
      </c>
      <c r="H128" s="92" t="s">
        <v>20</v>
      </c>
      <c r="I128" s="92">
        <v>10</v>
      </c>
      <c r="J128" s="92" t="s">
        <v>21</v>
      </c>
      <c r="K128" s="92">
        <v>-1</v>
      </c>
      <c r="L128" s="92" t="s">
        <v>21</v>
      </c>
      <c r="M128" s="92">
        <v>-1</v>
      </c>
      <c r="N128" s="46" t="s">
        <v>20</v>
      </c>
      <c r="O128" s="47">
        <v>-5</v>
      </c>
      <c r="P128" s="46" t="s">
        <v>21</v>
      </c>
      <c r="Q128" s="47">
        <v>-5</v>
      </c>
      <c r="R128" s="46" t="s">
        <v>195</v>
      </c>
      <c r="S128" s="47">
        <v>-3</v>
      </c>
      <c r="T128" s="46" t="s">
        <v>195</v>
      </c>
      <c r="U128" s="47">
        <v>-3</v>
      </c>
      <c r="V128" s="46" t="s">
        <v>195</v>
      </c>
      <c r="W128" s="47">
        <v>-3</v>
      </c>
      <c r="X128" s="46" t="s">
        <v>195</v>
      </c>
      <c r="Y128" s="47">
        <v>-5</v>
      </c>
      <c r="Z128" s="46" t="s">
        <v>26</v>
      </c>
      <c r="AA128" s="47">
        <v>0</v>
      </c>
    </row>
    <row r="129" spans="1:27" x14ac:dyDescent="0.25">
      <c r="A129" s="60" t="s">
        <v>30</v>
      </c>
      <c r="B129" s="92" t="s">
        <v>26</v>
      </c>
      <c r="C129" s="92">
        <v>0</v>
      </c>
      <c r="D129" s="92" t="s">
        <v>26</v>
      </c>
      <c r="E129" s="92">
        <v>0</v>
      </c>
      <c r="F129" s="92" t="s">
        <v>26</v>
      </c>
      <c r="G129" s="92">
        <v>0</v>
      </c>
      <c r="H129" s="92" t="s">
        <v>26</v>
      </c>
      <c r="I129" s="92">
        <v>0</v>
      </c>
      <c r="J129" s="92" t="s">
        <v>26</v>
      </c>
      <c r="K129" s="92">
        <v>0</v>
      </c>
      <c r="L129" s="92" t="s">
        <v>26</v>
      </c>
      <c r="M129" s="92">
        <v>0</v>
      </c>
      <c r="N129" s="46" t="s">
        <v>20</v>
      </c>
      <c r="O129" s="47">
        <v>0</v>
      </c>
      <c r="P129" s="46" t="s">
        <v>26</v>
      </c>
      <c r="Q129" s="47">
        <v>0</v>
      </c>
      <c r="R129" s="46" t="s">
        <v>195</v>
      </c>
      <c r="S129" s="47">
        <v>-6</v>
      </c>
      <c r="T129" s="46" t="s">
        <v>195</v>
      </c>
      <c r="U129" s="47">
        <v>-5</v>
      </c>
      <c r="V129" s="46" t="s">
        <v>26</v>
      </c>
      <c r="W129" s="47">
        <v>0</v>
      </c>
      <c r="X129" s="46" t="s">
        <v>194</v>
      </c>
      <c r="Y129" s="47">
        <v>3</v>
      </c>
      <c r="Z129" s="46" t="s">
        <v>26</v>
      </c>
      <c r="AA129" s="47">
        <v>0</v>
      </c>
    </row>
    <row r="130" spans="1:27" x14ac:dyDescent="0.25">
      <c r="A130" s="60" t="s">
        <v>35</v>
      </c>
      <c r="B130" s="92" t="s">
        <v>26</v>
      </c>
      <c r="C130" s="92">
        <v>0</v>
      </c>
      <c r="D130" s="92" t="s">
        <v>26</v>
      </c>
      <c r="E130" s="92">
        <v>0</v>
      </c>
      <c r="F130" s="92" t="s">
        <v>21</v>
      </c>
      <c r="G130" s="92">
        <v>-5</v>
      </c>
      <c r="H130" s="92" t="s">
        <v>20</v>
      </c>
      <c r="I130" s="92">
        <v>3</v>
      </c>
      <c r="J130" s="92" t="s">
        <v>26</v>
      </c>
      <c r="K130" s="92">
        <v>0</v>
      </c>
      <c r="L130" s="92" t="s">
        <v>21</v>
      </c>
      <c r="M130" s="92">
        <v>-4</v>
      </c>
      <c r="N130" s="46" t="s">
        <v>21</v>
      </c>
      <c r="O130" s="47">
        <v>5</v>
      </c>
      <c r="P130" s="46" t="s">
        <v>20</v>
      </c>
      <c r="Q130" s="47">
        <v>5</v>
      </c>
      <c r="R130" s="46" t="s">
        <v>26</v>
      </c>
      <c r="S130" s="47">
        <v>0</v>
      </c>
      <c r="T130" s="46" t="s">
        <v>26</v>
      </c>
      <c r="U130" s="47">
        <v>0</v>
      </c>
      <c r="V130" s="46" t="s">
        <v>194</v>
      </c>
      <c r="W130" s="47">
        <v>7</v>
      </c>
      <c r="X130" s="46" t="s">
        <v>194</v>
      </c>
      <c r="Y130" s="47">
        <v>4</v>
      </c>
      <c r="Z130" s="46" t="s">
        <v>26</v>
      </c>
      <c r="AA130" s="47">
        <v>0</v>
      </c>
    </row>
    <row r="131" spans="1:27" x14ac:dyDescent="0.25">
      <c r="A131" s="60" t="s">
        <v>38</v>
      </c>
      <c r="B131" s="92" t="s">
        <v>21</v>
      </c>
      <c r="C131" s="92">
        <v>-3</v>
      </c>
      <c r="D131" s="92" t="s">
        <v>26</v>
      </c>
      <c r="E131" s="92">
        <v>0</v>
      </c>
      <c r="F131" s="92" t="s">
        <v>21</v>
      </c>
      <c r="G131" s="92">
        <v>-2</v>
      </c>
      <c r="H131" s="92" t="s">
        <v>20</v>
      </c>
      <c r="I131" s="92">
        <v>4</v>
      </c>
      <c r="J131" s="92" t="s">
        <v>21</v>
      </c>
      <c r="K131" s="92">
        <v>-5</v>
      </c>
      <c r="L131" s="92" t="s">
        <v>21</v>
      </c>
      <c r="M131" s="92">
        <v>-5</v>
      </c>
      <c r="N131" s="46" t="s">
        <v>21</v>
      </c>
      <c r="O131" s="47">
        <v>0</v>
      </c>
      <c r="P131" s="46" t="s">
        <v>26</v>
      </c>
      <c r="Q131" s="47">
        <v>0</v>
      </c>
      <c r="R131" s="46" t="s">
        <v>26</v>
      </c>
      <c r="S131" s="47">
        <v>0</v>
      </c>
      <c r="T131" s="46" t="s">
        <v>26</v>
      </c>
      <c r="U131" s="47">
        <v>0</v>
      </c>
      <c r="V131" s="46" t="s">
        <v>195</v>
      </c>
      <c r="W131" s="47">
        <v>-4</v>
      </c>
      <c r="X131" s="46" t="s">
        <v>195</v>
      </c>
      <c r="Y131" s="47">
        <v>-4</v>
      </c>
      <c r="Z131" s="46" t="s">
        <v>26</v>
      </c>
      <c r="AA131" s="47">
        <v>0</v>
      </c>
    </row>
    <row r="132" spans="1:27" x14ac:dyDescent="0.25">
      <c r="A132" s="60" t="s">
        <v>27</v>
      </c>
      <c r="B132" s="92" t="s">
        <v>20</v>
      </c>
      <c r="C132" s="92">
        <v>1</v>
      </c>
      <c r="D132" s="92" t="s">
        <v>26</v>
      </c>
      <c r="E132" s="92">
        <v>0</v>
      </c>
      <c r="F132" s="92" t="s">
        <v>26</v>
      </c>
      <c r="G132" s="92">
        <v>0</v>
      </c>
      <c r="H132" s="92" t="s">
        <v>20</v>
      </c>
      <c r="I132" s="92">
        <v>1</v>
      </c>
      <c r="J132" s="92" t="s">
        <v>21</v>
      </c>
      <c r="K132" s="92">
        <v>-2</v>
      </c>
      <c r="L132" s="92" t="s">
        <v>20</v>
      </c>
      <c r="M132" s="92">
        <v>2</v>
      </c>
      <c r="N132" s="46" t="s">
        <v>20</v>
      </c>
      <c r="O132" s="47">
        <v>1</v>
      </c>
      <c r="P132" s="46" t="s">
        <v>20</v>
      </c>
      <c r="Q132" s="47">
        <v>1</v>
      </c>
      <c r="R132" s="46" t="s">
        <v>195</v>
      </c>
      <c r="S132" s="47">
        <v>-2</v>
      </c>
      <c r="T132" s="46" t="s">
        <v>195</v>
      </c>
      <c r="U132" s="47">
        <v>-2</v>
      </c>
      <c r="V132" s="46" t="s">
        <v>26</v>
      </c>
      <c r="W132" s="47">
        <v>0</v>
      </c>
      <c r="X132" s="46" t="s">
        <v>194</v>
      </c>
      <c r="Y132" s="47">
        <v>1</v>
      </c>
      <c r="Z132" s="46" t="s">
        <v>26</v>
      </c>
      <c r="AA132" s="47">
        <v>0</v>
      </c>
    </row>
    <row r="133" spans="1:27" x14ac:dyDescent="0.25">
      <c r="A133" s="60" t="s">
        <v>32</v>
      </c>
      <c r="B133" s="92" t="s">
        <v>20</v>
      </c>
      <c r="C133" s="92">
        <v>6</v>
      </c>
      <c r="D133" s="92" t="s">
        <v>26</v>
      </c>
      <c r="E133" s="92">
        <v>0</v>
      </c>
      <c r="F133" s="92" t="s">
        <v>20</v>
      </c>
      <c r="G133" s="92">
        <v>1</v>
      </c>
      <c r="H133" s="92" t="s">
        <v>26</v>
      </c>
      <c r="I133" s="92">
        <v>0</v>
      </c>
      <c r="J133" s="92" t="s">
        <v>20</v>
      </c>
      <c r="K133" s="92">
        <v>1</v>
      </c>
      <c r="L133" s="92" t="s">
        <v>20</v>
      </c>
      <c r="M133" s="92">
        <v>3</v>
      </c>
      <c r="N133" s="46" t="s">
        <v>20</v>
      </c>
      <c r="O133" s="47">
        <v>-4</v>
      </c>
      <c r="P133" s="46" t="s">
        <v>21</v>
      </c>
      <c r="Q133" s="47">
        <v>-4</v>
      </c>
      <c r="R133" s="46" t="s">
        <v>194</v>
      </c>
      <c r="S133" s="47">
        <v>2</v>
      </c>
      <c r="T133" s="46" t="s">
        <v>195</v>
      </c>
      <c r="U133" s="47">
        <v>-4</v>
      </c>
      <c r="V133" s="46" t="s">
        <v>194</v>
      </c>
      <c r="W133" s="47">
        <v>2</v>
      </c>
      <c r="X133" s="46" t="s">
        <v>26</v>
      </c>
      <c r="Y133" s="47">
        <v>0</v>
      </c>
      <c r="Z133" s="46" t="s">
        <v>195</v>
      </c>
      <c r="AA133" s="47">
        <v>-1</v>
      </c>
    </row>
    <row r="134" spans="1:27" x14ac:dyDescent="0.25">
      <c r="A134" s="60" t="s">
        <v>18</v>
      </c>
      <c r="B134" s="92" t="s">
        <v>21</v>
      </c>
      <c r="C134" s="92">
        <v>-5</v>
      </c>
      <c r="D134" s="92" t="s">
        <v>21</v>
      </c>
      <c r="E134" s="92">
        <v>-4</v>
      </c>
      <c r="F134" s="92" t="s">
        <v>21</v>
      </c>
      <c r="G134" s="92">
        <v>-6</v>
      </c>
      <c r="H134" s="92" t="s">
        <v>26</v>
      </c>
      <c r="I134" s="92">
        <v>0</v>
      </c>
      <c r="J134" s="92" t="s">
        <v>21</v>
      </c>
      <c r="K134" s="92">
        <v>-3</v>
      </c>
      <c r="L134" s="92" t="s">
        <v>20</v>
      </c>
      <c r="M134" s="92">
        <v>7</v>
      </c>
      <c r="N134" s="46" t="s">
        <v>20</v>
      </c>
      <c r="O134" s="47">
        <v>-6</v>
      </c>
      <c r="P134" s="46" t="s">
        <v>21</v>
      </c>
      <c r="Q134" s="47">
        <v>-6</v>
      </c>
      <c r="R134" s="46" t="s">
        <v>195</v>
      </c>
      <c r="S134" s="47">
        <v>-7</v>
      </c>
      <c r="T134" s="46" t="s">
        <v>26</v>
      </c>
      <c r="U134" s="47">
        <v>0</v>
      </c>
      <c r="V134" s="46" t="s">
        <v>26</v>
      </c>
      <c r="W134" s="47">
        <v>0</v>
      </c>
      <c r="X134" s="46" t="s">
        <v>194</v>
      </c>
      <c r="Y134" s="47">
        <v>8</v>
      </c>
      <c r="Z134" s="46" t="s">
        <v>195</v>
      </c>
      <c r="AA134" s="47">
        <v>-2</v>
      </c>
    </row>
    <row r="135" spans="1:27" x14ac:dyDescent="0.25">
      <c r="A135" s="60" t="s">
        <v>37</v>
      </c>
      <c r="B135" s="92" t="s">
        <v>20</v>
      </c>
      <c r="C135" s="92">
        <v>3</v>
      </c>
      <c r="D135" s="92" t="s">
        <v>20</v>
      </c>
      <c r="E135" s="92">
        <v>3</v>
      </c>
      <c r="F135" s="92" t="s">
        <v>20</v>
      </c>
      <c r="G135" s="92">
        <v>6</v>
      </c>
      <c r="H135" s="92" t="s">
        <v>26</v>
      </c>
      <c r="I135" s="92">
        <v>0</v>
      </c>
      <c r="J135" s="92" t="s">
        <v>26</v>
      </c>
      <c r="K135" s="92">
        <v>0</v>
      </c>
      <c r="L135" s="92" t="s">
        <v>20</v>
      </c>
      <c r="M135" s="92">
        <v>8</v>
      </c>
      <c r="N135" s="46" t="s">
        <v>20</v>
      </c>
      <c r="O135" s="47">
        <v>8</v>
      </c>
      <c r="P135" s="46" t="s">
        <v>20</v>
      </c>
      <c r="Q135" s="47">
        <v>8</v>
      </c>
      <c r="R135" s="46" t="s">
        <v>26</v>
      </c>
      <c r="S135" s="47">
        <v>0</v>
      </c>
      <c r="T135" s="46" t="s">
        <v>194</v>
      </c>
      <c r="U135" s="47">
        <v>3</v>
      </c>
      <c r="V135" s="46" t="s">
        <v>26</v>
      </c>
      <c r="W135" s="47">
        <v>0</v>
      </c>
      <c r="X135" s="46" t="s">
        <v>194</v>
      </c>
      <c r="Y135" s="47">
        <v>5</v>
      </c>
      <c r="Z135" s="46" t="s">
        <v>195</v>
      </c>
      <c r="AA135" s="47">
        <v>-3</v>
      </c>
    </row>
    <row r="136" spans="1:27" x14ac:dyDescent="0.25">
      <c r="A136" s="60" t="s">
        <v>23</v>
      </c>
      <c r="B136" s="92" t="s">
        <v>20</v>
      </c>
      <c r="C136" s="92">
        <v>2</v>
      </c>
      <c r="D136" s="92" t="s">
        <v>26</v>
      </c>
      <c r="E136" s="92">
        <v>0</v>
      </c>
      <c r="F136" s="92" t="s">
        <v>26</v>
      </c>
      <c r="G136" s="92">
        <v>0</v>
      </c>
      <c r="H136" s="92" t="s">
        <v>20</v>
      </c>
      <c r="I136" s="92">
        <v>11</v>
      </c>
      <c r="J136" s="92" t="s">
        <v>21</v>
      </c>
      <c r="K136" s="92">
        <v>-4</v>
      </c>
      <c r="L136" s="92" t="s">
        <v>21</v>
      </c>
      <c r="M136" s="92">
        <v>-2</v>
      </c>
      <c r="N136" s="46" t="s">
        <v>20</v>
      </c>
      <c r="O136" s="47">
        <v>7</v>
      </c>
      <c r="P136" s="46" t="s">
        <v>20</v>
      </c>
      <c r="Q136" s="47">
        <v>7</v>
      </c>
      <c r="R136" s="46" t="s">
        <v>26</v>
      </c>
      <c r="S136" s="47">
        <v>0</v>
      </c>
      <c r="T136" s="46" t="s">
        <v>194</v>
      </c>
      <c r="U136" s="47">
        <v>2</v>
      </c>
      <c r="V136" s="46" t="s">
        <v>194</v>
      </c>
      <c r="W136" s="47">
        <v>3</v>
      </c>
      <c r="X136" s="46" t="s">
        <v>26</v>
      </c>
      <c r="Y136" s="47">
        <v>0</v>
      </c>
      <c r="Z136" s="46" t="s">
        <v>195</v>
      </c>
      <c r="AA136" s="47">
        <v>-4</v>
      </c>
    </row>
    <row r="137" spans="1:27" x14ac:dyDescent="0.25">
      <c r="A137" s="60" t="s">
        <v>24</v>
      </c>
      <c r="B137" s="92" t="s">
        <v>20</v>
      </c>
      <c r="C137" s="92">
        <v>4</v>
      </c>
      <c r="D137" s="92" t="s">
        <v>20</v>
      </c>
      <c r="E137" s="92">
        <v>2</v>
      </c>
      <c r="F137" s="92" t="s">
        <v>26</v>
      </c>
      <c r="G137" s="92">
        <v>0</v>
      </c>
      <c r="H137" s="92" t="s">
        <v>26</v>
      </c>
      <c r="I137" s="92">
        <v>0</v>
      </c>
      <c r="J137" s="92" t="s">
        <v>20</v>
      </c>
      <c r="K137" s="92">
        <v>5</v>
      </c>
      <c r="L137" s="92" t="s">
        <v>20</v>
      </c>
      <c r="M137" s="92">
        <v>6</v>
      </c>
      <c r="N137" s="46" t="s">
        <v>20</v>
      </c>
      <c r="O137" s="47">
        <v>-1</v>
      </c>
      <c r="P137" s="46" t="s">
        <v>21</v>
      </c>
      <c r="Q137" s="47">
        <v>-1</v>
      </c>
      <c r="R137" s="46" t="s">
        <v>194</v>
      </c>
      <c r="S137" s="47">
        <v>4</v>
      </c>
      <c r="T137" s="46" t="s">
        <v>194</v>
      </c>
      <c r="U137" s="47">
        <v>4</v>
      </c>
      <c r="V137" s="46" t="s">
        <v>194</v>
      </c>
      <c r="W137" s="47">
        <v>6</v>
      </c>
      <c r="X137" s="46" t="s">
        <v>194</v>
      </c>
      <c r="Y137" s="47">
        <v>2</v>
      </c>
      <c r="Z137" s="46" t="s">
        <v>195</v>
      </c>
      <c r="AA137" s="47">
        <v>-5</v>
      </c>
    </row>
    <row r="138" spans="1:27" x14ac:dyDescent="0.25">
      <c r="A138" s="61" t="s">
        <v>31</v>
      </c>
      <c r="B138" s="92" t="s">
        <v>21</v>
      </c>
      <c r="C138" s="92">
        <v>-2</v>
      </c>
      <c r="D138" s="92" t="s">
        <v>21</v>
      </c>
      <c r="E138" s="92">
        <v>-2</v>
      </c>
      <c r="F138" s="92" t="s">
        <v>20</v>
      </c>
      <c r="G138" s="92">
        <v>3</v>
      </c>
      <c r="H138" s="92" t="s">
        <v>20</v>
      </c>
      <c r="I138" s="92">
        <v>8</v>
      </c>
      <c r="J138" s="92" t="s">
        <v>20</v>
      </c>
      <c r="K138" s="92">
        <v>3</v>
      </c>
      <c r="L138" s="92" t="s">
        <v>20</v>
      </c>
      <c r="M138" s="92">
        <v>4</v>
      </c>
      <c r="N138" s="46" t="s">
        <v>20</v>
      </c>
      <c r="O138" s="47">
        <v>3</v>
      </c>
      <c r="P138" s="46" t="s">
        <v>20</v>
      </c>
      <c r="Q138" s="47">
        <v>3</v>
      </c>
      <c r="R138" s="46" t="s">
        <v>195</v>
      </c>
      <c r="S138" s="47">
        <v>-1</v>
      </c>
      <c r="T138" s="46" t="s">
        <v>194</v>
      </c>
      <c r="U138" s="47">
        <v>1</v>
      </c>
      <c r="V138" s="46" t="s">
        <v>194</v>
      </c>
      <c r="W138" s="47">
        <v>1</v>
      </c>
      <c r="X138" s="46" t="s">
        <v>195</v>
      </c>
      <c r="Y138" s="47">
        <v>-1</v>
      </c>
      <c r="Z138" s="46" t="s">
        <v>195</v>
      </c>
      <c r="AA138" s="47">
        <v>-6</v>
      </c>
    </row>
  </sheetData>
  <sortState xmlns:xlrd2="http://schemas.microsoft.com/office/spreadsheetml/2017/richdata2" ref="A52:Y69">
    <sortCondition ref="A56:A69"/>
  </sortState>
  <mergeCells count="84">
    <mergeCell ref="Z118:AA119"/>
    <mergeCell ref="Z3:AA4"/>
    <mergeCell ref="Z26:AA27"/>
    <mergeCell ref="Z49:AA50"/>
    <mergeCell ref="Z72:AA73"/>
    <mergeCell ref="Z95:AA96"/>
    <mergeCell ref="R3:S4"/>
    <mergeCell ref="L3:M4"/>
    <mergeCell ref="A26:A27"/>
    <mergeCell ref="B26:C27"/>
    <mergeCell ref="D26:E27"/>
    <mergeCell ref="F26:G27"/>
    <mergeCell ref="H26:I27"/>
    <mergeCell ref="J26:K27"/>
    <mergeCell ref="L26:M27"/>
    <mergeCell ref="A3:A4"/>
    <mergeCell ref="B3:C4"/>
    <mergeCell ref="D3:E4"/>
    <mergeCell ref="F3:G4"/>
    <mergeCell ref="H3:I4"/>
    <mergeCell ref="J3:K4"/>
    <mergeCell ref="L49:M50"/>
    <mergeCell ref="A72:A73"/>
    <mergeCell ref="B72:C73"/>
    <mergeCell ref="D72:E73"/>
    <mergeCell ref="F72:G73"/>
    <mergeCell ref="H72:I73"/>
    <mergeCell ref="J72:K73"/>
    <mergeCell ref="L72:M73"/>
    <mergeCell ref="A49:A50"/>
    <mergeCell ref="B49:C50"/>
    <mergeCell ref="D49:E50"/>
    <mergeCell ref="F49:G50"/>
    <mergeCell ref="H49:I50"/>
    <mergeCell ref="J49:K50"/>
    <mergeCell ref="L95:M96"/>
    <mergeCell ref="J95:K96"/>
    <mergeCell ref="A95:A96"/>
    <mergeCell ref="B95:C96"/>
    <mergeCell ref="D95:E96"/>
    <mergeCell ref="F95:G96"/>
    <mergeCell ref="H95:I96"/>
    <mergeCell ref="P95:Q96"/>
    <mergeCell ref="N95:O96"/>
    <mergeCell ref="N3:O4"/>
    <mergeCell ref="N26:O27"/>
    <mergeCell ref="N49:O50"/>
    <mergeCell ref="N72:O73"/>
    <mergeCell ref="T3:U4"/>
    <mergeCell ref="R26:S27"/>
    <mergeCell ref="T26:U27"/>
    <mergeCell ref="A118:A119"/>
    <mergeCell ref="B118:C119"/>
    <mergeCell ref="D118:E119"/>
    <mergeCell ref="F118:G119"/>
    <mergeCell ref="H118:I119"/>
    <mergeCell ref="J118:K119"/>
    <mergeCell ref="L118:M119"/>
    <mergeCell ref="N118:O119"/>
    <mergeCell ref="P118:Q119"/>
    <mergeCell ref="P3:Q4"/>
    <mergeCell ref="P26:Q27"/>
    <mergeCell ref="P49:Q50"/>
    <mergeCell ref="P72:Q73"/>
    <mergeCell ref="V3:W4"/>
    <mergeCell ref="V26:W27"/>
    <mergeCell ref="V49:W50"/>
    <mergeCell ref="V72:W73"/>
    <mergeCell ref="V95:W96"/>
    <mergeCell ref="V118:W119"/>
    <mergeCell ref="R49:S50"/>
    <mergeCell ref="T49:U50"/>
    <mergeCell ref="R72:S73"/>
    <mergeCell ref="T72:U73"/>
    <mergeCell ref="R95:S96"/>
    <mergeCell ref="T95:U96"/>
    <mergeCell ref="R118:S119"/>
    <mergeCell ref="T118:U119"/>
    <mergeCell ref="X49:Y50"/>
    <mergeCell ref="X72:Y73"/>
    <mergeCell ref="X95:Y96"/>
    <mergeCell ref="X118:Y119"/>
    <mergeCell ref="X3:Y4"/>
    <mergeCell ref="X26:Y27"/>
  </mergeCells>
  <conditionalFormatting sqref="H29:H46 F29:F46 D29:D46 B29:B46 X122:X138">
    <cfRule type="containsText" dxfId="339" priority="560" operator="containsText" text="Contraction">
      <formula>NOT(ISERROR(SEARCH("Contraction",B29)))</formula>
    </cfRule>
    <cfRule type="containsText" dxfId="338" priority="561" operator="containsText" text="Growth">
      <formula>NOT(ISERROR(SEARCH("Growth",B29)))</formula>
    </cfRule>
  </conditionalFormatting>
  <conditionalFormatting sqref="I29:I46 K29:K46">
    <cfRule type="colorScale" priority="559">
      <colorScale>
        <cfvo type="min"/>
        <cfvo type="percentile" val="50"/>
        <cfvo type="max"/>
        <color rgb="FFF8696B"/>
        <color rgb="FFFFEB84"/>
        <color rgb="FF63BE7B"/>
      </colorScale>
    </cfRule>
  </conditionalFormatting>
  <conditionalFormatting sqref="G29:G46">
    <cfRule type="colorScale" priority="558">
      <colorScale>
        <cfvo type="min"/>
        <cfvo type="percentile" val="50"/>
        <cfvo type="max"/>
        <color rgb="FFF8696B"/>
        <color rgb="FFFFEB84"/>
        <color rgb="FF63BE7B"/>
      </colorScale>
    </cfRule>
  </conditionalFormatting>
  <conditionalFormatting sqref="E29:E46">
    <cfRule type="colorScale" priority="557">
      <colorScale>
        <cfvo type="min"/>
        <cfvo type="percentile" val="50"/>
        <cfvo type="max"/>
        <color rgb="FFF8696B"/>
        <color rgb="FFFFEB84"/>
        <color rgb="FF63BE7B"/>
      </colorScale>
    </cfRule>
  </conditionalFormatting>
  <conditionalFormatting sqref="C29:C46">
    <cfRule type="colorScale" priority="556">
      <colorScale>
        <cfvo type="min"/>
        <cfvo type="percentile" val="50"/>
        <cfvo type="max"/>
        <color rgb="FFF8696B"/>
        <color rgb="FFFFEB84"/>
        <color rgb="FF63BE7B"/>
      </colorScale>
    </cfRule>
  </conditionalFormatting>
  <conditionalFormatting sqref="H52:H69 F52:F69 D52:D69 B52:B69">
    <cfRule type="containsText" dxfId="337" priority="554" operator="containsText" text="Contraction">
      <formula>NOT(ISERROR(SEARCH("Contraction",B52)))</formula>
    </cfRule>
    <cfRule type="containsText" dxfId="336" priority="555" operator="containsText" text="Growth">
      <formula>NOT(ISERROR(SEARCH("Growth",B52)))</formula>
    </cfRule>
  </conditionalFormatting>
  <conditionalFormatting sqref="I52:I69 K52:K69">
    <cfRule type="colorScale" priority="553">
      <colorScale>
        <cfvo type="min"/>
        <cfvo type="percentile" val="50"/>
        <cfvo type="max"/>
        <color rgb="FFF8696B"/>
        <color rgb="FFFFEB84"/>
        <color rgb="FF63BE7B"/>
      </colorScale>
    </cfRule>
  </conditionalFormatting>
  <conditionalFormatting sqref="G52:G69">
    <cfRule type="colorScale" priority="552">
      <colorScale>
        <cfvo type="min"/>
        <cfvo type="percentile" val="50"/>
        <cfvo type="max"/>
        <color rgb="FFF8696B"/>
        <color rgb="FFFFEB84"/>
        <color rgb="FF63BE7B"/>
      </colorScale>
    </cfRule>
  </conditionalFormatting>
  <conditionalFormatting sqref="E52:E69">
    <cfRule type="colorScale" priority="551">
      <colorScale>
        <cfvo type="min"/>
        <cfvo type="percentile" val="50"/>
        <cfvo type="max"/>
        <color rgb="FFF8696B"/>
        <color rgb="FFFFEB84"/>
        <color rgb="FF63BE7B"/>
      </colorScale>
    </cfRule>
  </conditionalFormatting>
  <conditionalFormatting sqref="C52:C69">
    <cfRule type="colorScale" priority="550">
      <colorScale>
        <cfvo type="min"/>
        <cfvo type="percentile" val="50"/>
        <cfvo type="max"/>
        <color rgb="FFF8696B"/>
        <color rgb="FFFFEB84"/>
        <color rgb="FF63BE7B"/>
      </colorScale>
    </cfRule>
  </conditionalFormatting>
  <conditionalFormatting sqref="H121:H138 F121:F138 D121:D138 B121:B138">
    <cfRule type="containsText" dxfId="335" priority="548" operator="containsText" text="Contraction">
      <formula>NOT(ISERROR(SEARCH("Contraction",B121)))</formula>
    </cfRule>
    <cfRule type="containsText" dxfId="334" priority="549" operator="containsText" text="Growth">
      <formula>NOT(ISERROR(SEARCH("Growth",B121)))</formula>
    </cfRule>
  </conditionalFormatting>
  <conditionalFormatting sqref="I121:I138 K121:K138">
    <cfRule type="colorScale" priority="547">
      <colorScale>
        <cfvo type="min"/>
        <cfvo type="percentile" val="50"/>
        <cfvo type="max"/>
        <color rgb="FFF8696B"/>
        <color rgb="FFFFEB84"/>
        <color rgb="FF63BE7B"/>
      </colorScale>
    </cfRule>
  </conditionalFormatting>
  <conditionalFormatting sqref="G121:G138">
    <cfRule type="colorScale" priority="546">
      <colorScale>
        <cfvo type="min"/>
        <cfvo type="percentile" val="50"/>
        <cfvo type="max"/>
        <color rgb="FFF8696B"/>
        <color rgb="FFFFEB84"/>
        <color rgb="FF63BE7B"/>
      </colorScale>
    </cfRule>
  </conditionalFormatting>
  <conditionalFormatting sqref="E121:E138">
    <cfRule type="colorScale" priority="545">
      <colorScale>
        <cfvo type="min"/>
        <cfvo type="percentile" val="50"/>
        <cfvo type="max"/>
        <color rgb="FFF8696B"/>
        <color rgb="FFFFEB84"/>
        <color rgb="FF63BE7B"/>
      </colorScale>
    </cfRule>
  </conditionalFormatting>
  <conditionalFormatting sqref="C121:C138">
    <cfRule type="colorScale" priority="544">
      <colorScale>
        <cfvo type="min"/>
        <cfvo type="percentile" val="50"/>
        <cfvo type="max"/>
        <color rgb="FFF8696B"/>
        <color rgb="FFFFEB84"/>
        <color rgb="FF63BE7B"/>
      </colorScale>
    </cfRule>
  </conditionalFormatting>
  <conditionalFormatting sqref="H6:H23 F6:F23 D6:D23 B6:B23">
    <cfRule type="containsText" dxfId="333" priority="542" operator="containsText" text="Contraction">
      <formula>NOT(ISERROR(SEARCH("Contraction",B6)))</formula>
    </cfRule>
    <cfRule type="containsText" dxfId="332" priority="543" operator="containsText" text="Growth">
      <formula>NOT(ISERROR(SEARCH("Growth",B6)))</formula>
    </cfRule>
  </conditionalFormatting>
  <conditionalFormatting sqref="I6:I23 K6:K23">
    <cfRule type="colorScale" priority="541">
      <colorScale>
        <cfvo type="min"/>
        <cfvo type="percentile" val="50"/>
        <cfvo type="max"/>
        <color rgb="FFF8696B"/>
        <color rgb="FFFFEB84"/>
        <color rgb="FF63BE7B"/>
      </colorScale>
    </cfRule>
  </conditionalFormatting>
  <conditionalFormatting sqref="G6:G23">
    <cfRule type="colorScale" priority="540">
      <colorScale>
        <cfvo type="min"/>
        <cfvo type="percentile" val="50"/>
        <cfvo type="max"/>
        <color rgb="FFF8696B"/>
        <color rgb="FFFFEB84"/>
        <color rgb="FF63BE7B"/>
      </colorScale>
    </cfRule>
  </conditionalFormatting>
  <conditionalFormatting sqref="E6:E23">
    <cfRule type="colorScale" priority="539">
      <colorScale>
        <cfvo type="min"/>
        <cfvo type="percentile" val="50"/>
        <cfvo type="max"/>
        <color rgb="FFF8696B"/>
        <color rgb="FFFFEB84"/>
        <color rgb="FF63BE7B"/>
      </colorScale>
    </cfRule>
  </conditionalFormatting>
  <conditionalFormatting sqref="C6:C23">
    <cfRule type="colorScale" priority="538">
      <colorScale>
        <cfvo type="min"/>
        <cfvo type="percentile" val="50"/>
        <cfvo type="max"/>
        <color rgb="FFF8696B"/>
        <color rgb="FFFFEB84"/>
        <color rgb="FF63BE7B"/>
      </colorScale>
    </cfRule>
  </conditionalFormatting>
  <conditionalFormatting sqref="H98:H115 F98:F115 D98:D115 B98:B115">
    <cfRule type="containsText" dxfId="331" priority="536" operator="containsText" text="Contraction">
      <formula>NOT(ISERROR(SEARCH("Contraction",B98)))</formula>
    </cfRule>
    <cfRule type="containsText" dxfId="330" priority="537" operator="containsText" text="Growth">
      <formula>NOT(ISERROR(SEARCH("Growth",B98)))</formula>
    </cfRule>
  </conditionalFormatting>
  <conditionalFormatting sqref="I98:I115 K98:K115">
    <cfRule type="colorScale" priority="535">
      <colorScale>
        <cfvo type="min"/>
        <cfvo type="percentile" val="50"/>
        <cfvo type="max"/>
        <color rgb="FFF8696B"/>
        <color rgb="FFFFEB84"/>
        <color rgb="FF63BE7B"/>
      </colorScale>
    </cfRule>
  </conditionalFormatting>
  <conditionalFormatting sqref="G98:G115">
    <cfRule type="colorScale" priority="534">
      <colorScale>
        <cfvo type="min"/>
        <cfvo type="percentile" val="50"/>
        <cfvo type="max"/>
        <color rgb="FFF8696B"/>
        <color rgb="FFFFEB84"/>
        <color rgb="FF63BE7B"/>
      </colorScale>
    </cfRule>
  </conditionalFormatting>
  <conditionalFormatting sqref="E98:E115">
    <cfRule type="colorScale" priority="533">
      <colorScale>
        <cfvo type="min"/>
        <cfvo type="percentile" val="50"/>
        <cfvo type="max"/>
        <color rgb="FFF8696B"/>
        <color rgb="FFFFEB84"/>
        <color rgb="FF63BE7B"/>
      </colorScale>
    </cfRule>
  </conditionalFormatting>
  <conditionalFormatting sqref="C98:C115">
    <cfRule type="colorScale" priority="532">
      <colorScale>
        <cfvo type="min"/>
        <cfvo type="percentile" val="50"/>
        <cfvo type="max"/>
        <color rgb="FFF8696B"/>
        <color rgb="FFFFEB84"/>
        <color rgb="FF63BE7B"/>
      </colorScale>
    </cfRule>
  </conditionalFormatting>
  <conditionalFormatting sqref="H75:H92 F75:F92 D75:D92 B75:B92">
    <cfRule type="containsText" dxfId="329" priority="530" operator="containsText" text="Contraction">
      <formula>NOT(ISERROR(SEARCH("Contraction",B75)))</formula>
    </cfRule>
    <cfRule type="containsText" dxfId="328" priority="531" operator="containsText" text="Growth">
      <formula>NOT(ISERROR(SEARCH("Growth",B75)))</formula>
    </cfRule>
  </conditionalFormatting>
  <conditionalFormatting sqref="I75:I92 K75:K92">
    <cfRule type="colorScale" priority="529">
      <colorScale>
        <cfvo type="min"/>
        <cfvo type="percentile" val="50"/>
        <cfvo type="max"/>
        <color rgb="FFF8696B"/>
        <color rgb="FFFFEB84"/>
        <color rgb="FF63BE7B"/>
      </colorScale>
    </cfRule>
  </conditionalFormatting>
  <conditionalFormatting sqref="G75:G92">
    <cfRule type="colorScale" priority="528">
      <colorScale>
        <cfvo type="min"/>
        <cfvo type="percentile" val="50"/>
        <cfvo type="max"/>
        <color rgb="FFF8696B"/>
        <color rgb="FFFFEB84"/>
        <color rgb="FF63BE7B"/>
      </colorScale>
    </cfRule>
  </conditionalFormatting>
  <conditionalFormatting sqref="E75:E92">
    <cfRule type="colorScale" priority="527">
      <colorScale>
        <cfvo type="min"/>
        <cfvo type="percentile" val="50"/>
        <cfvo type="max"/>
        <color rgb="FFF8696B"/>
        <color rgb="FFFFEB84"/>
        <color rgb="FF63BE7B"/>
      </colorScale>
    </cfRule>
  </conditionalFormatting>
  <conditionalFormatting sqref="C75:C92">
    <cfRule type="colorScale" priority="526">
      <colorScale>
        <cfvo type="min"/>
        <cfvo type="percentile" val="50"/>
        <cfvo type="max"/>
        <color rgb="FFF8696B"/>
        <color rgb="FFFFEB84"/>
        <color rgb="FF63BE7B"/>
      </colorScale>
    </cfRule>
  </conditionalFormatting>
  <conditionalFormatting sqref="L121:L138">
    <cfRule type="containsText" dxfId="327" priority="524" operator="containsText" text="Contraction">
      <formula>NOT(ISERROR(SEARCH("Contraction",L121)))</formula>
    </cfRule>
    <cfRule type="containsText" dxfId="326" priority="525" operator="containsText" text="Growth">
      <formula>NOT(ISERROR(SEARCH("Growth",L121)))</formula>
    </cfRule>
  </conditionalFormatting>
  <conditionalFormatting sqref="M121:M138">
    <cfRule type="colorScale" priority="523">
      <colorScale>
        <cfvo type="min"/>
        <cfvo type="percentile" val="50"/>
        <cfvo type="max"/>
        <color rgb="FFF8696B"/>
        <color rgb="FFFFEB84"/>
        <color rgb="FF63BE7B"/>
      </colorScale>
    </cfRule>
  </conditionalFormatting>
  <conditionalFormatting sqref="L98:L115">
    <cfRule type="containsText" dxfId="325" priority="521" operator="containsText" text="Contraction">
      <formula>NOT(ISERROR(SEARCH("Contraction",L98)))</formula>
    </cfRule>
    <cfRule type="containsText" dxfId="324" priority="522" operator="containsText" text="Growth">
      <formula>NOT(ISERROR(SEARCH("Growth",L98)))</formula>
    </cfRule>
  </conditionalFormatting>
  <conditionalFormatting sqref="M98:M115">
    <cfRule type="colorScale" priority="520">
      <colorScale>
        <cfvo type="min"/>
        <cfvo type="percentile" val="50"/>
        <cfvo type="max"/>
        <color rgb="FFF8696B"/>
        <color rgb="FFFFEB84"/>
        <color rgb="FF63BE7B"/>
      </colorScale>
    </cfRule>
  </conditionalFormatting>
  <conditionalFormatting sqref="L75:L92">
    <cfRule type="containsText" dxfId="323" priority="518" operator="containsText" text="Contraction">
      <formula>NOT(ISERROR(SEARCH("Contraction",L75)))</formula>
    </cfRule>
    <cfRule type="containsText" dxfId="322" priority="519" operator="containsText" text="Growth">
      <formula>NOT(ISERROR(SEARCH("Growth",L75)))</formula>
    </cfRule>
  </conditionalFormatting>
  <conditionalFormatting sqref="M75:M92">
    <cfRule type="colorScale" priority="517">
      <colorScale>
        <cfvo type="min"/>
        <cfvo type="percentile" val="50"/>
        <cfvo type="max"/>
        <color rgb="FFF8696B"/>
        <color rgb="FFFFEB84"/>
        <color rgb="FF63BE7B"/>
      </colorScale>
    </cfRule>
  </conditionalFormatting>
  <conditionalFormatting sqref="L52:L69">
    <cfRule type="containsText" dxfId="321" priority="515" operator="containsText" text="Contraction">
      <formula>NOT(ISERROR(SEARCH("Contraction",L52)))</formula>
    </cfRule>
    <cfRule type="containsText" dxfId="320" priority="516" operator="containsText" text="Growth">
      <formula>NOT(ISERROR(SEARCH("Growth",L52)))</formula>
    </cfRule>
  </conditionalFormatting>
  <conditionalFormatting sqref="M52:M69">
    <cfRule type="colorScale" priority="514">
      <colorScale>
        <cfvo type="min"/>
        <cfvo type="percentile" val="50"/>
        <cfvo type="max"/>
        <color rgb="FFF8696B"/>
        <color rgb="FFFFEB84"/>
        <color rgb="FF63BE7B"/>
      </colorScale>
    </cfRule>
  </conditionalFormatting>
  <conditionalFormatting sqref="L29:L46">
    <cfRule type="containsText" dxfId="319" priority="512" operator="containsText" text="Contraction">
      <formula>NOT(ISERROR(SEARCH("Contraction",L29)))</formula>
    </cfRule>
    <cfRule type="containsText" dxfId="318" priority="513" operator="containsText" text="Growth">
      <formula>NOT(ISERROR(SEARCH("Growth",L29)))</formula>
    </cfRule>
  </conditionalFormatting>
  <conditionalFormatting sqref="M29:M46">
    <cfRule type="colorScale" priority="511">
      <colorScale>
        <cfvo type="min"/>
        <cfvo type="percentile" val="50"/>
        <cfvo type="max"/>
        <color rgb="FFF8696B"/>
        <color rgb="FFFFEB84"/>
        <color rgb="FF63BE7B"/>
      </colorScale>
    </cfRule>
  </conditionalFormatting>
  <conditionalFormatting sqref="L6:L23 N6:N23 P6:P18 P21:P23">
    <cfRule type="containsText" dxfId="317" priority="509" operator="containsText" text="Contraction">
      <formula>NOT(ISERROR(SEARCH("Contraction",L6)))</formula>
    </cfRule>
    <cfRule type="containsText" dxfId="316" priority="510" operator="containsText" text="Growth">
      <formula>NOT(ISERROR(SEARCH("Growth",L6)))</formula>
    </cfRule>
  </conditionalFormatting>
  <conditionalFormatting sqref="M6:M23 O6:O23 Q6:Q23">
    <cfRule type="colorScale" priority="508">
      <colorScale>
        <cfvo type="min"/>
        <cfvo type="percentile" val="50"/>
        <cfvo type="max"/>
        <color rgb="FFF8696B"/>
        <color rgb="FFFFEB84"/>
        <color rgb="FF63BE7B"/>
      </colorScale>
    </cfRule>
  </conditionalFormatting>
  <conditionalFormatting sqref="J98:J115">
    <cfRule type="containsText" dxfId="315" priority="506" operator="containsText" text="Contraction">
      <formula>NOT(ISERROR(SEARCH("Contraction",J98)))</formula>
    </cfRule>
    <cfRule type="containsText" dxfId="314" priority="507" operator="containsText" text="Growth">
      <formula>NOT(ISERROR(SEARCH("Growth",J98)))</formula>
    </cfRule>
  </conditionalFormatting>
  <conditionalFormatting sqref="J6:J23">
    <cfRule type="containsText" dxfId="313" priority="504" operator="containsText" text="Contraction">
      <formula>NOT(ISERROR(SEARCH("Contraction",J6)))</formula>
    </cfRule>
    <cfRule type="containsText" dxfId="312" priority="505" operator="containsText" text="Growth">
      <formula>NOT(ISERROR(SEARCH("Growth",J6)))</formula>
    </cfRule>
  </conditionalFormatting>
  <conditionalFormatting sqref="J29:J46">
    <cfRule type="containsText" dxfId="311" priority="502" operator="containsText" text="Contraction">
      <formula>NOT(ISERROR(SEARCH("Contraction",J29)))</formula>
    </cfRule>
    <cfRule type="containsText" dxfId="310" priority="503" operator="containsText" text="Growth">
      <formula>NOT(ISERROR(SEARCH("Growth",J29)))</formula>
    </cfRule>
  </conditionalFormatting>
  <conditionalFormatting sqref="J52:J69">
    <cfRule type="containsText" dxfId="309" priority="500" operator="containsText" text="Contraction">
      <formula>NOT(ISERROR(SEARCH("Contraction",J52)))</formula>
    </cfRule>
    <cfRule type="containsText" dxfId="308" priority="501" operator="containsText" text="Growth">
      <formula>NOT(ISERROR(SEARCH("Growth",J52)))</formula>
    </cfRule>
  </conditionalFormatting>
  <conditionalFormatting sqref="J75:J92">
    <cfRule type="containsText" dxfId="307" priority="498" operator="containsText" text="Contraction">
      <formula>NOT(ISERROR(SEARCH("Contraction",J75)))</formula>
    </cfRule>
    <cfRule type="containsText" dxfId="306" priority="499" operator="containsText" text="Growth">
      <formula>NOT(ISERROR(SEARCH("Growth",J75)))</formula>
    </cfRule>
  </conditionalFormatting>
  <conditionalFormatting sqref="J121:J138">
    <cfRule type="containsText" dxfId="305" priority="496" operator="containsText" text="Contraction">
      <formula>NOT(ISERROR(SEARCH("Contraction",J121)))</formula>
    </cfRule>
    <cfRule type="containsText" dxfId="304" priority="497" operator="containsText" text="Growth">
      <formula>NOT(ISERROR(SEARCH("Growth",J121)))</formula>
    </cfRule>
  </conditionalFormatting>
  <conditionalFormatting sqref="L6:L23 N6:N23 P6:P18 P21:P23">
    <cfRule type="containsText" dxfId="303" priority="494" operator="containsText" text="Contraction">
      <formula>NOT(ISERROR(SEARCH("Contraction",L6)))</formula>
    </cfRule>
    <cfRule type="containsText" dxfId="302" priority="495" operator="containsText" text="Growth">
      <formula>NOT(ISERROR(SEARCH("Growth",L6)))</formula>
    </cfRule>
  </conditionalFormatting>
  <conditionalFormatting sqref="M6:M23 O6:O23 Q6:Q23">
    <cfRule type="colorScale" priority="493">
      <colorScale>
        <cfvo type="min"/>
        <cfvo type="percentile" val="50"/>
        <cfvo type="max"/>
        <color rgb="FFF8696B"/>
        <color rgb="FFFFEB84"/>
        <color rgb="FF63BE7B"/>
      </colorScale>
    </cfRule>
  </conditionalFormatting>
  <conditionalFormatting sqref="L29:L46">
    <cfRule type="containsText" dxfId="301" priority="491" operator="containsText" text="Contraction">
      <formula>NOT(ISERROR(SEARCH("Contraction",L29)))</formula>
    </cfRule>
    <cfRule type="containsText" dxfId="300" priority="492" operator="containsText" text="Growth">
      <formula>NOT(ISERROR(SEARCH("Growth",L29)))</formula>
    </cfRule>
  </conditionalFormatting>
  <conditionalFormatting sqref="M29:M46">
    <cfRule type="colorScale" priority="490">
      <colorScale>
        <cfvo type="min"/>
        <cfvo type="percentile" val="50"/>
        <cfvo type="max"/>
        <color rgb="FFF8696B"/>
        <color rgb="FFFFEB84"/>
        <color rgb="FF63BE7B"/>
      </colorScale>
    </cfRule>
  </conditionalFormatting>
  <conditionalFormatting sqref="L29:L46">
    <cfRule type="containsText" dxfId="299" priority="488" operator="containsText" text="Contraction">
      <formula>NOT(ISERROR(SEARCH("Contraction",L29)))</formula>
    </cfRule>
    <cfRule type="containsText" dxfId="298" priority="489" operator="containsText" text="Growth">
      <formula>NOT(ISERROR(SEARCH("Growth",L29)))</formula>
    </cfRule>
  </conditionalFormatting>
  <conditionalFormatting sqref="M29:M46">
    <cfRule type="colorScale" priority="487">
      <colorScale>
        <cfvo type="min"/>
        <cfvo type="percentile" val="50"/>
        <cfvo type="max"/>
        <color rgb="FFF8696B"/>
        <color rgb="FFFFEB84"/>
        <color rgb="FF63BE7B"/>
      </colorScale>
    </cfRule>
  </conditionalFormatting>
  <conditionalFormatting sqref="L52:L69">
    <cfRule type="containsText" dxfId="297" priority="485" operator="containsText" text="Contraction">
      <formula>NOT(ISERROR(SEARCH("Contraction",L52)))</formula>
    </cfRule>
    <cfRule type="containsText" dxfId="296" priority="486" operator="containsText" text="Growth">
      <formula>NOT(ISERROR(SEARCH("Growth",L52)))</formula>
    </cfRule>
  </conditionalFormatting>
  <conditionalFormatting sqref="M52:M69">
    <cfRule type="colorScale" priority="484">
      <colorScale>
        <cfvo type="min"/>
        <cfvo type="percentile" val="50"/>
        <cfvo type="max"/>
        <color rgb="FFF8696B"/>
        <color rgb="FFFFEB84"/>
        <color rgb="FF63BE7B"/>
      </colorScale>
    </cfRule>
  </conditionalFormatting>
  <conditionalFormatting sqref="L52:L69">
    <cfRule type="containsText" dxfId="295" priority="482" operator="containsText" text="Contraction">
      <formula>NOT(ISERROR(SEARCH("Contraction",L52)))</formula>
    </cfRule>
    <cfRule type="containsText" dxfId="294" priority="483" operator="containsText" text="Growth">
      <formula>NOT(ISERROR(SEARCH("Growth",L52)))</formula>
    </cfRule>
  </conditionalFormatting>
  <conditionalFormatting sqref="M52:M69">
    <cfRule type="colorScale" priority="481">
      <colorScale>
        <cfvo type="min"/>
        <cfvo type="percentile" val="50"/>
        <cfvo type="max"/>
        <color rgb="FFF8696B"/>
        <color rgb="FFFFEB84"/>
        <color rgb="FF63BE7B"/>
      </colorScale>
    </cfRule>
  </conditionalFormatting>
  <conditionalFormatting sqref="L52:L69">
    <cfRule type="containsText" dxfId="293" priority="479" operator="containsText" text="Contraction">
      <formula>NOT(ISERROR(SEARCH("Contraction",L52)))</formula>
    </cfRule>
    <cfRule type="containsText" dxfId="292" priority="480" operator="containsText" text="Growth">
      <formula>NOT(ISERROR(SEARCH("Growth",L52)))</formula>
    </cfRule>
  </conditionalFormatting>
  <conditionalFormatting sqref="M52:M69">
    <cfRule type="colorScale" priority="478">
      <colorScale>
        <cfvo type="min"/>
        <cfvo type="percentile" val="50"/>
        <cfvo type="max"/>
        <color rgb="FFF8696B"/>
        <color rgb="FFFFEB84"/>
        <color rgb="FF63BE7B"/>
      </colorScale>
    </cfRule>
  </conditionalFormatting>
  <conditionalFormatting sqref="L75:L92">
    <cfRule type="containsText" dxfId="291" priority="476" operator="containsText" text="Contraction">
      <formula>NOT(ISERROR(SEARCH("Contraction",L75)))</formula>
    </cfRule>
    <cfRule type="containsText" dxfId="290" priority="477" operator="containsText" text="Growth">
      <formula>NOT(ISERROR(SEARCH("Growth",L75)))</formula>
    </cfRule>
  </conditionalFormatting>
  <conditionalFormatting sqref="M75:M92">
    <cfRule type="colorScale" priority="475">
      <colorScale>
        <cfvo type="min"/>
        <cfvo type="percentile" val="50"/>
        <cfvo type="max"/>
        <color rgb="FFF8696B"/>
        <color rgb="FFFFEB84"/>
        <color rgb="FF63BE7B"/>
      </colorScale>
    </cfRule>
  </conditionalFormatting>
  <conditionalFormatting sqref="L75:L92">
    <cfRule type="containsText" dxfId="289" priority="473" operator="containsText" text="Contraction">
      <formula>NOT(ISERROR(SEARCH("Contraction",L75)))</formula>
    </cfRule>
    <cfRule type="containsText" dxfId="288" priority="474" operator="containsText" text="Growth">
      <formula>NOT(ISERROR(SEARCH("Growth",L75)))</formula>
    </cfRule>
  </conditionalFormatting>
  <conditionalFormatting sqref="M75:M92">
    <cfRule type="colorScale" priority="472">
      <colorScale>
        <cfvo type="min"/>
        <cfvo type="percentile" val="50"/>
        <cfvo type="max"/>
        <color rgb="FFF8696B"/>
        <color rgb="FFFFEB84"/>
        <color rgb="FF63BE7B"/>
      </colorScale>
    </cfRule>
  </conditionalFormatting>
  <conditionalFormatting sqref="L75:L92">
    <cfRule type="containsText" dxfId="287" priority="470" operator="containsText" text="Contraction">
      <formula>NOT(ISERROR(SEARCH("Contraction",L75)))</formula>
    </cfRule>
    <cfRule type="containsText" dxfId="286" priority="471" operator="containsText" text="Growth">
      <formula>NOT(ISERROR(SEARCH("Growth",L75)))</formula>
    </cfRule>
  </conditionalFormatting>
  <conditionalFormatting sqref="M75:M92">
    <cfRule type="colorScale" priority="469">
      <colorScale>
        <cfvo type="min"/>
        <cfvo type="percentile" val="50"/>
        <cfvo type="max"/>
        <color rgb="FFF8696B"/>
        <color rgb="FFFFEB84"/>
        <color rgb="FF63BE7B"/>
      </colorScale>
    </cfRule>
  </conditionalFormatting>
  <conditionalFormatting sqref="L75:L92">
    <cfRule type="containsText" dxfId="285" priority="467" operator="containsText" text="Contraction">
      <formula>NOT(ISERROR(SEARCH("Contraction",L75)))</formula>
    </cfRule>
    <cfRule type="containsText" dxfId="284" priority="468" operator="containsText" text="Growth">
      <formula>NOT(ISERROR(SEARCH("Growth",L75)))</formula>
    </cfRule>
  </conditionalFormatting>
  <conditionalFormatting sqref="M75:M92">
    <cfRule type="colorScale" priority="466">
      <colorScale>
        <cfvo type="min"/>
        <cfvo type="percentile" val="50"/>
        <cfvo type="max"/>
        <color rgb="FFF8696B"/>
        <color rgb="FFFFEB84"/>
        <color rgb="FF63BE7B"/>
      </colorScale>
    </cfRule>
  </conditionalFormatting>
  <conditionalFormatting sqref="L98:L115">
    <cfRule type="containsText" dxfId="283" priority="464" operator="containsText" text="Contraction">
      <formula>NOT(ISERROR(SEARCH("Contraction",L98)))</formula>
    </cfRule>
    <cfRule type="containsText" dxfId="282" priority="465" operator="containsText" text="Growth">
      <formula>NOT(ISERROR(SEARCH("Growth",L98)))</formula>
    </cfRule>
  </conditionalFormatting>
  <conditionalFormatting sqref="M98:M115">
    <cfRule type="colorScale" priority="463">
      <colorScale>
        <cfvo type="min"/>
        <cfvo type="percentile" val="50"/>
        <cfvo type="max"/>
        <color rgb="FFF8696B"/>
        <color rgb="FFFFEB84"/>
        <color rgb="FF63BE7B"/>
      </colorScale>
    </cfRule>
  </conditionalFormatting>
  <conditionalFormatting sqref="L98:L115">
    <cfRule type="containsText" dxfId="281" priority="461" operator="containsText" text="Contraction">
      <formula>NOT(ISERROR(SEARCH("Contraction",L98)))</formula>
    </cfRule>
    <cfRule type="containsText" dxfId="280" priority="462" operator="containsText" text="Growth">
      <formula>NOT(ISERROR(SEARCH("Growth",L98)))</formula>
    </cfRule>
  </conditionalFormatting>
  <conditionalFormatting sqref="M98:M115">
    <cfRule type="colorScale" priority="460">
      <colorScale>
        <cfvo type="min"/>
        <cfvo type="percentile" val="50"/>
        <cfvo type="max"/>
        <color rgb="FFF8696B"/>
        <color rgb="FFFFEB84"/>
        <color rgb="FF63BE7B"/>
      </colorScale>
    </cfRule>
  </conditionalFormatting>
  <conditionalFormatting sqref="L98:L115">
    <cfRule type="containsText" dxfId="279" priority="458" operator="containsText" text="Contraction">
      <formula>NOT(ISERROR(SEARCH("Contraction",L98)))</formula>
    </cfRule>
    <cfRule type="containsText" dxfId="278" priority="459" operator="containsText" text="Growth">
      <formula>NOT(ISERROR(SEARCH("Growth",L98)))</formula>
    </cfRule>
  </conditionalFormatting>
  <conditionalFormatting sqref="M98:M115">
    <cfRule type="colorScale" priority="457">
      <colorScale>
        <cfvo type="min"/>
        <cfvo type="percentile" val="50"/>
        <cfvo type="max"/>
        <color rgb="FFF8696B"/>
        <color rgb="FFFFEB84"/>
        <color rgb="FF63BE7B"/>
      </colorScale>
    </cfRule>
  </conditionalFormatting>
  <conditionalFormatting sqref="L98:L115">
    <cfRule type="containsText" dxfId="277" priority="455" operator="containsText" text="Contraction">
      <formula>NOT(ISERROR(SEARCH("Contraction",L98)))</formula>
    </cfRule>
    <cfRule type="containsText" dxfId="276" priority="456" operator="containsText" text="Growth">
      <formula>NOT(ISERROR(SEARCH("Growth",L98)))</formula>
    </cfRule>
  </conditionalFormatting>
  <conditionalFormatting sqref="M98:M115">
    <cfRule type="colorScale" priority="454">
      <colorScale>
        <cfvo type="min"/>
        <cfvo type="percentile" val="50"/>
        <cfvo type="max"/>
        <color rgb="FFF8696B"/>
        <color rgb="FFFFEB84"/>
        <color rgb="FF63BE7B"/>
      </colorScale>
    </cfRule>
  </conditionalFormatting>
  <conditionalFormatting sqref="L98:L115">
    <cfRule type="containsText" dxfId="275" priority="452" operator="containsText" text="Contraction">
      <formula>NOT(ISERROR(SEARCH("Contraction",L98)))</formula>
    </cfRule>
    <cfRule type="containsText" dxfId="274" priority="453" operator="containsText" text="Growth">
      <formula>NOT(ISERROR(SEARCH("Growth",L98)))</formula>
    </cfRule>
  </conditionalFormatting>
  <conditionalFormatting sqref="M98:M115">
    <cfRule type="colorScale" priority="451">
      <colorScale>
        <cfvo type="min"/>
        <cfvo type="percentile" val="50"/>
        <cfvo type="max"/>
        <color rgb="FFF8696B"/>
        <color rgb="FFFFEB84"/>
        <color rgb="FF63BE7B"/>
      </colorScale>
    </cfRule>
  </conditionalFormatting>
  <conditionalFormatting sqref="L121:L138">
    <cfRule type="containsText" dxfId="273" priority="449" operator="containsText" text="Contraction">
      <formula>NOT(ISERROR(SEARCH("Contraction",L121)))</formula>
    </cfRule>
    <cfRule type="containsText" dxfId="272" priority="450" operator="containsText" text="Growth">
      <formula>NOT(ISERROR(SEARCH("Growth",L121)))</formula>
    </cfRule>
  </conditionalFormatting>
  <conditionalFormatting sqref="M121:M138">
    <cfRule type="colorScale" priority="448">
      <colorScale>
        <cfvo type="min"/>
        <cfvo type="percentile" val="50"/>
        <cfvo type="max"/>
        <color rgb="FFF8696B"/>
        <color rgb="FFFFEB84"/>
        <color rgb="FF63BE7B"/>
      </colorScale>
    </cfRule>
  </conditionalFormatting>
  <conditionalFormatting sqref="L121:L138">
    <cfRule type="containsText" dxfId="271" priority="446" operator="containsText" text="Contraction">
      <formula>NOT(ISERROR(SEARCH("Contraction",L121)))</formula>
    </cfRule>
    <cfRule type="containsText" dxfId="270" priority="447" operator="containsText" text="Growth">
      <formula>NOT(ISERROR(SEARCH("Growth",L121)))</formula>
    </cfRule>
  </conditionalFormatting>
  <conditionalFormatting sqref="M121:M138">
    <cfRule type="colorScale" priority="445">
      <colorScale>
        <cfvo type="min"/>
        <cfvo type="percentile" val="50"/>
        <cfvo type="max"/>
        <color rgb="FFF8696B"/>
        <color rgb="FFFFEB84"/>
        <color rgb="FF63BE7B"/>
      </colorScale>
    </cfRule>
  </conditionalFormatting>
  <conditionalFormatting sqref="L121:L138">
    <cfRule type="containsText" dxfId="269" priority="443" operator="containsText" text="Contraction">
      <formula>NOT(ISERROR(SEARCH("Contraction",L121)))</formula>
    </cfRule>
    <cfRule type="containsText" dxfId="268" priority="444" operator="containsText" text="Growth">
      <formula>NOT(ISERROR(SEARCH("Growth",L121)))</formula>
    </cfRule>
  </conditionalFormatting>
  <conditionalFormatting sqref="M121:M138">
    <cfRule type="colorScale" priority="442">
      <colorScale>
        <cfvo type="min"/>
        <cfvo type="percentile" val="50"/>
        <cfvo type="max"/>
        <color rgb="FFF8696B"/>
        <color rgb="FFFFEB84"/>
        <color rgb="FF63BE7B"/>
      </colorScale>
    </cfRule>
  </conditionalFormatting>
  <conditionalFormatting sqref="L121:L138">
    <cfRule type="containsText" dxfId="267" priority="440" operator="containsText" text="Contraction">
      <formula>NOT(ISERROR(SEARCH("Contraction",L121)))</formula>
    </cfRule>
    <cfRule type="containsText" dxfId="266" priority="441" operator="containsText" text="Growth">
      <formula>NOT(ISERROR(SEARCH("Growth",L121)))</formula>
    </cfRule>
  </conditionalFormatting>
  <conditionalFormatting sqref="M121:M138">
    <cfRule type="colorScale" priority="439">
      <colorScale>
        <cfvo type="min"/>
        <cfvo type="percentile" val="50"/>
        <cfvo type="max"/>
        <color rgb="FFF8696B"/>
        <color rgb="FFFFEB84"/>
        <color rgb="FF63BE7B"/>
      </colorScale>
    </cfRule>
  </conditionalFormatting>
  <conditionalFormatting sqref="L121:L138">
    <cfRule type="containsText" dxfId="265" priority="437" operator="containsText" text="Contraction">
      <formula>NOT(ISERROR(SEARCH("Contraction",L121)))</formula>
    </cfRule>
    <cfRule type="containsText" dxfId="264" priority="438" operator="containsText" text="Growth">
      <formula>NOT(ISERROR(SEARCH("Growth",L121)))</formula>
    </cfRule>
  </conditionalFormatting>
  <conditionalFormatting sqref="M121:M138">
    <cfRule type="colorScale" priority="436">
      <colorScale>
        <cfvo type="min"/>
        <cfvo type="percentile" val="50"/>
        <cfvo type="max"/>
        <color rgb="FFF8696B"/>
        <color rgb="FFFFEB84"/>
        <color rgb="FF63BE7B"/>
      </colorScale>
    </cfRule>
  </conditionalFormatting>
  <conditionalFormatting sqref="L121:L138">
    <cfRule type="containsText" dxfId="263" priority="434" operator="containsText" text="Contraction">
      <formula>NOT(ISERROR(SEARCH("Contraction",L121)))</formula>
    </cfRule>
    <cfRule type="containsText" dxfId="262" priority="435" operator="containsText" text="Growth">
      <formula>NOT(ISERROR(SEARCH("Growth",L121)))</formula>
    </cfRule>
  </conditionalFormatting>
  <conditionalFormatting sqref="M121:M138">
    <cfRule type="colorScale" priority="433">
      <colorScale>
        <cfvo type="min"/>
        <cfvo type="percentile" val="50"/>
        <cfvo type="max"/>
        <color rgb="FFF8696B"/>
        <color rgb="FFFFEB84"/>
        <color rgb="FF63BE7B"/>
      </colorScale>
    </cfRule>
  </conditionalFormatting>
  <conditionalFormatting sqref="N29:N46">
    <cfRule type="containsText" dxfId="261" priority="431" operator="containsText" text="Contraction">
      <formula>NOT(ISERROR(SEARCH("Contraction",N29)))</formula>
    </cfRule>
    <cfRule type="containsText" dxfId="260" priority="432" operator="containsText" text="Growth">
      <formula>NOT(ISERROR(SEARCH("Growth",N29)))</formula>
    </cfRule>
  </conditionalFormatting>
  <conditionalFormatting sqref="O29:O46">
    <cfRule type="colorScale" priority="430">
      <colorScale>
        <cfvo type="min"/>
        <cfvo type="percentile" val="50"/>
        <cfvo type="max"/>
        <color rgb="FFF8696B"/>
        <color rgb="FFFFEB84"/>
        <color rgb="FF63BE7B"/>
      </colorScale>
    </cfRule>
  </conditionalFormatting>
  <conditionalFormatting sqref="N29:N46">
    <cfRule type="containsText" dxfId="259" priority="428" operator="containsText" text="Contraction">
      <formula>NOT(ISERROR(SEARCH("Contraction",N29)))</formula>
    </cfRule>
    <cfRule type="containsText" dxfId="258" priority="429" operator="containsText" text="Growth">
      <formula>NOT(ISERROR(SEARCH("Growth",N29)))</formula>
    </cfRule>
  </conditionalFormatting>
  <conditionalFormatting sqref="O29:O46">
    <cfRule type="colorScale" priority="427">
      <colorScale>
        <cfvo type="min"/>
        <cfvo type="percentile" val="50"/>
        <cfvo type="max"/>
        <color rgb="FFF8696B"/>
        <color rgb="FFFFEB84"/>
        <color rgb="FF63BE7B"/>
      </colorScale>
    </cfRule>
  </conditionalFormatting>
  <conditionalFormatting sqref="N52:N64 N68:N69">
    <cfRule type="containsText" dxfId="257" priority="425" operator="containsText" text="Contraction">
      <formula>NOT(ISERROR(SEARCH("Contraction",N52)))</formula>
    </cfRule>
    <cfRule type="containsText" dxfId="256" priority="426" operator="containsText" text="Growth">
      <formula>NOT(ISERROR(SEARCH("Growth",N52)))</formula>
    </cfRule>
  </conditionalFormatting>
  <conditionalFormatting sqref="O52:O69">
    <cfRule type="colorScale" priority="424">
      <colorScale>
        <cfvo type="min"/>
        <cfvo type="percentile" val="50"/>
        <cfvo type="max"/>
        <color rgb="FFF8696B"/>
        <color rgb="FFFFEB84"/>
        <color rgb="FF63BE7B"/>
      </colorScale>
    </cfRule>
  </conditionalFormatting>
  <conditionalFormatting sqref="N52:N64 N68:N69">
    <cfRule type="containsText" dxfId="255" priority="422" operator="containsText" text="Contraction">
      <formula>NOT(ISERROR(SEARCH("Contraction",N52)))</formula>
    </cfRule>
    <cfRule type="containsText" dxfId="254" priority="423" operator="containsText" text="Growth">
      <formula>NOT(ISERROR(SEARCH("Growth",N52)))</formula>
    </cfRule>
  </conditionalFormatting>
  <conditionalFormatting sqref="O52:O69">
    <cfRule type="colorScale" priority="421">
      <colorScale>
        <cfvo type="min"/>
        <cfvo type="percentile" val="50"/>
        <cfvo type="max"/>
        <color rgb="FFF8696B"/>
        <color rgb="FFFFEB84"/>
        <color rgb="FF63BE7B"/>
      </colorScale>
    </cfRule>
  </conditionalFormatting>
  <conditionalFormatting sqref="N75:N92">
    <cfRule type="containsText" dxfId="253" priority="419" operator="containsText" text="Contraction">
      <formula>NOT(ISERROR(SEARCH("Contraction",N75)))</formula>
    </cfRule>
    <cfRule type="containsText" dxfId="252" priority="420" operator="containsText" text="Growth">
      <formula>NOT(ISERROR(SEARCH("Growth",N75)))</formula>
    </cfRule>
  </conditionalFormatting>
  <conditionalFormatting sqref="O75:O92">
    <cfRule type="colorScale" priority="418">
      <colorScale>
        <cfvo type="min"/>
        <cfvo type="percentile" val="50"/>
        <cfvo type="max"/>
        <color rgb="FFF8696B"/>
        <color rgb="FFFFEB84"/>
        <color rgb="FF63BE7B"/>
      </colorScale>
    </cfRule>
  </conditionalFormatting>
  <conditionalFormatting sqref="N75:N92">
    <cfRule type="containsText" dxfId="251" priority="416" operator="containsText" text="Contraction">
      <formula>NOT(ISERROR(SEARCH("Contraction",N75)))</formula>
    </cfRule>
    <cfRule type="containsText" dxfId="250" priority="417" operator="containsText" text="Growth">
      <formula>NOT(ISERROR(SEARCH("Growth",N75)))</formula>
    </cfRule>
  </conditionalFormatting>
  <conditionalFormatting sqref="O75:O92">
    <cfRule type="colorScale" priority="415">
      <colorScale>
        <cfvo type="min"/>
        <cfvo type="percentile" val="50"/>
        <cfvo type="max"/>
        <color rgb="FFF8696B"/>
        <color rgb="FFFFEB84"/>
        <color rgb="FF63BE7B"/>
      </colorScale>
    </cfRule>
  </conditionalFormatting>
  <conditionalFormatting sqref="N98:N115">
    <cfRule type="containsText" dxfId="249" priority="413" operator="containsText" text="Contraction">
      <formula>NOT(ISERROR(SEARCH("Contraction",N98)))</formula>
    </cfRule>
    <cfRule type="containsText" dxfId="248" priority="414" operator="containsText" text="Growth">
      <formula>NOT(ISERROR(SEARCH("Growth",N98)))</formula>
    </cfRule>
  </conditionalFormatting>
  <conditionalFormatting sqref="N98:N115">
    <cfRule type="containsText" dxfId="247" priority="410" operator="containsText" text="Contraction">
      <formula>NOT(ISERROR(SEARCH("Contraction",N98)))</formula>
    </cfRule>
    <cfRule type="containsText" dxfId="246" priority="411" operator="containsText" text="Growth">
      <formula>NOT(ISERROR(SEARCH("Growth",N98)))</formula>
    </cfRule>
  </conditionalFormatting>
  <conditionalFormatting sqref="O98:O115">
    <cfRule type="colorScale" priority="409">
      <colorScale>
        <cfvo type="min"/>
        <cfvo type="percentile" val="50"/>
        <cfvo type="max"/>
        <color rgb="FFF8696B"/>
        <color rgb="FFFFEB84"/>
        <color rgb="FF63BE7B"/>
      </colorScale>
    </cfRule>
  </conditionalFormatting>
  <conditionalFormatting sqref="N121:N138 P121:P129 P133:P138">
    <cfRule type="containsText" dxfId="245" priority="407" operator="containsText" text="Contraction">
      <formula>NOT(ISERROR(SEARCH("Contraction",N121)))</formula>
    </cfRule>
    <cfRule type="containsText" dxfId="244" priority="408" operator="containsText" text="Growth">
      <formula>NOT(ISERROR(SEARCH("Growth",N121)))</formula>
    </cfRule>
  </conditionalFormatting>
  <conditionalFormatting sqref="O121:O138 Q121:Q138">
    <cfRule type="colorScale" priority="406">
      <colorScale>
        <cfvo type="min"/>
        <cfvo type="percentile" val="50"/>
        <cfvo type="max"/>
        <color rgb="FFF8696B"/>
        <color rgb="FFFFEB84"/>
        <color rgb="FF63BE7B"/>
      </colorScale>
    </cfRule>
  </conditionalFormatting>
  <conditionalFormatting sqref="N121:N138 P121:P129 P133:P138">
    <cfRule type="containsText" dxfId="243" priority="404" operator="containsText" text="Contraction">
      <formula>NOT(ISERROR(SEARCH("Contraction",N121)))</formula>
    </cfRule>
    <cfRule type="containsText" dxfId="242" priority="405" operator="containsText" text="Growth">
      <formula>NOT(ISERROR(SEARCH("Growth",N121)))</formula>
    </cfRule>
  </conditionalFormatting>
  <conditionalFormatting sqref="O121:O138">
    <cfRule type="colorScale" priority="403">
      <colorScale>
        <cfvo type="min"/>
        <cfvo type="percentile" val="50"/>
        <cfvo type="max"/>
        <color rgb="FFF8696B"/>
        <color rgb="FFFFEB84"/>
        <color rgb="FF63BE7B"/>
      </colorScale>
    </cfRule>
  </conditionalFormatting>
  <conditionalFormatting sqref="N65:N67">
    <cfRule type="containsText" dxfId="241" priority="401" operator="containsText" text="Contraction">
      <formula>NOT(ISERROR(SEARCH("Contraction",N65)))</formula>
    </cfRule>
    <cfRule type="containsText" dxfId="240" priority="402" operator="containsText" text="Growth">
      <formula>NOT(ISERROR(SEARCH("Growth",N65)))</formula>
    </cfRule>
  </conditionalFormatting>
  <conditionalFormatting sqref="N65:N67">
    <cfRule type="containsText" dxfId="239" priority="399" operator="containsText" text="Contraction">
      <formula>NOT(ISERROR(SEARCH("Contraction",N65)))</formula>
    </cfRule>
    <cfRule type="containsText" dxfId="238" priority="400" operator="containsText" text="Growth">
      <formula>NOT(ISERROR(SEARCH("Growth",N65)))</formula>
    </cfRule>
  </conditionalFormatting>
  <conditionalFormatting sqref="N65:N67">
    <cfRule type="containsText" dxfId="237" priority="397" operator="containsText" text="Contraction">
      <formula>NOT(ISERROR(SEARCH("Contraction",N65)))</formula>
    </cfRule>
    <cfRule type="containsText" dxfId="236" priority="398" operator="containsText" text="Growth">
      <formula>NOT(ISERROR(SEARCH("Growth",N65)))</formula>
    </cfRule>
  </conditionalFormatting>
  <conditionalFormatting sqref="N65:N67">
    <cfRule type="containsText" dxfId="235" priority="395" operator="containsText" text="Contraction">
      <formula>NOT(ISERROR(SEARCH("Contraction",N65)))</formula>
    </cfRule>
    <cfRule type="containsText" dxfId="234" priority="396" operator="containsText" text="Growth">
      <formula>NOT(ISERROR(SEARCH("Growth",N65)))</formula>
    </cfRule>
  </conditionalFormatting>
  <conditionalFormatting sqref="N92">
    <cfRule type="containsText" dxfId="233" priority="393" operator="containsText" text="Contraction">
      <formula>NOT(ISERROR(SEARCH("Contraction",N92)))</formula>
    </cfRule>
    <cfRule type="containsText" dxfId="232" priority="394" operator="containsText" text="Growth">
      <formula>NOT(ISERROR(SEARCH("Growth",N92)))</formula>
    </cfRule>
  </conditionalFormatting>
  <conditionalFormatting sqref="N92">
    <cfRule type="containsText" dxfId="231" priority="391" operator="containsText" text="Contraction">
      <formula>NOT(ISERROR(SEARCH("Contraction",N92)))</formula>
    </cfRule>
    <cfRule type="containsText" dxfId="230" priority="392" operator="containsText" text="Growth">
      <formula>NOT(ISERROR(SEARCH("Growth",N92)))</formula>
    </cfRule>
  </conditionalFormatting>
  <conditionalFormatting sqref="N92">
    <cfRule type="containsText" dxfId="229" priority="389" operator="containsText" text="Contraction">
      <formula>NOT(ISERROR(SEARCH("Contraction",N92)))</formula>
    </cfRule>
    <cfRule type="containsText" dxfId="228" priority="390" operator="containsText" text="Growth">
      <formula>NOT(ISERROR(SEARCH("Growth",N92)))</formula>
    </cfRule>
  </conditionalFormatting>
  <conditionalFormatting sqref="N92">
    <cfRule type="containsText" dxfId="227" priority="387" operator="containsText" text="Contraction">
      <formula>NOT(ISERROR(SEARCH("Contraction",N92)))</formula>
    </cfRule>
    <cfRule type="containsText" dxfId="226" priority="388" operator="containsText" text="Growth">
      <formula>NOT(ISERROR(SEARCH("Growth",N92)))</formula>
    </cfRule>
  </conditionalFormatting>
  <conditionalFormatting sqref="N92">
    <cfRule type="containsText" dxfId="225" priority="385" operator="containsText" text="Contraction">
      <formula>NOT(ISERROR(SEARCH("Contraction",N92)))</formula>
    </cfRule>
    <cfRule type="containsText" dxfId="224" priority="386" operator="containsText" text="Growth">
      <formula>NOT(ISERROR(SEARCH("Growth",N92)))</formula>
    </cfRule>
  </conditionalFormatting>
  <conditionalFormatting sqref="P29:P41 R29:R46 T29:T46">
    <cfRule type="containsText" dxfId="223" priority="383" operator="containsText" text="Contraction">
      <formula>NOT(ISERROR(SEARCH("Contraction",P29)))</formula>
    </cfRule>
    <cfRule type="containsText" dxfId="222" priority="384" operator="containsText" text="Growth">
      <formula>NOT(ISERROR(SEARCH("Growth",P29)))</formula>
    </cfRule>
  </conditionalFormatting>
  <conditionalFormatting sqref="Q29:Q46 S29:S46 U29:U46">
    <cfRule type="colorScale" priority="382">
      <colorScale>
        <cfvo type="min"/>
        <cfvo type="percentile" val="50"/>
        <cfvo type="max"/>
        <color rgb="FFF8696B"/>
        <color rgb="FFFFEB84"/>
        <color rgb="FF63BE7B"/>
      </colorScale>
    </cfRule>
  </conditionalFormatting>
  <conditionalFormatting sqref="P29:P41 R29:R46 T29:T46">
    <cfRule type="containsText" dxfId="221" priority="380" operator="containsText" text="Contraction">
      <formula>NOT(ISERROR(SEARCH("Contraction",P29)))</formula>
    </cfRule>
    <cfRule type="containsText" dxfId="220" priority="381" operator="containsText" text="Growth">
      <formula>NOT(ISERROR(SEARCH("Growth",P29)))</formula>
    </cfRule>
  </conditionalFormatting>
  <conditionalFormatting sqref="Q29:Q46 S29:S46 U29:U46">
    <cfRule type="colorScale" priority="379">
      <colorScale>
        <cfvo type="min"/>
        <cfvo type="percentile" val="50"/>
        <cfvo type="max"/>
        <color rgb="FFF8696B"/>
        <color rgb="FFFFEB84"/>
        <color rgb="FF63BE7B"/>
      </colorScale>
    </cfRule>
  </conditionalFormatting>
  <conditionalFormatting sqref="P52:P63 P66:P69">
    <cfRule type="containsText" dxfId="219" priority="377" operator="containsText" text="Contraction">
      <formula>NOT(ISERROR(SEARCH("Contraction",P52)))</formula>
    </cfRule>
    <cfRule type="containsText" dxfId="218" priority="378" operator="containsText" text="Growth">
      <formula>NOT(ISERROR(SEARCH("Growth",P52)))</formula>
    </cfRule>
  </conditionalFormatting>
  <conditionalFormatting sqref="Q52:Q69">
    <cfRule type="colorScale" priority="376">
      <colorScale>
        <cfvo type="min"/>
        <cfvo type="percentile" val="50"/>
        <cfvo type="max"/>
        <color rgb="FFF8696B"/>
        <color rgb="FFFFEB84"/>
        <color rgb="FF63BE7B"/>
      </colorScale>
    </cfRule>
  </conditionalFormatting>
  <conditionalFormatting sqref="P52:P63 P66:P69">
    <cfRule type="containsText" dxfId="217" priority="374" operator="containsText" text="Contraction">
      <formula>NOT(ISERROR(SEARCH("Contraction",P52)))</formula>
    </cfRule>
    <cfRule type="containsText" dxfId="216" priority="375" operator="containsText" text="Growth">
      <formula>NOT(ISERROR(SEARCH("Growth",P52)))</formula>
    </cfRule>
  </conditionalFormatting>
  <conditionalFormatting sqref="Q52:Q69">
    <cfRule type="colorScale" priority="373">
      <colorScale>
        <cfvo type="min"/>
        <cfvo type="percentile" val="50"/>
        <cfvo type="max"/>
        <color rgb="FFF8696B"/>
        <color rgb="FFFFEB84"/>
        <color rgb="FF63BE7B"/>
      </colorScale>
    </cfRule>
  </conditionalFormatting>
  <conditionalFormatting sqref="P75:P83 P87:P92">
    <cfRule type="containsText" dxfId="215" priority="371" operator="containsText" text="Contraction">
      <formula>NOT(ISERROR(SEARCH("Contraction",P75)))</formula>
    </cfRule>
    <cfRule type="containsText" dxfId="214" priority="372" operator="containsText" text="Growth">
      <formula>NOT(ISERROR(SEARCH("Growth",P75)))</formula>
    </cfRule>
  </conditionalFormatting>
  <conditionalFormatting sqref="Q75:Q92">
    <cfRule type="colorScale" priority="370">
      <colorScale>
        <cfvo type="min"/>
        <cfvo type="percentile" val="50"/>
        <cfvo type="max"/>
        <color rgb="FFF8696B"/>
        <color rgb="FFFFEB84"/>
        <color rgb="FF63BE7B"/>
      </colorScale>
    </cfRule>
  </conditionalFormatting>
  <conditionalFormatting sqref="P75:P83 P87:P92">
    <cfRule type="containsText" dxfId="213" priority="368" operator="containsText" text="Contraction">
      <formula>NOT(ISERROR(SEARCH("Contraction",P75)))</formula>
    </cfRule>
    <cfRule type="containsText" dxfId="212" priority="369" operator="containsText" text="Growth">
      <formula>NOT(ISERROR(SEARCH("Growth",P75)))</formula>
    </cfRule>
  </conditionalFormatting>
  <conditionalFormatting sqref="Q75:Q92">
    <cfRule type="colorScale" priority="367">
      <colorScale>
        <cfvo type="min"/>
        <cfvo type="percentile" val="50"/>
        <cfvo type="max"/>
        <color rgb="FFF8696B"/>
        <color rgb="FFFFEB84"/>
        <color rgb="FF63BE7B"/>
      </colorScale>
    </cfRule>
  </conditionalFormatting>
  <conditionalFormatting sqref="P98:P106 P110:P115">
    <cfRule type="containsText" dxfId="211" priority="365" operator="containsText" text="Contraction">
      <formula>NOT(ISERROR(SEARCH("Contraction",P98)))</formula>
    </cfRule>
    <cfRule type="containsText" dxfId="210" priority="366" operator="containsText" text="Growth">
      <formula>NOT(ISERROR(SEARCH("Growth",P98)))</formula>
    </cfRule>
  </conditionalFormatting>
  <conditionalFormatting sqref="Q98:Q115">
    <cfRule type="colorScale" priority="364">
      <colorScale>
        <cfvo type="min"/>
        <cfvo type="percentile" val="50"/>
        <cfvo type="max"/>
        <color rgb="FFF8696B"/>
        <color rgb="FFFFEB84"/>
        <color rgb="FF63BE7B"/>
      </colorScale>
    </cfRule>
  </conditionalFormatting>
  <conditionalFormatting sqref="P98:P106 P110:P115">
    <cfRule type="containsText" dxfId="209" priority="362" operator="containsText" text="Contraction">
      <formula>NOT(ISERROR(SEARCH("Contraction",P98)))</formula>
    </cfRule>
    <cfRule type="containsText" dxfId="208" priority="363" operator="containsText" text="Growth">
      <formula>NOT(ISERROR(SEARCH("Growth",P98)))</formula>
    </cfRule>
  </conditionalFormatting>
  <conditionalFormatting sqref="Q98:Q115">
    <cfRule type="colorScale" priority="361">
      <colorScale>
        <cfvo type="min"/>
        <cfvo type="percentile" val="50"/>
        <cfvo type="max"/>
        <color rgb="FFF8696B"/>
        <color rgb="FFFFEB84"/>
        <color rgb="FF63BE7B"/>
      </colorScale>
    </cfRule>
  </conditionalFormatting>
  <conditionalFormatting sqref="P19">
    <cfRule type="containsText" dxfId="207" priority="359" operator="containsText" text="Contraction">
      <formula>NOT(ISERROR(SEARCH("Contraction",P19)))</formula>
    </cfRule>
    <cfRule type="containsText" dxfId="206" priority="360" operator="containsText" text="Growth">
      <formula>NOT(ISERROR(SEARCH("Growth",P19)))</formula>
    </cfRule>
  </conditionalFormatting>
  <conditionalFormatting sqref="P19">
    <cfRule type="containsText" dxfId="205" priority="357" operator="containsText" text="Contraction">
      <formula>NOT(ISERROR(SEARCH("Contraction",P19)))</formula>
    </cfRule>
    <cfRule type="containsText" dxfId="204" priority="358" operator="containsText" text="Growth">
      <formula>NOT(ISERROR(SEARCH("Growth",P19)))</formula>
    </cfRule>
  </conditionalFormatting>
  <conditionalFormatting sqref="P19">
    <cfRule type="containsText" dxfId="203" priority="355" operator="containsText" text="Contraction">
      <formula>NOT(ISERROR(SEARCH("Contraction",P19)))</formula>
    </cfRule>
    <cfRule type="containsText" dxfId="202" priority="356" operator="containsText" text="Growth">
      <formula>NOT(ISERROR(SEARCH("Growth",P19)))</formula>
    </cfRule>
  </conditionalFormatting>
  <conditionalFormatting sqref="P20">
    <cfRule type="containsText" dxfId="201" priority="353" operator="containsText" text="Contraction">
      <formula>NOT(ISERROR(SEARCH("Contraction",P20)))</formula>
    </cfRule>
    <cfRule type="containsText" dxfId="200" priority="354" operator="containsText" text="Growth">
      <formula>NOT(ISERROR(SEARCH("Growth",P20)))</formula>
    </cfRule>
  </conditionalFormatting>
  <conditionalFormatting sqref="P20">
    <cfRule type="containsText" dxfId="199" priority="351" operator="containsText" text="Contraction">
      <formula>NOT(ISERROR(SEARCH("Contraction",P20)))</formula>
    </cfRule>
    <cfRule type="containsText" dxfId="198" priority="352" operator="containsText" text="Growth">
      <formula>NOT(ISERROR(SEARCH("Growth",P20)))</formula>
    </cfRule>
  </conditionalFormatting>
  <conditionalFormatting sqref="P20">
    <cfRule type="containsText" dxfId="197" priority="349" operator="containsText" text="Contraction">
      <formula>NOT(ISERROR(SEARCH("Contraction",P20)))</formula>
    </cfRule>
    <cfRule type="containsText" dxfId="196" priority="350" operator="containsText" text="Growth">
      <formula>NOT(ISERROR(SEARCH("Growth",P20)))</formula>
    </cfRule>
  </conditionalFormatting>
  <conditionalFormatting sqref="P64">
    <cfRule type="containsText" dxfId="195" priority="347" operator="containsText" text="Contraction">
      <formula>NOT(ISERROR(SEARCH("Contraction",P64)))</formula>
    </cfRule>
    <cfRule type="containsText" dxfId="194" priority="348" operator="containsText" text="Growth">
      <formula>NOT(ISERROR(SEARCH("Growth",P64)))</formula>
    </cfRule>
  </conditionalFormatting>
  <conditionalFormatting sqref="P64">
    <cfRule type="containsText" dxfId="193" priority="345" operator="containsText" text="Contraction">
      <formula>NOT(ISERROR(SEARCH("Contraction",P64)))</formula>
    </cfRule>
    <cfRule type="containsText" dxfId="192" priority="346" operator="containsText" text="Growth">
      <formula>NOT(ISERROR(SEARCH("Growth",P64)))</formula>
    </cfRule>
  </conditionalFormatting>
  <conditionalFormatting sqref="P65">
    <cfRule type="containsText" dxfId="191" priority="343" operator="containsText" text="Contraction">
      <formula>NOT(ISERROR(SEARCH("Contraction",P65)))</formula>
    </cfRule>
    <cfRule type="containsText" dxfId="190" priority="344" operator="containsText" text="Growth">
      <formula>NOT(ISERROR(SEARCH("Growth",P65)))</formula>
    </cfRule>
  </conditionalFormatting>
  <conditionalFormatting sqref="P65">
    <cfRule type="containsText" dxfId="189" priority="341" operator="containsText" text="Contraction">
      <formula>NOT(ISERROR(SEARCH("Contraction",P65)))</formula>
    </cfRule>
    <cfRule type="containsText" dxfId="188" priority="342" operator="containsText" text="Growth">
      <formula>NOT(ISERROR(SEARCH("Growth",P65)))</formula>
    </cfRule>
  </conditionalFormatting>
  <conditionalFormatting sqref="P42:P44 R42 T42">
    <cfRule type="containsText" dxfId="187" priority="339" operator="containsText" text="Contraction">
      <formula>NOT(ISERROR(SEARCH("Contraction",P42)))</formula>
    </cfRule>
    <cfRule type="containsText" dxfId="186" priority="340" operator="containsText" text="Growth">
      <formula>NOT(ISERROR(SEARCH("Growth",P42)))</formula>
    </cfRule>
  </conditionalFormatting>
  <conditionalFormatting sqref="P42:P44 R42 T42">
    <cfRule type="containsText" dxfId="185" priority="337" operator="containsText" text="Contraction">
      <formula>NOT(ISERROR(SEARCH("Contraction",P42)))</formula>
    </cfRule>
    <cfRule type="containsText" dxfId="184" priority="338" operator="containsText" text="Growth">
      <formula>NOT(ISERROR(SEARCH("Growth",P42)))</formula>
    </cfRule>
  </conditionalFormatting>
  <conditionalFormatting sqref="P45">
    <cfRule type="containsText" dxfId="183" priority="335" operator="containsText" text="Contraction">
      <formula>NOT(ISERROR(SEARCH("Contraction",P45)))</formula>
    </cfRule>
    <cfRule type="containsText" dxfId="182" priority="336" operator="containsText" text="Growth">
      <formula>NOT(ISERROR(SEARCH("Growth",P45)))</formula>
    </cfRule>
  </conditionalFormatting>
  <conditionalFormatting sqref="P45">
    <cfRule type="containsText" dxfId="181" priority="333" operator="containsText" text="Contraction">
      <formula>NOT(ISERROR(SEARCH("Contraction",P45)))</formula>
    </cfRule>
    <cfRule type="containsText" dxfId="180" priority="334" operator="containsText" text="Growth">
      <formula>NOT(ISERROR(SEARCH("Growth",P45)))</formula>
    </cfRule>
  </conditionalFormatting>
  <conditionalFormatting sqref="P46">
    <cfRule type="containsText" dxfId="179" priority="331" operator="containsText" text="Contraction">
      <formula>NOT(ISERROR(SEARCH("Contraction",P46)))</formula>
    </cfRule>
    <cfRule type="containsText" dxfId="178" priority="332" operator="containsText" text="Growth">
      <formula>NOT(ISERROR(SEARCH("Growth",P46)))</formula>
    </cfRule>
  </conditionalFormatting>
  <conditionalFormatting sqref="P46">
    <cfRule type="containsText" dxfId="177" priority="329" operator="containsText" text="Contraction">
      <formula>NOT(ISERROR(SEARCH("Contraction",P46)))</formula>
    </cfRule>
    <cfRule type="containsText" dxfId="176" priority="330" operator="containsText" text="Growth">
      <formula>NOT(ISERROR(SEARCH("Growth",P46)))</formula>
    </cfRule>
  </conditionalFormatting>
  <conditionalFormatting sqref="P84:P86">
    <cfRule type="containsText" dxfId="175" priority="327" operator="containsText" text="Contraction">
      <formula>NOT(ISERROR(SEARCH("Contraction",P84)))</formula>
    </cfRule>
    <cfRule type="containsText" dxfId="174" priority="328" operator="containsText" text="Growth">
      <formula>NOT(ISERROR(SEARCH("Growth",P84)))</formula>
    </cfRule>
  </conditionalFormatting>
  <conditionalFormatting sqref="P84:P86">
    <cfRule type="containsText" dxfId="173" priority="325" operator="containsText" text="Contraction">
      <formula>NOT(ISERROR(SEARCH("Contraction",P84)))</formula>
    </cfRule>
    <cfRule type="containsText" dxfId="172" priority="326" operator="containsText" text="Growth">
      <formula>NOT(ISERROR(SEARCH("Growth",P84)))</formula>
    </cfRule>
  </conditionalFormatting>
  <conditionalFormatting sqref="P107:P109">
    <cfRule type="containsText" dxfId="171" priority="323" operator="containsText" text="Contraction">
      <formula>NOT(ISERROR(SEARCH("Contraction",P107)))</formula>
    </cfRule>
    <cfRule type="containsText" dxfId="170" priority="324" operator="containsText" text="Growth">
      <formula>NOT(ISERROR(SEARCH("Growth",P107)))</formula>
    </cfRule>
  </conditionalFormatting>
  <conditionalFormatting sqref="P107:P109">
    <cfRule type="containsText" dxfId="169" priority="321" operator="containsText" text="Contraction">
      <formula>NOT(ISERROR(SEARCH("Contraction",P107)))</formula>
    </cfRule>
    <cfRule type="containsText" dxfId="168" priority="322" operator="containsText" text="Growth">
      <formula>NOT(ISERROR(SEARCH("Growth",P107)))</formula>
    </cfRule>
  </conditionalFormatting>
  <conditionalFormatting sqref="P130:P132">
    <cfRule type="containsText" dxfId="167" priority="319" operator="containsText" text="Contraction">
      <formula>NOT(ISERROR(SEARCH("Contraction",P130)))</formula>
    </cfRule>
    <cfRule type="containsText" dxfId="166" priority="320" operator="containsText" text="Growth">
      <formula>NOT(ISERROR(SEARCH("Growth",P130)))</formula>
    </cfRule>
  </conditionalFormatting>
  <conditionalFormatting sqref="P130:P132">
    <cfRule type="containsText" dxfId="165" priority="317" operator="containsText" text="Contraction">
      <formula>NOT(ISERROR(SEARCH("Contraction",P130)))</formula>
    </cfRule>
    <cfRule type="containsText" dxfId="164" priority="318" operator="containsText" text="Growth">
      <formula>NOT(ISERROR(SEARCH("Growth",P130)))</formula>
    </cfRule>
  </conditionalFormatting>
  <conditionalFormatting sqref="R21:R23 R6:R18 T6:T23">
    <cfRule type="containsText" dxfId="163" priority="315" operator="containsText" text="Contraction">
      <formula>NOT(ISERROR(SEARCH("Contraction",R6)))</formula>
    </cfRule>
    <cfRule type="containsText" dxfId="162" priority="316" operator="containsText" text="Growth">
      <formula>NOT(ISERROR(SEARCH("Growth",R6)))</formula>
    </cfRule>
  </conditionalFormatting>
  <conditionalFormatting sqref="S6:S23 U6:U23">
    <cfRule type="colorScale" priority="314">
      <colorScale>
        <cfvo type="min"/>
        <cfvo type="percentile" val="50"/>
        <cfvo type="max"/>
        <color rgb="FFF8696B"/>
        <color rgb="FFFFEB84"/>
        <color rgb="FF63BE7B"/>
      </colorScale>
    </cfRule>
  </conditionalFormatting>
  <conditionalFormatting sqref="R21:R23 R6:R18 T6:T23">
    <cfRule type="containsText" dxfId="161" priority="312" operator="containsText" text="Contraction">
      <formula>NOT(ISERROR(SEARCH("Contraction",R6)))</formula>
    </cfRule>
    <cfRule type="containsText" dxfId="160" priority="313" operator="containsText" text="Growth">
      <formula>NOT(ISERROR(SEARCH("Growth",R6)))</formula>
    </cfRule>
  </conditionalFormatting>
  <conditionalFormatting sqref="S6:S23 U6:U23">
    <cfRule type="colorScale" priority="311">
      <colorScale>
        <cfvo type="min"/>
        <cfvo type="percentile" val="50"/>
        <cfvo type="max"/>
        <color rgb="FFF8696B"/>
        <color rgb="FFFFEB84"/>
        <color rgb="FF63BE7B"/>
      </colorScale>
    </cfRule>
  </conditionalFormatting>
  <conditionalFormatting sqref="R19">
    <cfRule type="containsText" dxfId="159" priority="309" operator="containsText" text="Contraction">
      <formula>NOT(ISERROR(SEARCH("Contraction",R19)))</formula>
    </cfRule>
    <cfRule type="containsText" dxfId="158" priority="310" operator="containsText" text="Growth">
      <formula>NOT(ISERROR(SEARCH("Growth",R19)))</formula>
    </cfRule>
  </conditionalFormatting>
  <conditionalFormatting sqref="R19">
    <cfRule type="containsText" dxfId="157" priority="307" operator="containsText" text="Contraction">
      <formula>NOT(ISERROR(SEARCH("Contraction",R19)))</formula>
    </cfRule>
    <cfRule type="containsText" dxfId="156" priority="308" operator="containsText" text="Growth">
      <formula>NOT(ISERROR(SEARCH("Growth",R19)))</formula>
    </cfRule>
  </conditionalFormatting>
  <conditionalFormatting sqref="R19">
    <cfRule type="containsText" dxfId="155" priority="305" operator="containsText" text="Contraction">
      <formula>NOT(ISERROR(SEARCH("Contraction",R19)))</formula>
    </cfRule>
    <cfRule type="containsText" dxfId="154" priority="306" operator="containsText" text="Growth">
      <formula>NOT(ISERROR(SEARCH("Growth",R19)))</formula>
    </cfRule>
  </conditionalFormatting>
  <conditionalFormatting sqref="R18:R23">
    <cfRule type="containsText" dxfId="153" priority="303" operator="containsText" text="Contraction">
      <formula>NOT(ISERROR(SEARCH("Contraction",R18)))</formula>
    </cfRule>
    <cfRule type="containsText" dxfId="152" priority="304" operator="containsText" text="Growth">
      <formula>NOT(ISERROR(SEARCH("Growth",R18)))</formula>
    </cfRule>
  </conditionalFormatting>
  <conditionalFormatting sqref="R18:R23">
    <cfRule type="containsText" dxfId="151" priority="301" operator="containsText" text="Contraction">
      <formula>NOT(ISERROR(SEARCH("Contraction",R18)))</formula>
    </cfRule>
    <cfRule type="containsText" dxfId="150" priority="302" operator="containsText" text="Growth">
      <formula>NOT(ISERROR(SEARCH("Growth",R18)))</formula>
    </cfRule>
  </conditionalFormatting>
  <conditionalFormatting sqref="R18:R23">
    <cfRule type="containsText" dxfId="149" priority="299" operator="containsText" text="Contraction">
      <formula>NOT(ISERROR(SEARCH("Contraction",R18)))</formula>
    </cfRule>
    <cfRule type="containsText" dxfId="148" priority="300" operator="containsText" text="Growth">
      <formula>NOT(ISERROR(SEARCH("Growth",R18)))</formula>
    </cfRule>
  </conditionalFormatting>
  <conditionalFormatting sqref="T52:T69 R52:R69">
    <cfRule type="containsText" dxfId="147" priority="297" operator="containsText" text="Contraction">
      <formula>NOT(ISERROR(SEARCH("Contraction",R52)))</formula>
    </cfRule>
    <cfRule type="containsText" dxfId="146" priority="298" operator="containsText" text="Growth">
      <formula>NOT(ISERROR(SEARCH("Growth",R52)))</formula>
    </cfRule>
  </conditionalFormatting>
  <conditionalFormatting sqref="U52:U69 W52:W69">
    <cfRule type="colorScale" priority="296">
      <colorScale>
        <cfvo type="min"/>
        <cfvo type="percentile" val="50"/>
        <cfvo type="max"/>
        <color rgb="FFF8696B"/>
        <color rgb="FFFFEB84"/>
        <color rgb="FF63BE7B"/>
      </colorScale>
    </cfRule>
  </conditionalFormatting>
  <conditionalFormatting sqref="S52:S69">
    <cfRule type="colorScale" priority="295">
      <colorScale>
        <cfvo type="min"/>
        <cfvo type="percentile" val="50"/>
        <cfvo type="max"/>
        <color rgb="FFF8696B"/>
        <color rgb="FFFFEB84"/>
        <color rgb="FF63BE7B"/>
      </colorScale>
    </cfRule>
  </conditionalFormatting>
  <conditionalFormatting sqref="T122:T138 R122:R138">
    <cfRule type="containsText" dxfId="145" priority="293" operator="containsText" text="Contraction">
      <formula>NOT(ISERROR(SEARCH("Contraction",R122)))</formula>
    </cfRule>
    <cfRule type="containsText" dxfId="144" priority="294" operator="containsText" text="Growth">
      <formula>NOT(ISERROR(SEARCH("Growth",R122)))</formula>
    </cfRule>
  </conditionalFormatting>
  <conditionalFormatting sqref="U122:U138 W122:W138">
    <cfRule type="colorScale" priority="292">
      <colorScale>
        <cfvo type="min"/>
        <cfvo type="percentile" val="50"/>
        <cfvo type="max"/>
        <color rgb="FFF8696B"/>
        <color rgb="FFFFEB84"/>
        <color rgb="FF63BE7B"/>
      </colorScale>
    </cfRule>
  </conditionalFormatting>
  <conditionalFormatting sqref="S122:S138">
    <cfRule type="colorScale" priority="291">
      <colorScale>
        <cfvo type="min"/>
        <cfvo type="percentile" val="50"/>
        <cfvo type="max"/>
        <color rgb="FFF8696B"/>
        <color rgb="FFFFEB84"/>
        <color rgb="FF63BE7B"/>
      </colorScale>
    </cfRule>
  </conditionalFormatting>
  <conditionalFormatting sqref="R98:R115 T99:T100 T103 T106:T115">
    <cfRule type="containsText" dxfId="143" priority="289" operator="containsText" text="Contraction">
      <formula>NOT(ISERROR(SEARCH("Contraction",R98)))</formula>
    </cfRule>
    <cfRule type="containsText" dxfId="142" priority="290" operator="containsText" text="Growth">
      <formula>NOT(ISERROR(SEARCH("Growth",R98)))</formula>
    </cfRule>
  </conditionalFormatting>
  <conditionalFormatting sqref="U98:U115 W98:W115">
    <cfRule type="colorScale" priority="288">
      <colorScale>
        <cfvo type="min"/>
        <cfvo type="percentile" val="50"/>
        <cfvo type="max"/>
        <color rgb="FFF8696B"/>
        <color rgb="FFFFEB84"/>
        <color rgb="FF63BE7B"/>
      </colorScale>
    </cfRule>
  </conditionalFormatting>
  <conditionalFormatting sqref="S98:S115">
    <cfRule type="colorScale" priority="287">
      <colorScale>
        <cfvo type="min"/>
        <cfvo type="percentile" val="50"/>
        <cfvo type="max"/>
        <color rgb="FFF8696B"/>
        <color rgb="FFFFEB84"/>
        <color rgb="FF63BE7B"/>
      </colorScale>
    </cfRule>
  </conditionalFormatting>
  <conditionalFormatting sqref="T75:T92 R75:R92">
    <cfRule type="containsText" dxfId="141" priority="285" operator="containsText" text="Contraction">
      <formula>NOT(ISERROR(SEARCH("Contraction",R75)))</formula>
    </cfRule>
    <cfRule type="containsText" dxfId="140" priority="286" operator="containsText" text="Growth">
      <formula>NOT(ISERROR(SEARCH("Growth",R75)))</formula>
    </cfRule>
  </conditionalFormatting>
  <conditionalFormatting sqref="U75:U92 W75:W92">
    <cfRule type="colorScale" priority="284">
      <colorScale>
        <cfvo type="min"/>
        <cfvo type="percentile" val="50"/>
        <cfvo type="max"/>
        <color rgb="FFF8696B"/>
        <color rgb="FFFFEB84"/>
        <color rgb="FF63BE7B"/>
      </colorScale>
    </cfRule>
  </conditionalFormatting>
  <conditionalFormatting sqref="S75:S92">
    <cfRule type="colorScale" priority="283">
      <colorScale>
        <cfvo type="min"/>
        <cfvo type="percentile" val="50"/>
        <cfvo type="max"/>
        <color rgb="FFF8696B"/>
        <color rgb="FFFFEB84"/>
        <color rgb="FF63BE7B"/>
      </colorScale>
    </cfRule>
  </conditionalFormatting>
  <conditionalFormatting sqref="V98:V115">
    <cfRule type="containsText" dxfId="139" priority="269" operator="containsText" text="Contraction">
      <formula>NOT(ISERROR(SEARCH("Contraction",V98)))</formula>
    </cfRule>
    <cfRule type="containsText" dxfId="138" priority="270" operator="containsText" text="Growth">
      <formula>NOT(ISERROR(SEARCH("Growth",V98)))</formula>
    </cfRule>
  </conditionalFormatting>
  <conditionalFormatting sqref="V52:V69">
    <cfRule type="containsText" dxfId="137" priority="267" operator="containsText" text="Contraction">
      <formula>NOT(ISERROR(SEARCH("Contraction",V52)))</formula>
    </cfRule>
    <cfRule type="containsText" dxfId="136" priority="268" operator="containsText" text="Growth">
      <formula>NOT(ISERROR(SEARCH("Growth",V52)))</formula>
    </cfRule>
  </conditionalFormatting>
  <conditionalFormatting sqref="V75:V92">
    <cfRule type="containsText" dxfId="135" priority="265" operator="containsText" text="Contraction">
      <formula>NOT(ISERROR(SEARCH("Contraction",V75)))</formula>
    </cfRule>
    <cfRule type="containsText" dxfId="134" priority="266" operator="containsText" text="Growth">
      <formula>NOT(ISERROR(SEARCH("Growth",V75)))</formula>
    </cfRule>
  </conditionalFormatting>
  <conditionalFormatting sqref="V122:V138">
    <cfRule type="containsText" dxfId="133" priority="263" operator="containsText" text="Contraction">
      <formula>NOT(ISERROR(SEARCH("Contraction",V122)))</formula>
    </cfRule>
    <cfRule type="containsText" dxfId="132" priority="264" operator="containsText" text="Growth">
      <formula>NOT(ISERROR(SEARCH("Growth",V122)))</formula>
    </cfRule>
  </conditionalFormatting>
  <conditionalFormatting sqref="T98">
    <cfRule type="containsText" dxfId="131" priority="207" operator="containsText" text="Contraction">
      <formula>NOT(ISERROR(SEARCH("Contraction",T98)))</formula>
    </cfRule>
    <cfRule type="containsText" dxfId="130" priority="208" operator="containsText" text="Growth">
      <formula>NOT(ISERROR(SEARCH("Growth",T98)))</formula>
    </cfRule>
  </conditionalFormatting>
  <conditionalFormatting sqref="T101">
    <cfRule type="containsText" dxfId="129" priority="205" operator="containsText" text="Contraction">
      <formula>NOT(ISERROR(SEARCH("Contraction",T101)))</formula>
    </cfRule>
    <cfRule type="containsText" dxfId="128" priority="206" operator="containsText" text="Growth">
      <formula>NOT(ISERROR(SEARCH("Growth",T101)))</formula>
    </cfRule>
  </conditionalFormatting>
  <conditionalFormatting sqref="T104">
    <cfRule type="containsText" dxfId="127" priority="203" operator="containsText" text="Contraction">
      <formula>NOT(ISERROR(SEARCH("Contraction",T104)))</formula>
    </cfRule>
    <cfRule type="containsText" dxfId="126" priority="204" operator="containsText" text="Growth">
      <formula>NOT(ISERROR(SEARCH("Growth",T104)))</formula>
    </cfRule>
  </conditionalFormatting>
  <conditionalFormatting sqref="T105">
    <cfRule type="containsText" dxfId="125" priority="201" operator="containsText" text="Contraction">
      <formula>NOT(ISERROR(SEARCH("Contraction",T105)))</formula>
    </cfRule>
    <cfRule type="containsText" dxfId="124" priority="202" operator="containsText" text="Growth">
      <formula>NOT(ISERROR(SEARCH("Growth",T105)))</formula>
    </cfRule>
  </conditionalFormatting>
  <conditionalFormatting sqref="T102">
    <cfRule type="containsText" dxfId="123" priority="199" operator="containsText" text="Contraction">
      <formula>NOT(ISERROR(SEARCH("Contraction",T102)))</formula>
    </cfRule>
    <cfRule type="containsText" dxfId="122" priority="200" operator="containsText" text="Growth">
      <formula>NOT(ISERROR(SEARCH("Growth",T102)))</formula>
    </cfRule>
  </conditionalFormatting>
  <conditionalFormatting sqref="W29:W46">
    <cfRule type="colorScale" priority="198">
      <colorScale>
        <cfvo type="min"/>
        <cfvo type="percentile" val="50"/>
        <cfvo type="max"/>
        <color rgb="FFF8696B"/>
        <color rgb="FFFFEB84"/>
        <color rgb="FF63BE7B"/>
      </colorScale>
    </cfRule>
  </conditionalFormatting>
  <conditionalFormatting sqref="W6:W23">
    <cfRule type="colorScale" priority="197">
      <colorScale>
        <cfvo type="min"/>
        <cfvo type="percentile" val="50"/>
        <cfvo type="max"/>
        <color rgb="FFF8696B"/>
        <color rgb="FFFFEB84"/>
        <color rgb="FF63BE7B"/>
      </colorScale>
    </cfRule>
  </conditionalFormatting>
  <conditionalFormatting sqref="V6:V23">
    <cfRule type="containsText" dxfId="121" priority="189" operator="containsText" text="Contraction">
      <formula>NOT(ISERROR(SEARCH("Contraction",V6)))</formula>
    </cfRule>
    <cfRule type="containsText" dxfId="120" priority="190" operator="containsText" text="Growth">
      <formula>NOT(ISERROR(SEARCH("Growth",V6)))</formula>
    </cfRule>
  </conditionalFormatting>
  <conditionalFormatting sqref="V29:V46">
    <cfRule type="containsText" dxfId="119" priority="187" operator="containsText" text="Contraction">
      <formula>NOT(ISERROR(SEARCH("Contraction",V29)))</formula>
    </cfRule>
    <cfRule type="containsText" dxfId="118" priority="188" operator="containsText" text="Growth">
      <formula>NOT(ISERROR(SEARCH("Growth",V29)))</formula>
    </cfRule>
  </conditionalFormatting>
  <conditionalFormatting sqref="X98:X115">
    <cfRule type="containsText" dxfId="117" priority="116" operator="containsText" text="Contraction">
      <formula>NOT(ISERROR(SEARCH("Contraction",X98)))</formula>
    </cfRule>
    <cfRule type="containsText" dxfId="116" priority="117" operator="containsText" text="Growth">
      <formula>NOT(ISERROR(SEARCH("Growth",X98)))</formula>
    </cfRule>
  </conditionalFormatting>
  <conditionalFormatting sqref="Y98:Y115">
    <cfRule type="colorScale" priority="115">
      <colorScale>
        <cfvo type="min"/>
        <cfvo type="percentile" val="50"/>
        <cfvo type="max"/>
        <color rgb="FFF8696B"/>
        <color rgb="FFFFEB84"/>
        <color rgb="FF63BE7B"/>
      </colorScale>
    </cfRule>
  </conditionalFormatting>
  <conditionalFormatting sqref="X75:X92">
    <cfRule type="containsText" dxfId="115" priority="113" operator="containsText" text="Contraction">
      <formula>NOT(ISERROR(SEARCH("Contraction",X75)))</formula>
    </cfRule>
    <cfRule type="containsText" dxfId="114" priority="114" operator="containsText" text="Growth">
      <formula>NOT(ISERROR(SEARCH("Growth",X75)))</formula>
    </cfRule>
  </conditionalFormatting>
  <conditionalFormatting sqref="Y75:Y92">
    <cfRule type="colorScale" priority="112">
      <colorScale>
        <cfvo type="min"/>
        <cfvo type="percentile" val="50"/>
        <cfvo type="max"/>
        <color rgb="FFF8696B"/>
        <color rgb="FFFFEB84"/>
        <color rgb="FF63BE7B"/>
      </colorScale>
    </cfRule>
  </conditionalFormatting>
  <conditionalFormatting sqref="X52:X69">
    <cfRule type="containsText" dxfId="113" priority="110" operator="containsText" text="Contraction">
      <formula>NOT(ISERROR(SEARCH("Contraction",X52)))</formula>
    </cfRule>
    <cfRule type="containsText" dxfId="112" priority="111" operator="containsText" text="Growth">
      <formula>NOT(ISERROR(SEARCH("Growth",X52)))</formula>
    </cfRule>
  </conditionalFormatting>
  <conditionalFormatting sqref="Y52:Y69">
    <cfRule type="colorScale" priority="109">
      <colorScale>
        <cfvo type="min"/>
        <cfvo type="percentile" val="50"/>
        <cfvo type="max"/>
        <color rgb="FFF8696B"/>
        <color rgb="FFFFEB84"/>
        <color rgb="FF63BE7B"/>
      </colorScale>
    </cfRule>
  </conditionalFormatting>
  <conditionalFormatting sqref="X29:X46">
    <cfRule type="containsText" dxfId="111" priority="107" operator="containsText" text="Contraction">
      <formula>NOT(ISERROR(SEARCH("Contraction",X29)))</formula>
    </cfRule>
    <cfRule type="containsText" dxfId="110" priority="108" operator="containsText" text="Growth">
      <formula>NOT(ISERROR(SEARCH("Growth",X29)))</formula>
    </cfRule>
  </conditionalFormatting>
  <conditionalFormatting sqref="Y29:Y46">
    <cfRule type="colorScale" priority="106">
      <colorScale>
        <cfvo type="min"/>
        <cfvo type="percentile" val="50"/>
        <cfvo type="max"/>
        <color rgb="FFF8696B"/>
        <color rgb="FFFFEB84"/>
        <color rgb="FF63BE7B"/>
      </colorScale>
    </cfRule>
  </conditionalFormatting>
  <conditionalFormatting sqref="X6:X23">
    <cfRule type="containsText" dxfId="109" priority="104" operator="containsText" text="Contraction">
      <formula>NOT(ISERROR(SEARCH("Contraction",X6)))</formula>
    </cfRule>
    <cfRule type="containsText" dxfId="108" priority="105" operator="containsText" text="Growth">
      <formula>NOT(ISERROR(SEARCH("Growth",X6)))</formula>
    </cfRule>
  </conditionalFormatting>
  <conditionalFormatting sqref="Y6:Y23">
    <cfRule type="colorScale" priority="103">
      <colorScale>
        <cfvo type="min"/>
        <cfvo type="percentile" val="50"/>
        <cfvo type="max"/>
        <color rgb="FFF8696B"/>
        <color rgb="FFFFEB84"/>
        <color rgb="FF63BE7B"/>
      </colorScale>
    </cfRule>
  </conditionalFormatting>
  <conditionalFormatting sqref="X6:X23">
    <cfRule type="containsText" dxfId="107" priority="101" operator="containsText" text="Contraction">
      <formula>NOT(ISERROR(SEARCH("Contraction",X6)))</formula>
    </cfRule>
    <cfRule type="containsText" dxfId="106" priority="102" operator="containsText" text="Growth">
      <formula>NOT(ISERROR(SEARCH("Growth",X6)))</formula>
    </cfRule>
  </conditionalFormatting>
  <conditionalFormatting sqref="Y6:Y23">
    <cfRule type="colorScale" priority="100">
      <colorScale>
        <cfvo type="min"/>
        <cfvo type="percentile" val="50"/>
        <cfvo type="max"/>
        <color rgb="FFF8696B"/>
        <color rgb="FFFFEB84"/>
        <color rgb="FF63BE7B"/>
      </colorScale>
    </cfRule>
  </conditionalFormatting>
  <conditionalFormatting sqref="X29:X46">
    <cfRule type="containsText" dxfId="105" priority="98" operator="containsText" text="Contraction">
      <formula>NOT(ISERROR(SEARCH("Contraction",X29)))</formula>
    </cfRule>
    <cfRule type="containsText" dxfId="104" priority="99" operator="containsText" text="Growth">
      <formula>NOT(ISERROR(SEARCH("Growth",X29)))</formula>
    </cfRule>
  </conditionalFormatting>
  <conditionalFormatting sqref="Y29:Y46">
    <cfRule type="colorScale" priority="97">
      <colorScale>
        <cfvo type="min"/>
        <cfvo type="percentile" val="50"/>
        <cfvo type="max"/>
        <color rgb="FFF8696B"/>
        <color rgb="FFFFEB84"/>
        <color rgb="FF63BE7B"/>
      </colorScale>
    </cfRule>
  </conditionalFormatting>
  <conditionalFormatting sqref="X29:X46">
    <cfRule type="containsText" dxfId="103" priority="95" operator="containsText" text="Contraction">
      <formula>NOT(ISERROR(SEARCH("Contraction",X29)))</formula>
    </cfRule>
    <cfRule type="containsText" dxfId="102" priority="96" operator="containsText" text="Growth">
      <formula>NOT(ISERROR(SEARCH("Growth",X29)))</formula>
    </cfRule>
  </conditionalFormatting>
  <conditionalFormatting sqref="Y29:Y46">
    <cfRule type="colorScale" priority="94">
      <colorScale>
        <cfvo type="min"/>
        <cfvo type="percentile" val="50"/>
        <cfvo type="max"/>
        <color rgb="FFF8696B"/>
        <color rgb="FFFFEB84"/>
        <color rgb="FF63BE7B"/>
      </colorScale>
    </cfRule>
  </conditionalFormatting>
  <conditionalFormatting sqref="X52:X69">
    <cfRule type="containsText" dxfId="101" priority="92" operator="containsText" text="Contraction">
      <formula>NOT(ISERROR(SEARCH("Contraction",X52)))</formula>
    </cfRule>
    <cfRule type="containsText" dxfId="100" priority="93" operator="containsText" text="Growth">
      <formula>NOT(ISERROR(SEARCH("Growth",X52)))</formula>
    </cfRule>
  </conditionalFormatting>
  <conditionalFormatting sqref="Y52:Y69">
    <cfRule type="colorScale" priority="91">
      <colorScale>
        <cfvo type="min"/>
        <cfvo type="percentile" val="50"/>
        <cfvo type="max"/>
        <color rgb="FFF8696B"/>
        <color rgb="FFFFEB84"/>
        <color rgb="FF63BE7B"/>
      </colorScale>
    </cfRule>
  </conditionalFormatting>
  <conditionalFormatting sqref="X52:X69">
    <cfRule type="containsText" dxfId="99" priority="89" operator="containsText" text="Contraction">
      <formula>NOT(ISERROR(SEARCH("Contraction",X52)))</formula>
    </cfRule>
    <cfRule type="containsText" dxfId="98" priority="90" operator="containsText" text="Growth">
      <formula>NOT(ISERROR(SEARCH("Growth",X52)))</formula>
    </cfRule>
  </conditionalFormatting>
  <conditionalFormatting sqref="Y52:Y69">
    <cfRule type="colorScale" priority="88">
      <colorScale>
        <cfvo type="min"/>
        <cfvo type="percentile" val="50"/>
        <cfvo type="max"/>
        <color rgb="FFF8696B"/>
        <color rgb="FFFFEB84"/>
        <color rgb="FF63BE7B"/>
      </colorScale>
    </cfRule>
  </conditionalFormatting>
  <conditionalFormatting sqref="X52:X69">
    <cfRule type="containsText" dxfId="97" priority="86" operator="containsText" text="Contraction">
      <formula>NOT(ISERROR(SEARCH("Contraction",X52)))</formula>
    </cfRule>
    <cfRule type="containsText" dxfId="96" priority="87" operator="containsText" text="Growth">
      <formula>NOT(ISERROR(SEARCH("Growth",X52)))</formula>
    </cfRule>
  </conditionalFormatting>
  <conditionalFormatting sqref="Y52:Y69">
    <cfRule type="colorScale" priority="85">
      <colorScale>
        <cfvo type="min"/>
        <cfvo type="percentile" val="50"/>
        <cfvo type="max"/>
        <color rgb="FFF8696B"/>
        <color rgb="FFFFEB84"/>
        <color rgb="FF63BE7B"/>
      </colorScale>
    </cfRule>
  </conditionalFormatting>
  <conditionalFormatting sqref="X75:X92">
    <cfRule type="containsText" dxfId="95" priority="83" operator="containsText" text="Contraction">
      <formula>NOT(ISERROR(SEARCH("Contraction",X75)))</formula>
    </cfRule>
    <cfRule type="containsText" dxfId="94" priority="84" operator="containsText" text="Growth">
      <formula>NOT(ISERROR(SEARCH("Growth",X75)))</formula>
    </cfRule>
  </conditionalFormatting>
  <conditionalFormatting sqref="Y75:Y92">
    <cfRule type="colorScale" priority="82">
      <colorScale>
        <cfvo type="min"/>
        <cfvo type="percentile" val="50"/>
        <cfvo type="max"/>
        <color rgb="FFF8696B"/>
        <color rgb="FFFFEB84"/>
        <color rgb="FF63BE7B"/>
      </colorScale>
    </cfRule>
  </conditionalFormatting>
  <conditionalFormatting sqref="X75:X92">
    <cfRule type="containsText" dxfId="93" priority="80" operator="containsText" text="Contraction">
      <formula>NOT(ISERROR(SEARCH("Contraction",X75)))</formula>
    </cfRule>
    <cfRule type="containsText" dxfId="92" priority="81" operator="containsText" text="Growth">
      <formula>NOT(ISERROR(SEARCH("Growth",X75)))</formula>
    </cfRule>
  </conditionalFormatting>
  <conditionalFormatting sqref="Y75:Y92">
    <cfRule type="colorScale" priority="79">
      <colorScale>
        <cfvo type="min"/>
        <cfvo type="percentile" val="50"/>
        <cfvo type="max"/>
        <color rgb="FFF8696B"/>
        <color rgb="FFFFEB84"/>
        <color rgb="FF63BE7B"/>
      </colorScale>
    </cfRule>
  </conditionalFormatting>
  <conditionalFormatting sqref="X75:X92">
    <cfRule type="containsText" dxfId="91" priority="77" operator="containsText" text="Contraction">
      <formula>NOT(ISERROR(SEARCH("Contraction",X75)))</formula>
    </cfRule>
    <cfRule type="containsText" dxfId="90" priority="78" operator="containsText" text="Growth">
      <formula>NOT(ISERROR(SEARCH("Growth",X75)))</formula>
    </cfRule>
  </conditionalFormatting>
  <conditionalFormatting sqref="Y75:Y92">
    <cfRule type="colorScale" priority="76">
      <colorScale>
        <cfvo type="min"/>
        <cfvo type="percentile" val="50"/>
        <cfvo type="max"/>
        <color rgb="FFF8696B"/>
        <color rgb="FFFFEB84"/>
        <color rgb="FF63BE7B"/>
      </colorScale>
    </cfRule>
  </conditionalFormatting>
  <conditionalFormatting sqref="X75:X92">
    <cfRule type="containsText" dxfId="89" priority="74" operator="containsText" text="Contraction">
      <formula>NOT(ISERROR(SEARCH("Contraction",X75)))</formula>
    </cfRule>
    <cfRule type="containsText" dxfId="88" priority="75" operator="containsText" text="Growth">
      <formula>NOT(ISERROR(SEARCH("Growth",X75)))</formula>
    </cfRule>
  </conditionalFormatting>
  <conditionalFormatting sqref="Y75:Y92">
    <cfRule type="colorScale" priority="73">
      <colorScale>
        <cfvo type="min"/>
        <cfvo type="percentile" val="50"/>
        <cfvo type="max"/>
        <color rgb="FFF8696B"/>
        <color rgb="FFFFEB84"/>
        <color rgb="FF63BE7B"/>
      </colorScale>
    </cfRule>
  </conditionalFormatting>
  <conditionalFormatting sqref="X98:X115">
    <cfRule type="containsText" dxfId="87" priority="71" operator="containsText" text="Contraction">
      <formula>NOT(ISERROR(SEARCH("Contraction",X98)))</formula>
    </cfRule>
    <cfRule type="containsText" dxfId="86" priority="72" operator="containsText" text="Growth">
      <formula>NOT(ISERROR(SEARCH("Growth",X98)))</formula>
    </cfRule>
  </conditionalFormatting>
  <conditionalFormatting sqref="Y98:Y115">
    <cfRule type="colorScale" priority="70">
      <colorScale>
        <cfvo type="min"/>
        <cfvo type="percentile" val="50"/>
        <cfvo type="max"/>
        <color rgb="FFF8696B"/>
        <color rgb="FFFFEB84"/>
        <color rgb="FF63BE7B"/>
      </colorScale>
    </cfRule>
  </conditionalFormatting>
  <conditionalFormatting sqref="X98:X115">
    <cfRule type="containsText" dxfId="85" priority="68" operator="containsText" text="Contraction">
      <formula>NOT(ISERROR(SEARCH("Contraction",X98)))</formula>
    </cfRule>
    <cfRule type="containsText" dxfId="84" priority="69" operator="containsText" text="Growth">
      <formula>NOT(ISERROR(SEARCH("Growth",X98)))</formula>
    </cfRule>
  </conditionalFormatting>
  <conditionalFormatting sqref="Y98:Y115">
    <cfRule type="colorScale" priority="67">
      <colorScale>
        <cfvo type="min"/>
        <cfvo type="percentile" val="50"/>
        <cfvo type="max"/>
        <color rgb="FFF8696B"/>
        <color rgb="FFFFEB84"/>
        <color rgb="FF63BE7B"/>
      </colorScale>
    </cfRule>
  </conditionalFormatting>
  <conditionalFormatting sqref="X98:X115">
    <cfRule type="containsText" dxfId="83" priority="65" operator="containsText" text="Contraction">
      <formula>NOT(ISERROR(SEARCH("Contraction",X98)))</formula>
    </cfRule>
    <cfRule type="containsText" dxfId="82" priority="66" operator="containsText" text="Growth">
      <formula>NOT(ISERROR(SEARCH("Growth",X98)))</formula>
    </cfRule>
  </conditionalFormatting>
  <conditionalFormatting sqref="Y98:Y115">
    <cfRule type="colorScale" priority="64">
      <colorScale>
        <cfvo type="min"/>
        <cfvo type="percentile" val="50"/>
        <cfvo type="max"/>
        <color rgb="FFF8696B"/>
        <color rgb="FFFFEB84"/>
        <color rgb="FF63BE7B"/>
      </colorScale>
    </cfRule>
  </conditionalFormatting>
  <conditionalFormatting sqref="X98:X115">
    <cfRule type="containsText" dxfId="81" priority="62" operator="containsText" text="Contraction">
      <formula>NOT(ISERROR(SEARCH("Contraction",X98)))</formula>
    </cfRule>
    <cfRule type="containsText" dxfId="80" priority="63" operator="containsText" text="Growth">
      <formula>NOT(ISERROR(SEARCH("Growth",X98)))</formula>
    </cfRule>
  </conditionalFormatting>
  <conditionalFormatting sqref="Y98:Y115">
    <cfRule type="colorScale" priority="61">
      <colorScale>
        <cfvo type="min"/>
        <cfvo type="percentile" val="50"/>
        <cfvo type="max"/>
        <color rgb="FFF8696B"/>
        <color rgb="FFFFEB84"/>
        <color rgb="FF63BE7B"/>
      </colorScale>
    </cfRule>
  </conditionalFormatting>
  <conditionalFormatting sqref="X98:X115">
    <cfRule type="containsText" dxfId="79" priority="59" operator="containsText" text="Contraction">
      <formula>NOT(ISERROR(SEARCH("Contraction",X98)))</formula>
    </cfRule>
    <cfRule type="containsText" dxfId="78" priority="60" operator="containsText" text="Growth">
      <formula>NOT(ISERROR(SEARCH("Growth",X98)))</formula>
    </cfRule>
  </conditionalFormatting>
  <conditionalFormatting sqref="Y98:Y115">
    <cfRule type="colorScale" priority="58">
      <colorScale>
        <cfvo type="min"/>
        <cfvo type="percentile" val="50"/>
        <cfvo type="max"/>
        <color rgb="FFF8696B"/>
        <color rgb="FFFFEB84"/>
        <color rgb="FF63BE7B"/>
      </colorScale>
    </cfRule>
  </conditionalFormatting>
  <conditionalFormatting sqref="Y122:Y138">
    <cfRule type="colorScale" priority="564">
      <colorScale>
        <cfvo type="min"/>
        <cfvo type="percentile" val="50"/>
        <cfvo type="max"/>
        <color rgb="FFF8696B"/>
        <color rgb="FFFFEB84"/>
        <color rgb="FF63BE7B"/>
      </colorScale>
    </cfRule>
  </conditionalFormatting>
  <conditionalFormatting sqref="Z6:Z23">
    <cfRule type="containsText" dxfId="23" priority="35" operator="containsText" text="Contraction">
      <formula>NOT(ISERROR(SEARCH("Contraction",Z6)))</formula>
    </cfRule>
    <cfRule type="containsText" dxfId="22" priority="36" operator="containsText" text="Growth">
      <formula>NOT(ISERROR(SEARCH("Growth",Z6)))</formula>
    </cfRule>
  </conditionalFormatting>
  <conditionalFormatting sqref="AA6:AA23">
    <cfRule type="colorScale" priority="34">
      <colorScale>
        <cfvo type="min"/>
        <cfvo type="percentile" val="50"/>
        <cfvo type="max"/>
        <color rgb="FFF8696B"/>
        <color rgb="FFFFEB84"/>
        <color rgb="FF63BE7B"/>
      </colorScale>
    </cfRule>
  </conditionalFormatting>
  <conditionalFormatting sqref="Z6:Z23">
    <cfRule type="containsText" dxfId="21" priority="32" operator="containsText" text="Contraction">
      <formula>NOT(ISERROR(SEARCH("Contraction",Z6)))</formula>
    </cfRule>
    <cfRule type="containsText" dxfId="20" priority="33" operator="containsText" text="Growth">
      <formula>NOT(ISERROR(SEARCH("Growth",Z6)))</formula>
    </cfRule>
  </conditionalFormatting>
  <conditionalFormatting sqref="AA6:AA23">
    <cfRule type="colorScale" priority="31">
      <colorScale>
        <cfvo type="min"/>
        <cfvo type="percentile" val="50"/>
        <cfvo type="max"/>
        <color rgb="FFF8696B"/>
        <color rgb="FFFFEB84"/>
        <color rgb="FF63BE7B"/>
      </colorScale>
    </cfRule>
  </conditionalFormatting>
  <conditionalFormatting sqref="Z29:Z46">
    <cfRule type="containsText" dxfId="19" priority="29" operator="containsText" text="Contraction">
      <formula>NOT(ISERROR(SEARCH("Contraction",Z29)))</formula>
    </cfRule>
    <cfRule type="containsText" dxfId="18" priority="30" operator="containsText" text="Growth">
      <formula>NOT(ISERROR(SEARCH("Growth",Z29)))</formula>
    </cfRule>
  </conditionalFormatting>
  <conditionalFormatting sqref="AA29:AA46">
    <cfRule type="colorScale" priority="28">
      <colorScale>
        <cfvo type="min"/>
        <cfvo type="percentile" val="50"/>
        <cfvo type="max"/>
        <color rgb="FFF8696B"/>
        <color rgb="FFFFEB84"/>
        <color rgb="FF63BE7B"/>
      </colorScale>
    </cfRule>
  </conditionalFormatting>
  <conditionalFormatting sqref="Z29:Z46">
    <cfRule type="containsText" dxfId="17" priority="26" operator="containsText" text="Contraction">
      <formula>NOT(ISERROR(SEARCH("Contraction",Z29)))</formula>
    </cfRule>
    <cfRule type="containsText" dxfId="16" priority="27" operator="containsText" text="Growth">
      <formula>NOT(ISERROR(SEARCH("Growth",Z29)))</formula>
    </cfRule>
  </conditionalFormatting>
  <conditionalFormatting sqref="AA29:AA46">
    <cfRule type="colorScale" priority="25">
      <colorScale>
        <cfvo type="min"/>
        <cfvo type="percentile" val="50"/>
        <cfvo type="max"/>
        <color rgb="FFF8696B"/>
        <color rgb="FFFFEB84"/>
        <color rgb="FF63BE7B"/>
      </colorScale>
    </cfRule>
  </conditionalFormatting>
  <conditionalFormatting sqref="Z52:Z69">
    <cfRule type="containsText" dxfId="15" priority="23" operator="containsText" text="Contraction">
      <formula>NOT(ISERROR(SEARCH("Contraction",Z52)))</formula>
    </cfRule>
    <cfRule type="containsText" dxfId="14" priority="24" operator="containsText" text="Growth">
      <formula>NOT(ISERROR(SEARCH("Growth",Z52)))</formula>
    </cfRule>
  </conditionalFormatting>
  <conditionalFormatting sqref="AA52:AA69">
    <cfRule type="colorScale" priority="22">
      <colorScale>
        <cfvo type="min"/>
        <cfvo type="percentile" val="50"/>
        <cfvo type="max"/>
        <color rgb="FFF8696B"/>
        <color rgb="FFFFEB84"/>
        <color rgb="FF63BE7B"/>
      </colorScale>
    </cfRule>
  </conditionalFormatting>
  <conditionalFormatting sqref="Z52:Z69">
    <cfRule type="containsText" dxfId="13" priority="20" operator="containsText" text="Contraction">
      <formula>NOT(ISERROR(SEARCH("Contraction",Z52)))</formula>
    </cfRule>
    <cfRule type="containsText" dxfId="12" priority="21" operator="containsText" text="Growth">
      <formula>NOT(ISERROR(SEARCH("Growth",Z52)))</formula>
    </cfRule>
  </conditionalFormatting>
  <conditionalFormatting sqref="AA52:AA69">
    <cfRule type="colorScale" priority="19">
      <colorScale>
        <cfvo type="min"/>
        <cfvo type="percentile" val="50"/>
        <cfvo type="max"/>
        <color rgb="FFF8696B"/>
        <color rgb="FFFFEB84"/>
        <color rgb="FF63BE7B"/>
      </colorScale>
    </cfRule>
  </conditionalFormatting>
  <conditionalFormatting sqref="Z75:Z92">
    <cfRule type="containsText" dxfId="11" priority="17" operator="containsText" text="Contraction">
      <formula>NOT(ISERROR(SEARCH("Contraction",Z75)))</formula>
    </cfRule>
    <cfRule type="containsText" dxfId="10" priority="18" operator="containsText" text="Growth">
      <formula>NOT(ISERROR(SEARCH("Growth",Z75)))</formula>
    </cfRule>
  </conditionalFormatting>
  <conditionalFormatting sqref="AA75:AA92">
    <cfRule type="colorScale" priority="16">
      <colorScale>
        <cfvo type="min"/>
        <cfvo type="percentile" val="50"/>
        <cfvo type="max"/>
        <color rgb="FFF8696B"/>
        <color rgb="FFFFEB84"/>
        <color rgb="FF63BE7B"/>
      </colorScale>
    </cfRule>
  </conditionalFormatting>
  <conditionalFormatting sqref="Z75:Z92">
    <cfRule type="containsText" dxfId="9" priority="14" operator="containsText" text="Contraction">
      <formula>NOT(ISERROR(SEARCH("Contraction",Z75)))</formula>
    </cfRule>
    <cfRule type="containsText" dxfId="8" priority="15" operator="containsText" text="Growth">
      <formula>NOT(ISERROR(SEARCH("Growth",Z75)))</formula>
    </cfRule>
  </conditionalFormatting>
  <conditionalFormatting sqref="AA75:AA92">
    <cfRule type="colorScale" priority="13">
      <colorScale>
        <cfvo type="min"/>
        <cfvo type="percentile" val="50"/>
        <cfvo type="max"/>
        <color rgb="FFF8696B"/>
        <color rgb="FFFFEB84"/>
        <color rgb="FF63BE7B"/>
      </colorScale>
    </cfRule>
  </conditionalFormatting>
  <conditionalFormatting sqref="Z98:Z115">
    <cfRule type="containsText" dxfId="7" priority="11" operator="containsText" text="Contraction">
      <formula>NOT(ISERROR(SEARCH("Contraction",Z98)))</formula>
    </cfRule>
    <cfRule type="containsText" dxfId="6" priority="12" operator="containsText" text="Growth">
      <formula>NOT(ISERROR(SEARCH("Growth",Z98)))</formula>
    </cfRule>
  </conditionalFormatting>
  <conditionalFormatting sqref="AA98:AA115">
    <cfRule type="colorScale" priority="10">
      <colorScale>
        <cfvo type="min"/>
        <cfvo type="percentile" val="50"/>
        <cfvo type="max"/>
        <color rgb="FFF8696B"/>
        <color rgb="FFFFEB84"/>
        <color rgb="FF63BE7B"/>
      </colorScale>
    </cfRule>
  </conditionalFormatting>
  <conditionalFormatting sqref="Z98:Z115">
    <cfRule type="containsText" dxfId="5" priority="8" operator="containsText" text="Contraction">
      <formula>NOT(ISERROR(SEARCH("Contraction",Z98)))</formula>
    </cfRule>
    <cfRule type="containsText" dxfId="4" priority="9" operator="containsText" text="Growth">
      <formula>NOT(ISERROR(SEARCH("Growth",Z98)))</formula>
    </cfRule>
  </conditionalFormatting>
  <conditionalFormatting sqref="AA98:AA115">
    <cfRule type="colorScale" priority="7">
      <colorScale>
        <cfvo type="min"/>
        <cfvo type="percentile" val="50"/>
        <cfvo type="max"/>
        <color rgb="FFF8696B"/>
        <color rgb="FFFFEB84"/>
        <color rgb="FF63BE7B"/>
      </colorScale>
    </cfRule>
  </conditionalFormatting>
  <conditionalFormatting sqref="Z121:Z138">
    <cfRule type="containsText" dxfId="3" priority="5" operator="containsText" text="Contraction">
      <formula>NOT(ISERROR(SEARCH("Contraction",Z121)))</formula>
    </cfRule>
    <cfRule type="containsText" dxfId="2" priority="6" operator="containsText" text="Growth">
      <formula>NOT(ISERROR(SEARCH("Growth",Z121)))</formula>
    </cfRule>
  </conditionalFormatting>
  <conditionalFormatting sqref="AA121:AA138">
    <cfRule type="colorScale" priority="4">
      <colorScale>
        <cfvo type="min"/>
        <cfvo type="percentile" val="50"/>
        <cfvo type="max"/>
        <color rgb="FFF8696B"/>
        <color rgb="FFFFEB84"/>
        <color rgb="FF63BE7B"/>
      </colorScale>
    </cfRule>
  </conditionalFormatting>
  <conditionalFormatting sqref="Z121:Z138">
    <cfRule type="containsText" dxfId="1" priority="2" operator="containsText" text="Contraction">
      <formula>NOT(ISERROR(SEARCH("Contraction",Z121)))</formula>
    </cfRule>
    <cfRule type="containsText" dxfId="0" priority="3" operator="containsText" text="Growth">
      <formula>NOT(ISERROR(SEARCH("Growth",Z121)))</formula>
    </cfRule>
  </conditionalFormatting>
  <conditionalFormatting sqref="AA121:AA13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2C9E-9454-4608-B1BA-FE2A01AE4160}">
  <sheetPr codeName="Sheet13">
    <tabColor rgb="FF00B050"/>
  </sheetPr>
  <dimension ref="B1:L92"/>
  <sheetViews>
    <sheetView tabSelected="1" zoomScale="85" zoomScaleNormal="85" workbookViewId="0">
      <pane ySplit="1" topLeftCell="A68" activePane="bottomLeft" state="frozen"/>
      <selection pane="bottomLeft" activeCell="C92" sqref="C92"/>
    </sheetView>
  </sheetViews>
  <sheetFormatPr defaultRowHeight="13.2" x14ac:dyDescent="0.25"/>
  <cols>
    <col min="1" max="1" width="9.21875" style="45"/>
    <col min="2" max="2" width="9.77734375" style="45" customWidth="1"/>
    <col min="3" max="12" width="11" style="45" customWidth="1"/>
    <col min="13" max="247" width="9.21875" style="45"/>
    <col min="248" max="249" width="6.77734375" style="45" customWidth="1"/>
    <col min="250" max="250" width="1.77734375" style="45" customWidth="1"/>
    <col min="251" max="251" width="7" style="45" customWidth="1"/>
    <col min="252" max="252" width="1.77734375" style="45" customWidth="1"/>
    <col min="253" max="253" width="6.77734375" style="45" customWidth="1"/>
    <col min="254" max="254" width="1.77734375" style="45" customWidth="1"/>
    <col min="255" max="255" width="9.21875" style="45" customWidth="1"/>
    <col min="256" max="256" width="1.77734375" style="45" customWidth="1"/>
    <col min="257" max="257" width="7.21875" style="45" customWidth="1"/>
    <col min="258" max="258" width="1.77734375" style="45" customWidth="1"/>
    <col min="259" max="259" width="8.5546875" style="45" customWidth="1"/>
    <col min="260" max="260" width="1.77734375" style="45" customWidth="1"/>
    <col min="261" max="261" width="6.77734375" style="45" customWidth="1"/>
    <col min="262" max="262" width="1.77734375" style="45" customWidth="1"/>
    <col min="263" max="263" width="6.77734375" style="45" customWidth="1"/>
    <col min="264" max="264" width="1.77734375" style="45" customWidth="1"/>
    <col min="265" max="265" width="6.77734375" style="45" customWidth="1"/>
    <col min="266" max="266" width="1.77734375" style="45" customWidth="1"/>
    <col min="267" max="267" width="6.77734375" style="45" customWidth="1"/>
    <col min="268" max="268" width="1.77734375" style="45" customWidth="1"/>
    <col min="269" max="503" width="9.21875" style="45"/>
    <col min="504" max="505" width="6.77734375" style="45" customWidth="1"/>
    <col min="506" max="506" width="1.77734375" style="45" customWidth="1"/>
    <col min="507" max="507" width="7" style="45" customWidth="1"/>
    <col min="508" max="508" width="1.77734375" style="45" customWidth="1"/>
    <col min="509" max="509" width="6.77734375" style="45" customWidth="1"/>
    <col min="510" max="510" width="1.77734375" style="45" customWidth="1"/>
    <col min="511" max="511" width="9.21875" style="45" customWidth="1"/>
    <col min="512" max="512" width="1.77734375" style="45" customWidth="1"/>
    <col min="513" max="513" width="7.21875" style="45" customWidth="1"/>
    <col min="514" max="514" width="1.77734375" style="45" customWidth="1"/>
    <col min="515" max="515" width="8.5546875" style="45" customWidth="1"/>
    <col min="516" max="516" width="1.77734375" style="45" customWidth="1"/>
    <col min="517" max="517" width="6.77734375" style="45" customWidth="1"/>
    <col min="518" max="518" width="1.77734375" style="45" customWidth="1"/>
    <col min="519" max="519" width="6.77734375" style="45" customWidth="1"/>
    <col min="520" max="520" width="1.77734375" style="45" customWidth="1"/>
    <col min="521" max="521" width="6.77734375" style="45" customWidth="1"/>
    <col min="522" max="522" width="1.77734375" style="45" customWidth="1"/>
    <col min="523" max="523" width="6.77734375" style="45" customWidth="1"/>
    <col min="524" max="524" width="1.77734375" style="45" customWidth="1"/>
    <col min="525" max="759" width="9.21875" style="45"/>
    <col min="760" max="761" width="6.77734375" style="45" customWidth="1"/>
    <col min="762" max="762" width="1.77734375" style="45" customWidth="1"/>
    <col min="763" max="763" width="7" style="45" customWidth="1"/>
    <col min="764" max="764" width="1.77734375" style="45" customWidth="1"/>
    <col min="765" max="765" width="6.77734375" style="45" customWidth="1"/>
    <col min="766" max="766" width="1.77734375" style="45" customWidth="1"/>
    <col min="767" max="767" width="9.21875" style="45" customWidth="1"/>
    <col min="768" max="768" width="1.77734375" style="45" customWidth="1"/>
    <col min="769" max="769" width="7.21875" style="45" customWidth="1"/>
    <col min="770" max="770" width="1.77734375" style="45" customWidth="1"/>
    <col min="771" max="771" width="8.5546875" style="45" customWidth="1"/>
    <col min="772" max="772" width="1.77734375" style="45" customWidth="1"/>
    <col min="773" max="773" width="6.77734375" style="45" customWidth="1"/>
    <col min="774" max="774" width="1.77734375" style="45" customWidth="1"/>
    <col min="775" max="775" width="6.77734375" style="45" customWidth="1"/>
    <col min="776" max="776" width="1.77734375" style="45" customWidth="1"/>
    <col min="777" max="777" width="6.77734375" style="45" customWidth="1"/>
    <col min="778" max="778" width="1.77734375" style="45" customWidth="1"/>
    <col min="779" max="779" width="6.77734375" style="45" customWidth="1"/>
    <col min="780" max="780" width="1.77734375" style="45" customWidth="1"/>
    <col min="781" max="1015" width="9.21875" style="45"/>
    <col min="1016" max="1017" width="6.77734375" style="45" customWidth="1"/>
    <col min="1018" max="1018" width="1.77734375" style="45" customWidth="1"/>
    <col min="1019" max="1019" width="7" style="45" customWidth="1"/>
    <col min="1020" max="1020" width="1.77734375" style="45" customWidth="1"/>
    <col min="1021" max="1021" width="6.77734375" style="45" customWidth="1"/>
    <col min="1022" max="1022" width="1.77734375" style="45" customWidth="1"/>
    <col min="1023" max="1023" width="9.21875" style="45" customWidth="1"/>
    <col min="1024" max="1024" width="1.77734375" style="45" customWidth="1"/>
    <col min="1025" max="1025" width="7.21875" style="45" customWidth="1"/>
    <col min="1026" max="1026" width="1.77734375" style="45" customWidth="1"/>
    <col min="1027" max="1027" width="8.5546875" style="45" customWidth="1"/>
    <col min="1028" max="1028" width="1.77734375" style="45" customWidth="1"/>
    <col min="1029" max="1029" width="6.77734375" style="45" customWidth="1"/>
    <col min="1030" max="1030" width="1.77734375" style="45" customWidth="1"/>
    <col min="1031" max="1031" width="6.77734375" style="45" customWidth="1"/>
    <col min="1032" max="1032" width="1.77734375" style="45" customWidth="1"/>
    <col min="1033" max="1033" width="6.77734375" style="45" customWidth="1"/>
    <col min="1034" max="1034" width="1.77734375" style="45" customWidth="1"/>
    <col min="1035" max="1035" width="6.77734375" style="45" customWidth="1"/>
    <col min="1036" max="1036" width="1.77734375" style="45" customWidth="1"/>
    <col min="1037" max="1271" width="9.21875" style="45"/>
    <col min="1272" max="1273" width="6.77734375" style="45" customWidth="1"/>
    <col min="1274" max="1274" width="1.77734375" style="45" customWidth="1"/>
    <col min="1275" max="1275" width="7" style="45" customWidth="1"/>
    <col min="1276" max="1276" width="1.77734375" style="45" customWidth="1"/>
    <col min="1277" max="1277" width="6.77734375" style="45" customWidth="1"/>
    <col min="1278" max="1278" width="1.77734375" style="45" customWidth="1"/>
    <col min="1279" max="1279" width="9.21875" style="45" customWidth="1"/>
    <col min="1280" max="1280" width="1.77734375" style="45" customWidth="1"/>
    <col min="1281" max="1281" width="7.21875" style="45" customWidth="1"/>
    <col min="1282" max="1282" width="1.77734375" style="45" customWidth="1"/>
    <col min="1283" max="1283" width="8.5546875" style="45" customWidth="1"/>
    <col min="1284" max="1284" width="1.77734375" style="45" customWidth="1"/>
    <col min="1285" max="1285" width="6.77734375" style="45" customWidth="1"/>
    <col min="1286" max="1286" width="1.77734375" style="45" customWidth="1"/>
    <col min="1287" max="1287" width="6.77734375" style="45" customWidth="1"/>
    <col min="1288" max="1288" width="1.77734375" style="45" customWidth="1"/>
    <col min="1289" max="1289" width="6.77734375" style="45" customWidth="1"/>
    <col min="1290" max="1290" width="1.77734375" style="45" customWidth="1"/>
    <col min="1291" max="1291" width="6.77734375" style="45" customWidth="1"/>
    <col min="1292" max="1292" width="1.77734375" style="45" customWidth="1"/>
    <col min="1293" max="1527" width="9.21875" style="45"/>
    <col min="1528" max="1529" width="6.77734375" style="45" customWidth="1"/>
    <col min="1530" max="1530" width="1.77734375" style="45" customWidth="1"/>
    <col min="1531" max="1531" width="7" style="45" customWidth="1"/>
    <col min="1532" max="1532" width="1.77734375" style="45" customWidth="1"/>
    <col min="1533" max="1533" width="6.77734375" style="45" customWidth="1"/>
    <col min="1534" max="1534" width="1.77734375" style="45" customWidth="1"/>
    <col min="1535" max="1535" width="9.21875" style="45" customWidth="1"/>
    <col min="1536" max="1536" width="1.77734375" style="45" customWidth="1"/>
    <col min="1537" max="1537" width="7.21875" style="45" customWidth="1"/>
    <col min="1538" max="1538" width="1.77734375" style="45" customWidth="1"/>
    <col min="1539" max="1539" width="8.5546875" style="45" customWidth="1"/>
    <col min="1540" max="1540" width="1.77734375" style="45" customWidth="1"/>
    <col min="1541" max="1541" width="6.77734375" style="45" customWidth="1"/>
    <col min="1542" max="1542" width="1.77734375" style="45" customWidth="1"/>
    <col min="1543" max="1543" width="6.77734375" style="45" customWidth="1"/>
    <col min="1544" max="1544" width="1.77734375" style="45" customWidth="1"/>
    <col min="1545" max="1545" width="6.77734375" style="45" customWidth="1"/>
    <col min="1546" max="1546" width="1.77734375" style="45" customWidth="1"/>
    <col min="1547" max="1547" width="6.77734375" style="45" customWidth="1"/>
    <col min="1548" max="1548" width="1.77734375" style="45" customWidth="1"/>
    <col min="1549" max="1783" width="9.21875" style="45"/>
    <col min="1784" max="1785" width="6.77734375" style="45" customWidth="1"/>
    <col min="1786" max="1786" width="1.77734375" style="45" customWidth="1"/>
    <col min="1787" max="1787" width="7" style="45" customWidth="1"/>
    <col min="1788" max="1788" width="1.77734375" style="45" customWidth="1"/>
    <col min="1789" max="1789" width="6.77734375" style="45" customWidth="1"/>
    <col min="1790" max="1790" width="1.77734375" style="45" customWidth="1"/>
    <col min="1791" max="1791" width="9.21875" style="45" customWidth="1"/>
    <col min="1792" max="1792" width="1.77734375" style="45" customWidth="1"/>
    <col min="1793" max="1793" width="7.21875" style="45" customWidth="1"/>
    <col min="1794" max="1794" width="1.77734375" style="45" customWidth="1"/>
    <col min="1795" max="1795" width="8.5546875" style="45" customWidth="1"/>
    <col min="1796" max="1796" width="1.77734375" style="45" customWidth="1"/>
    <col min="1797" max="1797" width="6.77734375" style="45" customWidth="1"/>
    <col min="1798" max="1798" width="1.77734375" style="45" customWidth="1"/>
    <col min="1799" max="1799" width="6.77734375" style="45" customWidth="1"/>
    <col min="1800" max="1800" width="1.77734375" style="45" customWidth="1"/>
    <col min="1801" max="1801" width="6.77734375" style="45" customWidth="1"/>
    <col min="1802" max="1802" width="1.77734375" style="45" customWidth="1"/>
    <col min="1803" max="1803" width="6.77734375" style="45" customWidth="1"/>
    <col min="1804" max="1804" width="1.77734375" style="45" customWidth="1"/>
    <col min="1805" max="2039" width="9.21875" style="45"/>
    <col min="2040" max="2041" width="6.77734375" style="45" customWidth="1"/>
    <col min="2042" max="2042" width="1.77734375" style="45" customWidth="1"/>
    <col min="2043" max="2043" width="7" style="45" customWidth="1"/>
    <col min="2044" max="2044" width="1.77734375" style="45" customWidth="1"/>
    <col min="2045" max="2045" width="6.77734375" style="45" customWidth="1"/>
    <col min="2046" max="2046" width="1.77734375" style="45" customWidth="1"/>
    <col min="2047" max="2047" width="9.21875" style="45" customWidth="1"/>
    <col min="2048" max="2048" width="1.77734375" style="45" customWidth="1"/>
    <col min="2049" max="2049" width="7.21875" style="45" customWidth="1"/>
    <col min="2050" max="2050" width="1.77734375" style="45" customWidth="1"/>
    <col min="2051" max="2051" width="8.5546875" style="45" customWidth="1"/>
    <col min="2052" max="2052" width="1.77734375" style="45" customWidth="1"/>
    <col min="2053" max="2053" width="6.77734375" style="45" customWidth="1"/>
    <col min="2054" max="2054" width="1.77734375" style="45" customWidth="1"/>
    <col min="2055" max="2055" width="6.77734375" style="45" customWidth="1"/>
    <col min="2056" max="2056" width="1.77734375" style="45" customWidth="1"/>
    <col min="2057" max="2057" width="6.77734375" style="45" customWidth="1"/>
    <col min="2058" max="2058" width="1.77734375" style="45" customWidth="1"/>
    <col min="2059" max="2059" width="6.77734375" style="45" customWidth="1"/>
    <col min="2060" max="2060" width="1.77734375" style="45" customWidth="1"/>
    <col min="2061" max="2295" width="9.21875" style="45"/>
    <col min="2296" max="2297" width="6.77734375" style="45" customWidth="1"/>
    <col min="2298" max="2298" width="1.77734375" style="45" customWidth="1"/>
    <col min="2299" max="2299" width="7" style="45" customWidth="1"/>
    <col min="2300" max="2300" width="1.77734375" style="45" customWidth="1"/>
    <col min="2301" max="2301" width="6.77734375" style="45" customWidth="1"/>
    <col min="2302" max="2302" width="1.77734375" style="45" customWidth="1"/>
    <col min="2303" max="2303" width="9.21875" style="45" customWidth="1"/>
    <col min="2304" max="2304" width="1.77734375" style="45" customWidth="1"/>
    <col min="2305" max="2305" width="7.21875" style="45" customWidth="1"/>
    <col min="2306" max="2306" width="1.77734375" style="45" customWidth="1"/>
    <col min="2307" max="2307" width="8.5546875" style="45" customWidth="1"/>
    <col min="2308" max="2308" width="1.77734375" style="45" customWidth="1"/>
    <col min="2309" max="2309" width="6.77734375" style="45" customWidth="1"/>
    <col min="2310" max="2310" width="1.77734375" style="45" customWidth="1"/>
    <col min="2311" max="2311" width="6.77734375" style="45" customWidth="1"/>
    <col min="2312" max="2312" width="1.77734375" style="45" customWidth="1"/>
    <col min="2313" max="2313" width="6.77734375" style="45" customWidth="1"/>
    <col min="2314" max="2314" width="1.77734375" style="45" customWidth="1"/>
    <col min="2315" max="2315" width="6.77734375" style="45" customWidth="1"/>
    <col min="2316" max="2316" width="1.77734375" style="45" customWidth="1"/>
    <col min="2317" max="2551" width="9.21875" style="45"/>
    <col min="2552" max="2553" width="6.77734375" style="45" customWidth="1"/>
    <col min="2554" max="2554" width="1.77734375" style="45" customWidth="1"/>
    <col min="2555" max="2555" width="7" style="45" customWidth="1"/>
    <col min="2556" max="2556" width="1.77734375" style="45" customWidth="1"/>
    <col min="2557" max="2557" width="6.77734375" style="45" customWidth="1"/>
    <col min="2558" max="2558" width="1.77734375" style="45" customWidth="1"/>
    <col min="2559" max="2559" width="9.21875" style="45" customWidth="1"/>
    <col min="2560" max="2560" width="1.77734375" style="45" customWidth="1"/>
    <col min="2561" max="2561" width="7.21875" style="45" customWidth="1"/>
    <col min="2562" max="2562" width="1.77734375" style="45" customWidth="1"/>
    <col min="2563" max="2563" width="8.5546875" style="45" customWidth="1"/>
    <col min="2564" max="2564" width="1.77734375" style="45" customWidth="1"/>
    <col min="2565" max="2565" width="6.77734375" style="45" customWidth="1"/>
    <col min="2566" max="2566" width="1.77734375" style="45" customWidth="1"/>
    <col min="2567" max="2567" width="6.77734375" style="45" customWidth="1"/>
    <col min="2568" max="2568" width="1.77734375" style="45" customWidth="1"/>
    <col min="2569" max="2569" width="6.77734375" style="45" customWidth="1"/>
    <col min="2570" max="2570" width="1.77734375" style="45" customWidth="1"/>
    <col min="2571" max="2571" width="6.77734375" style="45" customWidth="1"/>
    <col min="2572" max="2572" width="1.77734375" style="45" customWidth="1"/>
    <col min="2573" max="2807" width="9.21875" style="45"/>
    <col min="2808" max="2809" width="6.77734375" style="45" customWidth="1"/>
    <col min="2810" max="2810" width="1.77734375" style="45" customWidth="1"/>
    <col min="2811" max="2811" width="7" style="45" customWidth="1"/>
    <col min="2812" max="2812" width="1.77734375" style="45" customWidth="1"/>
    <col min="2813" max="2813" width="6.77734375" style="45" customWidth="1"/>
    <col min="2814" max="2814" width="1.77734375" style="45" customWidth="1"/>
    <col min="2815" max="2815" width="9.21875" style="45" customWidth="1"/>
    <col min="2816" max="2816" width="1.77734375" style="45" customWidth="1"/>
    <col min="2817" max="2817" width="7.21875" style="45" customWidth="1"/>
    <col min="2818" max="2818" width="1.77734375" style="45" customWidth="1"/>
    <col min="2819" max="2819" width="8.5546875" style="45" customWidth="1"/>
    <col min="2820" max="2820" width="1.77734375" style="45" customWidth="1"/>
    <col min="2821" max="2821" width="6.77734375" style="45" customWidth="1"/>
    <col min="2822" max="2822" width="1.77734375" style="45" customWidth="1"/>
    <col min="2823" max="2823" width="6.77734375" style="45" customWidth="1"/>
    <col min="2824" max="2824" width="1.77734375" style="45" customWidth="1"/>
    <col min="2825" max="2825" width="6.77734375" style="45" customWidth="1"/>
    <col min="2826" max="2826" width="1.77734375" style="45" customWidth="1"/>
    <col min="2827" max="2827" width="6.77734375" style="45" customWidth="1"/>
    <col min="2828" max="2828" width="1.77734375" style="45" customWidth="1"/>
    <col min="2829" max="3063" width="9.21875" style="45"/>
    <col min="3064" max="3065" width="6.77734375" style="45" customWidth="1"/>
    <col min="3066" max="3066" width="1.77734375" style="45" customWidth="1"/>
    <col min="3067" max="3067" width="7" style="45" customWidth="1"/>
    <col min="3068" max="3068" width="1.77734375" style="45" customWidth="1"/>
    <col min="3069" max="3069" width="6.77734375" style="45" customWidth="1"/>
    <col min="3070" max="3070" width="1.77734375" style="45" customWidth="1"/>
    <col min="3071" max="3071" width="9.21875" style="45" customWidth="1"/>
    <col min="3072" max="3072" width="1.77734375" style="45" customWidth="1"/>
    <col min="3073" max="3073" width="7.21875" style="45" customWidth="1"/>
    <col min="3074" max="3074" width="1.77734375" style="45" customWidth="1"/>
    <col min="3075" max="3075" width="8.5546875" style="45" customWidth="1"/>
    <col min="3076" max="3076" width="1.77734375" style="45" customWidth="1"/>
    <col min="3077" max="3077" width="6.77734375" style="45" customWidth="1"/>
    <col min="3078" max="3078" width="1.77734375" style="45" customWidth="1"/>
    <col min="3079" max="3079" width="6.77734375" style="45" customWidth="1"/>
    <col min="3080" max="3080" width="1.77734375" style="45" customWidth="1"/>
    <col min="3081" max="3081" width="6.77734375" style="45" customWidth="1"/>
    <col min="3082" max="3082" width="1.77734375" style="45" customWidth="1"/>
    <col min="3083" max="3083" width="6.77734375" style="45" customWidth="1"/>
    <col min="3084" max="3084" width="1.77734375" style="45" customWidth="1"/>
    <col min="3085" max="3319" width="9.21875" style="45"/>
    <col min="3320" max="3321" width="6.77734375" style="45" customWidth="1"/>
    <col min="3322" max="3322" width="1.77734375" style="45" customWidth="1"/>
    <col min="3323" max="3323" width="7" style="45" customWidth="1"/>
    <col min="3324" max="3324" width="1.77734375" style="45" customWidth="1"/>
    <col min="3325" max="3325" width="6.77734375" style="45" customWidth="1"/>
    <col min="3326" max="3326" width="1.77734375" style="45" customWidth="1"/>
    <col min="3327" max="3327" width="9.21875" style="45" customWidth="1"/>
    <col min="3328" max="3328" width="1.77734375" style="45" customWidth="1"/>
    <col min="3329" max="3329" width="7.21875" style="45" customWidth="1"/>
    <col min="3330" max="3330" width="1.77734375" style="45" customWidth="1"/>
    <col min="3331" max="3331" width="8.5546875" style="45" customWidth="1"/>
    <col min="3332" max="3332" width="1.77734375" style="45" customWidth="1"/>
    <col min="3333" max="3333" width="6.77734375" style="45" customWidth="1"/>
    <col min="3334" max="3334" width="1.77734375" style="45" customWidth="1"/>
    <col min="3335" max="3335" width="6.77734375" style="45" customWidth="1"/>
    <col min="3336" max="3336" width="1.77734375" style="45" customWidth="1"/>
    <col min="3337" max="3337" width="6.77734375" style="45" customWidth="1"/>
    <col min="3338" max="3338" width="1.77734375" style="45" customWidth="1"/>
    <col min="3339" max="3339" width="6.77734375" style="45" customWidth="1"/>
    <col min="3340" max="3340" width="1.77734375" style="45" customWidth="1"/>
    <col min="3341" max="3575" width="9.21875" style="45"/>
    <col min="3576" max="3577" width="6.77734375" style="45" customWidth="1"/>
    <col min="3578" max="3578" width="1.77734375" style="45" customWidth="1"/>
    <col min="3579" max="3579" width="7" style="45" customWidth="1"/>
    <col min="3580" max="3580" width="1.77734375" style="45" customWidth="1"/>
    <col min="3581" max="3581" width="6.77734375" style="45" customWidth="1"/>
    <col min="3582" max="3582" width="1.77734375" style="45" customWidth="1"/>
    <col min="3583" max="3583" width="9.21875" style="45" customWidth="1"/>
    <col min="3584" max="3584" width="1.77734375" style="45" customWidth="1"/>
    <col min="3585" max="3585" width="7.21875" style="45" customWidth="1"/>
    <col min="3586" max="3586" width="1.77734375" style="45" customWidth="1"/>
    <col min="3587" max="3587" width="8.5546875" style="45" customWidth="1"/>
    <col min="3588" max="3588" width="1.77734375" style="45" customWidth="1"/>
    <col min="3589" max="3589" width="6.77734375" style="45" customWidth="1"/>
    <col min="3590" max="3590" width="1.77734375" style="45" customWidth="1"/>
    <col min="3591" max="3591" width="6.77734375" style="45" customWidth="1"/>
    <col min="3592" max="3592" width="1.77734375" style="45" customWidth="1"/>
    <col min="3593" max="3593" width="6.77734375" style="45" customWidth="1"/>
    <col min="3594" max="3594" width="1.77734375" style="45" customWidth="1"/>
    <col min="3595" max="3595" width="6.77734375" style="45" customWidth="1"/>
    <col min="3596" max="3596" width="1.77734375" style="45" customWidth="1"/>
    <col min="3597" max="3831" width="9.21875" style="45"/>
    <col min="3832" max="3833" width="6.77734375" style="45" customWidth="1"/>
    <col min="3834" max="3834" width="1.77734375" style="45" customWidth="1"/>
    <col min="3835" max="3835" width="7" style="45" customWidth="1"/>
    <col min="3836" max="3836" width="1.77734375" style="45" customWidth="1"/>
    <col min="3837" max="3837" width="6.77734375" style="45" customWidth="1"/>
    <col min="3838" max="3838" width="1.77734375" style="45" customWidth="1"/>
    <col min="3839" max="3839" width="9.21875" style="45" customWidth="1"/>
    <col min="3840" max="3840" width="1.77734375" style="45" customWidth="1"/>
    <col min="3841" max="3841" width="7.21875" style="45" customWidth="1"/>
    <col min="3842" max="3842" width="1.77734375" style="45" customWidth="1"/>
    <col min="3843" max="3843" width="8.5546875" style="45" customWidth="1"/>
    <col min="3844" max="3844" width="1.77734375" style="45" customWidth="1"/>
    <col min="3845" max="3845" width="6.77734375" style="45" customWidth="1"/>
    <col min="3846" max="3846" width="1.77734375" style="45" customWidth="1"/>
    <col min="3847" max="3847" width="6.77734375" style="45" customWidth="1"/>
    <col min="3848" max="3848" width="1.77734375" style="45" customWidth="1"/>
    <col min="3849" max="3849" width="6.77734375" style="45" customWidth="1"/>
    <col min="3850" max="3850" width="1.77734375" style="45" customWidth="1"/>
    <col min="3851" max="3851" width="6.77734375" style="45" customWidth="1"/>
    <col min="3852" max="3852" width="1.77734375" style="45" customWidth="1"/>
    <col min="3853" max="4087" width="9.21875" style="45"/>
    <col min="4088" max="4089" width="6.77734375" style="45" customWidth="1"/>
    <col min="4090" max="4090" width="1.77734375" style="45" customWidth="1"/>
    <col min="4091" max="4091" width="7" style="45" customWidth="1"/>
    <col min="4092" max="4092" width="1.77734375" style="45" customWidth="1"/>
    <col min="4093" max="4093" width="6.77734375" style="45" customWidth="1"/>
    <col min="4094" max="4094" width="1.77734375" style="45" customWidth="1"/>
    <col min="4095" max="4095" width="9.21875" style="45" customWidth="1"/>
    <col min="4096" max="4096" width="1.77734375" style="45" customWidth="1"/>
    <col min="4097" max="4097" width="7.21875" style="45" customWidth="1"/>
    <col min="4098" max="4098" width="1.77734375" style="45" customWidth="1"/>
    <col min="4099" max="4099" width="8.5546875" style="45" customWidth="1"/>
    <col min="4100" max="4100" width="1.77734375" style="45" customWidth="1"/>
    <col min="4101" max="4101" width="6.77734375" style="45" customWidth="1"/>
    <col min="4102" max="4102" width="1.77734375" style="45" customWidth="1"/>
    <col min="4103" max="4103" width="6.77734375" style="45" customWidth="1"/>
    <col min="4104" max="4104" width="1.77734375" style="45" customWidth="1"/>
    <col min="4105" max="4105" width="6.77734375" style="45" customWidth="1"/>
    <col min="4106" max="4106" width="1.77734375" style="45" customWidth="1"/>
    <col min="4107" max="4107" width="6.77734375" style="45" customWidth="1"/>
    <col min="4108" max="4108" width="1.77734375" style="45" customWidth="1"/>
    <col min="4109" max="4343" width="9.21875" style="45"/>
    <col min="4344" max="4345" width="6.77734375" style="45" customWidth="1"/>
    <col min="4346" max="4346" width="1.77734375" style="45" customWidth="1"/>
    <col min="4347" max="4347" width="7" style="45" customWidth="1"/>
    <col min="4348" max="4348" width="1.77734375" style="45" customWidth="1"/>
    <col min="4349" max="4349" width="6.77734375" style="45" customWidth="1"/>
    <col min="4350" max="4350" width="1.77734375" style="45" customWidth="1"/>
    <col min="4351" max="4351" width="9.21875" style="45" customWidth="1"/>
    <col min="4352" max="4352" width="1.77734375" style="45" customWidth="1"/>
    <col min="4353" max="4353" width="7.21875" style="45" customWidth="1"/>
    <col min="4354" max="4354" width="1.77734375" style="45" customWidth="1"/>
    <col min="4355" max="4355" width="8.5546875" style="45" customWidth="1"/>
    <col min="4356" max="4356" width="1.77734375" style="45" customWidth="1"/>
    <col min="4357" max="4357" width="6.77734375" style="45" customWidth="1"/>
    <col min="4358" max="4358" width="1.77734375" style="45" customWidth="1"/>
    <col min="4359" max="4359" width="6.77734375" style="45" customWidth="1"/>
    <col min="4360" max="4360" width="1.77734375" style="45" customWidth="1"/>
    <col min="4361" max="4361" width="6.77734375" style="45" customWidth="1"/>
    <col min="4362" max="4362" width="1.77734375" style="45" customWidth="1"/>
    <col min="4363" max="4363" width="6.77734375" style="45" customWidth="1"/>
    <col min="4364" max="4364" width="1.77734375" style="45" customWidth="1"/>
    <col min="4365" max="4599" width="9.21875" style="45"/>
    <col min="4600" max="4601" width="6.77734375" style="45" customWidth="1"/>
    <col min="4602" max="4602" width="1.77734375" style="45" customWidth="1"/>
    <col min="4603" max="4603" width="7" style="45" customWidth="1"/>
    <col min="4604" max="4604" width="1.77734375" style="45" customWidth="1"/>
    <col min="4605" max="4605" width="6.77734375" style="45" customWidth="1"/>
    <col min="4606" max="4606" width="1.77734375" style="45" customWidth="1"/>
    <col min="4607" max="4607" width="9.21875" style="45" customWidth="1"/>
    <col min="4608" max="4608" width="1.77734375" style="45" customWidth="1"/>
    <col min="4609" max="4609" width="7.21875" style="45" customWidth="1"/>
    <col min="4610" max="4610" width="1.77734375" style="45" customWidth="1"/>
    <col min="4611" max="4611" width="8.5546875" style="45" customWidth="1"/>
    <col min="4612" max="4612" width="1.77734375" style="45" customWidth="1"/>
    <col min="4613" max="4613" width="6.77734375" style="45" customWidth="1"/>
    <col min="4614" max="4614" width="1.77734375" style="45" customWidth="1"/>
    <col min="4615" max="4615" width="6.77734375" style="45" customWidth="1"/>
    <col min="4616" max="4616" width="1.77734375" style="45" customWidth="1"/>
    <col min="4617" max="4617" width="6.77734375" style="45" customWidth="1"/>
    <col min="4618" max="4618" width="1.77734375" style="45" customWidth="1"/>
    <col min="4619" max="4619" width="6.77734375" style="45" customWidth="1"/>
    <col min="4620" max="4620" width="1.77734375" style="45" customWidth="1"/>
    <col min="4621" max="4855" width="9.21875" style="45"/>
    <col min="4856" max="4857" width="6.77734375" style="45" customWidth="1"/>
    <col min="4858" max="4858" width="1.77734375" style="45" customWidth="1"/>
    <col min="4859" max="4859" width="7" style="45" customWidth="1"/>
    <col min="4860" max="4860" width="1.77734375" style="45" customWidth="1"/>
    <col min="4861" max="4861" width="6.77734375" style="45" customWidth="1"/>
    <col min="4862" max="4862" width="1.77734375" style="45" customWidth="1"/>
    <col min="4863" max="4863" width="9.21875" style="45" customWidth="1"/>
    <col min="4864" max="4864" width="1.77734375" style="45" customWidth="1"/>
    <col min="4865" max="4865" width="7.21875" style="45" customWidth="1"/>
    <col min="4866" max="4866" width="1.77734375" style="45" customWidth="1"/>
    <col min="4867" max="4867" width="8.5546875" style="45" customWidth="1"/>
    <col min="4868" max="4868" width="1.77734375" style="45" customWidth="1"/>
    <col min="4869" max="4869" width="6.77734375" style="45" customWidth="1"/>
    <col min="4870" max="4870" width="1.77734375" style="45" customWidth="1"/>
    <col min="4871" max="4871" width="6.77734375" style="45" customWidth="1"/>
    <col min="4872" max="4872" width="1.77734375" style="45" customWidth="1"/>
    <col min="4873" max="4873" width="6.77734375" style="45" customWidth="1"/>
    <col min="4874" max="4874" width="1.77734375" style="45" customWidth="1"/>
    <col min="4875" max="4875" width="6.77734375" style="45" customWidth="1"/>
    <col min="4876" max="4876" width="1.77734375" style="45" customWidth="1"/>
    <col min="4877" max="5111" width="9.21875" style="45"/>
    <col min="5112" max="5113" width="6.77734375" style="45" customWidth="1"/>
    <col min="5114" max="5114" width="1.77734375" style="45" customWidth="1"/>
    <col min="5115" max="5115" width="7" style="45" customWidth="1"/>
    <col min="5116" max="5116" width="1.77734375" style="45" customWidth="1"/>
    <col min="5117" max="5117" width="6.77734375" style="45" customWidth="1"/>
    <col min="5118" max="5118" width="1.77734375" style="45" customWidth="1"/>
    <col min="5119" max="5119" width="9.21875" style="45" customWidth="1"/>
    <col min="5120" max="5120" width="1.77734375" style="45" customWidth="1"/>
    <col min="5121" max="5121" width="7.21875" style="45" customWidth="1"/>
    <col min="5122" max="5122" width="1.77734375" style="45" customWidth="1"/>
    <col min="5123" max="5123" width="8.5546875" style="45" customWidth="1"/>
    <col min="5124" max="5124" width="1.77734375" style="45" customWidth="1"/>
    <col min="5125" max="5125" width="6.77734375" style="45" customWidth="1"/>
    <col min="5126" max="5126" width="1.77734375" style="45" customWidth="1"/>
    <col min="5127" max="5127" width="6.77734375" style="45" customWidth="1"/>
    <col min="5128" max="5128" width="1.77734375" style="45" customWidth="1"/>
    <col min="5129" max="5129" width="6.77734375" style="45" customWidth="1"/>
    <col min="5130" max="5130" width="1.77734375" style="45" customWidth="1"/>
    <col min="5131" max="5131" width="6.77734375" style="45" customWidth="1"/>
    <col min="5132" max="5132" width="1.77734375" style="45" customWidth="1"/>
    <col min="5133" max="5367" width="9.21875" style="45"/>
    <col min="5368" max="5369" width="6.77734375" style="45" customWidth="1"/>
    <col min="5370" max="5370" width="1.77734375" style="45" customWidth="1"/>
    <col min="5371" max="5371" width="7" style="45" customWidth="1"/>
    <col min="5372" max="5372" width="1.77734375" style="45" customWidth="1"/>
    <col min="5373" max="5373" width="6.77734375" style="45" customWidth="1"/>
    <col min="5374" max="5374" width="1.77734375" style="45" customWidth="1"/>
    <col min="5375" max="5375" width="9.21875" style="45" customWidth="1"/>
    <col min="5376" max="5376" width="1.77734375" style="45" customWidth="1"/>
    <col min="5377" max="5377" width="7.21875" style="45" customWidth="1"/>
    <col min="5378" max="5378" width="1.77734375" style="45" customWidth="1"/>
    <col min="5379" max="5379" width="8.5546875" style="45" customWidth="1"/>
    <col min="5380" max="5380" width="1.77734375" style="45" customWidth="1"/>
    <col min="5381" max="5381" width="6.77734375" style="45" customWidth="1"/>
    <col min="5382" max="5382" width="1.77734375" style="45" customWidth="1"/>
    <col min="5383" max="5383" width="6.77734375" style="45" customWidth="1"/>
    <col min="5384" max="5384" width="1.77734375" style="45" customWidth="1"/>
    <col min="5385" max="5385" width="6.77734375" style="45" customWidth="1"/>
    <col min="5386" max="5386" width="1.77734375" style="45" customWidth="1"/>
    <col min="5387" max="5387" width="6.77734375" style="45" customWidth="1"/>
    <col min="5388" max="5388" width="1.77734375" style="45" customWidth="1"/>
    <col min="5389" max="5623" width="9.21875" style="45"/>
    <col min="5624" max="5625" width="6.77734375" style="45" customWidth="1"/>
    <col min="5626" max="5626" width="1.77734375" style="45" customWidth="1"/>
    <col min="5627" max="5627" width="7" style="45" customWidth="1"/>
    <col min="5628" max="5628" width="1.77734375" style="45" customWidth="1"/>
    <col min="5629" max="5629" width="6.77734375" style="45" customWidth="1"/>
    <col min="5630" max="5630" width="1.77734375" style="45" customWidth="1"/>
    <col min="5631" max="5631" width="9.21875" style="45" customWidth="1"/>
    <col min="5632" max="5632" width="1.77734375" style="45" customWidth="1"/>
    <col min="5633" max="5633" width="7.21875" style="45" customWidth="1"/>
    <col min="5634" max="5634" width="1.77734375" style="45" customWidth="1"/>
    <col min="5635" max="5635" width="8.5546875" style="45" customWidth="1"/>
    <col min="5636" max="5636" width="1.77734375" style="45" customWidth="1"/>
    <col min="5637" max="5637" width="6.77734375" style="45" customWidth="1"/>
    <col min="5638" max="5638" width="1.77734375" style="45" customWidth="1"/>
    <col min="5639" max="5639" width="6.77734375" style="45" customWidth="1"/>
    <col min="5640" max="5640" width="1.77734375" style="45" customWidth="1"/>
    <col min="5641" max="5641" width="6.77734375" style="45" customWidth="1"/>
    <col min="5642" max="5642" width="1.77734375" style="45" customWidth="1"/>
    <col min="5643" max="5643" width="6.77734375" style="45" customWidth="1"/>
    <col min="5644" max="5644" width="1.77734375" style="45" customWidth="1"/>
    <col min="5645" max="5879" width="9.21875" style="45"/>
    <col min="5880" max="5881" width="6.77734375" style="45" customWidth="1"/>
    <col min="5882" max="5882" width="1.77734375" style="45" customWidth="1"/>
    <col min="5883" max="5883" width="7" style="45" customWidth="1"/>
    <col min="5884" max="5884" width="1.77734375" style="45" customWidth="1"/>
    <col min="5885" max="5885" width="6.77734375" style="45" customWidth="1"/>
    <col min="5886" max="5886" width="1.77734375" style="45" customWidth="1"/>
    <col min="5887" max="5887" width="9.21875" style="45" customWidth="1"/>
    <col min="5888" max="5888" width="1.77734375" style="45" customWidth="1"/>
    <col min="5889" max="5889" width="7.21875" style="45" customWidth="1"/>
    <col min="5890" max="5890" width="1.77734375" style="45" customWidth="1"/>
    <col min="5891" max="5891" width="8.5546875" style="45" customWidth="1"/>
    <col min="5892" max="5892" width="1.77734375" style="45" customWidth="1"/>
    <col min="5893" max="5893" width="6.77734375" style="45" customWidth="1"/>
    <col min="5894" max="5894" width="1.77734375" style="45" customWidth="1"/>
    <col min="5895" max="5895" width="6.77734375" style="45" customWidth="1"/>
    <col min="5896" max="5896" width="1.77734375" style="45" customWidth="1"/>
    <col min="5897" max="5897" width="6.77734375" style="45" customWidth="1"/>
    <col min="5898" max="5898" width="1.77734375" style="45" customWidth="1"/>
    <col min="5899" max="5899" width="6.77734375" style="45" customWidth="1"/>
    <col min="5900" max="5900" width="1.77734375" style="45" customWidth="1"/>
    <col min="5901" max="6135" width="9.21875" style="45"/>
    <col min="6136" max="6137" width="6.77734375" style="45" customWidth="1"/>
    <col min="6138" max="6138" width="1.77734375" style="45" customWidth="1"/>
    <col min="6139" max="6139" width="7" style="45" customWidth="1"/>
    <col min="6140" max="6140" width="1.77734375" style="45" customWidth="1"/>
    <col min="6141" max="6141" width="6.77734375" style="45" customWidth="1"/>
    <col min="6142" max="6142" width="1.77734375" style="45" customWidth="1"/>
    <col min="6143" max="6143" width="9.21875" style="45" customWidth="1"/>
    <col min="6144" max="6144" width="1.77734375" style="45" customWidth="1"/>
    <col min="6145" max="6145" width="7.21875" style="45" customWidth="1"/>
    <col min="6146" max="6146" width="1.77734375" style="45" customWidth="1"/>
    <col min="6147" max="6147" width="8.5546875" style="45" customWidth="1"/>
    <col min="6148" max="6148" width="1.77734375" style="45" customWidth="1"/>
    <col min="6149" max="6149" width="6.77734375" style="45" customWidth="1"/>
    <col min="6150" max="6150" width="1.77734375" style="45" customWidth="1"/>
    <col min="6151" max="6151" width="6.77734375" style="45" customWidth="1"/>
    <col min="6152" max="6152" width="1.77734375" style="45" customWidth="1"/>
    <col min="6153" max="6153" width="6.77734375" style="45" customWidth="1"/>
    <col min="6154" max="6154" width="1.77734375" style="45" customWidth="1"/>
    <col min="6155" max="6155" width="6.77734375" style="45" customWidth="1"/>
    <col min="6156" max="6156" width="1.77734375" style="45" customWidth="1"/>
    <col min="6157" max="6391" width="9.21875" style="45"/>
    <col min="6392" max="6393" width="6.77734375" style="45" customWidth="1"/>
    <col min="6394" max="6394" width="1.77734375" style="45" customWidth="1"/>
    <col min="6395" max="6395" width="7" style="45" customWidth="1"/>
    <col min="6396" max="6396" width="1.77734375" style="45" customWidth="1"/>
    <col min="6397" max="6397" width="6.77734375" style="45" customWidth="1"/>
    <col min="6398" max="6398" width="1.77734375" style="45" customWidth="1"/>
    <col min="6399" max="6399" width="9.21875" style="45" customWidth="1"/>
    <col min="6400" max="6400" width="1.77734375" style="45" customWidth="1"/>
    <col min="6401" max="6401" width="7.21875" style="45" customWidth="1"/>
    <col min="6402" max="6402" width="1.77734375" style="45" customWidth="1"/>
    <col min="6403" max="6403" width="8.5546875" style="45" customWidth="1"/>
    <col min="6404" max="6404" width="1.77734375" style="45" customWidth="1"/>
    <col min="6405" max="6405" width="6.77734375" style="45" customWidth="1"/>
    <col min="6406" max="6406" width="1.77734375" style="45" customWidth="1"/>
    <col min="6407" max="6407" width="6.77734375" style="45" customWidth="1"/>
    <col min="6408" max="6408" width="1.77734375" style="45" customWidth="1"/>
    <col min="6409" max="6409" width="6.77734375" style="45" customWidth="1"/>
    <col min="6410" max="6410" width="1.77734375" style="45" customWidth="1"/>
    <col min="6411" max="6411" width="6.77734375" style="45" customWidth="1"/>
    <col min="6412" max="6412" width="1.77734375" style="45" customWidth="1"/>
    <col min="6413" max="6647" width="9.21875" style="45"/>
    <col min="6648" max="6649" width="6.77734375" style="45" customWidth="1"/>
    <col min="6650" max="6650" width="1.77734375" style="45" customWidth="1"/>
    <col min="6651" max="6651" width="7" style="45" customWidth="1"/>
    <col min="6652" max="6652" width="1.77734375" style="45" customWidth="1"/>
    <col min="6653" max="6653" width="6.77734375" style="45" customWidth="1"/>
    <col min="6654" max="6654" width="1.77734375" style="45" customWidth="1"/>
    <col min="6655" max="6655" width="9.21875" style="45" customWidth="1"/>
    <col min="6656" max="6656" width="1.77734375" style="45" customWidth="1"/>
    <col min="6657" max="6657" width="7.21875" style="45" customWidth="1"/>
    <col min="6658" max="6658" width="1.77734375" style="45" customWidth="1"/>
    <col min="6659" max="6659" width="8.5546875" style="45" customWidth="1"/>
    <col min="6660" max="6660" width="1.77734375" style="45" customWidth="1"/>
    <col min="6661" max="6661" width="6.77734375" style="45" customWidth="1"/>
    <col min="6662" max="6662" width="1.77734375" style="45" customWidth="1"/>
    <col min="6663" max="6663" width="6.77734375" style="45" customWidth="1"/>
    <col min="6664" max="6664" width="1.77734375" style="45" customWidth="1"/>
    <col min="6665" max="6665" width="6.77734375" style="45" customWidth="1"/>
    <col min="6666" max="6666" width="1.77734375" style="45" customWidth="1"/>
    <col min="6667" max="6667" width="6.77734375" style="45" customWidth="1"/>
    <col min="6668" max="6668" width="1.77734375" style="45" customWidth="1"/>
    <col min="6669" max="6903" width="9.21875" style="45"/>
    <col min="6904" max="6905" width="6.77734375" style="45" customWidth="1"/>
    <col min="6906" max="6906" width="1.77734375" style="45" customWidth="1"/>
    <col min="6907" max="6907" width="7" style="45" customWidth="1"/>
    <col min="6908" max="6908" width="1.77734375" style="45" customWidth="1"/>
    <col min="6909" max="6909" width="6.77734375" style="45" customWidth="1"/>
    <col min="6910" max="6910" width="1.77734375" style="45" customWidth="1"/>
    <col min="6911" max="6911" width="9.21875" style="45" customWidth="1"/>
    <col min="6912" max="6912" width="1.77734375" style="45" customWidth="1"/>
    <col min="6913" max="6913" width="7.21875" style="45" customWidth="1"/>
    <col min="6914" max="6914" width="1.77734375" style="45" customWidth="1"/>
    <col min="6915" max="6915" width="8.5546875" style="45" customWidth="1"/>
    <col min="6916" max="6916" width="1.77734375" style="45" customWidth="1"/>
    <col min="6917" max="6917" width="6.77734375" style="45" customWidth="1"/>
    <col min="6918" max="6918" width="1.77734375" style="45" customWidth="1"/>
    <col min="6919" max="6919" width="6.77734375" style="45" customWidth="1"/>
    <col min="6920" max="6920" width="1.77734375" style="45" customWidth="1"/>
    <col min="6921" max="6921" width="6.77734375" style="45" customWidth="1"/>
    <col min="6922" max="6922" width="1.77734375" style="45" customWidth="1"/>
    <col min="6923" max="6923" width="6.77734375" style="45" customWidth="1"/>
    <col min="6924" max="6924" width="1.77734375" style="45" customWidth="1"/>
    <col min="6925" max="7159" width="9.21875" style="45"/>
    <col min="7160" max="7161" width="6.77734375" style="45" customWidth="1"/>
    <col min="7162" max="7162" width="1.77734375" style="45" customWidth="1"/>
    <col min="7163" max="7163" width="7" style="45" customWidth="1"/>
    <col min="7164" max="7164" width="1.77734375" style="45" customWidth="1"/>
    <col min="7165" max="7165" width="6.77734375" style="45" customWidth="1"/>
    <col min="7166" max="7166" width="1.77734375" style="45" customWidth="1"/>
    <col min="7167" max="7167" width="9.21875" style="45" customWidth="1"/>
    <col min="7168" max="7168" width="1.77734375" style="45" customWidth="1"/>
    <col min="7169" max="7169" width="7.21875" style="45" customWidth="1"/>
    <col min="7170" max="7170" width="1.77734375" style="45" customWidth="1"/>
    <col min="7171" max="7171" width="8.5546875" style="45" customWidth="1"/>
    <col min="7172" max="7172" width="1.77734375" style="45" customWidth="1"/>
    <col min="7173" max="7173" width="6.77734375" style="45" customWidth="1"/>
    <col min="7174" max="7174" width="1.77734375" style="45" customWidth="1"/>
    <col min="7175" max="7175" width="6.77734375" style="45" customWidth="1"/>
    <col min="7176" max="7176" width="1.77734375" style="45" customWidth="1"/>
    <col min="7177" max="7177" width="6.77734375" style="45" customWidth="1"/>
    <col min="7178" max="7178" width="1.77734375" style="45" customWidth="1"/>
    <col min="7179" max="7179" width="6.77734375" style="45" customWidth="1"/>
    <col min="7180" max="7180" width="1.77734375" style="45" customWidth="1"/>
    <col min="7181" max="7415" width="9.21875" style="45"/>
    <col min="7416" max="7417" width="6.77734375" style="45" customWidth="1"/>
    <col min="7418" max="7418" width="1.77734375" style="45" customWidth="1"/>
    <col min="7419" max="7419" width="7" style="45" customWidth="1"/>
    <col min="7420" max="7420" width="1.77734375" style="45" customWidth="1"/>
    <col min="7421" max="7421" width="6.77734375" style="45" customWidth="1"/>
    <col min="7422" max="7422" width="1.77734375" style="45" customWidth="1"/>
    <col min="7423" max="7423" width="9.21875" style="45" customWidth="1"/>
    <col min="7424" max="7424" width="1.77734375" style="45" customWidth="1"/>
    <col min="7425" max="7425" width="7.21875" style="45" customWidth="1"/>
    <col min="7426" max="7426" width="1.77734375" style="45" customWidth="1"/>
    <col min="7427" max="7427" width="8.5546875" style="45" customWidth="1"/>
    <col min="7428" max="7428" width="1.77734375" style="45" customWidth="1"/>
    <col min="7429" max="7429" width="6.77734375" style="45" customWidth="1"/>
    <col min="7430" max="7430" width="1.77734375" style="45" customWidth="1"/>
    <col min="7431" max="7431" width="6.77734375" style="45" customWidth="1"/>
    <col min="7432" max="7432" width="1.77734375" style="45" customWidth="1"/>
    <col min="7433" max="7433" width="6.77734375" style="45" customWidth="1"/>
    <col min="7434" max="7434" width="1.77734375" style="45" customWidth="1"/>
    <col min="7435" max="7435" width="6.77734375" style="45" customWidth="1"/>
    <col min="7436" max="7436" width="1.77734375" style="45" customWidth="1"/>
    <col min="7437" max="7671" width="9.21875" style="45"/>
    <col min="7672" max="7673" width="6.77734375" style="45" customWidth="1"/>
    <col min="7674" max="7674" width="1.77734375" style="45" customWidth="1"/>
    <col min="7675" max="7675" width="7" style="45" customWidth="1"/>
    <col min="7676" max="7676" width="1.77734375" style="45" customWidth="1"/>
    <col min="7677" max="7677" width="6.77734375" style="45" customWidth="1"/>
    <col min="7678" max="7678" width="1.77734375" style="45" customWidth="1"/>
    <col min="7679" max="7679" width="9.21875" style="45" customWidth="1"/>
    <col min="7680" max="7680" width="1.77734375" style="45" customWidth="1"/>
    <col min="7681" max="7681" width="7.21875" style="45" customWidth="1"/>
    <col min="7682" max="7682" width="1.77734375" style="45" customWidth="1"/>
    <col min="7683" max="7683" width="8.5546875" style="45" customWidth="1"/>
    <col min="7684" max="7684" width="1.77734375" style="45" customWidth="1"/>
    <col min="7685" max="7685" width="6.77734375" style="45" customWidth="1"/>
    <col min="7686" max="7686" width="1.77734375" style="45" customWidth="1"/>
    <col min="7687" max="7687" width="6.77734375" style="45" customWidth="1"/>
    <col min="7688" max="7688" width="1.77734375" style="45" customWidth="1"/>
    <col min="7689" max="7689" width="6.77734375" style="45" customWidth="1"/>
    <col min="7690" max="7690" width="1.77734375" style="45" customWidth="1"/>
    <col min="7691" max="7691" width="6.77734375" style="45" customWidth="1"/>
    <col min="7692" max="7692" width="1.77734375" style="45" customWidth="1"/>
    <col min="7693" max="7927" width="9.21875" style="45"/>
    <col min="7928" max="7929" width="6.77734375" style="45" customWidth="1"/>
    <col min="7930" max="7930" width="1.77734375" style="45" customWidth="1"/>
    <col min="7931" max="7931" width="7" style="45" customWidth="1"/>
    <col min="7932" max="7932" width="1.77734375" style="45" customWidth="1"/>
    <col min="7933" max="7933" width="6.77734375" style="45" customWidth="1"/>
    <col min="7934" max="7934" width="1.77734375" style="45" customWidth="1"/>
    <col min="7935" max="7935" width="9.21875" style="45" customWidth="1"/>
    <col min="7936" max="7936" width="1.77734375" style="45" customWidth="1"/>
    <col min="7937" max="7937" width="7.21875" style="45" customWidth="1"/>
    <col min="7938" max="7938" width="1.77734375" style="45" customWidth="1"/>
    <col min="7939" max="7939" width="8.5546875" style="45" customWidth="1"/>
    <col min="7940" max="7940" width="1.77734375" style="45" customWidth="1"/>
    <col min="7941" max="7941" width="6.77734375" style="45" customWidth="1"/>
    <col min="7942" max="7942" width="1.77734375" style="45" customWidth="1"/>
    <col min="7943" max="7943" width="6.77734375" style="45" customWidth="1"/>
    <col min="7944" max="7944" width="1.77734375" style="45" customWidth="1"/>
    <col min="7945" max="7945" width="6.77734375" style="45" customWidth="1"/>
    <col min="7946" max="7946" width="1.77734375" style="45" customWidth="1"/>
    <col min="7947" max="7947" width="6.77734375" style="45" customWidth="1"/>
    <col min="7948" max="7948" width="1.77734375" style="45" customWidth="1"/>
    <col min="7949" max="8183" width="9.21875" style="45"/>
    <col min="8184" max="8185" width="6.77734375" style="45" customWidth="1"/>
    <col min="8186" max="8186" width="1.77734375" style="45" customWidth="1"/>
    <col min="8187" max="8187" width="7" style="45" customWidth="1"/>
    <col min="8188" max="8188" width="1.77734375" style="45" customWidth="1"/>
    <col min="8189" max="8189" width="6.77734375" style="45" customWidth="1"/>
    <col min="8190" max="8190" width="1.77734375" style="45" customWidth="1"/>
    <col min="8191" max="8191" width="9.21875" style="45" customWidth="1"/>
    <col min="8192" max="8192" width="1.77734375" style="45" customWidth="1"/>
    <col min="8193" max="8193" width="7.21875" style="45" customWidth="1"/>
    <col min="8194" max="8194" width="1.77734375" style="45" customWidth="1"/>
    <col min="8195" max="8195" width="8.5546875" style="45" customWidth="1"/>
    <col min="8196" max="8196" width="1.77734375" style="45" customWidth="1"/>
    <col min="8197" max="8197" width="6.77734375" style="45" customWidth="1"/>
    <col min="8198" max="8198" width="1.77734375" style="45" customWidth="1"/>
    <col min="8199" max="8199" width="6.77734375" style="45" customWidth="1"/>
    <col min="8200" max="8200" width="1.77734375" style="45" customWidth="1"/>
    <col min="8201" max="8201" width="6.77734375" style="45" customWidth="1"/>
    <col min="8202" max="8202" width="1.77734375" style="45" customWidth="1"/>
    <col min="8203" max="8203" width="6.77734375" style="45" customWidth="1"/>
    <col min="8204" max="8204" width="1.77734375" style="45" customWidth="1"/>
    <col min="8205" max="8439" width="9.21875" style="45"/>
    <col min="8440" max="8441" width="6.77734375" style="45" customWidth="1"/>
    <col min="8442" max="8442" width="1.77734375" style="45" customWidth="1"/>
    <col min="8443" max="8443" width="7" style="45" customWidth="1"/>
    <col min="8444" max="8444" width="1.77734375" style="45" customWidth="1"/>
    <col min="8445" max="8445" width="6.77734375" style="45" customWidth="1"/>
    <col min="8446" max="8446" width="1.77734375" style="45" customWidth="1"/>
    <col min="8447" max="8447" width="9.21875" style="45" customWidth="1"/>
    <col min="8448" max="8448" width="1.77734375" style="45" customWidth="1"/>
    <col min="8449" max="8449" width="7.21875" style="45" customWidth="1"/>
    <col min="8450" max="8450" width="1.77734375" style="45" customWidth="1"/>
    <col min="8451" max="8451" width="8.5546875" style="45" customWidth="1"/>
    <col min="8452" max="8452" width="1.77734375" style="45" customWidth="1"/>
    <col min="8453" max="8453" width="6.77734375" style="45" customWidth="1"/>
    <col min="8454" max="8454" width="1.77734375" style="45" customWidth="1"/>
    <col min="8455" max="8455" width="6.77734375" style="45" customWidth="1"/>
    <col min="8456" max="8456" width="1.77734375" style="45" customWidth="1"/>
    <col min="8457" max="8457" width="6.77734375" style="45" customWidth="1"/>
    <col min="8458" max="8458" width="1.77734375" style="45" customWidth="1"/>
    <col min="8459" max="8459" width="6.77734375" style="45" customWidth="1"/>
    <col min="8460" max="8460" width="1.77734375" style="45" customWidth="1"/>
    <col min="8461" max="8695" width="9.21875" style="45"/>
    <col min="8696" max="8697" width="6.77734375" style="45" customWidth="1"/>
    <col min="8698" max="8698" width="1.77734375" style="45" customWidth="1"/>
    <col min="8699" max="8699" width="7" style="45" customWidth="1"/>
    <col min="8700" max="8700" width="1.77734375" style="45" customWidth="1"/>
    <col min="8701" max="8701" width="6.77734375" style="45" customWidth="1"/>
    <col min="8702" max="8702" width="1.77734375" style="45" customWidth="1"/>
    <col min="8703" max="8703" width="9.21875" style="45" customWidth="1"/>
    <col min="8704" max="8704" width="1.77734375" style="45" customWidth="1"/>
    <col min="8705" max="8705" width="7.21875" style="45" customWidth="1"/>
    <col min="8706" max="8706" width="1.77734375" style="45" customWidth="1"/>
    <col min="8707" max="8707" width="8.5546875" style="45" customWidth="1"/>
    <col min="8708" max="8708" width="1.77734375" style="45" customWidth="1"/>
    <col min="8709" max="8709" width="6.77734375" style="45" customWidth="1"/>
    <col min="8710" max="8710" width="1.77734375" style="45" customWidth="1"/>
    <col min="8711" max="8711" width="6.77734375" style="45" customWidth="1"/>
    <col min="8712" max="8712" width="1.77734375" style="45" customWidth="1"/>
    <col min="8713" max="8713" width="6.77734375" style="45" customWidth="1"/>
    <col min="8714" max="8714" width="1.77734375" style="45" customWidth="1"/>
    <col min="8715" max="8715" width="6.77734375" style="45" customWidth="1"/>
    <col min="8716" max="8716" width="1.77734375" style="45" customWidth="1"/>
    <col min="8717" max="8951" width="9.21875" style="45"/>
    <col min="8952" max="8953" width="6.77734375" style="45" customWidth="1"/>
    <col min="8954" max="8954" width="1.77734375" style="45" customWidth="1"/>
    <col min="8955" max="8955" width="7" style="45" customWidth="1"/>
    <col min="8956" max="8956" width="1.77734375" style="45" customWidth="1"/>
    <col min="8957" max="8957" width="6.77734375" style="45" customWidth="1"/>
    <col min="8958" max="8958" width="1.77734375" style="45" customWidth="1"/>
    <col min="8959" max="8959" width="9.21875" style="45" customWidth="1"/>
    <col min="8960" max="8960" width="1.77734375" style="45" customWidth="1"/>
    <col min="8961" max="8961" width="7.21875" style="45" customWidth="1"/>
    <col min="8962" max="8962" width="1.77734375" style="45" customWidth="1"/>
    <col min="8963" max="8963" width="8.5546875" style="45" customWidth="1"/>
    <col min="8964" max="8964" width="1.77734375" style="45" customWidth="1"/>
    <col min="8965" max="8965" width="6.77734375" style="45" customWidth="1"/>
    <col min="8966" max="8966" width="1.77734375" style="45" customWidth="1"/>
    <col min="8967" max="8967" width="6.77734375" style="45" customWidth="1"/>
    <col min="8968" max="8968" width="1.77734375" style="45" customWidth="1"/>
    <col min="8969" max="8969" width="6.77734375" style="45" customWidth="1"/>
    <col min="8970" max="8970" width="1.77734375" style="45" customWidth="1"/>
    <col min="8971" max="8971" width="6.77734375" style="45" customWidth="1"/>
    <col min="8972" max="8972" width="1.77734375" style="45" customWidth="1"/>
    <col min="8973" max="9207" width="9.21875" style="45"/>
    <col min="9208" max="9209" width="6.77734375" style="45" customWidth="1"/>
    <col min="9210" max="9210" width="1.77734375" style="45" customWidth="1"/>
    <col min="9211" max="9211" width="7" style="45" customWidth="1"/>
    <col min="9212" max="9212" width="1.77734375" style="45" customWidth="1"/>
    <col min="9213" max="9213" width="6.77734375" style="45" customWidth="1"/>
    <col min="9214" max="9214" width="1.77734375" style="45" customWidth="1"/>
    <col min="9215" max="9215" width="9.21875" style="45" customWidth="1"/>
    <col min="9216" max="9216" width="1.77734375" style="45" customWidth="1"/>
    <col min="9217" max="9217" width="7.21875" style="45" customWidth="1"/>
    <col min="9218" max="9218" width="1.77734375" style="45" customWidth="1"/>
    <col min="9219" max="9219" width="8.5546875" style="45" customWidth="1"/>
    <col min="9220" max="9220" width="1.77734375" style="45" customWidth="1"/>
    <col min="9221" max="9221" width="6.77734375" style="45" customWidth="1"/>
    <col min="9222" max="9222" width="1.77734375" style="45" customWidth="1"/>
    <col min="9223" max="9223" width="6.77734375" style="45" customWidth="1"/>
    <col min="9224" max="9224" width="1.77734375" style="45" customWidth="1"/>
    <col min="9225" max="9225" width="6.77734375" style="45" customWidth="1"/>
    <col min="9226" max="9226" width="1.77734375" style="45" customWidth="1"/>
    <col min="9227" max="9227" width="6.77734375" style="45" customWidth="1"/>
    <col min="9228" max="9228" width="1.77734375" style="45" customWidth="1"/>
    <col min="9229" max="9463" width="9.21875" style="45"/>
    <col min="9464" max="9465" width="6.77734375" style="45" customWidth="1"/>
    <col min="9466" max="9466" width="1.77734375" style="45" customWidth="1"/>
    <col min="9467" max="9467" width="7" style="45" customWidth="1"/>
    <col min="9468" max="9468" width="1.77734375" style="45" customWidth="1"/>
    <col min="9469" max="9469" width="6.77734375" style="45" customWidth="1"/>
    <col min="9470" max="9470" width="1.77734375" style="45" customWidth="1"/>
    <col min="9471" max="9471" width="9.21875" style="45" customWidth="1"/>
    <col min="9472" max="9472" width="1.77734375" style="45" customWidth="1"/>
    <col min="9473" max="9473" width="7.21875" style="45" customWidth="1"/>
    <col min="9474" max="9474" width="1.77734375" style="45" customWidth="1"/>
    <col min="9475" max="9475" width="8.5546875" style="45" customWidth="1"/>
    <col min="9476" max="9476" width="1.77734375" style="45" customWidth="1"/>
    <col min="9477" max="9477" width="6.77734375" style="45" customWidth="1"/>
    <col min="9478" max="9478" width="1.77734375" style="45" customWidth="1"/>
    <col min="9479" max="9479" width="6.77734375" style="45" customWidth="1"/>
    <col min="9480" max="9480" width="1.77734375" style="45" customWidth="1"/>
    <col min="9481" max="9481" width="6.77734375" style="45" customWidth="1"/>
    <col min="9482" max="9482" width="1.77734375" style="45" customWidth="1"/>
    <col min="9483" max="9483" width="6.77734375" style="45" customWidth="1"/>
    <col min="9484" max="9484" width="1.77734375" style="45" customWidth="1"/>
    <col min="9485" max="9719" width="9.21875" style="45"/>
    <col min="9720" max="9721" width="6.77734375" style="45" customWidth="1"/>
    <col min="9722" max="9722" width="1.77734375" style="45" customWidth="1"/>
    <col min="9723" max="9723" width="7" style="45" customWidth="1"/>
    <col min="9724" max="9724" width="1.77734375" style="45" customWidth="1"/>
    <col min="9725" max="9725" width="6.77734375" style="45" customWidth="1"/>
    <col min="9726" max="9726" width="1.77734375" style="45" customWidth="1"/>
    <col min="9727" max="9727" width="9.21875" style="45" customWidth="1"/>
    <col min="9728" max="9728" width="1.77734375" style="45" customWidth="1"/>
    <col min="9729" max="9729" width="7.21875" style="45" customWidth="1"/>
    <col min="9730" max="9730" width="1.77734375" style="45" customWidth="1"/>
    <col min="9731" max="9731" width="8.5546875" style="45" customWidth="1"/>
    <col min="9732" max="9732" width="1.77734375" style="45" customWidth="1"/>
    <col min="9733" max="9733" width="6.77734375" style="45" customWidth="1"/>
    <col min="9734" max="9734" width="1.77734375" style="45" customWidth="1"/>
    <col min="9735" max="9735" width="6.77734375" style="45" customWidth="1"/>
    <col min="9736" max="9736" width="1.77734375" style="45" customWidth="1"/>
    <col min="9737" max="9737" width="6.77734375" style="45" customWidth="1"/>
    <col min="9738" max="9738" width="1.77734375" style="45" customWidth="1"/>
    <col min="9739" max="9739" width="6.77734375" style="45" customWidth="1"/>
    <col min="9740" max="9740" width="1.77734375" style="45" customWidth="1"/>
    <col min="9741" max="9975" width="9.21875" style="45"/>
    <col min="9976" max="9977" width="6.77734375" style="45" customWidth="1"/>
    <col min="9978" max="9978" width="1.77734375" style="45" customWidth="1"/>
    <col min="9979" max="9979" width="7" style="45" customWidth="1"/>
    <col min="9980" max="9980" width="1.77734375" style="45" customWidth="1"/>
    <col min="9981" max="9981" width="6.77734375" style="45" customWidth="1"/>
    <col min="9982" max="9982" width="1.77734375" style="45" customWidth="1"/>
    <col min="9983" max="9983" width="9.21875" style="45" customWidth="1"/>
    <col min="9984" max="9984" width="1.77734375" style="45" customWidth="1"/>
    <col min="9985" max="9985" width="7.21875" style="45" customWidth="1"/>
    <col min="9986" max="9986" width="1.77734375" style="45" customWidth="1"/>
    <col min="9987" max="9987" width="8.5546875" style="45" customWidth="1"/>
    <col min="9988" max="9988" width="1.77734375" style="45" customWidth="1"/>
    <col min="9989" max="9989" width="6.77734375" style="45" customWidth="1"/>
    <col min="9990" max="9990" width="1.77734375" style="45" customWidth="1"/>
    <col min="9991" max="9991" width="6.77734375" style="45" customWidth="1"/>
    <col min="9992" max="9992" width="1.77734375" style="45" customWidth="1"/>
    <col min="9993" max="9993" width="6.77734375" style="45" customWidth="1"/>
    <col min="9994" max="9994" width="1.77734375" style="45" customWidth="1"/>
    <col min="9995" max="9995" width="6.77734375" style="45" customWidth="1"/>
    <col min="9996" max="9996" width="1.77734375" style="45" customWidth="1"/>
    <col min="9997" max="10231" width="9.21875" style="45"/>
    <col min="10232" max="10233" width="6.77734375" style="45" customWidth="1"/>
    <col min="10234" max="10234" width="1.77734375" style="45" customWidth="1"/>
    <col min="10235" max="10235" width="7" style="45" customWidth="1"/>
    <col min="10236" max="10236" width="1.77734375" style="45" customWidth="1"/>
    <col min="10237" max="10237" width="6.77734375" style="45" customWidth="1"/>
    <col min="10238" max="10238" width="1.77734375" style="45" customWidth="1"/>
    <col min="10239" max="10239" width="9.21875" style="45" customWidth="1"/>
    <col min="10240" max="10240" width="1.77734375" style="45" customWidth="1"/>
    <col min="10241" max="10241" width="7.21875" style="45" customWidth="1"/>
    <col min="10242" max="10242" width="1.77734375" style="45" customWidth="1"/>
    <col min="10243" max="10243" width="8.5546875" style="45" customWidth="1"/>
    <col min="10244" max="10244" width="1.77734375" style="45" customWidth="1"/>
    <col min="10245" max="10245" width="6.77734375" style="45" customWidth="1"/>
    <col min="10246" max="10246" width="1.77734375" style="45" customWidth="1"/>
    <col min="10247" max="10247" width="6.77734375" style="45" customWidth="1"/>
    <col min="10248" max="10248" width="1.77734375" style="45" customWidth="1"/>
    <col min="10249" max="10249" width="6.77734375" style="45" customWidth="1"/>
    <col min="10250" max="10250" width="1.77734375" style="45" customWidth="1"/>
    <col min="10251" max="10251" width="6.77734375" style="45" customWidth="1"/>
    <col min="10252" max="10252" width="1.77734375" style="45" customWidth="1"/>
    <col min="10253" max="10487" width="9.21875" style="45"/>
    <col min="10488" max="10489" width="6.77734375" style="45" customWidth="1"/>
    <col min="10490" max="10490" width="1.77734375" style="45" customWidth="1"/>
    <col min="10491" max="10491" width="7" style="45" customWidth="1"/>
    <col min="10492" max="10492" width="1.77734375" style="45" customWidth="1"/>
    <col min="10493" max="10493" width="6.77734375" style="45" customWidth="1"/>
    <col min="10494" max="10494" width="1.77734375" style="45" customWidth="1"/>
    <col min="10495" max="10495" width="9.21875" style="45" customWidth="1"/>
    <col min="10496" max="10496" width="1.77734375" style="45" customWidth="1"/>
    <col min="10497" max="10497" width="7.21875" style="45" customWidth="1"/>
    <col min="10498" max="10498" width="1.77734375" style="45" customWidth="1"/>
    <col min="10499" max="10499" width="8.5546875" style="45" customWidth="1"/>
    <col min="10500" max="10500" width="1.77734375" style="45" customWidth="1"/>
    <col min="10501" max="10501" width="6.77734375" style="45" customWidth="1"/>
    <col min="10502" max="10502" width="1.77734375" style="45" customWidth="1"/>
    <col min="10503" max="10503" width="6.77734375" style="45" customWidth="1"/>
    <col min="10504" max="10504" width="1.77734375" style="45" customWidth="1"/>
    <col min="10505" max="10505" width="6.77734375" style="45" customWidth="1"/>
    <col min="10506" max="10506" width="1.77734375" style="45" customWidth="1"/>
    <col min="10507" max="10507" width="6.77734375" style="45" customWidth="1"/>
    <col min="10508" max="10508" width="1.77734375" style="45" customWidth="1"/>
    <col min="10509" max="10743" width="9.21875" style="45"/>
    <col min="10744" max="10745" width="6.77734375" style="45" customWidth="1"/>
    <col min="10746" max="10746" width="1.77734375" style="45" customWidth="1"/>
    <col min="10747" max="10747" width="7" style="45" customWidth="1"/>
    <col min="10748" max="10748" width="1.77734375" style="45" customWidth="1"/>
    <col min="10749" max="10749" width="6.77734375" style="45" customWidth="1"/>
    <col min="10750" max="10750" width="1.77734375" style="45" customWidth="1"/>
    <col min="10751" max="10751" width="9.21875" style="45" customWidth="1"/>
    <col min="10752" max="10752" width="1.77734375" style="45" customWidth="1"/>
    <col min="10753" max="10753" width="7.21875" style="45" customWidth="1"/>
    <col min="10754" max="10754" width="1.77734375" style="45" customWidth="1"/>
    <col min="10755" max="10755" width="8.5546875" style="45" customWidth="1"/>
    <col min="10756" max="10756" width="1.77734375" style="45" customWidth="1"/>
    <col min="10757" max="10757" width="6.77734375" style="45" customWidth="1"/>
    <col min="10758" max="10758" width="1.77734375" style="45" customWidth="1"/>
    <col min="10759" max="10759" width="6.77734375" style="45" customWidth="1"/>
    <col min="10760" max="10760" width="1.77734375" style="45" customWidth="1"/>
    <col min="10761" max="10761" width="6.77734375" style="45" customWidth="1"/>
    <col min="10762" max="10762" width="1.77734375" style="45" customWidth="1"/>
    <col min="10763" max="10763" width="6.77734375" style="45" customWidth="1"/>
    <col min="10764" max="10764" width="1.77734375" style="45" customWidth="1"/>
    <col min="10765" max="10999" width="9.21875" style="45"/>
    <col min="11000" max="11001" width="6.77734375" style="45" customWidth="1"/>
    <col min="11002" max="11002" width="1.77734375" style="45" customWidth="1"/>
    <col min="11003" max="11003" width="7" style="45" customWidth="1"/>
    <col min="11004" max="11004" width="1.77734375" style="45" customWidth="1"/>
    <col min="11005" max="11005" width="6.77734375" style="45" customWidth="1"/>
    <col min="11006" max="11006" width="1.77734375" style="45" customWidth="1"/>
    <col min="11007" max="11007" width="9.21875" style="45" customWidth="1"/>
    <col min="11008" max="11008" width="1.77734375" style="45" customWidth="1"/>
    <col min="11009" max="11009" width="7.21875" style="45" customWidth="1"/>
    <col min="11010" max="11010" width="1.77734375" style="45" customWidth="1"/>
    <col min="11011" max="11011" width="8.5546875" style="45" customWidth="1"/>
    <col min="11012" max="11012" width="1.77734375" style="45" customWidth="1"/>
    <col min="11013" max="11013" width="6.77734375" style="45" customWidth="1"/>
    <col min="11014" max="11014" width="1.77734375" style="45" customWidth="1"/>
    <col min="11015" max="11015" width="6.77734375" style="45" customWidth="1"/>
    <col min="11016" max="11016" width="1.77734375" style="45" customWidth="1"/>
    <col min="11017" max="11017" width="6.77734375" style="45" customWidth="1"/>
    <col min="11018" max="11018" width="1.77734375" style="45" customWidth="1"/>
    <col min="11019" max="11019" width="6.77734375" style="45" customWidth="1"/>
    <col min="11020" max="11020" width="1.77734375" style="45" customWidth="1"/>
    <col min="11021" max="11255" width="9.21875" style="45"/>
    <col min="11256" max="11257" width="6.77734375" style="45" customWidth="1"/>
    <col min="11258" max="11258" width="1.77734375" style="45" customWidth="1"/>
    <col min="11259" max="11259" width="7" style="45" customWidth="1"/>
    <col min="11260" max="11260" width="1.77734375" style="45" customWidth="1"/>
    <col min="11261" max="11261" width="6.77734375" style="45" customWidth="1"/>
    <col min="11262" max="11262" width="1.77734375" style="45" customWidth="1"/>
    <col min="11263" max="11263" width="9.21875" style="45" customWidth="1"/>
    <col min="11264" max="11264" width="1.77734375" style="45" customWidth="1"/>
    <col min="11265" max="11265" width="7.21875" style="45" customWidth="1"/>
    <col min="11266" max="11266" width="1.77734375" style="45" customWidth="1"/>
    <col min="11267" max="11267" width="8.5546875" style="45" customWidth="1"/>
    <col min="11268" max="11268" width="1.77734375" style="45" customWidth="1"/>
    <col min="11269" max="11269" width="6.77734375" style="45" customWidth="1"/>
    <col min="11270" max="11270" width="1.77734375" style="45" customWidth="1"/>
    <col min="11271" max="11271" width="6.77734375" style="45" customWidth="1"/>
    <col min="11272" max="11272" width="1.77734375" style="45" customWidth="1"/>
    <col min="11273" max="11273" width="6.77734375" style="45" customWidth="1"/>
    <col min="11274" max="11274" width="1.77734375" style="45" customWidth="1"/>
    <col min="11275" max="11275" width="6.77734375" style="45" customWidth="1"/>
    <col min="11276" max="11276" width="1.77734375" style="45" customWidth="1"/>
    <col min="11277" max="11511" width="9.21875" style="45"/>
    <col min="11512" max="11513" width="6.77734375" style="45" customWidth="1"/>
    <col min="11514" max="11514" width="1.77734375" style="45" customWidth="1"/>
    <col min="11515" max="11515" width="7" style="45" customWidth="1"/>
    <col min="11516" max="11516" width="1.77734375" style="45" customWidth="1"/>
    <col min="11517" max="11517" width="6.77734375" style="45" customWidth="1"/>
    <col min="11518" max="11518" width="1.77734375" style="45" customWidth="1"/>
    <col min="11519" max="11519" width="9.21875" style="45" customWidth="1"/>
    <col min="11520" max="11520" width="1.77734375" style="45" customWidth="1"/>
    <col min="11521" max="11521" width="7.21875" style="45" customWidth="1"/>
    <col min="11522" max="11522" width="1.77734375" style="45" customWidth="1"/>
    <col min="11523" max="11523" width="8.5546875" style="45" customWidth="1"/>
    <col min="11524" max="11524" width="1.77734375" style="45" customWidth="1"/>
    <col min="11525" max="11525" width="6.77734375" style="45" customWidth="1"/>
    <col min="11526" max="11526" width="1.77734375" style="45" customWidth="1"/>
    <col min="11527" max="11527" width="6.77734375" style="45" customWidth="1"/>
    <col min="11528" max="11528" width="1.77734375" style="45" customWidth="1"/>
    <col min="11529" max="11529" width="6.77734375" style="45" customWidth="1"/>
    <col min="11530" max="11530" width="1.77734375" style="45" customWidth="1"/>
    <col min="11531" max="11531" width="6.77734375" style="45" customWidth="1"/>
    <col min="11532" max="11532" width="1.77734375" style="45" customWidth="1"/>
    <col min="11533" max="11767" width="9.21875" style="45"/>
    <col min="11768" max="11769" width="6.77734375" style="45" customWidth="1"/>
    <col min="11770" max="11770" width="1.77734375" style="45" customWidth="1"/>
    <col min="11771" max="11771" width="7" style="45" customWidth="1"/>
    <col min="11772" max="11772" width="1.77734375" style="45" customWidth="1"/>
    <col min="11773" max="11773" width="6.77734375" style="45" customWidth="1"/>
    <col min="11774" max="11774" width="1.77734375" style="45" customWidth="1"/>
    <col min="11775" max="11775" width="9.21875" style="45" customWidth="1"/>
    <col min="11776" max="11776" width="1.77734375" style="45" customWidth="1"/>
    <col min="11777" max="11777" width="7.21875" style="45" customWidth="1"/>
    <col min="11778" max="11778" width="1.77734375" style="45" customWidth="1"/>
    <col min="11779" max="11779" width="8.5546875" style="45" customWidth="1"/>
    <col min="11780" max="11780" width="1.77734375" style="45" customWidth="1"/>
    <col min="11781" max="11781" width="6.77734375" style="45" customWidth="1"/>
    <col min="11782" max="11782" width="1.77734375" style="45" customWidth="1"/>
    <col min="11783" max="11783" width="6.77734375" style="45" customWidth="1"/>
    <col min="11784" max="11784" width="1.77734375" style="45" customWidth="1"/>
    <col min="11785" max="11785" width="6.77734375" style="45" customWidth="1"/>
    <col min="11786" max="11786" width="1.77734375" style="45" customWidth="1"/>
    <col min="11787" max="11787" width="6.77734375" style="45" customWidth="1"/>
    <col min="11788" max="11788" width="1.77734375" style="45" customWidth="1"/>
    <col min="11789" max="12023" width="9.21875" style="45"/>
    <col min="12024" max="12025" width="6.77734375" style="45" customWidth="1"/>
    <col min="12026" max="12026" width="1.77734375" style="45" customWidth="1"/>
    <col min="12027" max="12027" width="7" style="45" customWidth="1"/>
    <col min="12028" max="12028" width="1.77734375" style="45" customWidth="1"/>
    <col min="12029" max="12029" width="6.77734375" style="45" customWidth="1"/>
    <col min="12030" max="12030" width="1.77734375" style="45" customWidth="1"/>
    <col min="12031" max="12031" width="9.21875" style="45" customWidth="1"/>
    <col min="12032" max="12032" width="1.77734375" style="45" customWidth="1"/>
    <col min="12033" max="12033" width="7.21875" style="45" customWidth="1"/>
    <col min="12034" max="12034" width="1.77734375" style="45" customWidth="1"/>
    <col min="12035" max="12035" width="8.5546875" style="45" customWidth="1"/>
    <col min="12036" max="12036" width="1.77734375" style="45" customWidth="1"/>
    <col min="12037" max="12037" width="6.77734375" style="45" customWidth="1"/>
    <col min="12038" max="12038" width="1.77734375" style="45" customWidth="1"/>
    <col min="12039" max="12039" width="6.77734375" style="45" customWidth="1"/>
    <col min="12040" max="12040" width="1.77734375" style="45" customWidth="1"/>
    <col min="12041" max="12041" width="6.77734375" style="45" customWidth="1"/>
    <col min="12042" max="12042" width="1.77734375" style="45" customWidth="1"/>
    <col min="12043" max="12043" width="6.77734375" style="45" customWidth="1"/>
    <col min="12044" max="12044" width="1.77734375" style="45" customWidth="1"/>
    <col min="12045" max="12279" width="9.21875" style="45"/>
    <col min="12280" max="12281" width="6.77734375" style="45" customWidth="1"/>
    <col min="12282" max="12282" width="1.77734375" style="45" customWidth="1"/>
    <col min="12283" max="12283" width="7" style="45" customWidth="1"/>
    <col min="12284" max="12284" width="1.77734375" style="45" customWidth="1"/>
    <col min="12285" max="12285" width="6.77734375" style="45" customWidth="1"/>
    <col min="12286" max="12286" width="1.77734375" style="45" customWidth="1"/>
    <col min="12287" max="12287" width="9.21875" style="45" customWidth="1"/>
    <col min="12288" max="12288" width="1.77734375" style="45" customWidth="1"/>
    <col min="12289" max="12289" width="7.21875" style="45" customWidth="1"/>
    <col min="12290" max="12290" width="1.77734375" style="45" customWidth="1"/>
    <col min="12291" max="12291" width="8.5546875" style="45" customWidth="1"/>
    <col min="12292" max="12292" width="1.77734375" style="45" customWidth="1"/>
    <col min="12293" max="12293" width="6.77734375" style="45" customWidth="1"/>
    <col min="12294" max="12294" width="1.77734375" style="45" customWidth="1"/>
    <col min="12295" max="12295" width="6.77734375" style="45" customWidth="1"/>
    <col min="12296" max="12296" width="1.77734375" style="45" customWidth="1"/>
    <col min="12297" max="12297" width="6.77734375" style="45" customWidth="1"/>
    <col min="12298" max="12298" width="1.77734375" style="45" customWidth="1"/>
    <col min="12299" max="12299" width="6.77734375" style="45" customWidth="1"/>
    <col min="12300" max="12300" width="1.77734375" style="45" customWidth="1"/>
    <col min="12301" max="12535" width="9.21875" style="45"/>
    <col min="12536" max="12537" width="6.77734375" style="45" customWidth="1"/>
    <col min="12538" max="12538" width="1.77734375" style="45" customWidth="1"/>
    <col min="12539" max="12539" width="7" style="45" customWidth="1"/>
    <col min="12540" max="12540" width="1.77734375" style="45" customWidth="1"/>
    <col min="12541" max="12541" width="6.77734375" style="45" customWidth="1"/>
    <col min="12542" max="12542" width="1.77734375" style="45" customWidth="1"/>
    <col min="12543" max="12543" width="9.21875" style="45" customWidth="1"/>
    <col min="12544" max="12544" width="1.77734375" style="45" customWidth="1"/>
    <col min="12545" max="12545" width="7.21875" style="45" customWidth="1"/>
    <col min="12546" max="12546" width="1.77734375" style="45" customWidth="1"/>
    <col min="12547" max="12547" width="8.5546875" style="45" customWidth="1"/>
    <col min="12548" max="12548" width="1.77734375" style="45" customWidth="1"/>
    <col min="12549" max="12549" width="6.77734375" style="45" customWidth="1"/>
    <col min="12550" max="12550" width="1.77734375" style="45" customWidth="1"/>
    <col min="12551" max="12551" width="6.77734375" style="45" customWidth="1"/>
    <col min="12552" max="12552" width="1.77734375" style="45" customWidth="1"/>
    <col min="12553" max="12553" width="6.77734375" style="45" customWidth="1"/>
    <col min="12554" max="12554" width="1.77734375" style="45" customWidth="1"/>
    <col min="12555" max="12555" width="6.77734375" style="45" customWidth="1"/>
    <col min="12556" max="12556" width="1.77734375" style="45" customWidth="1"/>
    <col min="12557" max="12791" width="9.21875" style="45"/>
    <col min="12792" max="12793" width="6.77734375" style="45" customWidth="1"/>
    <col min="12794" max="12794" width="1.77734375" style="45" customWidth="1"/>
    <col min="12795" max="12795" width="7" style="45" customWidth="1"/>
    <col min="12796" max="12796" width="1.77734375" style="45" customWidth="1"/>
    <col min="12797" max="12797" width="6.77734375" style="45" customWidth="1"/>
    <col min="12798" max="12798" width="1.77734375" style="45" customWidth="1"/>
    <col min="12799" max="12799" width="9.21875" style="45" customWidth="1"/>
    <col min="12800" max="12800" width="1.77734375" style="45" customWidth="1"/>
    <col min="12801" max="12801" width="7.21875" style="45" customWidth="1"/>
    <col min="12802" max="12802" width="1.77734375" style="45" customWidth="1"/>
    <col min="12803" max="12803" width="8.5546875" style="45" customWidth="1"/>
    <col min="12804" max="12804" width="1.77734375" style="45" customWidth="1"/>
    <col min="12805" max="12805" width="6.77734375" style="45" customWidth="1"/>
    <col min="12806" max="12806" width="1.77734375" style="45" customWidth="1"/>
    <col min="12807" max="12807" width="6.77734375" style="45" customWidth="1"/>
    <col min="12808" max="12808" width="1.77734375" style="45" customWidth="1"/>
    <col min="12809" max="12809" width="6.77734375" style="45" customWidth="1"/>
    <col min="12810" max="12810" width="1.77734375" style="45" customWidth="1"/>
    <col min="12811" max="12811" width="6.77734375" style="45" customWidth="1"/>
    <col min="12812" max="12812" width="1.77734375" style="45" customWidth="1"/>
    <col min="12813" max="13047" width="9.21875" style="45"/>
    <col min="13048" max="13049" width="6.77734375" style="45" customWidth="1"/>
    <col min="13050" max="13050" width="1.77734375" style="45" customWidth="1"/>
    <col min="13051" max="13051" width="7" style="45" customWidth="1"/>
    <col min="13052" max="13052" width="1.77734375" style="45" customWidth="1"/>
    <col min="13053" max="13053" width="6.77734375" style="45" customWidth="1"/>
    <col min="13054" max="13054" width="1.77734375" style="45" customWidth="1"/>
    <col min="13055" max="13055" width="9.21875" style="45" customWidth="1"/>
    <col min="13056" max="13056" width="1.77734375" style="45" customWidth="1"/>
    <col min="13057" max="13057" width="7.21875" style="45" customWidth="1"/>
    <col min="13058" max="13058" width="1.77734375" style="45" customWidth="1"/>
    <col min="13059" max="13059" width="8.5546875" style="45" customWidth="1"/>
    <col min="13060" max="13060" width="1.77734375" style="45" customWidth="1"/>
    <col min="13061" max="13061" width="6.77734375" style="45" customWidth="1"/>
    <col min="13062" max="13062" width="1.77734375" style="45" customWidth="1"/>
    <col min="13063" max="13063" width="6.77734375" style="45" customWidth="1"/>
    <col min="13064" max="13064" width="1.77734375" style="45" customWidth="1"/>
    <col min="13065" max="13065" width="6.77734375" style="45" customWidth="1"/>
    <col min="13066" max="13066" width="1.77734375" style="45" customWidth="1"/>
    <col min="13067" max="13067" width="6.77734375" style="45" customWidth="1"/>
    <col min="13068" max="13068" width="1.77734375" style="45" customWidth="1"/>
    <col min="13069" max="13303" width="9.21875" style="45"/>
    <col min="13304" max="13305" width="6.77734375" style="45" customWidth="1"/>
    <col min="13306" max="13306" width="1.77734375" style="45" customWidth="1"/>
    <col min="13307" max="13307" width="7" style="45" customWidth="1"/>
    <col min="13308" max="13308" width="1.77734375" style="45" customWidth="1"/>
    <col min="13309" max="13309" width="6.77734375" style="45" customWidth="1"/>
    <col min="13310" max="13310" width="1.77734375" style="45" customWidth="1"/>
    <col min="13311" max="13311" width="9.21875" style="45" customWidth="1"/>
    <col min="13312" max="13312" width="1.77734375" style="45" customWidth="1"/>
    <col min="13313" max="13313" width="7.21875" style="45" customWidth="1"/>
    <col min="13314" max="13314" width="1.77734375" style="45" customWidth="1"/>
    <col min="13315" max="13315" width="8.5546875" style="45" customWidth="1"/>
    <col min="13316" max="13316" width="1.77734375" style="45" customWidth="1"/>
    <col min="13317" max="13317" width="6.77734375" style="45" customWidth="1"/>
    <col min="13318" max="13318" width="1.77734375" style="45" customWidth="1"/>
    <col min="13319" max="13319" width="6.77734375" style="45" customWidth="1"/>
    <col min="13320" max="13320" width="1.77734375" style="45" customWidth="1"/>
    <col min="13321" max="13321" width="6.77734375" style="45" customWidth="1"/>
    <col min="13322" max="13322" width="1.77734375" style="45" customWidth="1"/>
    <col min="13323" max="13323" width="6.77734375" style="45" customWidth="1"/>
    <col min="13324" max="13324" width="1.77734375" style="45" customWidth="1"/>
    <col min="13325" max="13559" width="9.21875" style="45"/>
    <col min="13560" max="13561" width="6.77734375" style="45" customWidth="1"/>
    <col min="13562" max="13562" width="1.77734375" style="45" customWidth="1"/>
    <col min="13563" max="13563" width="7" style="45" customWidth="1"/>
    <col min="13564" max="13564" width="1.77734375" style="45" customWidth="1"/>
    <col min="13565" max="13565" width="6.77734375" style="45" customWidth="1"/>
    <col min="13566" max="13566" width="1.77734375" style="45" customWidth="1"/>
    <col min="13567" max="13567" width="9.21875" style="45" customWidth="1"/>
    <col min="13568" max="13568" width="1.77734375" style="45" customWidth="1"/>
    <col min="13569" max="13569" width="7.21875" style="45" customWidth="1"/>
    <col min="13570" max="13570" width="1.77734375" style="45" customWidth="1"/>
    <col min="13571" max="13571" width="8.5546875" style="45" customWidth="1"/>
    <col min="13572" max="13572" width="1.77734375" style="45" customWidth="1"/>
    <col min="13573" max="13573" width="6.77734375" style="45" customWidth="1"/>
    <col min="13574" max="13574" width="1.77734375" style="45" customWidth="1"/>
    <col min="13575" max="13575" width="6.77734375" style="45" customWidth="1"/>
    <col min="13576" max="13576" width="1.77734375" style="45" customWidth="1"/>
    <col min="13577" max="13577" width="6.77734375" style="45" customWidth="1"/>
    <col min="13578" max="13578" width="1.77734375" style="45" customWidth="1"/>
    <col min="13579" max="13579" width="6.77734375" style="45" customWidth="1"/>
    <col min="13580" max="13580" width="1.77734375" style="45" customWidth="1"/>
    <col min="13581" max="13815" width="9.21875" style="45"/>
    <col min="13816" max="13817" width="6.77734375" style="45" customWidth="1"/>
    <col min="13818" max="13818" width="1.77734375" style="45" customWidth="1"/>
    <col min="13819" max="13819" width="7" style="45" customWidth="1"/>
    <col min="13820" max="13820" width="1.77734375" style="45" customWidth="1"/>
    <col min="13821" max="13821" width="6.77734375" style="45" customWidth="1"/>
    <col min="13822" max="13822" width="1.77734375" style="45" customWidth="1"/>
    <col min="13823" max="13823" width="9.21875" style="45" customWidth="1"/>
    <col min="13824" max="13824" width="1.77734375" style="45" customWidth="1"/>
    <col min="13825" max="13825" width="7.21875" style="45" customWidth="1"/>
    <col min="13826" max="13826" width="1.77734375" style="45" customWidth="1"/>
    <col min="13827" max="13827" width="8.5546875" style="45" customWidth="1"/>
    <col min="13828" max="13828" width="1.77734375" style="45" customWidth="1"/>
    <col min="13829" max="13829" width="6.77734375" style="45" customWidth="1"/>
    <col min="13830" max="13830" width="1.77734375" style="45" customWidth="1"/>
    <col min="13831" max="13831" width="6.77734375" style="45" customWidth="1"/>
    <col min="13832" max="13832" width="1.77734375" style="45" customWidth="1"/>
    <col min="13833" max="13833" width="6.77734375" style="45" customWidth="1"/>
    <col min="13834" max="13834" width="1.77734375" style="45" customWidth="1"/>
    <col min="13835" max="13835" width="6.77734375" style="45" customWidth="1"/>
    <col min="13836" max="13836" width="1.77734375" style="45" customWidth="1"/>
    <col min="13837" max="14071" width="9.21875" style="45"/>
    <col min="14072" max="14073" width="6.77734375" style="45" customWidth="1"/>
    <col min="14074" max="14074" width="1.77734375" style="45" customWidth="1"/>
    <col min="14075" max="14075" width="7" style="45" customWidth="1"/>
    <col min="14076" max="14076" width="1.77734375" style="45" customWidth="1"/>
    <col min="14077" max="14077" width="6.77734375" style="45" customWidth="1"/>
    <col min="14078" max="14078" width="1.77734375" style="45" customWidth="1"/>
    <col min="14079" max="14079" width="9.21875" style="45" customWidth="1"/>
    <col min="14080" max="14080" width="1.77734375" style="45" customWidth="1"/>
    <col min="14081" max="14081" width="7.21875" style="45" customWidth="1"/>
    <col min="14082" max="14082" width="1.77734375" style="45" customWidth="1"/>
    <col min="14083" max="14083" width="8.5546875" style="45" customWidth="1"/>
    <col min="14084" max="14084" width="1.77734375" style="45" customWidth="1"/>
    <col min="14085" max="14085" width="6.77734375" style="45" customWidth="1"/>
    <col min="14086" max="14086" width="1.77734375" style="45" customWidth="1"/>
    <col min="14087" max="14087" width="6.77734375" style="45" customWidth="1"/>
    <col min="14088" max="14088" width="1.77734375" style="45" customWidth="1"/>
    <col min="14089" max="14089" width="6.77734375" style="45" customWidth="1"/>
    <col min="14090" max="14090" width="1.77734375" style="45" customWidth="1"/>
    <col min="14091" max="14091" width="6.77734375" style="45" customWidth="1"/>
    <col min="14092" max="14092" width="1.77734375" style="45" customWidth="1"/>
    <col min="14093" max="14327" width="9.21875" style="45"/>
    <col min="14328" max="14329" width="6.77734375" style="45" customWidth="1"/>
    <col min="14330" max="14330" width="1.77734375" style="45" customWidth="1"/>
    <col min="14331" max="14331" width="7" style="45" customWidth="1"/>
    <col min="14332" max="14332" width="1.77734375" style="45" customWidth="1"/>
    <col min="14333" max="14333" width="6.77734375" style="45" customWidth="1"/>
    <col min="14334" max="14334" width="1.77734375" style="45" customWidth="1"/>
    <col min="14335" max="14335" width="9.21875" style="45" customWidth="1"/>
    <col min="14336" max="14336" width="1.77734375" style="45" customWidth="1"/>
    <col min="14337" max="14337" width="7.21875" style="45" customWidth="1"/>
    <col min="14338" max="14338" width="1.77734375" style="45" customWidth="1"/>
    <col min="14339" max="14339" width="8.5546875" style="45" customWidth="1"/>
    <col min="14340" max="14340" width="1.77734375" style="45" customWidth="1"/>
    <col min="14341" max="14341" width="6.77734375" style="45" customWidth="1"/>
    <col min="14342" max="14342" width="1.77734375" style="45" customWidth="1"/>
    <col min="14343" max="14343" width="6.77734375" style="45" customWidth="1"/>
    <col min="14344" max="14344" width="1.77734375" style="45" customWidth="1"/>
    <col min="14345" max="14345" width="6.77734375" style="45" customWidth="1"/>
    <col min="14346" max="14346" width="1.77734375" style="45" customWidth="1"/>
    <col min="14347" max="14347" width="6.77734375" style="45" customWidth="1"/>
    <col min="14348" max="14348" width="1.77734375" style="45" customWidth="1"/>
    <col min="14349" max="14583" width="9.21875" style="45"/>
    <col min="14584" max="14585" width="6.77734375" style="45" customWidth="1"/>
    <col min="14586" max="14586" width="1.77734375" style="45" customWidth="1"/>
    <col min="14587" max="14587" width="7" style="45" customWidth="1"/>
    <col min="14588" max="14588" width="1.77734375" style="45" customWidth="1"/>
    <col min="14589" max="14589" width="6.77734375" style="45" customWidth="1"/>
    <col min="14590" max="14590" width="1.77734375" style="45" customWidth="1"/>
    <col min="14591" max="14591" width="9.21875" style="45" customWidth="1"/>
    <col min="14592" max="14592" width="1.77734375" style="45" customWidth="1"/>
    <col min="14593" max="14593" width="7.21875" style="45" customWidth="1"/>
    <col min="14594" max="14594" width="1.77734375" style="45" customWidth="1"/>
    <col min="14595" max="14595" width="8.5546875" style="45" customWidth="1"/>
    <col min="14596" max="14596" width="1.77734375" style="45" customWidth="1"/>
    <col min="14597" max="14597" width="6.77734375" style="45" customWidth="1"/>
    <col min="14598" max="14598" width="1.77734375" style="45" customWidth="1"/>
    <col min="14599" max="14599" width="6.77734375" style="45" customWidth="1"/>
    <col min="14600" max="14600" width="1.77734375" style="45" customWidth="1"/>
    <col min="14601" max="14601" width="6.77734375" style="45" customWidth="1"/>
    <col min="14602" max="14602" width="1.77734375" style="45" customWidth="1"/>
    <col min="14603" max="14603" width="6.77734375" style="45" customWidth="1"/>
    <col min="14604" max="14604" width="1.77734375" style="45" customWidth="1"/>
    <col min="14605" max="14839" width="9.21875" style="45"/>
    <col min="14840" max="14841" width="6.77734375" style="45" customWidth="1"/>
    <col min="14842" max="14842" width="1.77734375" style="45" customWidth="1"/>
    <col min="14843" max="14843" width="7" style="45" customWidth="1"/>
    <col min="14844" max="14844" width="1.77734375" style="45" customWidth="1"/>
    <col min="14845" max="14845" width="6.77734375" style="45" customWidth="1"/>
    <col min="14846" max="14846" width="1.77734375" style="45" customWidth="1"/>
    <col min="14847" max="14847" width="9.21875" style="45" customWidth="1"/>
    <col min="14848" max="14848" width="1.77734375" style="45" customWidth="1"/>
    <col min="14849" max="14849" width="7.21875" style="45" customWidth="1"/>
    <col min="14850" max="14850" width="1.77734375" style="45" customWidth="1"/>
    <col min="14851" max="14851" width="8.5546875" style="45" customWidth="1"/>
    <col min="14852" max="14852" width="1.77734375" style="45" customWidth="1"/>
    <col min="14853" max="14853" width="6.77734375" style="45" customWidth="1"/>
    <col min="14854" max="14854" width="1.77734375" style="45" customWidth="1"/>
    <col min="14855" max="14855" width="6.77734375" style="45" customWidth="1"/>
    <col min="14856" max="14856" width="1.77734375" style="45" customWidth="1"/>
    <col min="14857" max="14857" width="6.77734375" style="45" customWidth="1"/>
    <col min="14858" max="14858" width="1.77734375" style="45" customWidth="1"/>
    <col min="14859" max="14859" width="6.77734375" style="45" customWidth="1"/>
    <col min="14860" max="14860" width="1.77734375" style="45" customWidth="1"/>
    <col min="14861" max="15095" width="9.21875" style="45"/>
    <col min="15096" max="15097" width="6.77734375" style="45" customWidth="1"/>
    <col min="15098" max="15098" width="1.77734375" style="45" customWidth="1"/>
    <col min="15099" max="15099" width="7" style="45" customWidth="1"/>
    <col min="15100" max="15100" width="1.77734375" style="45" customWidth="1"/>
    <col min="15101" max="15101" width="6.77734375" style="45" customWidth="1"/>
    <col min="15102" max="15102" width="1.77734375" style="45" customWidth="1"/>
    <col min="15103" max="15103" width="9.21875" style="45" customWidth="1"/>
    <col min="15104" max="15104" width="1.77734375" style="45" customWidth="1"/>
    <col min="15105" max="15105" width="7.21875" style="45" customWidth="1"/>
    <col min="15106" max="15106" width="1.77734375" style="45" customWidth="1"/>
    <col min="15107" max="15107" width="8.5546875" style="45" customWidth="1"/>
    <col min="15108" max="15108" width="1.77734375" style="45" customWidth="1"/>
    <col min="15109" max="15109" width="6.77734375" style="45" customWidth="1"/>
    <col min="15110" max="15110" width="1.77734375" style="45" customWidth="1"/>
    <col min="15111" max="15111" width="6.77734375" style="45" customWidth="1"/>
    <col min="15112" max="15112" width="1.77734375" style="45" customWidth="1"/>
    <col min="15113" max="15113" width="6.77734375" style="45" customWidth="1"/>
    <col min="15114" max="15114" width="1.77734375" style="45" customWidth="1"/>
    <col min="15115" max="15115" width="6.77734375" style="45" customWidth="1"/>
    <col min="15116" max="15116" width="1.77734375" style="45" customWidth="1"/>
    <col min="15117" max="15351" width="9.21875" style="45"/>
    <col min="15352" max="15353" width="6.77734375" style="45" customWidth="1"/>
    <col min="15354" max="15354" width="1.77734375" style="45" customWidth="1"/>
    <col min="15355" max="15355" width="7" style="45" customWidth="1"/>
    <col min="15356" max="15356" width="1.77734375" style="45" customWidth="1"/>
    <col min="15357" max="15357" width="6.77734375" style="45" customWidth="1"/>
    <col min="15358" max="15358" width="1.77734375" style="45" customWidth="1"/>
    <col min="15359" max="15359" width="9.21875" style="45" customWidth="1"/>
    <col min="15360" max="15360" width="1.77734375" style="45" customWidth="1"/>
    <col min="15361" max="15361" width="7.21875" style="45" customWidth="1"/>
    <col min="15362" max="15362" width="1.77734375" style="45" customWidth="1"/>
    <col min="15363" max="15363" width="8.5546875" style="45" customWidth="1"/>
    <col min="15364" max="15364" width="1.77734375" style="45" customWidth="1"/>
    <col min="15365" max="15365" width="6.77734375" style="45" customWidth="1"/>
    <col min="15366" max="15366" width="1.77734375" style="45" customWidth="1"/>
    <col min="15367" max="15367" width="6.77734375" style="45" customWidth="1"/>
    <col min="15368" max="15368" width="1.77734375" style="45" customWidth="1"/>
    <col min="15369" max="15369" width="6.77734375" style="45" customWidth="1"/>
    <col min="15370" max="15370" width="1.77734375" style="45" customWidth="1"/>
    <col min="15371" max="15371" width="6.77734375" style="45" customWidth="1"/>
    <col min="15372" max="15372" width="1.77734375" style="45" customWidth="1"/>
    <col min="15373" max="15607" width="9.21875" style="45"/>
    <col min="15608" max="15609" width="6.77734375" style="45" customWidth="1"/>
    <col min="15610" max="15610" width="1.77734375" style="45" customWidth="1"/>
    <col min="15611" max="15611" width="7" style="45" customWidth="1"/>
    <col min="15612" max="15612" width="1.77734375" style="45" customWidth="1"/>
    <col min="15613" max="15613" width="6.77734375" style="45" customWidth="1"/>
    <col min="15614" max="15614" width="1.77734375" style="45" customWidth="1"/>
    <col min="15615" max="15615" width="9.21875" style="45" customWidth="1"/>
    <col min="15616" max="15616" width="1.77734375" style="45" customWidth="1"/>
    <col min="15617" max="15617" width="7.21875" style="45" customWidth="1"/>
    <col min="15618" max="15618" width="1.77734375" style="45" customWidth="1"/>
    <col min="15619" max="15619" width="8.5546875" style="45" customWidth="1"/>
    <col min="15620" max="15620" width="1.77734375" style="45" customWidth="1"/>
    <col min="15621" max="15621" width="6.77734375" style="45" customWidth="1"/>
    <col min="15622" max="15622" width="1.77734375" style="45" customWidth="1"/>
    <col min="15623" max="15623" width="6.77734375" style="45" customWidth="1"/>
    <col min="15624" max="15624" width="1.77734375" style="45" customWidth="1"/>
    <col min="15625" max="15625" width="6.77734375" style="45" customWidth="1"/>
    <col min="15626" max="15626" width="1.77734375" style="45" customWidth="1"/>
    <col min="15627" max="15627" width="6.77734375" style="45" customWidth="1"/>
    <col min="15628" max="15628" width="1.77734375" style="45" customWidth="1"/>
    <col min="15629" max="15863" width="9.21875" style="45"/>
    <col min="15864" max="15865" width="6.77734375" style="45" customWidth="1"/>
    <col min="15866" max="15866" width="1.77734375" style="45" customWidth="1"/>
    <col min="15867" max="15867" width="7" style="45" customWidth="1"/>
    <col min="15868" max="15868" width="1.77734375" style="45" customWidth="1"/>
    <col min="15869" max="15869" width="6.77734375" style="45" customWidth="1"/>
    <col min="15870" max="15870" width="1.77734375" style="45" customWidth="1"/>
    <col min="15871" max="15871" width="9.21875" style="45" customWidth="1"/>
    <col min="15872" max="15872" width="1.77734375" style="45" customWidth="1"/>
    <col min="15873" max="15873" width="7.21875" style="45" customWidth="1"/>
    <col min="15874" max="15874" width="1.77734375" style="45" customWidth="1"/>
    <col min="15875" max="15875" width="8.5546875" style="45" customWidth="1"/>
    <col min="15876" max="15876" width="1.77734375" style="45" customWidth="1"/>
    <col min="15877" max="15877" width="6.77734375" style="45" customWidth="1"/>
    <col min="15878" max="15878" width="1.77734375" style="45" customWidth="1"/>
    <col min="15879" max="15879" width="6.77734375" style="45" customWidth="1"/>
    <col min="15880" max="15880" width="1.77734375" style="45" customWidth="1"/>
    <col min="15881" max="15881" width="6.77734375" style="45" customWidth="1"/>
    <col min="15882" max="15882" width="1.77734375" style="45" customWidth="1"/>
    <col min="15883" max="15883" width="6.77734375" style="45" customWidth="1"/>
    <col min="15884" max="15884" width="1.77734375" style="45" customWidth="1"/>
    <col min="15885" max="16119" width="9.21875" style="45"/>
    <col min="16120" max="16121" width="6.77734375" style="45" customWidth="1"/>
    <col min="16122" max="16122" width="1.77734375" style="45" customWidth="1"/>
    <col min="16123" max="16123" width="7" style="45" customWidth="1"/>
    <col min="16124" max="16124" width="1.77734375" style="45" customWidth="1"/>
    <col min="16125" max="16125" width="6.77734375" style="45" customWidth="1"/>
    <col min="16126" max="16126" width="1.77734375" style="45" customWidth="1"/>
    <col min="16127" max="16127" width="9.21875" style="45" customWidth="1"/>
    <col min="16128" max="16128" width="1.77734375" style="45" customWidth="1"/>
    <col min="16129" max="16129" width="7.21875" style="45" customWidth="1"/>
    <col min="16130" max="16130" width="1.77734375" style="45" customWidth="1"/>
    <col min="16131" max="16131" width="8.5546875" style="45" customWidth="1"/>
    <col min="16132" max="16132" width="1.77734375" style="45" customWidth="1"/>
    <col min="16133" max="16133" width="6.77734375" style="45" customWidth="1"/>
    <col min="16134" max="16134" width="1.77734375" style="45" customWidth="1"/>
    <col min="16135" max="16135" width="6.77734375" style="45" customWidth="1"/>
    <col min="16136" max="16136" width="1.77734375" style="45" customWidth="1"/>
    <col min="16137" max="16137" width="6.77734375" style="45" customWidth="1"/>
    <col min="16138" max="16138" width="1.77734375" style="45" customWidth="1"/>
    <col min="16139" max="16139" width="6.77734375" style="45" customWidth="1"/>
    <col min="16140" max="16140" width="1.77734375" style="45" customWidth="1"/>
    <col min="16141" max="16382" width="9.21875" style="45"/>
    <col min="16383" max="16384" width="9.21875" style="45" customWidth="1"/>
  </cols>
  <sheetData>
    <row r="1" spans="2:12" ht="27.6" x14ac:dyDescent="0.25">
      <c r="B1" s="48" t="s">
        <v>43</v>
      </c>
      <c r="C1" s="63" t="s">
        <v>76</v>
      </c>
      <c r="D1" s="64" t="s">
        <v>6</v>
      </c>
      <c r="E1" s="63" t="s">
        <v>2</v>
      </c>
      <c r="F1" s="63" t="s">
        <v>3</v>
      </c>
      <c r="G1" s="63" t="s">
        <v>4</v>
      </c>
      <c r="H1" s="63" t="s">
        <v>5</v>
      </c>
      <c r="I1" s="63" t="s">
        <v>9</v>
      </c>
      <c r="J1" s="63" t="s">
        <v>8</v>
      </c>
      <c r="K1" s="63" t="s">
        <v>11</v>
      </c>
      <c r="L1" s="63" t="s">
        <v>10</v>
      </c>
    </row>
    <row r="2" spans="2:12" ht="13.8" x14ac:dyDescent="0.3">
      <c r="B2" s="49">
        <v>42278</v>
      </c>
      <c r="C2" s="50">
        <f>VLOOKUP($B2,NMI!A:B,2,FALSE)</f>
        <v>59.1</v>
      </c>
      <c r="D2" s="51">
        <f>VLOOKUP($B2,'Business Activity'!A:B,2,FALSE)</f>
        <v>63</v>
      </c>
      <c r="E2" s="52">
        <f>VLOOKUP($B2,'New Orders'!A:B,2,FALSE)</f>
        <v>62</v>
      </c>
      <c r="F2" s="51">
        <f>VLOOKUP($B2,Employment!A:B,2,FALSE)</f>
        <v>59.2</v>
      </c>
      <c r="G2" s="51">
        <f>VLOOKUP($B2,Deliveries!A:B,2,FALSE)</f>
        <v>52</v>
      </c>
      <c r="H2" s="52">
        <f>VLOOKUP($B2,Inventories!A:B,2,FALSE)</f>
        <v>52.5</v>
      </c>
      <c r="I2" s="51">
        <f>VLOOKUP($B2,Prices!$A:$B,2,FALSE)</f>
        <v>49.1</v>
      </c>
      <c r="J2" s="51">
        <f>VLOOKUP($B2,'Order Backlog'!A:B,2,FALSE)</f>
        <v>54.5</v>
      </c>
      <c r="K2" s="51">
        <f>VLOOKUP($B2,Exports!A:B,2,FALSE)</f>
        <v>54.5</v>
      </c>
      <c r="L2" s="52">
        <f>VLOOKUP($B2,Imports!A:B,2,FALSE)</f>
        <v>54.5</v>
      </c>
    </row>
    <row r="3" spans="2:12" ht="13.8" x14ac:dyDescent="0.3">
      <c r="B3" s="49">
        <v>42309</v>
      </c>
      <c r="C3" s="50">
        <f>VLOOKUP($B3,NMI!A:B,2,FALSE)</f>
        <v>55.9</v>
      </c>
      <c r="D3" s="51">
        <f>VLOOKUP($B3,'Business Activity'!A:B,2,FALSE)</f>
        <v>58.2</v>
      </c>
      <c r="E3" s="52">
        <f>VLOOKUP($B3,'New Orders'!A:B,2,FALSE)</f>
        <v>57.5</v>
      </c>
      <c r="F3" s="51">
        <f>VLOOKUP($B3,Employment!A:B,2,FALSE)</f>
        <v>55</v>
      </c>
      <c r="G3" s="51">
        <f>VLOOKUP($B3,Deliveries!A:B,2,FALSE)</f>
        <v>53</v>
      </c>
      <c r="H3" s="52">
        <f>VLOOKUP($B3,Inventories!A:B,2,FALSE)</f>
        <v>54.5</v>
      </c>
      <c r="I3" s="51">
        <f>VLOOKUP($B3,Prices!$A:$B,2,FALSE)</f>
        <v>50.3</v>
      </c>
      <c r="J3" s="51">
        <f>VLOOKUP($B3,'Order Backlog'!A:B,2,FALSE)</f>
        <v>51.5</v>
      </c>
      <c r="K3" s="51">
        <f>VLOOKUP($B3,Exports!A:B,2,FALSE)</f>
        <v>49.5</v>
      </c>
      <c r="L3" s="52">
        <f>VLOOKUP($B3,Imports!A:B,2,FALSE)</f>
        <v>51</v>
      </c>
    </row>
    <row r="4" spans="2:12" ht="13.8" x14ac:dyDescent="0.3">
      <c r="B4" s="49">
        <v>42339</v>
      </c>
      <c r="C4" s="50">
        <f>VLOOKUP($B4,NMI!A:B,2,FALSE)</f>
        <v>55.3</v>
      </c>
      <c r="D4" s="51">
        <f>VLOOKUP($B4,'Business Activity'!A:B,2,FALSE)</f>
        <v>58.7</v>
      </c>
      <c r="E4" s="52">
        <f>VLOOKUP($B4,'New Orders'!A:B,2,FALSE)</f>
        <v>58.2</v>
      </c>
      <c r="F4" s="51">
        <f>VLOOKUP($B4,Employment!A:B,2,FALSE)</f>
        <v>55.7</v>
      </c>
      <c r="G4" s="51">
        <f>VLOOKUP($B4,Deliveries!A:B,2,FALSE)</f>
        <v>48.5</v>
      </c>
      <c r="H4" s="52">
        <f>VLOOKUP($B4,Inventories!A:B,2,FALSE)</f>
        <v>53</v>
      </c>
      <c r="I4" s="51">
        <f>VLOOKUP($B4,Prices!$A:$B,2,FALSE)</f>
        <v>49.7</v>
      </c>
      <c r="J4" s="51">
        <f>VLOOKUP($B4,'Order Backlog'!A:B,2,FALSE)</f>
        <v>50</v>
      </c>
      <c r="K4" s="51">
        <f>VLOOKUP($B4,Exports!A:B,2,FALSE)</f>
        <v>0</v>
      </c>
      <c r="L4" s="52">
        <f>VLOOKUP($B4,Imports!A:B,2,FALSE)</f>
        <v>49</v>
      </c>
    </row>
    <row r="5" spans="2:12" ht="13.8" x14ac:dyDescent="0.3">
      <c r="B5" s="49">
        <v>42370</v>
      </c>
      <c r="C5" s="50">
        <f>VLOOKUP($B5,NMI!A:B,2,FALSE)</f>
        <v>53.5</v>
      </c>
      <c r="D5" s="51">
        <f>VLOOKUP($B5,'Business Activity'!A:B,2,FALSE)</f>
        <v>53.9</v>
      </c>
      <c r="E5" s="52">
        <f>VLOOKUP($B5,'New Orders'!A:B,2,FALSE)</f>
        <v>56.5</v>
      </c>
      <c r="F5" s="51">
        <f>VLOOKUP($B5,Employment!A:B,2,FALSE)</f>
        <v>52.1</v>
      </c>
      <c r="G5" s="51">
        <f>VLOOKUP($B5,Deliveries!A:B,2,FALSE)</f>
        <v>51.5</v>
      </c>
      <c r="H5" s="52">
        <f>VLOOKUP($B5,Inventories!A:B,2,FALSE)</f>
        <v>51.5</v>
      </c>
      <c r="I5" s="51">
        <f>VLOOKUP($B5,Prices!$A:$B,2,FALSE)</f>
        <v>46.4</v>
      </c>
      <c r="J5" s="51">
        <f>VLOOKUP($B5,'Order Backlog'!A:B,2,FALSE)</f>
        <v>52</v>
      </c>
      <c r="K5" s="51">
        <f>VLOOKUP($B5,Exports!A:B,2,FALSE)</f>
        <v>45.5</v>
      </c>
      <c r="L5" s="52">
        <f>VLOOKUP($B5,Imports!A:B,2,FALSE)</f>
        <v>46</v>
      </c>
    </row>
    <row r="6" spans="2:12" ht="13.8" x14ac:dyDescent="0.3">
      <c r="B6" s="49">
        <v>42401</v>
      </c>
      <c r="C6" s="50">
        <f>VLOOKUP($B6,NMI!A:B,2,FALSE)</f>
        <v>54.3</v>
      </c>
      <c r="D6" s="51">
        <f>VLOOKUP($B6,'Business Activity'!A:B,2,FALSE)</f>
        <v>57.8</v>
      </c>
      <c r="E6" s="52">
        <f>VLOOKUP($B6,'New Orders'!A:B,2,FALSE)</f>
        <v>55.5</v>
      </c>
      <c r="F6" s="51">
        <f>VLOOKUP($B6,Employment!A:B,2,FALSE)</f>
        <v>49.7</v>
      </c>
      <c r="G6" s="51">
        <f>VLOOKUP($B6,Deliveries!A:B,2,FALSE)</f>
        <v>50.5</v>
      </c>
      <c r="H6" s="52">
        <f>VLOOKUP($B6,Inventories!A:B,2,FALSE)</f>
        <v>52.5</v>
      </c>
      <c r="I6" s="51">
        <f>VLOOKUP($B6,Prices!$A:$B,2,FALSE)</f>
        <v>45.5</v>
      </c>
      <c r="J6" s="51">
        <f>VLOOKUP($B6,'Order Backlog'!A:B,2,FALSE)</f>
        <v>52</v>
      </c>
      <c r="K6" s="51">
        <f>VLOOKUP($B6,Exports!A:B,2,FALSE)</f>
        <v>53.5</v>
      </c>
      <c r="L6" s="52">
        <f>VLOOKUP($B6,Imports!A:B,2,FALSE)</f>
        <v>55.5</v>
      </c>
    </row>
    <row r="7" spans="2:12" ht="13.8" x14ac:dyDescent="0.3">
      <c r="B7" s="49">
        <v>42430</v>
      </c>
      <c r="C7" s="50">
        <f>VLOOKUP($B7,NMI!A:B,2,FALSE)</f>
        <v>54.9</v>
      </c>
      <c r="D7" s="51">
        <f>VLOOKUP($B7,'Business Activity'!A:B,2,FALSE)</f>
        <v>59.8</v>
      </c>
      <c r="E7" s="52">
        <f>VLOOKUP($B7,'New Orders'!A:B,2,FALSE)</f>
        <v>56.7</v>
      </c>
      <c r="F7" s="51">
        <f>VLOOKUP($B7,Employment!A:B,2,FALSE)</f>
        <v>50.3</v>
      </c>
      <c r="G7" s="51">
        <f>VLOOKUP($B7,Deliveries!A:B,2,FALSE)</f>
        <v>51</v>
      </c>
      <c r="H7" s="52">
        <f>VLOOKUP($B7,Inventories!A:B,2,FALSE)</f>
        <v>52.5</v>
      </c>
      <c r="I7" s="51">
        <f>VLOOKUP($B7,Prices!$A:$B,2,FALSE)</f>
        <v>49.1</v>
      </c>
      <c r="J7" s="51">
        <f>VLOOKUP($B7,'Order Backlog'!A:B,2,FALSE)</f>
        <v>52</v>
      </c>
      <c r="K7" s="51">
        <f>VLOOKUP($B7,Exports!A:B,2,FALSE)</f>
        <v>58.5</v>
      </c>
      <c r="L7" s="52">
        <f>VLOOKUP($B7,Imports!A:B,2,FALSE)</f>
        <v>53</v>
      </c>
    </row>
    <row r="8" spans="2:12" ht="13.8" x14ac:dyDescent="0.3">
      <c r="B8" s="49">
        <v>42461</v>
      </c>
      <c r="C8" s="50">
        <f>VLOOKUP($B8,NMI!A:B,2,FALSE)</f>
        <v>55.7</v>
      </c>
      <c r="D8" s="51">
        <f>VLOOKUP($B8,'Business Activity'!A:B,2,FALSE)</f>
        <v>58.8</v>
      </c>
      <c r="E8" s="52">
        <f>VLOOKUP($B8,'New Orders'!A:B,2,FALSE)</f>
        <v>59.9</v>
      </c>
      <c r="F8" s="51">
        <f>VLOOKUP($B8,Employment!A:B,2,FALSE)</f>
        <v>53</v>
      </c>
      <c r="G8" s="51">
        <f>VLOOKUP($B8,Deliveries!A:B,2,FALSE)</f>
        <v>51</v>
      </c>
      <c r="H8" s="52">
        <f>VLOOKUP($B8,Inventories!A:B,2,FALSE)</f>
        <v>54</v>
      </c>
      <c r="I8" s="51">
        <f>VLOOKUP($B8,Prices!$A:$B,2,FALSE)</f>
        <v>53.4</v>
      </c>
      <c r="J8" s="51">
        <f>VLOOKUP($B8,'Order Backlog'!A:B,2,FALSE)</f>
        <v>51.5</v>
      </c>
      <c r="K8" s="51">
        <f>VLOOKUP($B8,Exports!A:B,2,FALSE)</f>
        <v>56.5</v>
      </c>
      <c r="L8" s="52">
        <f>VLOOKUP($B8,Imports!A:B,2,FALSE)</f>
        <v>54</v>
      </c>
    </row>
    <row r="9" spans="2:12" ht="13.8" x14ac:dyDescent="0.3">
      <c r="B9" s="49">
        <v>42491</v>
      </c>
      <c r="C9" s="50">
        <f>VLOOKUP($B9,NMI!A:B,2,FALSE)</f>
        <v>53.6</v>
      </c>
      <c r="D9" s="51">
        <f>VLOOKUP($B9,'Business Activity'!A:B,2,FALSE)</f>
        <v>55.1</v>
      </c>
      <c r="E9" s="52">
        <f>VLOOKUP($B9,'New Orders'!A:B,2,FALSE)</f>
        <v>54.2</v>
      </c>
      <c r="F9" s="51">
        <f>VLOOKUP($B9,Employment!A:B,2,FALSE)</f>
        <v>49.7</v>
      </c>
      <c r="G9" s="51">
        <f>VLOOKUP($B9,Deliveries!A:B,2,FALSE)</f>
        <v>52.5</v>
      </c>
      <c r="H9" s="52">
        <f>VLOOKUP($B9,Inventories!A:B,2,FALSE)</f>
        <v>54</v>
      </c>
      <c r="I9" s="51">
        <f>VLOOKUP($B9,Prices!$A:$B,2,FALSE)</f>
        <v>55.6</v>
      </c>
      <c r="J9" s="51">
        <f>VLOOKUP($B9,'Order Backlog'!A:B,2,FALSE)</f>
        <v>50</v>
      </c>
      <c r="K9" s="51">
        <f>VLOOKUP($B9,Exports!A:B,2,FALSE)</f>
        <v>49</v>
      </c>
      <c r="L9" s="52">
        <f>VLOOKUP($B9,Imports!A:B,2,FALSE)</f>
        <v>53.5</v>
      </c>
    </row>
    <row r="10" spans="2:12" ht="13.8" x14ac:dyDescent="0.3">
      <c r="B10" s="49">
        <v>42522</v>
      </c>
      <c r="C10" s="50">
        <f>VLOOKUP($B10,NMI!A:B,2,FALSE)</f>
        <v>56.1</v>
      </c>
      <c r="D10" s="51">
        <f>VLOOKUP($B10,'Business Activity'!A:B,2,FALSE)</f>
        <v>59.5</v>
      </c>
      <c r="E10" s="52">
        <f>VLOOKUP($B10,'New Orders'!A:B,2,FALSE)</f>
        <v>59.9</v>
      </c>
      <c r="F10" s="51">
        <f>VLOOKUP($B10,Employment!A:B,2,FALSE)</f>
        <v>52.7</v>
      </c>
      <c r="G10" s="51">
        <f>VLOOKUP($B10,Deliveries!A:B,2,FALSE)</f>
        <v>54</v>
      </c>
      <c r="H10" s="52">
        <f>VLOOKUP($B10,Inventories!A:B,2,FALSE)</f>
        <v>55.5</v>
      </c>
      <c r="I10" s="51">
        <f>VLOOKUP($B10,Prices!$A:$B,2,FALSE)</f>
        <v>55.5</v>
      </c>
      <c r="J10" s="51">
        <f>VLOOKUP($B10,'Order Backlog'!A:B,2,FALSE)</f>
        <v>47.5</v>
      </c>
      <c r="K10" s="51">
        <f>VLOOKUP($B10,Exports!A:B,2,FALSE)</f>
        <v>53</v>
      </c>
      <c r="L10" s="52">
        <f>VLOOKUP($B10,Imports!A:B,2,FALSE)</f>
        <v>54</v>
      </c>
    </row>
    <row r="11" spans="2:12" ht="13.8" x14ac:dyDescent="0.3">
      <c r="B11" s="49">
        <v>42552</v>
      </c>
      <c r="C11" s="50">
        <f>VLOOKUP($B11,NMI!A:B,2,FALSE)</f>
        <v>54.9</v>
      </c>
      <c r="D11" s="51">
        <f>VLOOKUP($B11,'Business Activity'!A:B,2,FALSE)</f>
        <v>59.3</v>
      </c>
      <c r="E11" s="52">
        <f>VLOOKUP($B11,'New Orders'!A:B,2,FALSE)</f>
        <v>60.3</v>
      </c>
      <c r="F11" s="51">
        <f>VLOOKUP($B11,Employment!A:B,2,FALSE)</f>
        <v>51.4</v>
      </c>
      <c r="G11" s="51">
        <f>VLOOKUP($B11,Deliveries!A:B,2,FALSE)</f>
        <v>51</v>
      </c>
      <c r="H11" s="52">
        <f>VLOOKUP($B11,Inventories!A:B,2,FALSE)</f>
        <v>54</v>
      </c>
      <c r="I11" s="51">
        <f>VLOOKUP($B11,Prices!$A:$B,2,FALSE)</f>
        <v>51.9</v>
      </c>
      <c r="J11" s="51">
        <f>VLOOKUP($B11,'Order Backlog'!A:B,2,FALSE)</f>
        <v>51</v>
      </c>
      <c r="K11" s="51">
        <f>VLOOKUP($B11,Exports!A:B,2,FALSE)</f>
        <v>55.5</v>
      </c>
      <c r="L11" s="52">
        <f>VLOOKUP($B11,Imports!A:B,2,FALSE)</f>
        <v>53</v>
      </c>
    </row>
    <row r="12" spans="2:12" ht="13.8" x14ac:dyDescent="0.3">
      <c r="B12" s="49">
        <v>42583</v>
      </c>
      <c r="C12" s="50">
        <f>VLOOKUP($B12,NMI!A:B,2,FALSE)</f>
        <v>51.7</v>
      </c>
      <c r="D12" s="51">
        <f>VLOOKUP($B12,'Business Activity'!A:B,2,FALSE)</f>
        <v>51.8</v>
      </c>
      <c r="E12" s="52">
        <f>VLOOKUP($B12,'New Orders'!A:B,2,FALSE)</f>
        <v>51.4</v>
      </c>
      <c r="F12" s="51">
        <f>VLOOKUP($B12,Employment!A:B,2,FALSE)</f>
        <v>50.7</v>
      </c>
      <c r="G12" s="51">
        <f>VLOOKUP($B12,Deliveries!A:B,2,FALSE)</f>
        <v>51.5</v>
      </c>
      <c r="H12" s="52">
        <f>VLOOKUP($B12,Inventories!A:B,2,FALSE)</f>
        <v>48</v>
      </c>
      <c r="I12" s="51">
        <f>VLOOKUP($B12,Prices!$A:$B,2,FALSE)</f>
        <v>51.8</v>
      </c>
      <c r="J12" s="51">
        <f>VLOOKUP($B12,'Order Backlog'!A:B,2,FALSE)</f>
        <v>49.5</v>
      </c>
      <c r="K12" s="51">
        <f>VLOOKUP($B12,Exports!A:B,2,FALSE)</f>
        <v>46.5</v>
      </c>
      <c r="L12" s="52">
        <f>VLOOKUP($B12,Imports!A:B,2,FALSE)</f>
        <v>50.5</v>
      </c>
    </row>
    <row r="13" spans="2:12" ht="13.8" x14ac:dyDescent="0.3">
      <c r="B13" s="49">
        <v>42614</v>
      </c>
      <c r="C13" s="50">
        <f>VLOOKUP($B13,NMI!A:B,2,FALSE)</f>
        <v>56.6</v>
      </c>
      <c r="D13" s="51">
        <f>VLOOKUP($B13,'Business Activity'!A:B,2,FALSE)</f>
        <v>60.3</v>
      </c>
      <c r="E13" s="52">
        <f>VLOOKUP($B13,'New Orders'!A:B,2,FALSE)</f>
        <v>60</v>
      </c>
      <c r="F13" s="51">
        <f>VLOOKUP($B13,Employment!A:B,2,FALSE)</f>
        <v>57.2</v>
      </c>
      <c r="G13" s="51">
        <f>VLOOKUP($B13,Deliveries!A:B,2,FALSE)</f>
        <v>51</v>
      </c>
      <c r="H13" s="52">
        <f>VLOOKUP($B13,Inventories!A:B,2,FALSE)</f>
        <v>51.5</v>
      </c>
      <c r="I13" s="51">
        <f>VLOOKUP($B13,Prices!$A:$B,2,FALSE)</f>
        <v>54</v>
      </c>
      <c r="J13" s="51">
        <f>VLOOKUP($B13,'Order Backlog'!A:B,2,FALSE)</f>
        <v>52</v>
      </c>
      <c r="K13" s="51">
        <f>VLOOKUP($B13,Exports!A:B,2,FALSE)</f>
        <v>56.5</v>
      </c>
      <c r="L13" s="52">
        <f>VLOOKUP($B13,Imports!A:B,2,FALSE)</f>
        <v>51</v>
      </c>
    </row>
    <row r="14" spans="2:12" ht="13.8" x14ac:dyDescent="0.3">
      <c r="B14" s="49">
        <v>42644</v>
      </c>
      <c r="C14" s="50">
        <f>VLOOKUP($B14,NMI!A:B,2,FALSE)</f>
        <v>54.6</v>
      </c>
      <c r="D14" s="51">
        <f>VLOOKUP($B14,'Business Activity'!A:B,2,FALSE)</f>
        <v>57.7</v>
      </c>
      <c r="E14" s="52">
        <f>VLOOKUP($B14,'New Orders'!A:B,2,FALSE)</f>
        <v>57.7</v>
      </c>
      <c r="F14" s="51">
        <f>VLOOKUP($B14,Employment!A:B,2,FALSE)</f>
        <v>53.1</v>
      </c>
      <c r="G14" s="51">
        <f>VLOOKUP($B14,Deliveries!A:B,2,FALSE)</f>
        <v>50.5</v>
      </c>
      <c r="H14" s="52">
        <f>VLOOKUP($B14,Inventories!A:B,2,FALSE)</f>
        <v>52</v>
      </c>
      <c r="I14" s="51">
        <f>VLOOKUP($B14,Prices!$A:$B,2,FALSE)</f>
        <v>56.6</v>
      </c>
      <c r="J14" s="51">
        <f>VLOOKUP($B14,'Order Backlog'!A:B,2,FALSE)</f>
        <v>52</v>
      </c>
      <c r="K14" s="51">
        <f>VLOOKUP($B14,Exports!A:B,2,FALSE)</f>
        <v>55.5</v>
      </c>
      <c r="L14" s="52">
        <f>VLOOKUP($B14,Imports!A:B,2,FALSE)</f>
        <v>53</v>
      </c>
    </row>
    <row r="15" spans="2:12" ht="13.8" x14ac:dyDescent="0.3">
      <c r="B15" s="49">
        <v>42675</v>
      </c>
      <c r="C15" s="50">
        <f>VLOOKUP($B15,NMI!A:B,2,FALSE)</f>
        <v>56.2</v>
      </c>
      <c r="D15" s="51">
        <f>VLOOKUP($B15,'Business Activity'!A:B,2,FALSE)</f>
        <v>61.7</v>
      </c>
      <c r="E15" s="52">
        <f>VLOOKUP($B15,'New Orders'!A:B,2,FALSE)</f>
        <v>57</v>
      </c>
      <c r="F15" s="51">
        <f>VLOOKUP($B15,Employment!A:B,2,FALSE)</f>
        <v>58.2</v>
      </c>
      <c r="G15" s="51">
        <f>VLOOKUP($B15,Deliveries!A:B,2,FALSE)</f>
        <v>52</v>
      </c>
      <c r="H15" s="52">
        <f>VLOOKUP($B15,Inventories!A:B,2,FALSE)</f>
        <v>51.5</v>
      </c>
      <c r="I15" s="51">
        <f>VLOOKUP($B15,Prices!$A:$B,2,FALSE)</f>
        <v>56.3</v>
      </c>
      <c r="J15" s="51">
        <f>VLOOKUP($B15,'Order Backlog'!A:B,2,FALSE)</f>
        <v>51</v>
      </c>
      <c r="K15" s="51">
        <f>VLOOKUP($B15,Exports!A:B,2,FALSE)</f>
        <v>57</v>
      </c>
      <c r="L15" s="52">
        <f>VLOOKUP($B15,Imports!A:B,2,FALSE)</f>
        <v>54</v>
      </c>
    </row>
    <row r="16" spans="2:12" ht="13.8" x14ac:dyDescent="0.3">
      <c r="B16" s="49">
        <v>42705</v>
      </c>
      <c r="C16" s="50">
        <f>VLOOKUP($B16,NMI!A:B,2,FALSE)</f>
        <v>56.6</v>
      </c>
      <c r="D16" s="51">
        <f>VLOOKUP($B16,'Business Activity'!A:B,2,FALSE)</f>
        <v>61.4</v>
      </c>
      <c r="E16" s="52">
        <f>VLOOKUP($B16,'New Orders'!A:B,2,FALSE)</f>
        <v>61.6</v>
      </c>
      <c r="F16" s="51">
        <f>VLOOKUP($B16,Employment!A:B,2,FALSE)</f>
        <v>53.8</v>
      </c>
      <c r="G16" s="51">
        <f>VLOOKUP($B16,Deliveries!A:B,2,FALSE)</f>
        <v>52</v>
      </c>
      <c r="H16" s="52">
        <f>VLOOKUP($B16,Inventories!A:B,2,FALSE)</f>
        <v>52</v>
      </c>
      <c r="I16" s="51">
        <f>VLOOKUP($B16,Prices!$A:$B,2,FALSE)</f>
        <v>57</v>
      </c>
      <c r="J16" s="51">
        <f>VLOOKUP($B16,'Order Backlog'!A:B,2,FALSE)</f>
        <v>48</v>
      </c>
      <c r="K16" s="51">
        <f>VLOOKUP($B16,Exports!A:B,2,FALSE)</f>
        <v>53</v>
      </c>
      <c r="L16" s="52">
        <f>VLOOKUP($B16,Imports!A:B,2,FALSE)</f>
        <v>50</v>
      </c>
    </row>
    <row r="17" spans="2:12" ht="13.8" x14ac:dyDescent="0.3">
      <c r="B17" s="49">
        <v>42736</v>
      </c>
      <c r="C17" s="50">
        <f>VLOOKUP($B17,NMI!A:B,2,FALSE)</f>
        <v>56.5</v>
      </c>
      <c r="D17" s="51">
        <f>VLOOKUP($B17,'Business Activity'!A:B,2,FALSE)</f>
        <v>60.3</v>
      </c>
      <c r="E17" s="52">
        <f>VLOOKUP($B17,'New Orders'!A:B,2,FALSE)</f>
        <v>58.6</v>
      </c>
      <c r="F17" s="51">
        <f>VLOOKUP($B17,Employment!A:B,2,FALSE)</f>
        <v>54.7</v>
      </c>
      <c r="G17" s="51">
        <f>VLOOKUP($B17,Deliveries!A:B,2,FALSE)</f>
        <v>52.5</v>
      </c>
      <c r="H17" s="52">
        <f>VLOOKUP($B17,Inventories!A:B,2,FALSE)</f>
        <v>48</v>
      </c>
      <c r="I17" s="51">
        <f>VLOOKUP($B17,Prices!$A:$B,2,FALSE)</f>
        <v>59</v>
      </c>
      <c r="J17" s="51">
        <f>VLOOKUP($B17,'Order Backlog'!A:B,2,FALSE)</f>
        <v>50</v>
      </c>
      <c r="K17" s="51">
        <f>VLOOKUP($B17,Exports!A:B,2,FALSE)</f>
        <v>48</v>
      </c>
      <c r="L17" s="52">
        <f>VLOOKUP($B17,Imports!A:B,2,FALSE)</f>
        <v>54</v>
      </c>
    </row>
    <row r="18" spans="2:12" ht="13.8" x14ac:dyDescent="0.3">
      <c r="B18" s="49">
        <v>42767</v>
      </c>
      <c r="C18" s="50">
        <f>VLOOKUP($B18,NMI!A:B,2,FALSE)</f>
        <v>57.4</v>
      </c>
      <c r="D18" s="51">
        <f>VLOOKUP($B18,'Business Activity'!A:B,2,FALSE)</f>
        <v>63.6</v>
      </c>
      <c r="E18" s="52">
        <f>VLOOKUP($B18,'New Orders'!A:B,2,FALSE)</f>
        <v>61.2</v>
      </c>
      <c r="F18" s="51">
        <f>VLOOKUP($B18,Employment!A:B,2,FALSE)</f>
        <v>55.2</v>
      </c>
      <c r="G18" s="51">
        <f>VLOOKUP($B18,Deliveries!A:B,2,FALSE)</f>
        <v>50.5</v>
      </c>
      <c r="H18" s="52">
        <f>VLOOKUP($B18,Inventories!A:B,2,FALSE)</f>
        <v>52</v>
      </c>
      <c r="I18" s="51">
        <f>VLOOKUP($B18,Prices!$A:$B,2,FALSE)</f>
        <v>57.7</v>
      </c>
      <c r="J18" s="51">
        <f>VLOOKUP($B18,'Order Backlog'!A:B,2,FALSE)</f>
        <v>54</v>
      </c>
      <c r="K18" s="51">
        <f>VLOOKUP($B18,Exports!A:B,2,FALSE)</f>
        <v>57</v>
      </c>
      <c r="L18" s="52">
        <f>VLOOKUP($B18,Imports!A:B,2,FALSE)</f>
        <v>51</v>
      </c>
    </row>
    <row r="19" spans="2:12" ht="13.8" x14ac:dyDescent="0.3">
      <c r="B19" s="49">
        <v>42795</v>
      </c>
      <c r="C19" s="50">
        <f>VLOOKUP($B19,NMI!A:B,2,FALSE)</f>
        <v>55.6</v>
      </c>
      <c r="D19" s="51">
        <f>VLOOKUP($B19,'Business Activity'!A:B,2,FALSE)</f>
        <v>58.9</v>
      </c>
      <c r="E19" s="52">
        <f>VLOOKUP($B19,'New Orders'!A:B,2,FALSE)</f>
        <v>58.9</v>
      </c>
      <c r="F19" s="51">
        <f>VLOOKUP($B19,Employment!A:B,2,FALSE)</f>
        <v>51.6</v>
      </c>
      <c r="G19" s="51">
        <f>VLOOKUP($B19,Deliveries!A:B,2,FALSE)</f>
        <v>51.5</v>
      </c>
      <c r="H19" s="52">
        <f>VLOOKUP($B19,Inventories!A:B,2,FALSE)</f>
        <v>48.5</v>
      </c>
      <c r="I19" s="51">
        <f>VLOOKUP($B19,Prices!$A:$B,2,FALSE)</f>
        <v>53.5</v>
      </c>
      <c r="J19" s="51">
        <f>VLOOKUP($B19,'Order Backlog'!A:B,2,FALSE)</f>
        <v>53</v>
      </c>
      <c r="K19" s="51">
        <f>VLOOKUP($B19,Exports!A:B,2,FALSE)</f>
        <v>62.5</v>
      </c>
      <c r="L19" s="52">
        <f>VLOOKUP($B19,Imports!A:B,2,FALSE)</f>
        <v>56.5</v>
      </c>
    </row>
    <row r="20" spans="2:12" ht="13.8" x14ac:dyDescent="0.3">
      <c r="B20" s="49">
        <v>42826</v>
      </c>
      <c r="C20" s="50">
        <f>VLOOKUP($B20,NMI!A:B,2,FALSE)</f>
        <v>57.3</v>
      </c>
      <c r="D20" s="51">
        <f>VLOOKUP($B20,'Business Activity'!A:B,2,FALSE)</f>
        <v>62.4</v>
      </c>
      <c r="E20" s="52">
        <f>VLOOKUP($B20,'New Orders'!A:B,2,FALSE)</f>
        <v>63.2</v>
      </c>
      <c r="F20" s="51">
        <f>VLOOKUP($B20,Employment!A:B,2,FALSE)</f>
        <v>51.4</v>
      </c>
      <c r="G20" s="51">
        <f>VLOOKUP($B20,Deliveries!A:B,2,FALSE)</f>
        <v>53</v>
      </c>
      <c r="H20" s="52">
        <f>VLOOKUP($B20,Inventories!A:B,2,FALSE)</f>
        <v>52.5</v>
      </c>
      <c r="I20" s="51">
        <f>VLOOKUP($B20,Prices!$A:$B,2,FALSE)</f>
        <v>57.6</v>
      </c>
      <c r="J20" s="51">
        <f>VLOOKUP($B20,'Order Backlog'!A:B,2,FALSE)</f>
        <v>53.5</v>
      </c>
      <c r="K20" s="51">
        <f>VLOOKUP($B20,Exports!A:B,2,FALSE)</f>
        <v>65.5</v>
      </c>
      <c r="L20" s="52">
        <f>VLOOKUP($B20,Imports!A:B,2,FALSE)</f>
        <v>53</v>
      </c>
    </row>
    <row r="21" spans="2:12" ht="13.8" x14ac:dyDescent="0.3">
      <c r="B21" s="49">
        <v>42856</v>
      </c>
      <c r="C21" s="50">
        <f>VLOOKUP($B21,NMI!A:B,2,FALSE)</f>
        <v>57.1</v>
      </c>
      <c r="D21" s="51">
        <f>VLOOKUP($B21,'Business Activity'!A:B,2,FALSE)</f>
        <v>60.7</v>
      </c>
      <c r="E21" s="52">
        <f>VLOOKUP($B21,'New Orders'!A:B,2,FALSE)</f>
        <v>57.7</v>
      </c>
      <c r="F21" s="51">
        <f>VLOOKUP($B21,Employment!A:B,2,FALSE)</f>
        <v>57.8</v>
      </c>
      <c r="G21" s="51">
        <f>VLOOKUP($B21,Deliveries!A:B,2,FALSE)</f>
        <v>51.5</v>
      </c>
      <c r="H21" s="52">
        <f>VLOOKUP($B21,Inventories!A:B,2,FALSE)</f>
        <v>54</v>
      </c>
      <c r="I21" s="51">
        <f>VLOOKUP($B21,Prices!$A:$B,2,FALSE)</f>
        <v>49.2</v>
      </c>
      <c r="J21" s="51">
        <f>VLOOKUP($B21,'Order Backlog'!A:B,2,FALSE)</f>
        <v>57</v>
      </c>
      <c r="K21" s="51">
        <f>VLOOKUP($B21,Exports!A:B,2,FALSE)</f>
        <v>54.5</v>
      </c>
      <c r="L21" s="52">
        <f>VLOOKUP($B21,Imports!A:B,2,FALSE)</f>
        <v>48.5</v>
      </c>
    </row>
    <row r="22" spans="2:12" ht="13.8" x14ac:dyDescent="0.3">
      <c r="B22" s="49">
        <v>42887</v>
      </c>
      <c r="C22" s="50">
        <f>VLOOKUP($B22,NMI!A:B,2,FALSE)</f>
        <v>57.2</v>
      </c>
      <c r="D22" s="51">
        <f>VLOOKUP($B22,'Business Activity'!A:B,2,FALSE)</f>
        <v>60.8</v>
      </c>
      <c r="E22" s="52">
        <f>VLOOKUP($B22,'New Orders'!A:B,2,FALSE)</f>
        <v>60.5</v>
      </c>
      <c r="F22" s="51">
        <f>VLOOKUP($B22,Employment!A:B,2,FALSE)</f>
        <v>55.8</v>
      </c>
      <c r="G22" s="51">
        <f>VLOOKUP($B22,Deliveries!A:B,2,FALSE)</f>
        <v>52.5</v>
      </c>
      <c r="H22" s="52">
        <f>VLOOKUP($B22,Inventories!A:B,2,FALSE)</f>
        <v>57.5</v>
      </c>
      <c r="I22" s="51">
        <f>VLOOKUP($B22,Prices!$A:$B,2,FALSE)</f>
        <v>52.1</v>
      </c>
      <c r="J22" s="51">
        <f>VLOOKUP($B22,'Order Backlog'!A:B,2,FALSE)</f>
        <v>52.5</v>
      </c>
      <c r="K22" s="51">
        <f>VLOOKUP($B22,Exports!A:B,2,FALSE)</f>
        <v>55</v>
      </c>
      <c r="L22" s="52">
        <f>VLOOKUP($B22,Imports!A:B,2,FALSE)</f>
        <v>51</v>
      </c>
    </row>
    <row r="23" spans="2:12" ht="13.8" x14ac:dyDescent="0.3">
      <c r="B23" s="49">
        <v>42917</v>
      </c>
      <c r="C23" s="50">
        <f>VLOOKUP($B23,NMI!A:B,2,FALSE)</f>
        <v>54.3</v>
      </c>
      <c r="D23" s="51">
        <f>VLOOKUP($B23,'Business Activity'!A:B,2,FALSE)</f>
        <v>55.9</v>
      </c>
      <c r="E23" s="52">
        <f>VLOOKUP($B23,'New Orders'!A:B,2,FALSE)</f>
        <v>55.1</v>
      </c>
      <c r="F23" s="51">
        <f>VLOOKUP($B23,Employment!A:B,2,FALSE)</f>
        <v>53.6</v>
      </c>
      <c r="G23" s="51">
        <f>VLOOKUP($B23,Deliveries!A:B,2,FALSE)</f>
        <v>51</v>
      </c>
      <c r="H23" s="52">
        <f>VLOOKUP($B23,Inventories!A:B,2,FALSE)</f>
        <v>56.5</v>
      </c>
      <c r="I23" s="51">
        <f>VLOOKUP($B23,Prices!$A:$B,2,FALSE)</f>
        <v>55.7</v>
      </c>
      <c r="J23" s="51">
        <f>VLOOKUP($B23,'Order Backlog'!A:B,2,FALSE)</f>
        <v>52</v>
      </c>
      <c r="K23" s="51">
        <f>VLOOKUP($B23,Exports!A:B,2,FALSE)</f>
        <v>53</v>
      </c>
      <c r="L23" s="52">
        <f>VLOOKUP($B23,Imports!A:B,2,FALSE)</f>
        <v>51.5</v>
      </c>
    </row>
    <row r="24" spans="2:12" ht="13.8" x14ac:dyDescent="0.3">
      <c r="B24" s="49">
        <v>42948</v>
      </c>
      <c r="C24" s="50">
        <f>VLOOKUP($B24,NMI!A:B,2,FALSE)</f>
        <v>55.2</v>
      </c>
      <c r="D24" s="51">
        <f>VLOOKUP($B24,'Business Activity'!A:B,2,FALSE)</f>
        <v>57.5</v>
      </c>
      <c r="E24" s="52">
        <f>VLOOKUP($B24,'New Orders'!A:B,2,FALSE)</f>
        <v>57.1</v>
      </c>
      <c r="F24" s="51">
        <f>VLOOKUP($B24,Employment!A:B,2,FALSE)</f>
        <v>56.2</v>
      </c>
      <c r="G24" s="51">
        <f>VLOOKUP($B24,Deliveries!A:B,2,FALSE)</f>
        <v>50.5</v>
      </c>
      <c r="H24" s="52">
        <f>VLOOKUP($B24,Inventories!A:B,2,FALSE)</f>
        <v>53.5</v>
      </c>
      <c r="I24" s="51">
        <f>VLOOKUP($B24,Prices!$A:$B,2,FALSE)</f>
        <v>57.9</v>
      </c>
      <c r="J24" s="51">
        <f>VLOOKUP($B24,'Order Backlog'!A:B,2,FALSE)</f>
        <v>53.5</v>
      </c>
      <c r="K24" s="51">
        <f>VLOOKUP($B24,Exports!A:B,2,FALSE)</f>
        <v>55</v>
      </c>
      <c r="L24" s="52">
        <f>VLOOKUP($B24,Imports!A:B,2,FALSE)</f>
        <v>50.5</v>
      </c>
    </row>
    <row r="25" spans="2:12" ht="13.8" x14ac:dyDescent="0.3">
      <c r="B25" s="49">
        <v>42979</v>
      </c>
      <c r="C25" s="50">
        <f>VLOOKUP($B25,NMI!A:B,2,FALSE)</f>
        <v>59.4</v>
      </c>
      <c r="D25" s="51">
        <f>VLOOKUP($B25,'Business Activity'!A:B,2,FALSE)</f>
        <v>61.3</v>
      </c>
      <c r="E25" s="52">
        <f>VLOOKUP($B25,'New Orders'!A:B,2,FALSE)</f>
        <v>63</v>
      </c>
      <c r="F25" s="51">
        <f>VLOOKUP($B25,Employment!A:B,2,FALSE)</f>
        <v>56.8</v>
      </c>
      <c r="G25" s="51">
        <f>VLOOKUP($B25,Deliveries!A:B,2,FALSE)</f>
        <v>58</v>
      </c>
      <c r="H25" s="52">
        <f>VLOOKUP($B25,Inventories!A:B,2,FALSE)</f>
        <v>51.5</v>
      </c>
      <c r="I25" s="51">
        <f>VLOOKUP($B25,Prices!$A:$B,2,FALSE)</f>
        <v>66.3</v>
      </c>
      <c r="J25" s="51">
        <f>VLOOKUP($B25,'Order Backlog'!A:B,2,FALSE)</f>
        <v>56</v>
      </c>
      <c r="K25" s="51">
        <f>VLOOKUP($B25,Exports!A:B,2,FALSE)</f>
        <v>56</v>
      </c>
      <c r="L25" s="52">
        <f>VLOOKUP($B25,Imports!A:B,2,FALSE)</f>
        <v>52</v>
      </c>
    </row>
    <row r="26" spans="2:12" ht="13.8" x14ac:dyDescent="0.3">
      <c r="B26" s="49">
        <v>43009</v>
      </c>
      <c r="C26" s="50">
        <f>VLOOKUP($B26,NMI!A:B,2,FALSE)</f>
        <v>59.8</v>
      </c>
      <c r="D26" s="51">
        <f>VLOOKUP($B26,'Business Activity'!A:B,2,FALSE)</f>
        <v>61.5</v>
      </c>
      <c r="E26" s="52">
        <f>VLOOKUP($B26,'New Orders'!A:B,2,FALSE)</f>
        <v>62.6</v>
      </c>
      <c r="F26" s="51">
        <f>VLOOKUP($B26,Employment!A:B,2,FALSE)</f>
        <v>57</v>
      </c>
      <c r="G26" s="51">
        <f>VLOOKUP($B26,Deliveries!A:B,2,FALSE)</f>
        <v>58</v>
      </c>
      <c r="H26" s="52">
        <f>VLOOKUP($B26,Inventories!A:B,2,FALSE)</f>
        <v>52.5</v>
      </c>
      <c r="I26" s="51">
        <f>VLOOKUP($B26,Prices!$A:$B,2,FALSE)</f>
        <v>61.5</v>
      </c>
      <c r="J26" s="51">
        <f>VLOOKUP($B26,'Order Backlog'!A:B,2,FALSE)</f>
        <v>53.5</v>
      </c>
      <c r="K26" s="51">
        <f>VLOOKUP($B26,Exports!A:B,2,FALSE)</f>
        <v>60</v>
      </c>
      <c r="L26" s="52">
        <f>VLOOKUP($B26,Imports!A:B,2,FALSE)</f>
        <v>52</v>
      </c>
    </row>
    <row r="27" spans="2:12" ht="13.8" x14ac:dyDescent="0.3">
      <c r="B27" s="49">
        <v>43040</v>
      </c>
      <c r="C27" s="50">
        <f>VLOOKUP($B27,NMI!A:B,2,FALSE)</f>
        <v>57.3</v>
      </c>
      <c r="D27" s="51">
        <f>VLOOKUP($B27,'Business Activity'!A:B,2,FALSE)</f>
        <v>61.1</v>
      </c>
      <c r="E27" s="52">
        <f>VLOOKUP($B27,'New Orders'!A:B,2,FALSE)</f>
        <v>58.8</v>
      </c>
      <c r="F27" s="51">
        <f>VLOOKUP($B27,Employment!A:B,2,FALSE)</f>
        <v>55.4</v>
      </c>
      <c r="G27" s="51">
        <f>VLOOKUP($B27,Deliveries!A:B,2,FALSE)</f>
        <v>54</v>
      </c>
      <c r="H27" s="52">
        <f>VLOOKUP($B27,Inventories!A:B,2,FALSE)</f>
        <v>54.5</v>
      </c>
      <c r="I27" s="51">
        <f>VLOOKUP($B27,Prices!$A:$B,2,FALSE)</f>
        <v>60.1</v>
      </c>
      <c r="J27" s="51">
        <f>VLOOKUP($B27,'Order Backlog'!A:B,2,FALSE)</f>
        <v>51.5</v>
      </c>
      <c r="K27" s="51">
        <f>VLOOKUP($B27,Exports!A:B,2,FALSE)</f>
        <v>57</v>
      </c>
      <c r="L27" s="52">
        <f>VLOOKUP($B27,Imports!A:B,2,FALSE)</f>
        <v>52.5</v>
      </c>
    </row>
    <row r="28" spans="2:12" ht="13.8" x14ac:dyDescent="0.3">
      <c r="B28" s="49">
        <v>43070</v>
      </c>
      <c r="C28" s="50">
        <f>VLOOKUP($B28,NMI!A:B,2,FALSE)</f>
        <v>56</v>
      </c>
      <c r="D28" s="51">
        <f>VLOOKUP($B28,'Business Activity'!A:B,2,FALSE)</f>
        <v>57.8</v>
      </c>
      <c r="E28" s="52">
        <f>VLOOKUP($B28,'New Orders'!A:B,2,FALSE)</f>
        <v>54.5</v>
      </c>
      <c r="F28" s="51">
        <f>VLOOKUP($B28,Employment!A:B,2,FALSE)</f>
        <v>56.3</v>
      </c>
      <c r="G28" s="51">
        <f>VLOOKUP($B28,Deliveries!A:B,2,FALSE)</f>
        <v>55.5</v>
      </c>
      <c r="H28" s="52">
        <f>VLOOKUP($B28,Inventories!A:B,2,FALSE)</f>
        <v>53.5</v>
      </c>
      <c r="I28" s="51">
        <f>VLOOKUP($B28,Prices!$A:$B,2,FALSE)</f>
        <v>59.9</v>
      </c>
      <c r="J28" s="51">
        <f>VLOOKUP($B28,'Order Backlog'!A:B,2,FALSE)</f>
        <v>50</v>
      </c>
      <c r="K28" s="51">
        <f>VLOOKUP($B28,Exports!A:B,2,FALSE)</f>
        <v>56.5</v>
      </c>
      <c r="L28" s="52">
        <f>VLOOKUP($B28,Imports!A:B,2,FALSE)</f>
        <v>52.5</v>
      </c>
    </row>
    <row r="29" spans="2:12" ht="13.8" x14ac:dyDescent="0.3">
      <c r="B29" s="49">
        <v>43101</v>
      </c>
      <c r="C29" s="50">
        <f>VLOOKUP($B29,NMI!A:B,2,FALSE)</f>
        <v>59.9</v>
      </c>
      <c r="D29" s="51">
        <f>VLOOKUP($B29,'Business Activity'!A:B,2,FALSE)</f>
        <v>59.8</v>
      </c>
      <c r="E29" s="52">
        <f>VLOOKUP($B29,'New Orders'!A:B,2,FALSE)</f>
        <v>62.7</v>
      </c>
      <c r="F29" s="51">
        <f>VLOOKUP($B29,Employment!A:B,2,FALSE)</f>
        <v>61.6</v>
      </c>
      <c r="G29" s="51">
        <f>VLOOKUP($B29,Deliveries!A:B,2,FALSE)</f>
        <v>55.5</v>
      </c>
      <c r="H29" s="52">
        <f>VLOOKUP($B29,Inventories!A:B,2,FALSE)</f>
        <v>49</v>
      </c>
      <c r="I29" s="51">
        <f>VLOOKUP($B29,Prices!$A:$B,2,FALSE)</f>
        <v>61.9</v>
      </c>
      <c r="J29" s="51">
        <f>VLOOKUP($B29,'Order Backlog'!A:B,2,FALSE)</f>
        <v>50.5</v>
      </c>
      <c r="K29" s="51">
        <f>VLOOKUP($B29,Exports!A:B,2,FALSE)</f>
        <v>58</v>
      </c>
      <c r="L29" s="52">
        <f>VLOOKUP($B29,Imports!A:B,2,FALSE)</f>
        <v>54</v>
      </c>
    </row>
    <row r="30" spans="2:12" ht="13.8" x14ac:dyDescent="0.3">
      <c r="B30" s="49">
        <v>43132</v>
      </c>
      <c r="C30" s="50">
        <f>VLOOKUP($B30,NMI!A:B,2,FALSE)</f>
        <v>59.5</v>
      </c>
      <c r="D30" s="51">
        <f>VLOOKUP($B30,'Business Activity'!A:B,2,FALSE)</f>
        <v>62.8</v>
      </c>
      <c r="E30" s="52">
        <f>VLOOKUP($B30,'New Orders'!A:B,2,FALSE)</f>
        <v>64.8</v>
      </c>
      <c r="F30" s="51">
        <f>VLOOKUP($B30,Employment!A:B,2,FALSE)</f>
        <v>55</v>
      </c>
      <c r="G30" s="51">
        <f>VLOOKUP($B30,Deliveries!A:B,2,FALSE)</f>
        <v>55.5</v>
      </c>
      <c r="H30" s="52">
        <f>VLOOKUP($B30,Inventories!A:B,2,FALSE)</f>
        <v>53.5</v>
      </c>
      <c r="I30" s="51">
        <f>VLOOKUP($B30,Prices!$A:$B,2,FALSE)</f>
        <v>61</v>
      </c>
      <c r="J30" s="51">
        <f>VLOOKUP($B30,'Order Backlog'!A:B,2,FALSE)</f>
        <v>56</v>
      </c>
      <c r="K30" s="51">
        <f>VLOOKUP($B30,Exports!A:B,2,FALSE)</f>
        <v>59.5</v>
      </c>
      <c r="L30" s="52">
        <f>VLOOKUP($B30,Imports!A:B,2,FALSE)</f>
        <v>50</v>
      </c>
    </row>
    <row r="31" spans="2:12" ht="13.8" x14ac:dyDescent="0.3">
      <c r="B31" s="49">
        <v>43160</v>
      </c>
      <c r="C31" s="50">
        <f>VLOOKUP($B31,NMI!A:B,2,FALSE)</f>
        <v>58.8</v>
      </c>
      <c r="D31" s="51">
        <f>VLOOKUP($B31,'Business Activity'!A:B,2,FALSE)</f>
        <v>60.6</v>
      </c>
      <c r="E31" s="52">
        <f>VLOOKUP($B31,'New Orders'!A:B,2,FALSE)</f>
        <v>59.5</v>
      </c>
      <c r="F31" s="51">
        <f>VLOOKUP($B31,Employment!A:B,2,FALSE)</f>
        <v>56.6</v>
      </c>
      <c r="G31" s="51">
        <f>VLOOKUP($B31,Deliveries!A:B,2,FALSE)</f>
        <v>58.5</v>
      </c>
      <c r="H31" s="52">
        <f>VLOOKUP($B31,Inventories!A:B,2,FALSE)</f>
        <v>53.5</v>
      </c>
      <c r="I31" s="51">
        <f>VLOOKUP($B31,Prices!$A:$B,2,FALSE)</f>
        <v>61.5</v>
      </c>
      <c r="J31" s="51">
        <f>VLOOKUP($B31,'Order Backlog'!A:B,2,FALSE)</f>
        <v>56.5</v>
      </c>
      <c r="K31" s="51">
        <f>VLOOKUP($B31,Exports!A:B,2,FALSE)</f>
        <v>58</v>
      </c>
      <c r="L31" s="52">
        <f>VLOOKUP($B31,Imports!A:B,2,FALSE)</f>
        <v>55</v>
      </c>
    </row>
    <row r="32" spans="2:12" ht="13.8" x14ac:dyDescent="0.3">
      <c r="B32" s="49">
        <v>43191</v>
      </c>
      <c r="C32" s="50">
        <f>VLOOKUP($B32,NMI!A:B,2,FALSE)</f>
        <v>56.8</v>
      </c>
      <c r="D32" s="51">
        <f>VLOOKUP($B32,'Business Activity'!A:B,2,FALSE)</f>
        <v>59.1</v>
      </c>
      <c r="E32" s="52">
        <f>VLOOKUP($B32,'New Orders'!A:B,2,FALSE)</f>
        <v>60</v>
      </c>
      <c r="F32" s="51">
        <f>VLOOKUP($B32,Employment!A:B,2,FALSE)</f>
        <v>53.6</v>
      </c>
      <c r="G32" s="51">
        <f>VLOOKUP($B32,Deliveries!A:B,2,FALSE)</f>
        <v>54.5</v>
      </c>
      <c r="H32" s="52">
        <f>VLOOKUP($B32,Inventories!A:B,2,FALSE)</f>
        <v>57</v>
      </c>
      <c r="I32" s="51">
        <f>VLOOKUP($B32,Prices!$A:$B,2,FALSE)</f>
        <v>61.8</v>
      </c>
      <c r="J32" s="51">
        <f>VLOOKUP($B32,'Order Backlog'!A:B,2,FALSE)</f>
        <v>52</v>
      </c>
      <c r="K32" s="51">
        <f>VLOOKUP($B32,Exports!A:B,2,FALSE)</f>
        <v>61.5</v>
      </c>
      <c r="L32" s="52">
        <f>VLOOKUP($B32,Imports!A:B,2,FALSE)</f>
        <v>54.5</v>
      </c>
    </row>
    <row r="33" spans="2:12" ht="13.8" x14ac:dyDescent="0.3">
      <c r="B33" s="49">
        <v>43221</v>
      </c>
      <c r="C33" s="50">
        <f>VLOOKUP($B33,NMI!A:B,2,FALSE)</f>
        <v>58.6</v>
      </c>
      <c r="D33" s="51">
        <f>VLOOKUP($B33,'Business Activity'!A:B,2,FALSE)</f>
        <v>61.3</v>
      </c>
      <c r="E33" s="52">
        <f>VLOOKUP($B33,'New Orders'!A:B,2,FALSE)</f>
        <v>60.5</v>
      </c>
      <c r="F33" s="51">
        <f>VLOOKUP($B33,Employment!A:B,2,FALSE)</f>
        <v>54.1</v>
      </c>
      <c r="G33" s="51">
        <f>VLOOKUP($B33,Deliveries!A:B,2,FALSE)</f>
        <v>58.5</v>
      </c>
      <c r="H33" s="52">
        <f>VLOOKUP($B33,Inventories!A:B,2,FALSE)</f>
        <v>57.5</v>
      </c>
      <c r="I33" s="51">
        <f>VLOOKUP($B33,Prices!$A:$B,2,FALSE)</f>
        <v>64.3</v>
      </c>
      <c r="J33" s="51">
        <f>VLOOKUP($B33,'Order Backlog'!A:B,2,FALSE)</f>
        <v>60.5</v>
      </c>
      <c r="K33" s="51">
        <f>VLOOKUP($B33,Exports!A:B,2,FALSE)</f>
        <v>57.5</v>
      </c>
      <c r="L33" s="52">
        <f>VLOOKUP($B33,Imports!A:B,2,FALSE)</f>
        <v>54</v>
      </c>
    </row>
    <row r="34" spans="2:12" ht="13.8" x14ac:dyDescent="0.3">
      <c r="B34" s="49">
        <v>43252</v>
      </c>
      <c r="C34" s="50">
        <f>VLOOKUP($B34,NMI!A:B,2,FALSE)</f>
        <v>59.1</v>
      </c>
      <c r="D34" s="51">
        <f>VLOOKUP($B34,'Business Activity'!A:B,2,FALSE)</f>
        <v>63.9</v>
      </c>
      <c r="E34" s="52">
        <f>VLOOKUP($B34,'New Orders'!A:B,2,FALSE)</f>
        <v>63.2</v>
      </c>
      <c r="F34" s="51">
        <f>VLOOKUP($B34,Employment!A:B,2,FALSE)</f>
        <v>53.6</v>
      </c>
      <c r="G34" s="51">
        <f>VLOOKUP($B34,Deliveries!A:B,2,FALSE)</f>
        <v>55.5</v>
      </c>
      <c r="H34" s="52">
        <f>VLOOKUP($B34,Inventories!A:B,2,FALSE)</f>
        <v>53.5</v>
      </c>
      <c r="I34" s="51">
        <f>VLOOKUP($B34,Prices!$A:$B,2,FALSE)</f>
        <v>60.7</v>
      </c>
      <c r="J34" s="51">
        <f>VLOOKUP($B34,'Order Backlog'!A:B,2,FALSE)</f>
        <v>56.5</v>
      </c>
      <c r="K34" s="51">
        <f>VLOOKUP($B34,Exports!A:B,2,FALSE)</f>
        <v>60.5</v>
      </c>
      <c r="L34" s="52">
        <f>VLOOKUP($B34,Imports!A:B,2,FALSE)</f>
        <v>51.5</v>
      </c>
    </row>
    <row r="35" spans="2:12" ht="13.8" x14ac:dyDescent="0.3">
      <c r="B35" s="49">
        <v>43282</v>
      </c>
      <c r="C35" s="50">
        <f>VLOOKUP($B35,NMI!A:B,2,FALSE)</f>
        <v>55.7</v>
      </c>
      <c r="D35" s="51">
        <f>VLOOKUP($B35,'Business Activity'!A:B,2,FALSE)</f>
        <v>56.5</v>
      </c>
      <c r="E35" s="52">
        <f>VLOOKUP($B35,'New Orders'!A:B,2,FALSE)</f>
        <v>57</v>
      </c>
      <c r="F35" s="51">
        <f>VLOOKUP($B35,Employment!A:B,2,FALSE)</f>
        <v>56.1</v>
      </c>
      <c r="G35" s="51">
        <f>VLOOKUP($B35,Deliveries!A:B,2,FALSE)</f>
        <v>53</v>
      </c>
      <c r="H35" s="52">
        <f>VLOOKUP($B35,Inventories!A:B,2,FALSE)</f>
        <v>53.5</v>
      </c>
      <c r="I35" s="51">
        <f>VLOOKUP($B35,Prices!$A:$B,2,FALSE)</f>
        <v>63.4</v>
      </c>
      <c r="J35" s="51">
        <f>VLOOKUP($B35,'Order Backlog'!A:B,2,FALSE)</f>
        <v>51.5</v>
      </c>
      <c r="K35" s="51">
        <f>VLOOKUP($B35,Exports!A:B,2,FALSE)</f>
        <v>58</v>
      </c>
      <c r="L35" s="52">
        <f>VLOOKUP($B35,Imports!A:B,2,FALSE)</f>
        <v>52.5</v>
      </c>
    </row>
    <row r="36" spans="2:12" ht="13.8" x14ac:dyDescent="0.3">
      <c r="B36" s="49">
        <v>43313</v>
      </c>
      <c r="C36" s="50">
        <f>VLOOKUP($B36,NMI!A:B,2,FALSE)</f>
        <v>58.8</v>
      </c>
      <c r="D36" s="51">
        <f>VLOOKUP($B36,'Business Activity'!A:B,2,FALSE)</f>
        <v>60.7</v>
      </c>
      <c r="E36" s="52">
        <f>VLOOKUP($B36,'New Orders'!A:B,2,FALSE)</f>
        <v>60.4</v>
      </c>
      <c r="F36" s="51">
        <f>VLOOKUP($B36,Employment!A:B,2,FALSE)</f>
        <v>56.7</v>
      </c>
      <c r="G36" s="51">
        <f>VLOOKUP($B36,Deliveries!A:B,2,FALSE)</f>
        <v>56</v>
      </c>
      <c r="H36" s="52">
        <f>VLOOKUP($B36,Inventories!A:B,2,FALSE)</f>
        <v>53.5</v>
      </c>
      <c r="I36" s="51">
        <f>VLOOKUP($B36,Prices!$A:$B,2,FALSE)</f>
        <v>62.8</v>
      </c>
      <c r="J36" s="51">
        <f>VLOOKUP($B36,'Order Backlog'!A:B,2,FALSE)</f>
        <v>56.5</v>
      </c>
      <c r="K36" s="51">
        <f>VLOOKUP($B36,Exports!A:B,2,FALSE)</f>
        <v>60.5</v>
      </c>
      <c r="L36" s="52">
        <f>VLOOKUP($B36,Imports!A:B,2,FALSE)</f>
        <v>52</v>
      </c>
    </row>
    <row r="37" spans="2:12" ht="13.8" x14ac:dyDescent="0.3">
      <c r="B37" s="49">
        <v>43344</v>
      </c>
      <c r="C37" s="50">
        <f>VLOOKUP($B37,NMI!A:B,2,FALSE)</f>
        <v>60.8</v>
      </c>
      <c r="D37" s="51">
        <f>VLOOKUP($B37,'Business Activity'!A:B,2,FALSE)</f>
        <v>65.2</v>
      </c>
      <c r="E37" s="52">
        <f>VLOOKUP($B37,'New Orders'!A:B,2,FALSE)</f>
        <v>61.6</v>
      </c>
      <c r="F37" s="51">
        <f>VLOOKUP($B37,Employment!A:B,2,FALSE)</f>
        <v>62.4</v>
      </c>
      <c r="G37" s="51">
        <f>VLOOKUP($B37,Deliveries!A:B,2,FALSE)</f>
        <v>57</v>
      </c>
      <c r="H37" s="52">
        <f>VLOOKUP($B37,Inventories!A:B,2,FALSE)</f>
        <v>54.5</v>
      </c>
      <c r="I37" s="51">
        <f>VLOOKUP($B37,Prices!$A:$B,2,FALSE)</f>
        <v>64.2</v>
      </c>
      <c r="J37" s="51">
        <f>VLOOKUP($B37,'Order Backlog'!A:B,2,FALSE)</f>
        <v>58.5</v>
      </c>
      <c r="K37" s="51">
        <f>VLOOKUP($B37,Exports!A:B,2,FALSE)</f>
        <v>61</v>
      </c>
      <c r="L37" s="52">
        <f>VLOOKUP($B37,Imports!A:B,2,FALSE)</f>
        <v>55</v>
      </c>
    </row>
    <row r="38" spans="2:12" ht="13.8" x14ac:dyDescent="0.3">
      <c r="B38" s="49">
        <v>43374</v>
      </c>
      <c r="C38" s="50">
        <f>VLOOKUP($B38,NMI!A:B,2,FALSE)</f>
        <v>60</v>
      </c>
      <c r="D38" s="51">
        <f>VLOOKUP($B38,'Business Activity'!A:B,2,FALSE)</f>
        <v>62.6</v>
      </c>
      <c r="E38" s="52">
        <f>VLOOKUP($B38,'New Orders'!A:B,2,FALSE)</f>
        <v>61.7</v>
      </c>
      <c r="F38" s="51">
        <f>VLOOKUP($B38,Employment!A:B,2,FALSE)</f>
        <v>58.3</v>
      </c>
      <c r="G38" s="51">
        <f>VLOOKUP($B38,Deliveries!A:B,2,FALSE)</f>
        <v>57.5</v>
      </c>
      <c r="H38" s="52">
        <f>VLOOKUP($B38,Inventories!A:B,2,FALSE)</f>
        <v>56</v>
      </c>
      <c r="I38" s="51">
        <f>VLOOKUP($B38,Prices!$A:$B,2,FALSE)</f>
        <v>61.3</v>
      </c>
      <c r="J38" s="51">
        <f>VLOOKUP($B38,'Order Backlog'!A:B,2,FALSE)</f>
        <v>53.5</v>
      </c>
      <c r="K38" s="51">
        <f>VLOOKUP($B38,Exports!A:B,2,FALSE)</f>
        <v>61</v>
      </c>
      <c r="L38" s="52">
        <f>VLOOKUP($B38,Imports!A:B,2,FALSE)</f>
        <v>51</v>
      </c>
    </row>
    <row r="39" spans="2:12" ht="13.8" x14ac:dyDescent="0.3">
      <c r="B39" s="49">
        <v>43405</v>
      </c>
      <c r="C39" s="50">
        <f>VLOOKUP($B39,NMI!A:B,2,FALSE)</f>
        <v>60.4</v>
      </c>
      <c r="D39" s="51">
        <f>VLOOKUP($B39,'Business Activity'!A:B,2,FALSE)</f>
        <v>64.3</v>
      </c>
      <c r="E39" s="52">
        <f>VLOOKUP($B39,'New Orders'!A:B,2,FALSE)</f>
        <v>62.7</v>
      </c>
      <c r="F39" s="51">
        <f>VLOOKUP($B39,Employment!A:B,2,FALSE)</f>
        <v>58</v>
      </c>
      <c r="G39" s="51">
        <f>VLOOKUP($B39,Deliveries!A:B,2,FALSE)</f>
        <v>56.5</v>
      </c>
      <c r="H39" s="52">
        <f>VLOOKUP($B39,Inventories!A:B,2,FALSE)</f>
        <v>57.5</v>
      </c>
      <c r="I39" s="51">
        <f>VLOOKUP($B39,Prices!$A:$B,2,FALSE)</f>
        <v>64.3</v>
      </c>
      <c r="J39" s="51">
        <f>VLOOKUP($B39,'Order Backlog'!A:B,2,FALSE)</f>
        <v>55.5</v>
      </c>
      <c r="K39" s="51">
        <f>VLOOKUP($B39,Exports!A:B,2,FALSE)</f>
        <v>57.5</v>
      </c>
      <c r="L39" s="52">
        <f>VLOOKUP($B39,Imports!A:B,2,FALSE)</f>
        <v>54.5</v>
      </c>
    </row>
    <row r="40" spans="2:12" ht="13.8" x14ac:dyDescent="0.3">
      <c r="B40" s="49">
        <v>43435</v>
      </c>
      <c r="C40" s="50">
        <f>VLOOKUP($B40,NMI!A:B,2,FALSE)</f>
        <v>58</v>
      </c>
      <c r="D40" s="51">
        <f>VLOOKUP($B40,'Business Activity'!A:B,2,FALSE)</f>
        <v>61.2</v>
      </c>
      <c r="E40" s="52">
        <f>VLOOKUP($B40,'New Orders'!A:B,2,FALSE)</f>
        <v>62.7</v>
      </c>
      <c r="F40" s="51">
        <f>VLOOKUP($B40,Employment!A:B,2,FALSE)</f>
        <v>56.6</v>
      </c>
      <c r="G40" s="51">
        <f>VLOOKUP($B40,Deliveries!A:B,2,FALSE)</f>
        <v>51.5</v>
      </c>
      <c r="H40" s="52">
        <f>VLOOKUP($B40,Inventories!A:B,2,FALSE)</f>
        <v>51.5</v>
      </c>
      <c r="I40" s="51">
        <f>VLOOKUP($B40,Prices!$A:$B,2,FALSE)</f>
        <v>58</v>
      </c>
      <c r="J40" s="51">
        <f>VLOOKUP($B40,'Order Backlog'!A:B,2,FALSE)</f>
        <v>50.5</v>
      </c>
      <c r="K40" s="51">
        <f>VLOOKUP($B40,Exports!A:B,2,FALSE)</f>
        <v>59.5</v>
      </c>
      <c r="L40" s="52">
        <f>VLOOKUP($B40,Imports!A:B,2,FALSE)</f>
        <v>53.5</v>
      </c>
    </row>
    <row r="41" spans="2:12" ht="13.8" x14ac:dyDescent="0.3">
      <c r="B41" s="49">
        <v>43466</v>
      </c>
      <c r="C41" s="50">
        <f>VLOOKUP($B41,NMI!A:B,2,FALSE)</f>
        <v>56.7</v>
      </c>
      <c r="D41" s="51">
        <f>VLOOKUP($B41,'Business Activity'!A:B,2,FALSE)</f>
        <v>59.7</v>
      </c>
      <c r="E41" s="52">
        <f>VLOOKUP($B41,'New Orders'!A:B,2,FALSE)</f>
        <v>57.7</v>
      </c>
      <c r="F41" s="51">
        <f>VLOOKUP($B41,Employment!A:B,2,FALSE)</f>
        <v>57.8</v>
      </c>
      <c r="G41" s="51">
        <f>VLOOKUP($B41,Deliveries!A:B,2,FALSE)</f>
        <v>51.5</v>
      </c>
      <c r="H41" s="52">
        <f>VLOOKUP($B41,Inventories!A:B,2,FALSE)</f>
        <v>49</v>
      </c>
      <c r="I41" s="51">
        <f>VLOOKUP($B41,Prices!$A:$B,2,FALSE)</f>
        <v>59.4</v>
      </c>
      <c r="J41" s="51">
        <f>VLOOKUP($B41,'Order Backlog'!A:B,2,FALSE)</f>
        <v>52.5</v>
      </c>
      <c r="K41" s="51">
        <f>VLOOKUP($B41,Exports!A:B,2,FALSE)</f>
        <v>50.5</v>
      </c>
      <c r="L41" s="52">
        <f>VLOOKUP($B41,Imports!A:B,2,FALSE)</f>
        <v>52</v>
      </c>
    </row>
    <row r="42" spans="2:12" ht="13.8" x14ac:dyDescent="0.3">
      <c r="B42" s="49">
        <v>43497</v>
      </c>
      <c r="C42" s="50">
        <f>VLOOKUP($B42,NMI!A:B,2,FALSE)</f>
        <v>59.7</v>
      </c>
      <c r="D42" s="51">
        <f>VLOOKUP($B42,'Business Activity'!A:B,2,FALSE)</f>
        <v>64.7</v>
      </c>
      <c r="E42" s="52">
        <f>VLOOKUP($B42,'New Orders'!A:B,2,FALSE)</f>
        <v>65.2</v>
      </c>
      <c r="F42" s="51">
        <f>VLOOKUP($B42,Employment!A:B,2,FALSE)</f>
        <v>55.2</v>
      </c>
      <c r="G42" s="51">
        <f>VLOOKUP($B42,Deliveries!A:B,2,FALSE)</f>
        <v>53.5</v>
      </c>
      <c r="H42" s="52">
        <f>VLOOKUP($B42,Inventories!A:B,2,FALSE)</f>
        <v>51</v>
      </c>
      <c r="I42" s="51">
        <f>VLOOKUP($B42,Prices!$A:$B,2,FALSE)</f>
        <v>54.4</v>
      </c>
      <c r="J42" s="51">
        <f>VLOOKUP($B42,'Order Backlog'!A:B,2,FALSE)</f>
        <v>55.5</v>
      </c>
      <c r="K42" s="51">
        <f>VLOOKUP($B42,Exports!A:B,2,FALSE)</f>
        <v>55</v>
      </c>
      <c r="L42" s="52">
        <f>VLOOKUP($B42,Imports!A:B,2,FALSE)</f>
        <v>48.5</v>
      </c>
    </row>
    <row r="43" spans="2:12" ht="13.8" x14ac:dyDescent="0.3">
      <c r="B43" s="49">
        <v>43525</v>
      </c>
      <c r="C43" s="50">
        <f>VLOOKUP($B43,NMI!A:B,2,FALSE)</f>
        <v>56.1</v>
      </c>
      <c r="D43" s="51">
        <f>VLOOKUP($B43,'Business Activity'!A:B,2,FALSE)</f>
        <v>57.4</v>
      </c>
      <c r="E43" s="52">
        <f>VLOOKUP($B43,'New Orders'!A:B,2,FALSE)</f>
        <v>59</v>
      </c>
      <c r="F43" s="51">
        <f>VLOOKUP($B43,Employment!A:B,2,FALSE)</f>
        <v>55.9</v>
      </c>
      <c r="G43" s="51">
        <f>VLOOKUP($B43,Deliveries!A:B,2,FALSE)</f>
        <v>52</v>
      </c>
      <c r="H43" s="52">
        <f>VLOOKUP($B43,Inventories!A:B,2,FALSE)</f>
        <v>50</v>
      </c>
      <c r="I43" s="51">
        <f>VLOOKUP($B43,Prices!$A:$B,2,FALSE)</f>
        <v>58.7</v>
      </c>
      <c r="J43" s="51">
        <f>VLOOKUP($B43,'Order Backlog'!A:B,2,FALSE)</f>
        <v>56.5</v>
      </c>
      <c r="K43" s="51">
        <f>VLOOKUP($B43,Exports!A:B,2,FALSE)</f>
        <v>52.5</v>
      </c>
      <c r="L43" s="52">
        <f>VLOOKUP($B43,Imports!A:B,2,FALSE)</f>
        <v>51.5</v>
      </c>
    </row>
    <row r="44" spans="2:12" ht="13.8" x14ac:dyDescent="0.3">
      <c r="B44" s="49">
        <v>43556</v>
      </c>
      <c r="C44" s="50">
        <f>VLOOKUP($B44,NMI!A:B,2,FALSE)</f>
        <v>55.5</v>
      </c>
      <c r="D44" s="51">
        <f>VLOOKUP($B44,'Business Activity'!A:B,2,FALSE)</f>
        <v>59.5</v>
      </c>
      <c r="E44" s="52">
        <f>VLOOKUP($B44,'New Orders'!A:B,2,FALSE)</f>
        <v>58.1</v>
      </c>
      <c r="F44" s="51">
        <f>VLOOKUP($B44,Employment!A:B,2,FALSE)</f>
        <v>53.7</v>
      </c>
      <c r="G44" s="51">
        <f>VLOOKUP($B44,Deliveries!A:B,2,FALSE)</f>
        <v>50.5</v>
      </c>
      <c r="H44" s="52">
        <f>VLOOKUP($B44,Inventories!A:B,2,FALSE)</f>
        <v>51.5</v>
      </c>
      <c r="I44" s="51">
        <f>VLOOKUP($B44,Prices!$A:$B,2,FALSE)</f>
        <v>55.7</v>
      </c>
      <c r="J44" s="51">
        <f>VLOOKUP($B44,'Order Backlog'!A:B,2,FALSE)</f>
        <v>55</v>
      </c>
      <c r="K44" s="51">
        <f>VLOOKUP($B44,Exports!A:B,2,FALSE)</f>
        <v>57</v>
      </c>
      <c r="L44" s="52">
        <f>VLOOKUP($B44,Imports!A:B,2,FALSE)</f>
        <v>55</v>
      </c>
    </row>
    <row r="45" spans="2:12" ht="13.8" x14ac:dyDescent="0.3">
      <c r="B45" s="49">
        <v>43586</v>
      </c>
      <c r="C45" s="50">
        <f>VLOOKUP($B45,NMI!A:B,2,FALSE)</f>
        <v>56.9</v>
      </c>
      <c r="D45" s="51">
        <f>VLOOKUP($B45,'Business Activity'!A:B,2,FALSE)</f>
        <v>61.2</v>
      </c>
      <c r="E45" s="52">
        <f>VLOOKUP($B45,'New Orders'!A:B,2,FALSE)</f>
        <v>58.6</v>
      </c>
      <c r="F45" s="51">
        <f>VLOOKUP($B45,Employment!A:B,2,FALSE)</f>
        <v>58.1</v>
      </c>
      <c r="G45" s="51">
        <f>VLOOKUP($B45,Deliveries!A:B,2,FALSE)</f>
        <v>49.5</v>
      </c>
      <c r="H45" s="52">
        <f>VLOOKUP($B45,Inventories!A:B,2,FALSE)</f>
        <v>54</v>
      </c>
      <c r="I45" s="51">
        <f>VLOOKUP($B45,Prices!$A:$B,2,FALSE)</f>
        <v>55.4</v>
      </c>
      <c r="J45" s="51">
        <f>VLOOKUP($B45,'Order Backlog'!A:B,2,FALSE)</f>
        <v>52.5</v>
      </c>
      <c r="K45" s="51">
        <f>VLOOKUP($B45,Exports!A:B,2,FALSE)</f>
        <v>55.5</v>
      </c>
      <c r="L45" s="52">
        <f>VLOOKUP($B45,Imports!A:B,2,FALSE)</f>
        <v>50</v>
      </c>
    </row>
    <row r="46" spans="2:12" ht="13.8" x14ac:dyDescent="0.3">
      <c r="B46" s="49">
        <v>43617</v>
      </c>
      <c r="C46" s="50">
        <f>VLOOKUP($B46,NMI!A:B,2,FALSE)</f>
        <v>55.1</v>
      </c>
      <c r="D46" s="51">
        <f>VLOOKUP($B46,'Business Activity'!A:B,2,FALSE)</f>
        <v>58.2</v>
      </c>
      <c r="E46" s="52">
        <f>VLOOKUP($B46,'New Orders'!A:B,2,FALSE)</f>
        <v>55.8</v>
      </c>
      <c r="F46" s="51">
        <f>VLOOKUP($B46,Employment!A:B,2,FALSE)</f>
        <v>55</v>
      </c>
      <c r="G46" s="51">
        <f>VLOOKUP($B46,Deliveries!A:B,2,FALSE)</f>
        <v>51.5</v>
      </c>
      <c r="H46" s="52">
        <f>VLOOKUP($B46,Inventories!A:B,2,FALSE)</f>
        <v>55</v>
      </c>
      <c r="I46" s="51">
        <f>VLOOKUP($B46,Prices!$A:$B,2,FALSE)</f>
        <v>58.9</v>
      </c>
      <c r="J46" s="51">
        <f>VLOOKUP($B46,'Order Backlog'!A:B,2,FALSE)</f>
        <v>56</v>
      </c>
      <c r="K46" s="51">
        <f>VLOOKUP($B46,Exports!A:B,2,FALSE)</f>
        <v>55.5</v>
      </c>
      <c r="L46" s="52">
        <f>VLOOKUP($B46,Imports!A:B,2,FALSE)</f>
        <v>50</v>
      </c>
    </row>
    <row r="47" spans="2:12" ht="13.8" x14ac:dyDescent="0.3">
      <c r="B47" s="49">
        <v>43647</v>
      </c>
      <c r="C47" s="50">
        <f>VLOOKUP($B47,NMI!A:B,2,FALSE)</f>
        <v>54.8</v>
      </c>
      <c r="D47" s="51">
        <f>VLOOKUP($B47,'Business Activity'!A:B,2,FALSE)</f>
        <v>53.1</v>
      </c>
      <c r="E47" s="52">
        <f>VLOOKUP($B47,'New Orders'!A:B,2,FALSE)</f>
        <v>54.1</v>
      </c>
      <c r="F47" s="51">
        <f>VLOOKUP($B47,Employment!A:B,2,FALSE)</f>
        <v>56.2</v>
      </c>
      <c r="G47" s="51">
        <f>VLOOKUP($B47,Deliveries!A:B,2,FALSE)</f>
        <v>51.5</v>
      </c>
      <c r="H47" s="52">
        <f>VLOOKUP($B47,Inventories!A:B,2,FALSE)</f>
        <v>50</v>
      </c>
      <c r="I47" s="51">
        <f>VLOOKUP($B47,Prices!$A:$B,2,FALSE)</f>
        <v>56.5</v>
      </c>
      <c r="J47" s="51">
        <f>VLOOKUP($B47,'Order Backlog'!A:B,2,FALSE)</f>
        <v>53.5</v>
      </c>
      <c r="K47" s="51">
        <f>VLOOKUP($B47,Exports!A:B,2,FALSE)</f>
        <v>53.5</v>
      </c>
      <c r="L47" s="52">
        <f>VLOOKUP($B47,Imports!A:B,2,FALSE)</f>
        <v>53.5</v>
      </c>
    </row>
    <row r="48" spans="2:12" ht="13.8" x14ac:dyDescent="0.3">
      <c r="B48" s="49">
        <v>43678</v>
      </c>
      <c r="C48" s="50">
        <f>VLOOKUP($B48,NMI!A:B,2,FALSE)</f>
        <v>56</v>
      </c>
      <c r="D48" s="51">
        <f>VLOOKUP($B48,'Business Activity'!A:B,2,FALSE)</f>
        <v>61.5</v>
      </c>
      <c r="E48" s="52">
        <f>VLOOKUP($B48,'New Orders'!A:B,2,FALSE)</f>
        <v>60.3</v>
      </c>
      <c r="F48" s="51">
        <f>VLOOKUP($B48,Employment!A:B,2,FALSE)</f>
        <v>53.1</v>
      </c>
      <c r="G48" s="51">
        <f>VLOOKUP($B48,Deliveries!A:B,2,FALSE)</f>
        <v>50.5</v>
      </c>
      <c r="H48" s="52">
        <f>VLOOKUP($B48,Inventories!A:B,2,FALSE)</f>
        <v>55</v>
      </c>
      <c r="I48" s="51">
        <f>VLOOKUP($B48,Prices!$A:$B,2,FALSE)</f>
        <v>58.2</v>
      </c>
      <c r="J48" s="51">
        <f>VLOOKUP($B48,'Order Backlog'!A:B,2,FALSE)</f>
        <v>49</v>
      </c>
      <c r="K48" s="51">
        <f>VLOOKUP($B48,Exports!A:B,2,FALSE)</f>
        <v>50.5</v>
      </c>
      <c r="L48" s="52">
        <f>VLOOKUP($B48,Imports!A:B,2,FALSE)</f>
        <v>50.5</v>
      </c>
    </row>
    <row r="49" spans="2:12" ht="13.8" x14ac:dyDescent="0.3">
      <c r="B49" s="49">
        <v>43709</v>
      </c>
      <c r="C49" s="50">
        <f>VLOOKUP($B49,NMI!A:B,2,FALSE)</f>
        <v>53.5</v>
      </c>
      <c r="D49" s="51">
        <f>VLOOKUP($B49,'Business Activity'!A:B,2,FALSE)</f>
        <v>55.2</v>
      </c>
      <c r="E49" s="52">
        <f>VLOOKUP($B49,'New Orders'!A:B,2,FALSE)</f>
        <v>53.7</v>
      </c>
      <c r="F49" s="51">
        <f>VLOOKUP($B49,Employment!A:B,2,FALSE)</f>
        <v>50.4</v>
      </c>
      <c r="G49" s="51">
        <f>VLOOKUP($B49,Deliveries!A:B,2,FALSE)</f>
        <v>51</v>
      </c>
      <c r="H49" s="52">
        <f>VLOOKUP($B49,Inventories!A:B,2,FALSE)</f>
        <v>53</v>
      </c>
      <c r="I49" s="51">
        <f>VLOOKUP($B49,Prices!$A:$B,2,FALSE)</f>
        <v>60</v>
      </c>
      <c r="J49" s="51">
        <f>VLOOKUP($B49,'Order Backlog'!A:B,2,FALSE)</f>
        <v>54</v>
      </c>
      <c r="K49" s="51">
        <f>VLOOKUP($B49,Exports!A:B,2,FALSE)</f>
        <v>52</v>
      </c>
      <c r="L49" s="52">
        <f>VLOOKUP($B49,Imports!A:B,2,FALSE)</f>
        <v>49</v>
      </c>
    </row>
    <row r="50" spans="2:12" ht="13.8" x14ac:dyDescent="0.3">
      <c r="B50" s="49">
        <v>43739</v>
      </c>
      <c r="C50" s="50">
        <f>VLOOKUP($B50,NMI!A:B,2,FALSE)</f>
        <v>54.4</v>
      </c>
      <c r="D50" s="51">
        <f>VLOOKUP($B50,'Business Activity'!A:B,2,FALSE)</f>
        <v>55.5</v>
      </c>
      <c r="E50" s="52">
        <f>VLOOKUP($B50,'New Orders'!A:B,2,FALSE)</f>
        <v>55.6</v>
      </c>
      <c r="F50" s="51">
        <f>VLOOKUP($B50,Employment!A:B,2,FALSE)</f>
        <v>53.9</v>
      </c>
      <c r="G50" s="51">
        <f>VLOOKUP($B50,Deliveries!A:B,2,FALSE)</f>
        <v>52.5</v>
      </c>
      <c r="H50" s="52">
        <f>VLOOKUP($B50,Inventories!A:B,2,FALSE)</f>
        <v>50.5</v>
      </c>
      <c r="I50" s="51">
        <f>VLOOKUP($B50,Prices!$A:$B,2,FALSE)</f>
        <v>57.3</v>
      </c>
      <c r="J50" s="51">
        <f>VLOOKUP($B50,'Order Backlog'!A:B,2,FALSE)</f>
        <v>48.5</v>
      </c>
      <c r="K50" s="51">
        <f>VLOOKUP($B50,Exports!A:B,2,FALSE)</f>
        <v>50</v>
      </c>
      <c r="L50" s="52">
        <f>VLOOKUP($B50,Imports!A:B,2,FALSE)</f>
        <v>48.5</v>
      </c>
    </row>
    <row r="51" spans="2:12" ht="13.8" x14ac:dyDescent="0.3">
      <c r="B51" s="49">
        <v>43770</v>
      </c>
      <c r="C51" s="50">
        <f>VLOOKUP($B51,NMI!A:B,2,FALSE)</f>
        <v>53.9</v>
      </c>
      <c r="D51" s="51">
        <f>VLOOKUP($B51,'Business Activity'!A:B,2,FALSE)</f>
        <v>52.3</v>
      </c>
      <c r="E51" s="52">
        <f>VLOOKUP($B51,'New Orders'!A:B,2,FALSE)</f>
        <v>56.7</v>
      </c>
      <c r="F51" s="51">
        <f>VLOOKUP($B51,Employment!A:B,2,FALSE)</f>
        <v>54.9</v>
      </c>
      <c r="G51" s="51">
        <f>VLOOKUP($B51,Deliveries!A:B,2,FALSE)</f>
        <v>51.5</v>
      </c>
      <c r="H51" s="52">
        <f>VLOOKUP($B51,Inventories!A:B,2,FALSE)</f>
        <v>50.5</v>
      </c>
      <c r="I51" s="51">
        <f>VLOOKUP($B51,Prices!$A:$B,2,FALSE)</f>
        <v>58.8</v>
      </c>
      <c r="J51" s="51">
        <f>VLOOKUP($B51,'Order Backlog'!A:B,2,FALSE)</f>
        <v>48.5</v>
      </c>
      <c r="K51" s="51">
        <f>VLOOKUP($B51,Exports!A:B,2,FALSE)</f>
        <v>52</v>
      </c>
      <c r="L51" s="52">
        <f>VLOOKUP($B51,Imports!A:B,2,FALSE)</f>
        <v>45</v>
      </c>
    </row>
    <row r="52" spans="2:12" ht="13.8" x14ac:dyDescent="0.3">
      <c r="B52" s="49">
        <v>43800</v>
      </c>
      <c r="C52" s="50">
        <f>VLOOKUP($B52,NMI!A:B,2,FALSE)</f>
        <v>54.9</v>
      </c>
      <c r="D52" s="51">
        <f>VLOOKUP($B52,'Business Activity'!A:B,2,FALSE)</f>
        <v>57</v>
      </c>
      <c r="E52" s="52">
        <f>VLOOKUP($B52,'New Orders'!A:B,2,FALSE)</f>
        <v>55.3</v>
      </c>
      <c r="F52" s="51">
        <f>VLOOKUP($B52,Employment!A:B,2,FALSE)</f>
        <v>54.8</v>
      </c>
      <c r="G52" s="51">
        <f>VLOOKUP($B52,Deliveries!A:B,2,FALSE)</f>
        <v>52.5</v>
      </c>
      <c r="H52" s="52">
        <f>VLOOKUP($B52,Inventories!A:B,2,FALSE)</f>
        <v>51</v>
      </c>
      <c r="I52" s="51">
        <f>VLOOKUP($B52,Prices!$A:$B,2,FALSE)</f>
        <v>59.3</v>
      </c>
      <c r="J52" s="51">
        <f>VLOOKUP($B52,'Order Backlog'!A:B,2,FALSE)</f>
        <v>47.5</v>
      </c>
      <c r="K52" s="51">
        <f>VLOOKUP($B52,Exports!A:B,2,FALSE)</f>
        <v>51</v>
      </c>
      <c r="L52" s="52">
        <f>VLOOKUP($B52,Imports!A:B,2,FALSE)</f>
        <v>48</v>
      </c>
    </row>
    <row r="53" spans="2:12" ht="13.8" x14ac:dyDescent="0.3">
      <c r="B53" s="49">
        <v>43831</v>
      </c>
      <c r="C53" s="50">
        <f>VLOOKUP($B53,NMI!A:B,2,FALSE)</f>
        <v>55.5</v>
      </c>
      <c r="D53" s="51">
        <f>VLOOKUP($B53,'Business Activity'!A:B,2,FALSE)</f>
        <v>60.9</v>
      </c>
      <c r="E53" s="52">
        <f>VLOOKUP($B53,'New Orders'!A:B,2,FALSE)</f>
        <v>56.2</v>
      </c>
      <c r="F53" s="51">
        <f>VLOOKUP($B53,Employment!A:B,2,FALSE)</f>
        <v>53.1</v>
      </c>
      <c r="G53" s="51">
        <f>VLOOKUP($B53,Deliveries!A:B,2,FALSE)</f>
        <v>51.7</v>
      </c>
      <c r="H53" s="52">
        <f>VLOOKUP($B53,Inventories!A:B,2,FALSE)</f>
        <v>46.5</v>
      </c>
      <c r="I53" s="51">
        <f>VLOOKUP($B53,Prices!$A:$B,2,FALSE)</f>
        <v>55.5</v>
      </c>
      <c r="J53" s="51">
        <f>VLOOKUP($B53,'Order Backlog'!A:B,2,FALSE)</f>
        <v>45.5</v>
      </c>
      <c r="K53" s="51">
        <f>VLOOKUP($B53,Exports!A:B,2,FALSE)</f>
        <v>50.1</v>
      </c>
      <c r="L53" s="52">
        <f>VLOOKUP($B53,Imports!A:B,2,FALSE)</f>
        <v>55.1</v>
      </c>
    </row>
    <row r="54" spans="2:12" ht="13.8" x14ac:dyDescent="0.3">
      <c r="B54" s="49">
        <v>43862</v>
      </c>
      <c r="C54" s="50">
        <f>VLOOKUP($B54,NMI!A:B,2,FALSE)</f>
        <v>56.7</v>
      </c>
      <c r="D54" s="51">
        <f>VLOOKUP($B54,'Business Activity'!A:B,2,FALSE)</f>
        <v>57.8</v>
      </c>
      <c r="E54" s="52">
        <f>VLOOKUP($B54,'New Orders'!A:B,2,FALSE)</f>
        <v>63.1</v>
      </c>
      <c r="F54" s="51">
        <f>VLOOKUP($B54,Employment!A:B,2,FALSE)</f>
        <v>55.6</v>
      </c>
      <c r="G54" s="51">
        <f>VLOOKUP($B54,Deliveries!A:B,2,FALSE)</f>
        <v>52.4</v>
      </c>
      <c r="H54" s="52">
        <f>VLOOKUP($B54,Inventories!A:B,2,FALSE)</f>
        <v>53.9</v>
      </c>
      <c r="I54" s="51">
        <f>VLOOKUP($B54,Prices!$A:$B,2,FALSE)</f>
        <v>50.8</v>
      </c>
      <c r="J54" s="51">
        <f>VLOOKUP($B54,'Order Backlog'!A:B,2,FALSE)</f>
        <v>53.2</v>
      </c>
      <c r="K54" s="51">
        <f>VLOOKUP($B54,Exports!A:B,2,FALSE)</f>
        <v>55.6</v>
      </c>
      <c r="L54" s="52">
        <f>VLOOKUP($B54,Imports!A:B,2,FALSE)</f>
        <v>52.6</v>
      </c>
    </row>
    <row r="55" spans="2:12" ht="13.8" x14ac:dyDescent="0.3">
      <c r="B55" s="49">
        <v>43891</v>
      </c>
      <c r="C55" s="50">
        <f>VLOOKUP($B55,NMI!A:B,2,FALSE)</f>
        <v>53.6</v>
      </c>
      <c r="D55" s="51">
        <f>VLOOKUP($B55,'Business Activity'!A:B,2,FALSE)</f>
        <v>48</v>
      </c>
      <c r="E55" s="52">
        <f>VLOOKUP($B55,'New Orders'!A:B,2,FALSE)</f>
        <v>52.9</v>
      </c>
      <c r="F55" s="51">
        <f>VLOOKUP($B55,Employment!A:B,2,FALSE)</f>
        <v>47</v>
      </c>
      <c r="G55" s="51">
        <f>VLOOKUP($B55,Deliveries!A:B,2,FALSE)</f>
        <v>62.1</v>
      </c>
      <c r="H55" s="52">
        <f>VLOOKUP($B55,Inventories!A:B,2,FALSE)</f>
        <v>41.5</v>
      </c>
      <c r="I55" s="51">
        <f>VLOOKUP($B55,Prices!$A:$B,2,FALSE)</f>
        <v>50</v>
      </c>
      <c r="J55" s="51">
        <f>VLOOKUP($B55,'Order Backlog'!A:B,2,FALSE)</f>
        <v>55</v>
      </c>
      <c r="K55" s="51">
        <f>VLOOKUP($B55,Exports!A:B,2,FALSE)</f>
        <v>45.9</v>
      </c>
      <c r="L55" s="52">
        <f>VLOOKUP($B55,Imports!A:B,2,FALSE)</f>
        <v>40.200000000000003</v>
      </c>
    </row>
    <row r="56" spans="2:12" ht="13.8" x14ac:dyDescent="0.3">
      <c r="B56" s="49">
        <v>43922</v>
      </c>
      <c r="C56" s="50">
        <f>VLOOKUP($B56,NMI!A:B,2,FALSE)</f>
        <v>41.6</v>
      </c>
      <c r="D56" s="51">
        <f>VLOOKUP($B56,'Business Activity'!A:B,2,FALSE)</f>
        <v>26</v>
      </c>
      <c r="E56" s="52">
        <f>VLOOKUP($B56,'New Orders'!A:B,2,FALSE)</f>
        <v>32.9</v>
      </c>
      <c r="F56" s="51">
        <f>VLOOKUP($B56,Employment!A:B,2,FALSE)</f>
        <v>30</v>
      </c>
      <c r="G56" s="51">
        <f>VLOOKUP($B56,Deliveries!A:B,2,FALSE)</f>
        <v>78.3</v>
      </c>
      <c r="H56" s="52">
        <f>VLOOKUP($B56,Inventories!A:B,2,FALSE)</f>
        <v>46.9</v>
      </c>
      <c r="I56" s="51">
        <f>VLOOKUP($B56,Prices!$A:$B,2,FALSE)</f>
        <v>55.1</v>
      </c>
      <c r="J56" s="51">
        <f>VLOOKUP($B56,'Order Backlog'!A:B,2,FALSE)</f>
        <v>47.7</v>
      </c>
      <c r="K56" s="51">
        <f>VLOOKUP($B56,Exports!A:B,2,FALSE)</f>
        <v>36.299999999999997</v>
      </c>
      <c r="L56" s="52">
        <f>VLOOKUP($B56,Imports!A:B,2,FALSE)</f>
        <v>49.3</v>
      </c>
    </row>
    <row r="57" spans="2:12" ht="13.8" x14ac:dyDescent="0.3">
      <c r="B57" s="49">
        <v>43952</v>
      </c>
      <c r="C57" s="50">
        <f>VLOOKUP($B57,NMI!A:B,2,FALSE)</f>
        <v>45.4</v>
      </c>
      <c r="D57" s="51">
        <f>VLOOKUP($B57,'Business Activity'!A:B,2,FALSE)</f>
        <v>41</v>
      </c>
      <c r="E57" s="52">
        <f>VLOOKUP($B57,'New Orders'!A:B,2,FALSE)</f>
        <v>41.9</v>
      </c>
      <c r="F57" s="51">
        <f>VLOOKUP($B57,Employment!A:B,2,FALSE)</f>
        <v>31.8</v>
      </c>
      <c r="G57" s="51">
        <f>VLOOKUP($B57,Deliveries!A:B,2,FALSE)</f>
        <v>67</v>
      </c>
      <c r="H57" s="52">
        <f>VLOOKUP($B57,Inventories!A:B,2,FALSE)</f>
        <v>48</v>
      </c>
      <c r="I57" s="51">
        <f>VLOOKUP($B57,Prices!$A:$B,2,FALSE)</f>
        <v>55.6</v>
      </c>
      <c r="J57" s="51">
        <f>VLOOKUP($B57,'Order Backlog'!A:B,2,FALSE)</f>
        <v>46.4</v>
      </c>
      <c r="K57" s="51">
        <f>VLOOKUP($B57,Exports!A:B,2,FALSE)</f>
        <v>41.5</v>
      </c>
      <c r="L57" s="52">
        <f>VLOOKUP($B57,Imports!A:B,2,FALSE)</f>
        <v>43.7</v>
      </c>
    </row>
    <row r="58" spans="2:12" ht="13.8" x14ac:dyDescent="0.3">
      <c r="B58" s="49">
        <v>43983</v>
      </c>
      <c r="C58" s="50">
        <f>VLOOKUP($B58,NMI!A:B,2,FALSE)</f>
        <v>56.5</v>
      </c>
      <c r="D58" s="51">
        <f>VLOOKUP($B58,'Business Activity'!A:B,2,FALSE)</f>
        <v>66</v>
      </c>
      <c r="E58" s="52">
        <f>VLOOKUP($B58,'New Orders'!A:B,2,FALSE)</f>
        <v>61.6</v>
      </c>
      <c r="F58" s="51">
        <f>VLOOKUP($B58,Employment!A:B,2,FALSE)</f>
        <v>43.1</v>
      </c>
      <c r="G58" s="51">
        <f>VLOOKUP($B58,Deliveries!A:B,2,FALSE)</f>
        <v>57.5</v>
      </c>
      <c r="H58" s="52">
        <f>VLOOKUP($B58,Inventories!A:B,2,FALSE)</f>
        <v>60.7</v>
      </c>
      <c r="I58" s="51">
        <f>VLOOKUP($B58,Prices!$A:$B,2,FALSE)</f>
        <v>62.4</v>
      </c>
      <c r="J58" s="51">
        <f>VLOOKUP($B58,'Order Backlog'!A:B,2,FALSE)</f>
        <v>51.9</v>
      </c>
      <c r="K58" s="51">
        <f>VLOOKUP($B58,Exports!A:B,2,FALSE)</f>
        <v>58.9</v>
      </c>
      <c r="L58" s="52">
        <f>VLOOKUP($B58,Imports!A:B,2,FALSE)</f>
        <v>52.9</v>
      </c>
    </row>
    <row r="59" spans="2:12" ht="13.8" x14ac:dyDescent="0.3">
      <c r="B59" s="49">
        <v>44013</v>
      </c>
      <c r="C59" s="50">
        <f>VLOOKUP($B59,NMI!A:B,2,FALSE)</f>
        <v>56.6</v>
      </c>
      <c r="D59" s="51">
        <f>VLOOKUP($B59,'Business Activity'!A:B,2,FALSE)</f>
        <v>67.2</v>
      </c>
      <c r="E59" s="52">
        <f>VLOOKUP($B59,'New Orders'!A:B,2,FALSE)</f>
        <v>67.7</v>
      </c>
      <c r="F59" s="51">
        <f>VLOOKUP($B59,Employment!A:B,2,FALSE)</f>
        <v>42.1</v>
      </c>
      <c r="G59" s="51">
        <f>VLOOKUP($B59,Deliveries!A:B,2,FALSE)</f>
        <v>55.2</v>
      </c>
      <c r="H59" s="52">
        <f>VLOOKUP($B59,Inventories!A:B,2,FALSE)</f>
        <v>52</v>
      </c>
      <c r="I59" s="51">
        <f>VLOOKUP($B59,Prices!$A:$B,2,FALSE)</f>
        <v>57.6</v>
      </c>
      <c r="J59" s="51">
        <f>VLOOKUP($B59,'Order Backlog'!A:B,2,FALSE)</f>
        <v>55.9</v>
      </c>
      <c r="K59" s="51">
        <f>VLOOKUP($B59,Exports!A:B,2,FALSE)</f>
        <v>49.3</v>
      </c>
      <c r="L59" s="52">
        <f>VLOOKUP($B59,Imports!A:B,2,FALSE)</f>
        <v>46.3</v>
      </c>
    </row>
    <row r="60" spans="2:12" ht="13.8" x14ac:dyDescent="0.3">
      <c r="B60" s="49">
        <v>44044</v>
      </c>
      <c r="C60" s="50">
        <f>VLOOKUP($B60,NMI!A:B,2,FALSE)</f>
        <v>57.2</v>
      </c>
      <c r="D60" s="51">
        <f>VLOOKUP($B60,'Business Activity'!A:B,2,FALSE)</f>
        <v>62.4</v>
      </c>
      <c r="E60" s="52">
        <f>VLOOKUP($B60,'New Orders'!A:B,2,FALSE)</f>
        <v>56.8</v>
      </c>
      <c r="F60" s="51">
        <f>VLOOKUP($B60,Employment!A:B,2,FALSE)</f>
        <v>47.9</v>
      </c>
      <c r="G60" s="51">
        <f>VLOOKUP($B60,Deliveries!A:B,2,FALSE)</f>
        <v>60.5</v>
      </c>
      <c r="H60" s="52">
        <f>VLOOKUP($B60,Inventories!A:B,2,FALSE)</f>
        <v>45.8</v>
      </c>
      <c r="I60" s="51">
        <f>VLOOKUP($B60,Prices!$A:$B,2,FALSE)</f>
        <v>64.2</v>
      </c>
      <c r="J60" s="51">
        <f>VLOOKUP($B60,'Order Backlog'!A:B,2,FALSE)</f>
        <v>56.6</v>
      </c>
      <c r="K60" s="51">
        <f>VLOOKUP($B60,Exports!A:B,2,FALSE)</f>
        <v>55.8</v>
      </c>
      <c r="L60" s="52">
        <f>VLOOKUP($B60,Imports!A:B,2,FALSE)</f>
        <v>50.8</v>
      </c>
    </row>
    <row r="61" spans="2:12" ht="13.8" x14ac:dyDescent="0.3">
      <c r="B61" s="49">
        <v>44075</v>
      </c>
      <c r="C61" s="50">
        <f>VLOOKUP($B61,NMI!A:B,2,FALSE)</f>
        <v>57.2</v>
      </c>
      <c r="D61" s="51">
        <f>VLOOKUP($B61,'Business Activity'!A:B,2,FALSE)</f>
        <v>63</v>
      </c>
      <c r="E61" s="52">
        <f>VLOOKUP($B61,'New Orders'!A:B,2,FALSE)</f>
        <v>61.5</v>
      </c>
      <c r="F61" s="51">
        <f>VLOOKUP($B61,Employment!A:B,2,FALSE)</f>
        <v>51.8</v>
      </c>
      <c r="G61" s="51">
        <f>VLOOKUP($B61,Deliveries!A:B,2,FALSE)</f>
        <v>54.9</v>
      </c>
      <c r="H61" s="52">
        <f>VLOOKUP($B61,Inventories!A:B,2,FALSE)</f>
        <v>48.8</v>
      </c>
      <c r="I61" s="51">
        <f>VLOOKUP($B61,Prices!$A:$B,2,FALSE)</f>
        <v>59</v>
      </c>
      <c r="J61" s="51">
        <f>VLOOKUP($B61,'Order Backlog'!A:B,2,FALSE)</f>
        <v>50.1</v>
      </c>
      <c r="K61" s="51">
        <f>VLOOKUP($B61,Exports!A:B,2,FALSE)</f>
        <v>52.6</v>
      </c>
      <c r="L61" s="52">
        <f>VLOOKUP($B61,Imports!A:B,2,FALSE)</f>
        <v>46.6</v>
      </c>
    </row>
    <row r="62" spans="2:12" ht="13.8" x14ac:dyDescent="0.3">
      <c r="B62" s="49">
        <v>44105</v>
      </c>
      <c r="C62" s="50">
        <f>VLOOKUP($B62,NMI!A:B,2,FALSE)</f>
        <v>56.2</v>
      </c>
      <c r="D62" s="51">
        <f>VLOOKUP($B62,'Business Activity'!A:B,2,FALSE)</f>
        <v>61.1</v>
      </c>
      <c r="E62" s="52">
        <f>VLOOKUP($B62,'New Orders'!A:B,2,FALSE)</f>
        <v>57.3</v>
      </c>
      <c r="F62" s="51">
        <f>VLOOKUP($B62,Employment!A:B,2,FALSE)</f>
        <v>50.1</v>
      </c>
      <c r="G62" s="51">
        <f>VLOOKUP($B62,Deliveries!A:B,2,FALSE)</f>
        <v>56.2</v>
      </c>
      <c r="H62" s="52">
        <f>VLOOKUP($B62,Inventories!A:B,2,FALSE)</f>
        <v>53.1</v>
      </c>
      <c r="I62" s="51">
        <f>VLOOKUP($B62,Prices!$A:$B,2,FALSE)</f>
        <v>63.9</v>
      </c>
      <c r="J62" s="51">
        <f>VLOOKUP($B62,'Order Backlog'!A:B,2,FALSE)</f>
        <v>54.4</v>
      </c>
      <c r="K62" s="51">
        <f>VLOOKUP($B62,Exports!A:B,2,FALSE)</f>
        <v>53.7</v>
      </c>
      <c r="L62" s="52">
        <f>VLOOKUP($B62,Imports!A:B,2,FALSE)</f>
        <v>52.5</v>
      </c>
    </row>
    <row r="63" spans="2:12" ht="13.8" x14ac:dyDescent="0.3">
      <c r="B63" s="49">
        <v>44136</v>
      </c>
      <c r="C63" s="50">
        <f>VLOOKUP($B63,NMI!A:B,2,FALSE)</f>
        <v>56.8</v>
      </c>
      <c r="D63" s="51">
        <f>VLOOKUP($B63,'Business Activity'!A:B,2,FALSE)</f>
        <v>59.6</v>
      </c>
      <c r="E63" s="52">
        <f>VLOOKUP($B63,'New Orders'!A:B,2,FALSE)</f>
        <v>59</v>
      </c>
      <c r="F63" s="51">
        <f>VLOOKUP($B63,Employment!A:B,2,FALSE)</f>
        <v>51.5</v>
      </c>
      <c r="G63" s="51">
        <f>VLOOKUP($B63,Deliveries!A:B,2,FALSE)</f>
        <v>57</v>
      </c>
      <c r="H63" s="52">
        <f>VLOOKUP($B63,Inventories!A:B,2,FALSE)</f>
        <v>49.3</v>
      </c>
      <c r="I63" s="51">
        <f>VLOOKUP($B63,Prices!$A:$B,2,FALSE)</f>
        <v>66.099999999999994</v>
      </c>
      <c r="J63" s="51">
        <f>VLOOKUP($B63,'Order Backlog'!A:B,2,FALSE)</f>
        <v>50.7</v>
      </c>
      <c r="K63" s="51">
        <f>VLOOKUP($B63,Exports!A:B,2,FALSE)</f>
        <v>50.4</v>
      </c>
      <c r="L63" s="52">
        <f>VLOOKUP($B63,Imports!A:B,2,FALSE)</f>
        <v>55</v>
      </c>
    </row>
    <row r="64" spans="2:12" ht="13.8" x14ac:dyDescent="0.3">
      <c r="B64" s="49">
        <v>44166</v>
      </c>
      <c r="C64" s="50">
        <f>VLOOKUP($B64,NMI!A:B,2,FALSE)</f>
        <v>57.7</v>
      </c>
      <c r="D64" s="51">
        <f>VLOOKUP($B64,'Business Activity'!A:B,2,FALSE)</f>
        <v>60.5</v>
      </c>
      <c r="E64" s="52">
        <f>VLOOKUP($B64,'New Orders'!A:B,2,FALSE)</f>
        <v>58.6</v>
      </c>
      <c r="F64" s="51">
        <f>VLOOKUP($B64,Employment!A:B,2,FALSE)</f>
        <v>48.7</v>
      </c>
      <c r="G64" s="51">
        <f>VLOOKUP($B64,Deliveries!A:B,2,FALSE)</f>
        <v>62.8</v>
      </c>
      <c r="H64" s="52">
        <f>VLOOKUP($B64,Inventories!A:B,2,FALSE)</f>
        <v>58.2</v>
      </c>
      <c r="I64" s="51">
        <f>VLOOKUP($B64,Prices!$A:$B,2,FALSE)</f>
        <v>64.400000000000006</v>
      </c>
      <c r="J64" s="51">
        <f>VLOOKUP($B64,'Order Backlog'!A:B,2,FALSE)</f>
        <v>48.7</v>
      </c>
      <c r="K64" s="51">
        <f>VLOOKUP($B64,Exports!A:B,2,FALSE)</f>
        <v>57.3</v>
      </c>
      <c r="L64" s="52">
        <f>VLOOKUP($B64,Imports!A:B,2,FALSE)</f>
        <v>51.8</v>
      </c>
    </row>
    <row r="65" spans="2:12" ht="13.8" x14ac:dyDescent="0.3">
      <c r="B65" s="49">
        <v>44197</v>
      </c>
      <c r="C65" s="50">
        <f>VLOOKUP($B65,NMI!A:B,2,FALSE)</f>
        <v>58.7</v>
      </c>
      <c r="D65" s="51">
        <f>VLOOKUP($B65,'Business Activity'!A:B,2,FALSE)</f>
        <v>59.9</v>
      </c>
      <c r="E65" s="52">
        <f>VLOOKUP($B65,'New Orders'!A:B,2,FALSE)</f>
        <v>61.8</v>
      </c>
      <c r="F65" s="51">
        <f>VLOOKUP($B65,Employment!A:B,2,FALSE)</f>
        <v>55.2</v>
      </c>
      <c r="G65" s="51">
        <f>VLOOKUP($B65,Deliveries!A:B,2,FALSE)</f>
        <v>57.8</v>
      </c>
      <c r="H65" s="52">
        <f>VLOOKUP($B65,Inventories!A:B,2,FALSE)</f>
        <v>49.2</v>
      </c>
      <c r="I65" s="51">
        <f>VLOOKUP($B65,Prices!$A:$B,2,FALSE)</f>
        <v>64.2</v>
      </c>
      <c r="J65" s="51">
        <f>VLOOKUP($B65,'Order Backlog'!A:B,2,FALSE)</f>
        <v>50.9</v>
      </c>
      <c r="K65" s="51">
        <f>VLOOKUP($B65,Exports!A:B,2,FALSE)</f>
        <v>47</v>
      </c>
      <c r="L65" s="52">
        <f>VLOOKUP($B65,Imports!A:B,2,FALSE)</f>
        <v>53.5</v>
      </c>
    </row>
    <row r="66" spans="2:12" ht="13.8" x14ac:dyDescent="0.3">
      <c r="B66" s="49">
        <v>44228</v>
      </c>
      <c r="C66" s="50">
        <f>VLOOKUP($B66,NMI!A:B,2,FALSE)</f>
        <v>55.3</v>
      </c>
      <c r="D66" s="51">
        <f>VLOOKUP($B66,'Business Activity'!A:B,2,FALSE)</f>
        <v>55.5</v>
      </c>
      <c r="E66" s="52">
        <f>VLOOKUP($B66,'New Orders'!A:B,2,FALSE)</f>
        <v>51.9</v>
      </c>
      <c r="F66" s="51">
        <f>VLOOKUP($B66,Employment!A:B,2,FALSE)</f>
        <v>52.7</v>
      </c>
      <c r="G66" s="51">
        <f>VLOOKUP($B66,Deliveries!A:B,2,FALSE)</f>
        <v>60.8</v>
      </c>
      <c r="H66" s="52">
        <f>VLOOKUP($B66,Inventories!A:B,2,FALSE)</f>
        <v>58.9</v>
      </c>
      <c r="I66" s="51">
        <f>VLOOKUP($B66,Prices!$A:$B,2,FALSE)</f>
        <v>71.8</v>
      </c>
      <c r="J66" s="51">
        <f>VLOOKUP($B66,'Order Backlog'!A:B,2,FALSE)</f>
        <v>55.2</v>
      </c>
      <c r="K66" s="51">
        <f>VLOOKUP($B66,Exports!A:B,2,FALSE)</f>
        <v>57.6</v>
      </c>
      <c r="L66" s="52">
        <f>VLOOKUP($B66,Imports!A:B,2,FALSE)</f>
        <v>50.5</v>
      </c>
    </row>
    <row r="67" spans="2:12" ht="13.8" x14ac:dyDescent="0.3">
      <c r="B67" s="49">
        <v>44256</v>
      </c>
      <c r="C67" s="50">
        <f>VLOOKUP($B67,NMI!A:B,2,FALSE)</f>
        <v>63.7</v>
      </c>
      <c r="D67" s="51">
        <f>VLOOKUP($B67,'Business Activity'!A:B,2,FALSE)</f>
        <v>69.400000000000006</v>
      </c>
      <c r="E67" s="52">
        <f>VLOOKUP($B67,'New Orders'!A:B,2,FALSE)</f>
        <v>67.2</v>
      </c>
      <c r="F67" s="51">
        <f>VLOOKUP($B67,Employment!A:B,2,FALSE)</f>
        <v>57.2</v>
      </c>
      <c r="G67" s="51">
        <f>VLOOKUP($B67,Deliveries!A:B,2,FALSE)</f>
        <v>61</v>
      </c>
      <c r="H67" s="52">
        <f>VLOOKUP($B67,Inventories!A:B,2,FALSE)</f>
        <v>54</v>
      </c>
      <c r="I67" s="51">
        <f>VLOOKUP($B67,Prices!$A:$B,2,FALSE)</f>
        <v>74</v>
      </c>
      <c r="J67" s="51">
        <f>VLOOKUP($B67,'Order Backlog'!A:B,2,FALSE)</f>
        <v>50.2</v>
      </c>
      <c r="K67" s="51">
        <f>VLOOKUP($B67,Exports!A:B,2,FALSE)</f>
        <v>55.5</v>
      </c>
      <c r="L67" s="52">
        <f>VLOOKUP($B67,Imports!A:B,2,FALSE)</f>
        <v>50.7</v>
      </c>
    </row>
    <row r="68" spans="2:12" ht="13.8" x14ac:dyDescent="0.3">
      <c r="B68" s="49">
        <v>44287</v>
      </c>
      <c r="C68" s="50">
        <f>VLOOKUP($B68,NMI!A:B,2,FALSE)</f>
        <v>62.7</v>
      </c>
      <c r="D68" s="51">
        <f>VLOOKUP($B68,'Business Activity'!A:B,2,FALSE)</f>
        <v>62.7</v>
      </c>
      <c r="E68" s="52">
        <f>VLOOKUP($B68,'New Orders'!A:B,2,FALSE)</f>
        <v>63.2</v>
      </c>
      <c r="F68" s="51">
        <f>VLOOKUP($B68,Employment!A:B,2,FALSE)</f>
        <v>58.8</v>
      </c>
      <c r="G68" s="51">
        <f>VLOOKUP($B68,Deliveries!A:B,2,FALSE)</f>
        <v>66.099999999999994</v>
      </c>
      <c r="H68" s="52">
        <f>VLOOKUP($B68,Inventories!A:B,2,FALSE)</f>
        <v>49.1</v>
      </c>
      <c r="I68" s="51">
        <f>VLOOKUP($B68,Prices!$A:$B,2,FALSE)</f>
        <v>76.8</v>
      </c>
      <c r="J68" s="51">
        <f>VLOOKUP($B68,'Order Backlog'!A:B,2,FALSE)</f>
        <v>55.7</v>
      </c>
      <c r="K68" s="51">
        <f>VLOOKUP($B68,Exports!A:B,2,FALSE)</f>
        <v>58.6</v>
      </c>
      <c r="L68" s="52">
        <f>VLOOKUP($B68,Imports!A:B,2,FALSE)</f>
        <v>55.7</v>
      </c>
    </row>
    <row r="69" spans="2:12" ht="13.8" x14ac:dyDescent="0.3">
      <c r="B69" s="49">
        <v>44317</v>
      </c>
      <c r="C69" s="50">
        <f>VLOOKUP($B69,NMI!A:B,2,FALSE)</f>
        <v>64</v>
      </c>
      <c r="D69" s="51">
        <f>VLOOKUP($B69,'Business Activity'!A:B,2,FALSE)</f>
        <v>66.2</v>
      </c>
      <c r="E69" s="52">
        <f>VLOOKUP($B69,'New Orders'!A:B,2,FALSE)</f>
        <v>63.9</v>
      </c>
      <c r="F69" s="51">
        <f>VLOOKUP($B69,Employment!A:B,2,FALSE)</f>
        <v>55.3</v>
      </c>
      <c r="G69" s="51">
        <f>VLOOKUP($B69,Deliveries!A:B,2,FALSE)</f>
        <v>70.400000000000006</v>
      </c>
      <c r="H69" s="52">
        <f>VLOOKUP($B69,Inventories!A:B,2,FALSE)</f>
        <v>51.5</v>
      </c>
      <c r="I69" s="51">
        <f>VLOOKUP($B69,Prices!$A:$B,2,FALSE)</f>
        <v>80.599999999999994</v>
      </c>
      <c r="J69" s="51">
        <f>VLOOKUP($B69,'Order Backlog'!A:B,2,FALSE)</f>
        <v>61.1</v>
      </c>
      <c r="K69" s="51">
        <f>VLOOKUP($B69,Exports!A:B,2,FALSE)</f>
        <v>60</v>
      </c>
      <c r="L69" s="52">
        <f>VLOOKUP($B69,Imports!A:B,2,FALSE)</f>
        <v>50.4</v>
      </c>
    </row>
    <row r="70" spans="2:12" ht="13.8" x14ac:dyDescent="0.3">
      <c r="B70" s="49">
        <v>44348</v>
      </c>
      <c r="C70" s="50">
        <f>VLOOKUP($B70,NMI!A:B,2,FALSE)</f>
        <v>60.1</v>
      </c>
      <c r="D70" s="51">
        <f>VLOOKUP($B70,'Business Activity'!A:B,2,FALSE)</f>
        <v>60.4</v>
      </c>
      <c r="E70" s="52">
        <f>VLOOKUP($B70,'New Orders'!A:B,2,FALSE)</f>
        <v>62.1</v>
      </c>
      <c r="F70" s="51">
        <f>VLOOKUP($B70,Employment!A:B,2,FALSE)</f>
        <v>49.3</v>
      </c>
      <c r="G70" s="51">
        <f>VLOOKUP($B70,Deliveries!A:B,2,FALSE)</f>
        <v>68.5</v>
      </c>
      <c r="H70" s="52">
        <f>VLOOKUP($B70,Inventories!A:B,2,FALSE)</f>
        <v>49.9</v>
      </c>
      <c r="I70" s="51">
        <f>VLOOKUP($B70,Prices!$A:$B,2,FALSE)</f>
        <v>79.5</v>
      </c>
      <c r="J70" s="51">
        <f>VLOOKUP($B70,'Order Backlog'!A:B,2,FALSE)</f>
        <v>65.8</v>
      </c>
      <c r="K70" s="51">
        <f>VLOOKUP($B70,Exports!A:B,2,FALSE)</f>
        <v>50.7</v>
      </c>
      <c r="L70" s="52">
        <f>VLOOKUP($B70,Imports!A:B,2,FALSE)</f>
        <v>58.2</v>
      </c>
    </row>
    <row r="71" spans="2:12" ht="13.8" x14ac:dyDescent="0.3">
      <c r="B71" s="49">
        <v>44378</v>
      </c>
      <c r="C71" s="50">
        <f>VLOOKUP($B71,NMI!A:B,2,FALSE)</f>
        <v>64.099999999999994</v>
      </c>
      <c r="D71" s="51">
        <f>VLOOKUP($B71,'Business Activity'!A:B,2,FALSE)</f>
        <v>67</v>
      </c>
      <c r="E71" s="52">
        <f>VLOOKUP($B71,'New Orders'!A:B,2,FALSE)</f>
        <v>63.7</v>
      </c>
      <c r="F71" s="51">
        <f>VLOOKUP($B71,Employment!A:B,2,FALSE)</f>
        <v>53.8</v>
      </c>
      <c r="G71" s="51">
        <f>VLOOKUP($B71,Deliveries!A:B,2,FALSE)</f>
        <v>72</v>
      </c>
      <c r="H71" s="52">
        <f>VLOOKUP($B71,Inventories!A:B,2,FALSE)</f>
        <v>49.2</v>
      </c>
      <c r="I71" s="51">
        <f>VLOOKUP($B71,Prices!$A:$B,2,FALSE)</f>
        <v>82.3</v>
      </c>
      <c r="J71" s="51">
        <f>VLOOKUP($B71,'Order Backlog'!A:B,2,FALSE)</f>
        <v>63.5</v>
      </c>
      <c r="K71" s="51">
        <f>VLOOKUP($B71,Exports!A:B,2,FALSE)</f>
        <v>65.8</v>
      </c>
      <c r="L71" s="52">
        <f>VLOOKUP($B71,Imports!A:B,2,FALSE)</f>
        <v>51.6</v>
      </c>
    </row>
    <row r="72" spans="2:12" ht="13.8" x14ac:dyDescent="0.3">
      <c r="B72" s="49">
        <v>44409</v>
      </c>
      <c r="C72" s="50">
        <f>VLOOKUP($B72,NMI!A:B,2,FALSE)</f>
        <v>61.7</v>
      </c>
      <c r="D72" s="51">
        <f>VLOOKUP($B72,'Business Activity'!A:B,2,FALSE)</f>
        <v>60.1</v>
      </c>
      <c r="E72" s="52">
        <f>VLOOKUP($B72,'New Orders'!A:B,2,FALSE)</f>
        <v>63.2</v>
      </c>
      <c r="F72" s="51">
        <f>VLOOKUP($B72,Employment!A:B,2,FALSE)</f>
        <v>53.7</v>
      </c>
      <c r="G72" s="51">
        <f>VLOOKUP($B72,Deliveries!A:B,2,FALSE)</f>
        <v>69.599999999999994</v>
      </c>
      <c r="H72" s="52">
        <f>VLOOKUP($B72,Inventories!A:B,2,FALSE)</f>
        <v>46.9</v>
      </c>
      <c r="I72" s="51">
        <f>VLOOKUP($B72,Prices!$A:$B,2,FALSE)</f>
        <v>75.400000000000006</v>
      </c>
      <c r="J72" s="51">
        <f>VLOOKUP($B72,'Order Backlog'!A:B,2,FALSE)</f>
        <v>61.3</v>
      </c>
      <c r="K72" s="51">
        <f>VLOOKUP($B72,Exports!A:B,2,FALSE)</f>
        <v>60.6</v>
      </c>
      <c r="L72" s="52">
        <f>VLOOKUP($B72,Imports!A:B,2,FALSE)</f>
        <v>48.7</v>
      </c>
    </row>
    <row r="73" spans="2:12" ht="13.8" x14ac:dyDescent="0.3">
      <c r="B73" s="49">
        <v>44440</v>
      </c>
      <c r="C73" s="50">
        <f>VLOOKUP($B73,NMI!A:B,2,FALSE)</f>
        <v>61.9</v>
      </c>
      <c r="D73" s="51">
        <f>VLOOKUP($B73,'Business Activity'!A:B,2,FALSE)</f>
        <v>62.3</v>
      </c>
      <c r="E73" s="52">
        <f>VLOOKUP($B73,'New Orders'!A:B,2,FALSE)</f>
        <v>63.5</v>
      </c>
      <c r="F73" s="51">
        <f>VLOOKUP($B73,Employment!A:B,2,FALSE)</f>
        <v>53</v>
      </c>
      <c r="G73" s="51">
        <f>VLOOKUP($B73,Deliveries!A:B,2,FALSE)</f>
        <v>68.8</v>
      </c>
      <c r="H73" s="52">
        <f>VLOOKUP($B73,Inventories!A:B,2,FALSE)</f>
        <v>46.1</v>
      </c>
      <c r="I73" s="51">
        <f>VLOOKUP($B73,Prices!$A:$B,2,FALSE)</f>
        <v>77.5</v>
      </c>
      <c r="J73" s="51">
        <f>VLOOKUP($B73,'Order Backlog'!A:B,2,FALSE)</f>
        <v>61.9</v>
      </c>
      <c r="K73" s="51">
        <f>VLOOKUP($B73,Exports!A:B,2,FALSE)</f>
        <v>59.5</v>
      </c>
      <c r="L73" s="52">
        <f>VLOOKUP($B73,Imports!A:B,2,FALSE)</f>
        <v>47.7</v>
      </c>
    </row>
    <row r="74" spans="2:12" ht="13.8" x14ac:dyDescent="0.3">
      <c r="B74" s="49">
        <v>44470</v>
      </c>
      <c r="C74" s="50">
        <f>VLOOKUP($B74,NMI!A:B,2,FALSE)</f>
        <v>66.7</v>
      </c>
      <c r="D74" s="51">
        <f>VLOOKUP($B74,'Business Activity'!A:B,2,FALSE)</f>
        <v>69.8</v>
      </c>
      <c r="E74" s="52">
        <f>VLOOKUP($B74,'New Orders'!A:B,2,FALSE)</f>
        <v>69.7</v>
      </c>
      <c r="F74" s="51">
        <f>VLOOKUP($B74,Employment!A:B,2,FALSE)</f>
        <v>51.6</v>
      </c>
      <c r="G74" s="51">
        <f>VLOOKUP($B74,Deliveries!A:B,2,FALSE)</f>
        <v>75.7</v>
      </c>
      <c r="H74" s="52">
        <f>VLOOKUP($B74,Inventories!A:B,2,FALSE)</f>
        <v>42.2</v>
      </c>
      <c r="I74" s="51">
        <f>VLOOKUP($B74,Prices!$A:$B,2,FALSE)</f>
        <v>82.9</v>
      </c>
      <c r="J74" s="51">
        <f>VLOOKUP($B74,'Order Backlog'!A:B,2,FALSE)</f>
        <v>67.3</v>
      </c>
      <c r="K74" s="51">
        <f>VLOOKUP($B74,Exports!A:B,2,FALSE)</f>
        <v>62.3</v>
      </c>
      <c r="L74" s="52">
        <f>VLOOKUP($B74,Imports!A:B,2,FALSE)</f>
        <v>53.3</v>
      </c>
    </row>
    <row r="75" spans="2:12" ht="13.8" x14ac:dyDescent="0.3">
      <c r="B75" s="49">
        <v>44501</v>
      </c>
      <c r="C75" s="50">
        <f>VLOOKUP($B75,NMI!A:B,2,FALSE)</f>
        <v>69.099999999999994</v>
      </c>
      <c r="D75" s="51">
        <f>VLOOKUP($B75,'Business Activity'!A:B,2,FALSE)</f>
        <v>74.599999999999994</v>
      </c>
      <c r="E75" s="52">
        <f>VLOOKUP($B75,'New Orders'!A:B,2,FALSE)</f>
        <v>69.7</v>
      </c>
      <c r="F75" s="51">
        <f>VLOOKUP($B75,Employment!A:B,2,FALSE)</f>
        <v>56.5</v>
      </c>
      <c r="G75" s="51">
        <f>VLOOKUP($B75,Deliveries!A:B,2,FALSE)</f>
        <v>75.7</v>
      </c>
      <c r="H75" s="52">
        <f>VLOOKUP($B75,Inventories!A:B,2,FALSE)</f>
        <v>48.2</v>
      </c>
      <c r="I75" s="51">
        <f>VLOOKUP($B75,Prices!$A:$B,2,FALSE)</f>
        <v>82.3</v>
      </c>
      <c r="J75" s="51">
        <f>VLOOKUP($B75,'Order Backlog'!A:B,2,FALSE)</f>
        <v>65.900000000000006</v>
      </c>
      <c r="K75" s="51">
        <f>VLOOKUP($B75,Exports!A:B,2,FALSE)</f>
        <v>57.9</v>
      </c>
      <c r="L75" s="52">
        <f>VLOOKUP($B75,Imports!A:B,2,FALSE)</f>
        <v>50.5</v>
      </c>
    </row>
    <row r="76" spans="2:12" ht="13.8" x14ac:dyDescent="0.3">
      <c r="B76" s="49">
        <v>44531</v>
      </c>
      <c r="C76" s="50">
        <f>VLOOKUP($B76,NMI!A:B,2,FALSE)</f>
        <v>62.3</v>
      </c>
      <c r="D76" s="51">
        <f>VLOOKUP($B76,'Business Activity'!A:B,2,FALSE)</f>
        <v>67.599999999999994</v>
      </c>
      <c r="E76" s="52">
        <f>VLOOKUP($B76,'New Orders'!A:B,2,FALSE)</f>
        <v>61.5</v>
      </c>
      <c r="F76" s="51">
        <f>VLOOKUP($B76,Employment!A:B,2,FALSE)</f>
        <v>54.9</v>
      </c>
      <c r="G76" s="51">
        <f>VLOOKUP($B76,Deliveries!A:B,2,FALSE)</f>
        <v>63.9</v>
      </c>
      <c r="H76" s="52">
        <f>VLOOKUP($B76,Inventories!A:B,2,FALSE)</f>
        <v>46.7</v>
      </c>
      <c r="I76" s="51">
        <f>VLOOKUP($B76,Prices!$A:$B,2,FALSE)</f>
        <v>82.5</v>
      </c>
      <c r="J76" s="51">
        <f>VLOOKUP($B76,'Order Backlog'!A:B,2,FALSE)</f>
        <v>62.3</v>
      </c>
      <c r="K76" s="51">
        <f>VLOOKUP($B76,Exports!A:B,2,FALSE)</f>
        <v>61.5</v>
      </c>
      <c r="L76" s="52">
        <f>VLOOKUP($B76,Imports!A:B,2,FALSE)</f>
        <v>55.5</v>
      </c>
    </row>
    <row r="77" spans="2:12" ht="13.8" x14ac:dyDescent="0.3">
      <c r="B77" s="49">
        <v>44562</v>
      </c>
      <c r="C77" s="50">
        <f>VLOOKUP($B77,NMI!A:B,2,FALSE)</f>
        <v>59.9</v>
      </c>
      <c r="D77" s="51">
        <f>VLOOKUP($B77,'Business Activity'!A:B,2,FALSE)</f>
        <v>59.9</v>
      </c>
      <c r="E77" s="52">
        <f>VLOOKUP($B77,'New Orders'!A:B,2,FALSE)</f>
        <v>61.7</v>
      </c>
      <c r="F77" s="51">
        <f>VLOOKUP($B77,Employment!A:B,2,FALSE)</f>
        <v>52.3</v>
      </c>
      <c r="G77" s="51">
        <f>VLOOKUP($B77,Deliveries!A:B,2,FALSE)</f>
        <v>65.7</v>
      </c>
      <c r="H77" s="52">
        <f>VLOOKUP($B77,Inventories!A:B,2,FALSE)</f>
        <v>49.4</v>
      </c>
      <c r="I77" s="51">
        <f>VLOOKUP($B77,Prices!$A:$B,2,FALSE)</f>
        <v>82.3</v>
      </c>
      <c r="J77" s="51">
        <f>VLOOKUP($B77,'Order Backlog'!A:B,2,FALSE)</f>
        <v>57.4</v>
      </c>
      <c r="K77" s="51">
        <f>VLOOKUP($B77,Exports!A:B,2,FALSE)</f>
        <v>45.9</v>
      </c>
      <c r="L77" s="52">
        <f>VLOOKUP($B77,Imports!A:B,2,FALSE)</f>
        <v>51.1</v>
      </c>
    </row>
    <row r="78" spans="2:12" ht="13.8" x14ac:dyDescent="0.3">
      <c r="B78" s="49">
        <v>44593</v>
      </c>
      <c r="C78" s="50">
        <f>VLOOKUP($B78,NMI!A:B,2,FALSE)</f>
        <v>56.5</v>
      </c>
      <c r="D78" s="51">
        <f>VLOOKUP($B78,'Business Activity'!A:B,2,FALSE)</f>
        <v>55.1</v>
      </c>
      <c r="E78" s="52">
        <f>VLOOKUP($B78,'New Orders'!A:B,2,FALSE)</f>
        <v>56.1</v>
      </c>
      <c r="F78" s="51">
        <f>VLOOKUP($B78,Employment!A:B,2,FALSE)</f>
        <v>48.5</v>
      </c>
      <c r="G78" s="51">
        <f>VLOOKUP($B78,Deliveries!A:B,2,FALSE)</f>
        <v>66.2</v>
      </c>
      <c r="H78" s="52">
        <f>VLOOKUP($B78,Inventories!A:B,2,FALSE)</f>
        <v>50.8</v>
      </c>
      <c r="I78" s="51">
        <f>VLOOKUP($B78,Prices!$A:$B,2,FALSE)</f>
        <v>83.1</v>
      </c>
      <c r="J78" s="51">
        <f>VLOOKUP($B78,'Order Backlog'!A:B,2,FALSE)</f>
        <v>64.2</v>
      </c>
      <c r="K78" s="51">
        <f>VLOOKUP($B78,Exports!A:B,2,FALSE)</f>
        <v>53</v>
      </c>
      <c r="L78" s="52">
        <f>VLOOKUP($B78,Imports!A:B,2,FALSE)</f>
        <v>51.7</v>
      </c>
    </row>
    <row r="79" spans="2:12" ht="13.8" x14ac:dyDescent="0.3">
      <c r="B79" s="49">
        <v>44621</v>
      </c>
      <c r="C79" s="50">
        <f>VLOOKUP($B79,NMI!A:B,2,FALSE)</f>
        <v>58.3</v>
      </c>
      <c r="D79" s="51">
        <f>VLOOKUP($B79,'Business Activity'!A:B,2,FALSE)</f>
        <v>55.5</v>
      </c>
      <c r="E79" s="52">
        <f>VLOOKUP($B79,'New Orders'!A:B,2,FALSE)</f>
        <v>60.1</v>
      </c>
      <c r="F79" s="51">
        <f>VLOOKUP($B79,Employment!A:B,2,FALSE)</f>
        <v>54</v>
      </c>
      <c r="G79" s="51">
        <f>VLOOKUP($B79,Deliveries!A:B,2,FALSE)</f>
        <v>63.4</v>
      </c>
      <c r="H79" s="52">
        <f>VLOOKUP($B79,Inventories!A:B,2,FALSE)</f>
        <v>51.7</v>
      </c>
      <c r="I79" s="51">
        <f>VLOOKUP($B79,Prices!$A:$B,2,FALSE)</f>
        <v>83.8</v>
      </c>
      <c r="J79" s="51">
        <f>VLOOKUP($B79,'Order Backlog'!A:B,2,FALSE)</f>
        <v>64.5</v>
      </c>
      <c r="K79" s="51">
        <f>VLOOKUP($B79,Exports!A:B,2,FALSE)</f>
        <v>61</v>
      </c>
      <c r="L79" s="52">
        <f>VLOOKUP($B79,Imports!A:B,2,FALSE)</f>
        <v>45</v>
      </c>
    </row>
    <row r="80" spans="2:12" ht="13.8" x14ac:dyDescent="0.3">
      <c r="B80" s="49">
        <v>44652</v>
      </c>
      <c r="C80" s="50">
        <f>VLOOKUP($B80,NMI!A:B,2,FALSE)</f>
        <v>57.1</v>
      </c>
      <c r="D80" s="51">
        <f>VLOOKUP($B80,'Business Activity'!A:B,2,FALSE)</f>
        <v>59.1</v>
      </c>
      <c r="E80" s="52">
        <f>VLOOKUP($B80,'New Orders'!A:B,2,FALSE)</f>
        <v>54.6</v>
      </c>
      <c r="F80" s="51">
        <f>VLOOKUP($B80,Employment!A:B,2,FALSE)</f>
        <v>49.5</v>
      </c>
      <c r="G80" s="51">
        <f>VLOOKUP($B80,Deliveries!A:B,2,FALSE)</f>
        <v>65.099999999999994</v>
      </c>
      <c r="H80" s="52">
        <f>VLOOKUP($B80,Inventories!A:B,2,FALSE)</f>
        <v>52.3</v>
      </c>
      <c r="I80" s="51">
        <f>VLOOKUP($B80,Prices!$A:$B,2,FALSE)</f>
        <v>84.6</v>
      </c>
      <c r="J80" s="51">
        <f>VLOOKUP($B80,'Order Backlog'!A:B,2,FALSE)</f>
        <v>59.4</v>
      </c>
      <c r="K80" s="51">
        <f>VLOOKUP($B80,Exports!A:B,2,FALSE)</f>
        <v>58.1</v>
      </c>
      <c r="L80" s="52">
        <f>VLOOKUP($B80,Imports!A:B,2,FALSE)</f>
        <v>52.9</v>
      </c>
    </row>
    <row r="81" spans="2:12" ht="13.8" x14ac:dyDescent="0.3">
      <c r="B81" s="49">
        <v>44682</v>
      </c>
      <c r="C81" s="50">
        <f>VLOOKUP($B81,NMI!A:B,2,FALSE)</f>
        <v>55.9</v>
      </c>
      <c r="D81" s="51">
        <f>VLOOKUP($B81,'Business Activity'!A:B,2,FALSE)</f>
        <v>54.5</v>
      </c>
      <c r="E81" s="52">
        <f>VLOOKUP($B81,'New Orders'!A:B,2,FALSE)</f>
        <v>57.6</v>
      </c>
      <c r="F81" s="51">
        <f>VLOOKUP($B81,Employment!A:B,2,FALSE)</f>
        <v>50.2</v>
      </c>
      <c r="G81" s="51">
        <f>VLOOKUP($B81,Deliveries!A:B,2,FALSE)</f>
        <v>61.3</v>
      </c>
      <c r="H81" s="52">
        <f>VLOOKUP($B81,Inventories!A:B,2,FALSE)</f>
        <v>51</v>
      </c>
      <c r="I81" s="51">
        <f>VLOOKUP($B81,Prices!$A:$B,2,FALSE)</f>
        <v>82.1</v>
      </c>
      <c r="J81" s="51">
        <f>VLOOKUP($B81,'Order Backlog'!A:B,2,FALSE)</f>
        <v>52</v>
      </c>
      <c r="K81" s="51">
        <f>VLOOKUP($B81,Exports!A:B,2,FALSE)</f>
        <v>60.9</v>
      </c>
      <c r="L81" s="52">
        <f>VLOOKUP($B81,Imports!A:B,2,FALSE)</f>
        <v>52.8</v>
      </c>
    </row>
    <row r="82" spans="2:12" ht="13.8" x14ac:dyDescent="0.3">
      <c r="B82" s="49">
        <v>44713</v>
      </c>
      <c r="C82" s="50">
        <f>VLOOKUP($B82,NMI!A:B,2,FALSE)</f>
        <v>55.3</v>
      </c>
      <c r="D82" s="51">
        <f>VLOOKUP($B82,'Business Activity'!A:B,2,FALSE)</f>
        <v>56.1</v>
      </c>
      <c r="E82" s="52">
        <f>VLOOKUP($B82,'New Orders'!A:B,2,FALSE)</f>
        <v>55.6</v>
      </c>
      <c r="F82" s="51">
        <f>VLOOKUP($B82,Employment!A:B,2,FALSE)</f>
        <v>47.4</v>
      </c>
      <c r="G82" s="51">
        <f>VLOOKUP($B82,Deliveries!A:B,2,FALSE)</f>
        <v>61.9</v>
      </c>
      <c r="H82" s="52">
        <f>VLOOKUP($B82,Inventories!A:B,2,FALSE)</f>
        <v>47.5</v>
      </c>
      <c r="I82" s="51">
        <f>VLOOKUP($B82,Prices!$A:$B,2,FALSE)</f>
        <v>80.099999999999994</v>
      </c>
      <c r="J82" s="51">
        <f>VLOOKUP($B82,'Order Backlog'!A:B,2,FALSE)</f>
        <v>60.5</v>
      </c>
      <c r="K82" s="51">
        <f>VLOOKUP($B82,Exports!A:B,2,FALSE)</f>
        <v>57.5</v>
      </c>
      <c r="L82" s="52">
        <f>VLOOKUP($B82,Imports!A:B,2,FALSE)</f>
        <v>46.3</v>
      </c>
    </row>
    <row r="83" spans="2:12" ht="13.8" x14ac:dyDescent="0.3">
      <c r="B83" s="49">
        <v>44743</v>
      </c>
      <c r="C83" s="50">
        <f>VLOOKUP($B83,NMI!A:B,2,FALSE)</f>
        <v>56.7</v>
      </c>
      <c r="D83" s="51">
        <f>VLOOKUP($B83,'Business Activity'!A:B,2,FALSE)</f>
        <v>59.9</v>
      </c>
      <c r="E83" s="52">
        <f>VLOOKUP($B83,'New Orders'!A:B,2,FALSE)</f>
        <v>59.9</v>
      </c>
      <c r="F83" s="51">
        <f>VLOOKUP($B83,Employment!A:B,2,FALSE)</f>
        <v>49.1</v>
      </c>
      <c r="G83" s="51">
        <f>VLOOKUP($B83,Deliveries!A:B,2,FALSE)</f>
        <v>57.8</v>
      </c>
      <c r="H83" s="52">
        <f>VLOOKUP($B83,Inventories!A:B,2,FALSE)</f>
        <v>45</v>
      </c>
      <c r="I83" s="51">
        <f>VLOOKUP($B83,Prices!$A:$B,2,FALSE)</f>
        <v>72.3</v>
      </c>
      <c r="J83" s="51">
        <f>VLOOKUP($B83,'Order Backlog'!A:B,2,FALSE)</f>
        <v>58.3</v>
      </c>
      <c r="K83" s="51">
        <f>VLOOKUP($B83,Exports!A:B,2,FALSE)</f>
        <v>59.5</v>
      </c>
      <c r="L83" s="52">
        <f>VLOOKUP($B83,Imports!A:B,2,FALSE)</f>
        <v>48</v>
      </c>
    </row>
    <row r="84" spans="2:12" ht="13.8" x14ac:dyDescent="0.3">
      <c r="B84" s="49">
        <v>44774</v>
      </c>
      <c r="C84" s="50">
        <f>VLOOKUP($B84,NMI!A:B,2,FALSE)</f>
        <v>56.9</v>
      </c>
      <c r="D84" s="51">
        <f>VLOOKUP($B84,'Business Activity'!A:B,2,FALSE)</f>
        <v>60.9</v>
      </c>
      <c r="E84" s="52">
        <f>VLOOKUP($B84,'New Orders'!A:B,2,FALSE)</f>
        <v>61.8</v>
      </c>
      <c r="F84" s="51">
        <f>VLOOKUP($B84,Employment!A:B,2,FALSE)</f>
        <v>50.2</v>
      </c>
      <c r="G84" s="51">
        <f>VLOOKUP($B84,Deliveries!A:B,2,FALSE)</f>
        <v>54.5</v>
      </c>
      <c r="H84" s="52">
        <f>VLOOKUP($B84,Inventories!A:B,2,FALSE)</f>
        <v>46.2</v>
      </c>
      <c r="I84" s="51">
        <f>VLOOKUP($B84,Prices!$A:$B,2,FALSE)</f>
        <v>71.5</v>
      </c>
      <c r="J84" s="51">
        <f>VLOOKUP($B84,'Order Backlog'!A:B,2,FALSE)</f>
        <v>53.9</v>
      </c>
      <c r="K84" s="51">
        <f>VLOOKUP($B84,Exports!A:B,2,FALSE)</f>
        <v>61.9</v>
      </c>
      <c r="L84" s="52">
        <f>VLOOKUP($B84,Imports!A:B,2,FALSE)</f>
        <v>48.2</v>
      </c>
    </row>
    <row r="85" spans="2:12" ht="13.8" x14ac:dyDescent="0.3">
      <c r="B85" s="49">
        <v>44805</v>
      </c>
      <c r="C85" s="50">
        <f>VLOOKUP($B85,NMI!A:B,2,FALSE)</f>
        <v>56.7</v>
      </c>
      <c r="D85" s="51">
        <f>VLOOKUP($B85,'Business Activity'!A:B,2,FALSE)</f>
        <v>59.1</v>
      </c>
      <c r="E85" s="52">
        <f>VLOOKUP($B85,'New Orders'!A:B,2,FALSE)</f>
        <v>60.6</v>
      </c>
      <c r="F85" s="51">
        <f>VLOOKUP($B85,Employment!A:B,2,FALSE)</f>
        <v>53</v>
      </c>
      <c r="G85" s="51">
        <f>VLOOKUP($B85,Deliveries!A:B,2,FALSE)</f>
        <v>53.9</v>
      </c>
      <c r="H85" s="52">
        <f>VLOOKUP($B85,Inventories!A:B,2,FALSE)</f>
        <v>44.1</v>
      </c>
      <c r="I85" s="51">
        <f>VLOOKUP($B85,Prices!$A:$B,2,FALSE)</f>
        <v>68.7</v>
      </c>
      <c r="J85" s="51">
        <f>VLOOKUP($B85,'Order Backlog'!A:B,2,FALSE)</f>
        <v>52.5</v>
      </c>
      <c r="K85" s="51">
        <f>VLOOKUP($B85,Exports!A:B,2,FALSE)</f>
        <v>65.099999999999994</v>
      </c>
      <c r="L85" s="52">
        <f>VLOOKUP($B85,Imports!A:B,2,FALSE)</f>
        <v>51.3</v>
      </c>
    </row>
    <row r="86" spans="2:12" ht="13.8" x14ac:dyDescent="0.3">
      <c r="B86" s="49">
        <v>44835</v>
      </c>
      <c r="C86" s="50">
        <f>VLOOKUP($B86,NMI!A:B,2,FALSE)</f>
        <v>54.4</v>
      </c>
      <c r="D86" s="51">
        <f>VLOOKUP($B86,'Business Activity'!A:B,2,FALSE)</f>
        <v>55.7</v>
      </c>
      <c r="E86" s="52">
        <f>VLOOKUP($B86,'New Orders'!A:B,2,FALSE)</f>
        <v>56.5</v>
      </c>
      <c r="F86" s="51">
        <f>VLOOKUP($B86,Employment!A:B,2,FALSE)</f>
        <v>49.1</v>
      </c>
      <c r="G86" s="51">
        <f>VLOOKUP($B86,Deliveries!A:B,2,FALSE)</f>
        <v>56.2</v>
      </c>
      <c r="H86" s="52">
        <f>VLOOKUP($B86,Inventories!A:B,2,FALSE)</f>
        <v>47.2</v>
      </c>
      <c r="I86" s="51">
        <f>VLOOKUP($B86,Prices!$A:$B,2,FALSE)</f>
        <v>70.7</v>
      </c>
      <c r="J86" s="51">
        <f>VLOOKUP($B86,'Order Backlog'!A:B,2,FALSE)</f>
        <v>52.2</v>
      </c>
      <c r="K86" s="51">
        <f>VLOOKUP($B86,Exports!A:B,2,FALSE)</f>
        <v>47.7</v>
      </c>
      <c r="L86" s="52">
        <f>VLOOKUP($B86,Imports!A:B,2,FALSE)</f>
        <v>50.4</v>
      </c>
    </row>
    <row r="87" spans="2:12" ht="13.8" x14ac:dyDescent="0.3">
      <c r="B87" s="49">
        <v>44866</v>
      </c>
      <c r="C87" s="50">
        <f>VLOOKUP($B87,NMI!A:B,2,FALSE)</f>
        <v>56.5</v>
      </c>
      <c r="D87" s="51">
        <f>VLOOKUP($B87,'Business Activity'!A:B,2,FALSE)</f>
        <v>64.7</v>
      </c>
      <c r="E87" s="52">
        <f>VLOOKUP($B87,'New Orders'!A:B,2,FALSE)</f>
        <v>56</v>
      </c>
      <c r="F87" s="51">
        <f>VLOOKUP($B87,Employment!A:B,2,FALSE)</f>
        <v>51.5</v>
      </c>
      <c r="G87" s="51">
        <f>VLOOKUP($B87,Deliveries!A:B,2,FALSE)</f>
        <v>53.8</v>
      </c>
      <c r="H87" s="52">
        <f>VLOOKUP($B87,Inventories!A:B,2,FALSE)</f>
        <v>47.9</v>
      </c>
      <c r="I87" s="51">
        <f>VLOOKUP($B87,Prices!$A:$B,2,FALSE)</f>
        <v>70</v>
      </c>
      <c r="J87" s="51">
        <f>VLOOKUP($B87,'Order Backlog'!A:B,2,FALSE)</f>
        <v>51.8</v>
      </c>
      <c r="K87" s="51">
        <f>VLOOKUP($B87,Exports!A:B,2,FALSE)</f>
        <v>38.4</v>
      </c>
      <c r="L87" s="52">
        <f>VLOOKUP($B87,Imports!A:B,2,FALSE)</f>
        <v>59.5</v>
      </c>
    </row>
    <row r="88" spans="2:12" ht="13.8" x14ac:dyDescent="0.3">
      <c r="B88" s="49">
        <v>44896</v>
      </c>
      <c r="C88" s="50">
        <f>VLOOKUP($B88,NMI!A:B,2,FALSE)</f>
        <v>49.2</v>
      </c>
      <c r="D88" s="51">
        <f>VLOOKUP($B88,'Business Activity'!A:B,2,FALSE)</f>
        <v>53.5</v>
      </c>
      <c r="E88" s="52">
        <f>VLOOKUP($B88,'New Orders'!A:B,2,FALSE)</f>
        <v>45.2</v>
      </c>
      <c r="F88" s="51">
        <f>VLOOKUP($B88,Employment!A:B,2,FALSE)</f>
        <v>49.4</v>
      </c>
      <c r="G88" s="51">
        <f>VLOOKUP($B88,Deliveries!A:B,2,FALSE)</f>
        <v>48.5</v>
      </c>
      <c r="H88" s="52">
        <f>VLOOKUP($B88,Inventories!A:B,2,FALSE)</f>
        <v>45.1</v>
      </c>
      <c r="I88" s="51">
        <f>VLOOKUP($B88,Prices!$A:$B,2,FALSE)</f>
        <v>68.099999999999994</v>
      </c>
      <c r="J88" s="51">
        <f>VLOOKUP($B88,'Order Backlog'!A:B,2,FALSE)</f>
        <v>51.5</v>
      </c>
      <c r="K88" s="51">
        <f>VLOOKUP($B88,Exports!A:B,2,FALSE)</f>
        <v>47.7</v>
      </c>
      <c r="L88" s="52">
        <f>VLOOKUP($B88,Imports!A:B,2,FALSE)</f>
        <v>52.7</v>
      </c>
    </row>
    <row r="89" spans="2:12" ht="13.8" x14ac:dyDescent="0.3">
      <c r="B89" s="49">
        <v>44927</v>
      </c>
      <c r="C89" s="50">
        <f>VLOOKUP($B89,NMI!A:B,2,FALSE)</f>
        <v>55.2</v>
      </c>
      <c r="D89" s="51">
        <f>VLOOKUP($B89,'Business Activity'!A:B,2,FALSE)</f>
        <v>60.4</v>
      </c>
      <c r="E89" s="52">
        <f>VLOOKUP($B89,'New Orders'!A:B,2,FALSE)</f>
        <v>60.4</v>
      </c>
      <c r="F89" s="51">
        <f>VLOOKUP($B89,Employment!A:B,2,FALSE)</f>
        <v>50</v>
      </c>
      <c r="G89" s="51">
        <f>VLOOKUP($B89,Deliveries!A:B,2,FALSE)</f>
        <v>50</v>
      </c>
      <c r="H89" s="52">
        <f>VLOOKUP($B89,Inventories!A:B,2,FALSE)</f>
        <v>49.2</v>
      </c>
      <c r="I89" s="51">
        <f>VLOOKUP($B89,Prices!$A:$B,2,FALSE)</f>
        <v>67.8</v>
      </c>
      <c r="J89" s="51">
        <f>VLOOKUP($B89,'Order Backlog'!A:B,2,FALSE)</f>
        <v>52.9</v>
      </c>
      <c r="K89" s="51">
        <f>VLOOKUP($B89,Exports!A:B,2,FALSE)</f>
        <v>59</v>
      </c>
      <c r="L89" s="52">
        <f>VLOOKUP($B89,Imports!A:B,2,FALSE)</f>
        <v>53</v>
      </c>
    </row>
    <row r="90" spans="2:12" ht="13.8" x14ac:dyDescent="0.3">
      <c r="B90" s="49">
        <v>44958</v>
      </c>
      <c r="C90" s="50">
        <f>VLOOKUP($B90,NMI!A:B,2,FALSE)</f>
        <v>55.1</v>
      </c>
      <c r="D90" s="51">
        <f>VLOOKUP($B90,'Business Activity'!A:B,2,FALSE)</f>
        <v>56.3</v>
      </c>
      <c r="E90" s="52">
        <f>VLOOKUP($B90,'New Orders'!A:B,2,FALSE)</f>
        <v>62.6</v>
      </c>
      <c r="F90" s="51">
        <f>VLOOKUP($B90,Employment!A:B,2,FALSE)</f>
        <v>54</v>
      </c>
      <c r="G90" s="51">
        <f>VLOOKUP($B90,Deliveries!A:B,2,FALSE)</f>
        <v>47.6</v>
      </c>
      <c r="H90" s="52">
        <f>VLOOKUP($B90,Inventories!A:B,2,FALSE)</f>
        <v>50.6</v>
      </c>
      <c r="I90" s="51">
        <f>VLOOKUP($B90,Prices!$A:$B,2,FALSE)</f>
        <v>65.599999999999994</v>
      </c>
      <c r="J90" s="51">
        <f>VLOOKUP($B90,'Order Backlog'!A:B,2,FALSE)</f>
        <v>52.8</v>
      </c>
      <c r="K90" s="51">
        <f>VLOOKUP($B90,Exports!A:B,2,FALSE)</f>
        <v>61.7</v>
      </c>
      <c r="L90" s="52">
        <f>VLOOKUP($B90,Imports!A:B,2,FALSE)</f>
        <v>52.6</v>
      </c>
    </row>
    <row r="91" spans="2:12" ht="13.8" x14ac:dyDescent="0.3">
      <c r="B91" s="49">
        <v>44986</v>
      </c>
      <c r="C91" s="50">
        <f>VLOOKUP($B91,NMI!A:B,2,FALSE)</f>
        <v>51.2</v>
      </c>
      <c r="D91" s="51">
        <f>VLOOKUP($B91,'Business Activity'!A:B,2,FALSE)</f>
        <v>55.4</v>
      </c>
      <c r="E91" s="52">
        <f>VLOOKUP($B91,'New Orders'!A:B,2,FALSE)</f>
        <v>52.2</v>
      </c>
      <c r="F91" s="51">
        <f>VLOOKUP($B91,Employment!A:B,2,FALSE)</f>
        <v>51.3</v>
      </c>
      <c r="G91" s="51">
        <f>VLOOKUP($B91,Deliveries!A:B,2,FALSE)</f>
        <v>45.8</v>
      </c>
      <c r="H91" s="52">
        <f>VLOOKUP($B91,Inventories!A:B,2,FALSE)</f>
        <v>52.8</v>
      </c>
      <c r="I91" s="51">
        <f>VLOOKUP($B91,Prices!$A:$B,2,FALSE)</f>
        <v>59.5</v>
      </c>
      <c r="J91" s="51">
        <f>VLOOKUP($B91,'Order Backlog'!A:B,2,FALSE)</f>
        <v>48.5</v>
      </c>
      <c r="K91" s="51">
        <f>VLOOKUP($B91,Exports!A:B,2,FALSE)</f>
        <v>43.7</v>
      </c>
      <c r="L91" s="52">
        <f>VLOOKUP($B91,Imports!A:B,2,FALSE)</f>
        <v>43.6</v>
      </c>
    </row>
    <row r="92" spans="2:12" ht="13.8" x14ac:dyDescent="0.3">
      <c r="B92" s="49">
        <v>45017</v>
      </c>
      <c r="C92" s="50">
        <f>VLOOKUP($B92,NMI!A:B,2,FALSE)</f>
        <v>51.9</v>
      </c>
      <c r="D92" s="51">
        <f>VLOOKUP($B92,'Business Activity'!A:B,2,FALSE)</f>
        <v>52</v>
      </c>
      <c r="E92" s="52">
        <f>VLOOKUP($B92,'New Orders'!A:B,2,FALSE)</f>
        <v>56.1</v>
      </c>
      <c r="F92" s="51">
        <f>VLOOKUP($B92,Employment!A:B,2,FALSE)</f>
        <v>50.8</v>
      </c>
      <c r="G92" s="51">
        <f>VLOOKUP($B92,Deliveries!A:B,2,FALSE)</f>
        <v>48.6</v>
      </c>
      <c r="H92" s="52">
        <f>VLOOKUP($B92,Inventories!A:B,2,FALSE)</f>
        <v>47.2</v>
      </c>
      <c r="I92" s="51">
        <f>VLOOKUP($B92,Prices!$A:$B,2,FALSE)</f>
        <v>59.6</v>
      </c>
      <c r="J92" s="51">
        <f>VLOOKUP($B92,'Order Backlog'!A:B,2,FALSE)</f>
        <v>49.7</v>
      </c>
      <c r="K92" s="51">
        <f>VLOOKUP($B92,Exports!A:B,2,FALSE)</f>
        <v>60.9</v>
      </c>
      <c r="L92" s="52">
        <f>VLOOKUP($B92,Imports!A:B,2,FALSE)</f>
        <v>51.3</v>
      </c>
    </row>
  </sheetData>
  <conditionalFormatting sqref="C2:C92">
    <cfRule type="colorScale" priority="6">
      <colorScale>
        <cfvo type="num" val="48"/>
        <cfvo type="num" val="53"/>
        <cfvo type="num" val="60"/>
        <color rgb="FFF8696B"/>
        <color rgb="FFFFEB84"/>
        <color rgb="FF63BE7B"/>
      </colorScale>
    </cfRule>
  </conditionalFormatting>
  <conditionalFormatting sqref="D2:D92">
    <cfRule type="colorScale" priority="5">
      <colorScale>
        <cfvo type="num" val="48"/>
        <cfvo type="num" val="51"/>
        <cfvo type="num" val="63"/>
        <color rgb="FFF8696B"/>
        <color rgb="FFFFEB84"/>
        <color rgb="FF63BE7B"/>
      </colorScale>
    </cfRule>
  </conditionalFormatting>
  <conditionalFormatting sqref="F2:F92 K2:L92">
    <cfRule type="colorScale" priority="4">
      <colorScale>
        <cfvo type="num" val="46"/>
        <cfvo type="percentile" val="50"/>
        <cfvo type="num" val="58"/>
        <color rgb="FFF8696B"/>
        <color rgb="FFFFEB84"/>
        <color rgb="FF63BE7B"/>
      </colorScale>
    </cfRule>
  </conditionalFormatting>
  <conditionalFormatting sqref="G2:G92">
    <cfRule type="colorScale" priority="3">
      <colorScale>
        <cfvo type="num" val="48"/>
        <cfvo type="percentile" val="50"/>
        <cfvo type="num" val="56"/>
        <color rgb="FFF8696B"/>
        <color rgb="FFFFEB84"/>
        <color rgb="FF63BE7B"/>
      </colorScale>
    </cfRule>
  </conditionalFormatting>
  <conditionalFormatting sqref="E2:E92">
    <cfRule type="colorScale" priority="7">
      <colorScale>
        <cfvo type="num" val="48"/>
        <cfvo type="percent" val="50"/>
        <cfvo type="num" val="62"/>
        <color rgb="FFF8696B"/>
        <color rgb="FFFFEB84"/>
        <color rgb="FF63BE7B"/>
      </colorScale>
    </cfRule>
  </conditionalFormatting>
  <conditionalFormatting sqref="H2:H92">
    <cfRule type="colorScale" priority="8">
      <colorScale>
        <cfvo type="min"/>
        <cfvo type="percentile" val="50"/>
        <cfvo type="max"/>
        <color rgb="FFF8696B"/>
        <color rgb="FFFFEB84"/>
        <color rgb="FF63BE7B"/>
      </colorScale>
    </cfRule>
  </conditionalFormatting>
  <conditionalFormatting sqref="I2:I92">
    <cfRule type="colorScale" priority="9">
      <colorScale>
        <cfvo type="min"/>
        <cfvo type="percentile" val="50"/>
        <cfvo type="max"/>
        <color rgb="FFF8696B"/>
        <color rgb="FFFFEB84"/>
        <color rgb="FF63BE7B"/>
      </colorScale>
    </cfRule>
  </conditionalFormatting>
  <conditionalFormatting sqref="J2:J92">
    <cfRule type="colorScale" priority="10">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D3:D38 L3:L38 K3:K38 J3:J38 I3:I38 H3:H38 G3:G38 F3:F38 E3:E3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DF4C8-B4CA-42D7-A679-1FF252D87931}">
  <sheetPr codeName="Sheet2">
    <tabColor theme="3" tint="0.59999389629810485"/>
  </sheetPr>
  <dimension ref="A1:E1008"/>
  <sheetViews>
    <sheetView zoomScale="90" zoomScaleNormal="90" workbookViewId="0">
      <pane ySplit="1" topLeftCell="A171" activePane="bottomLeft" state="frozen"/>
      <selection sqref="A1:C851"/>
      <selection pane="bottomLeft" activeCell="B186" sqref="B186"/>
    </sheetView>
  </sheetViews>
  <sheetFormatPr defaultColWidth="9.21875" defaultRowHeight="13.2" x14ac:dyDescent="0.25"/>
  <cols>
    <col min="1" max="1" width="9.77734375" style="34" customWidth="1"/>
    <col min="2" max="2" width="24.44140625" style="35" customWidth="1"/>
    <col min="3" max="3" width="9.77734375" style="36" customWidth="1"/>
    <col min="4" max="16384" width="9.21875" style="20"/>
  </cols>
  <sheetData>
    <row r="1" spans="1:5" s="15" customFormat="1" x14ac:dyDescent="0.25">
      <c r="A1" s="67" t="s">
        <v>0</v>
      </c>
      <c r="B1" s="68" t="s">
        <v>13</v>
      </c>
      <c r="C1" s="69" t="s">
        <v>1</v>
      </c>
      <c r="E1" s="16" t="s">
        <v>12</v>
      </c>
    </row>
    <row r="2" spans="1:5" x14ac:dyDescent="0.25">
      <c r="A2" s="17">
        <v>39448</v>
      </c>
      <c r="B2" s="18">
        <v>45</v>
      </c>
      <c r="C2" s="19"/>
    </row>
    <row r="3" spans="1:5" x14ac:dyDescent="0.25">
      <c r="A3" s="21">
        <v>39479</v>
      </c>
      <c r="B3" s="22">
        <v>49.9</v>
      </c>
      <c r="C3" s="23">
        <f>B3-B2</f>
        <v>4.8999999999999986</v>
      </c>
    </row>
    <row r="4" spans="1:5" x14ac:dyDescent="0.25">
      <c r="A4" s="17">
        <v>39508</v>
      </c>
      <c r="B4" s="18">
        <v>49.4</v>
      </c>
      <c r="C4" s="19">
        <f>B4-B3</f>
        <v>-0.5</v>
      </c>
    </row>
    <row r="5" spans="1:5" x14ac:dyDescent="0.25">
      <c r="A5" s="21">
        <v>39539</v>
      </c>
      <c r="B5" s="22">
        <v>51.8</v>
      </c>
      <c r="C5" s="23">
        <f t="shared" ref="C5:C68" si="0">B5-B4</f>
        <v>2.3999999999999986</v>
      </c>
    </row>
    <row r="6" spans="1:5" x14ac:dyDescent="0.25">
      <c r="A6" s="17">
        <v>39569</v>
      </c>
      <c r="B6" s="18">
        <v>51.4</v>
      </c>
      <c r="C6" s="19">
        <f t="shared" si="0"/>
        <v>-0.39999999999999858</v>
      </c>
    </row>
    <row r="7" spans="1:5" x14ac:dyDescent="0.25">
      <c r="A7" s="21">
        <v>39600</v>
      </c>
      <c r="B7" s="22">
        <v>48.3</v>
      </c>
      <c r="C7" s="23">
        <f t="shared" si="0"/>
        <v>-3.1000000000000014</v>
      </c>
    </row>
    <row r="8" spans="1:5" x14ac:dyDescent="0.25">
      <c r="A8" s="17">
        <v>39630</v>
      </c>
      <c r="B8" s="18">
        <v>50</v>
      </c>
      <c r="C8" s="19">
        <f t="shared" si="0"/>
        <v>1.7000000000000028</v>
      </c>
    </row>
    <row r="9" spans="1:5" x14ac:dyDescent="0.25">
      <c r="A9" s="21">
        <v>39661</v>
      </c>
      <c r="B9" s="22">
        <v>50.6</v>
      </c>
      <c r="C9" s="23">
        <f t="shared" si="0"/>
        <v>0.60000000000000142</v>
      </c>
    </row>
    <row r="10" spans="1:5" x14ac:dyDescent="0.25">
      <c r="A10" s="17">
        <v>39692</v>
      </c>
      <c r="B10" s="18">
        <v>49.4</v>
      </c>
      <c r="C10" s="19">
        <f t="shared" si="0"/>
        <v>-1.2000000000000028</v>
      </c>
    </row>
    <row r="11" spans="1:5" x14ac:dyDescent="0.25">
      <c r="A11" s="21">
        <v>39722</v>
      </c>
      <c r="B11" s="22">
        <v>44.7</v>
      </c>
      <c r="C11" s="23">
        <f t="shared" si="0"/>
        <v>-4.6999999999999957</v>
      </c>
    </row>
    <row r="12" spans="1:5" x14ac:dyDescent="0.25">
      <c r="A12" s="17">
        <v>39753</v>
      </c>
      <c r="B12" s="18">
        <v>37.6</v>
      </c>
      <c r="C12" s="19">
        <f t="shared" si="0"/>
        <v>-7.1000000000000014</v>
      </c>
    </row>
    <row r="13" spans="1:5" x14ac:dyDescent="0.25">
      <c r="A13" s="21">
        <v>39783</v>
      </c>
      <c r="B13" s="22">
        <v>40</v>
      </c>
      <c r="C13" s="23">
        <f t="shared" si="0"/>
        <v>2.3999999999999986</v>
      </c>
    </row>
    <row r="14" spans="1:5" x14ac:dyDescent="0.25">
      <c r="A14" s="17">
        <v>39814</v>
      </c>
      <c r="B14" s="18">
        <v>43.1</v>
      </c>
      <c r="C14" s="19">
        <f t="shared" si="0"/>
        <v>3.1000000000000014</v>
      </c>
    </row>
    <row r="15" spans="1:5" x14ac:dyDescent="0.25">
      <c r="A15" s="21">
        <v>39845</v>
      </c>
      <c r="B15" s="22">
        <v>41.5</v>
      </c>
      <c r="C15" s="23">
        <f t="shared" si="0"/>
        <v>-1.6000000000000014</v>
      </c>
    </row>
    <row r="16" spans="1:5" x14ac:dyDescent="0.25">
      <c r="A16" s="17">
        <v>39873</v>
      </c>
      <c r="B16" s="18">
        <v>40</v>
      </c>
      <c r="C16" s="19">
        <f t="shared" si="0"/>
        <v>-1.5</v>
      </c>
    </row>
    <row r="17" spans="1:3" x14ac:dyDescent="0.25">
      <c r="A17" s="21">
        <v>39904</v>
      </c>
      <c r="B17" s="22">
        <v>43.4</v>
      </c>
      <c r="C17" s="23">
        <f t="shared" si="0"/>
        <v>3.3999999999999986</v>
      </c>
    </row>
    <row r="18" spans="1:3" x14ac:dyDescent="0.25">
      <c r="A18" s="17">
        <v>39934</v>
      </c>
      <c r="B18" s="18">
        <v>44.2</v>
      </c>
      <c r="C18" s="19">
        <f t="shared" si="0"/>
        <v>0.80000000000000426</v>
      </c>
    </row>
    <row r="19" spans="1:3" x14ac:dyDescent="0.25">
      <c r="A19" s="21">
        <v>39965</v>
      </c>
      <c r="B19" s="22">
        <v>46.8</v>
      </c>
      <c r="C19" s="23">
        <f t="shared" si="0"/>
        <v>2.5999999999999943</v>
      </c>
    </row>
    <row r="20" spans="1:3" x14ac:dyDescent="0.25">
      <c r="A20" s="17">
        <v>39995</v>
      </c>
      <c r="B20" s="18">
        <v>47</v>
      </c>
      <c r="C20" s="19">
        <f t="shared" si="0"/>
        <v>0.20000000000000284</v>
      </c>
    </row>
    <row r="21" spans="1:3" x14ac:dyDescent="0.25">
      <c r="A21" s="21">
        <v>40026</v>
      </c>
      <c r="B21" s="22">
        <v>49.1</v>
      </c>
      <c r="C21" s="23">
        <f t="shared" si="0"/>
        <v>2.1000000000000014</v>
      </c>
    </row>
    <row r="22" spans="1:3" x14ac:dyDescent="0.25">
      <c r="A22" s="17">
        <v>40057</v>
      </c>
      <c r="B22" s="18">
        <v>50.5</v>
      </c>
      <c r="C22" s="19">
        <f t="shared" si="0"/>
        <v>1.3999999999999986</v>
      </c>
    </row>
    <row r="23" spans="1:3" x14ac:dyDescent="0.25">
      <c r="A23" s="21">
        <v>40087</v>
      </c>
      <c r="B23" s="22">
        <v>50.9</v>
      </c>
      <c r="C23" s="23">
        <f t="shared" si="0"/>
        <v>0.39999999999999858</v>
      </c>
    </row>
    <row r="24" spans="1:3" x14ac:dyDescent="0.25">
      <c r="A24" s="17">
        <v>40118</v>
      </c>
      <c r="B24" s="18">
        <v>49.3</v>
      </c>
      <c r="C24" s="19">
        <f t="shared" si="0"/>
        <v>-1.6000000000000014</v>
      </c>
    </row>
    <row r="25" spans="1:3" x14ac:dyDescent="0.25">
      <c r="A25" s="21">
        <v>40148</v>
      </c>
      <c r="B25" s="22">
        <v>49.9</v>
      </c>
      <c r="C25" s="23">
        <f t="shared" si="0"/>
        <v>0.60000000000000142</v>
      </c>
    </row>
    <row r="26" spans="1:3" x14ac:dyDescent="0.25">
      <c r="A26" s="17">
        <v>40179</v>
      </c>
      <c r="B26" s="18">
        <v>49.6</v>
      </c>
      <c r="C26" s="19">
        <f t="shared" si="0"/>
        <v>-0.29999999999999716</v>
      </c>
    </row>
    <row r="27" spans="1:3" x14ac:dyDescent="0.25">
      <c r="A27" s="21">
        <v>40210</v>
      </c>
      <c r="B27" s="22">
        <v>50.8</v>
      </c>
      <c r="C27" s="23">
        <f t="shared" si="0"/>
        <v>1.1999999999999957</v>
      </c>
    </row>
    <row r="28" spans="1:3" x14ac:dyDescent="0.25">
      <c r="A28" s="17">
        <v>40238</v>
      </c>
      <c r="B28" s="18">
        <v>53.2</v>
      </c>
      <c r="C28" s="19">
        <f t="shared" si="0"/>
        <v>2.4000000000000057</v>
      </c>
    </row>
    <row r="29" spans="1:3" x14ac:dyDescent="0.25">
      <c r="A29" s="21">
        <v>40269</v>
      </c>
      <c r="B29" s="22">
        <v>55.6</v>
      </c>
      <c r="C29" s="23">
        <f t="shared" si="0"/>
        <v>2.3999999999999986</v>
      </c>
    </row>
    <row r="30" spans="1:3" x14ac:dyDescent="0.25">
      <c r="A30" s="17">
        <v>40299</v>
      </c>
      <c r="B30" s="18">
        <v>55.5</v>
      </c>
      <c r="C30" s="19">
        <f t="shared" si="0"/>
        <v>-0.10000000000000142</v>
      </c>
    </row>
    <row r="31" spans="1:3" x14ac:dyDescent="0.25">
      <c r="A31" s="21">
        <v>40330</v>
      </c>
      <c r="B31" s="22">
        <v>54.6</v>
      </c>
      <c r="C31" s="23">
        <f t="shared" si="0"/>
        <v>-0.89999999999999858</v>
      </c>
    </row>
    <row r="32" spans="1:3" x14ac:dyDescent="0.25">
      <c r="A32" s="17">
        <v>40360</v>
      </c>
      <c r="B32" s="18">
        <v>54.8</v>
      </c>
      <c r="C32" s="19">
        <f t="shared" si="0"/>
        <v>0.19999999999999574</v>
      </c>
    </row>
    <row r="33" spans="1:3" x14ac:dyDescent="0.25">
      <c r="A33" s="21">
        <v>40391</v>
      </c>
      <c r="B33" s="22">
        <v>52.7</v>
      </c>
      <c r="C33" s="23">
        <f t="shared" si="0"/>
        <v>-2.0999999999999943</v>
      </c>
    </row>
    <row r="34" spans="1:3" x14ac:dyDescent="0.25">
      <c r="A34" s="17">
        <v>40422</v>
      </c>
      <c r="B34" s="18">
        <v>53.6</v>
      </c>
      <c r="C34" s="19">
        <f t="shared" si="0"/>
        <v>0.89999999999999858</v>
      </c>
    </row>
    <row r="35" spans="1:3" x14ac:dyDescent="0.25">
      <c r="A35" s="21">
        <v>40452</v>
      </c>
      <c r="B35" s="22">
        <v>55.3</v>
      </c>
      <c r="C35" s="23">
        <f t="shared" si="0"/>
        <v>1.6999999999999957</v>
      </c>
    </row>
    <row r="36" spans="1:3" x14ac:dyDescent="0.25">
      <c r="A36" s="17">
        <v>40483</v>
      </c>
      <c r="B36" s="18">
        <v>56.7</v>
      </c>
      <c r="C36" s="19">
        <f t="shared" si="0"/>
        <v>1.4000000000000057</v>
      </c>
    </row>
    <row r="37" spans="1:3" x14ac:dyDescent="0.25">
      <c r="A37" s="21">
        <v>40513</v>
      </c>
      <c r="B37" s="22">
        <v>57</v>
      </c>
      <c r="C37" s="23">
        <f t="shared" si="0"/>
        <v>0.29999999999999716</v>
      </c>
    </row>
    <row r="38" spans="1:3" x14ac:dyDescent="0.25">
      <c r="A38" s="17">
        <v>40544</v>
      </c>
      <c r="B38" s="18">
        <v>57.1</v>
      </c>
      <c r="C38" s="19">
        <f t="shared" si="0"/>
        <v>0.10000000000000142</v>
      </c>
    </row>
    <row r="39" spans="1:3" x14ac:dyDescent="0.25">
      <c r="A39" s="21">
        <v>40575</v>
      </c>
      <c r="B39" s="22">
        <v>56.9</v>
      </c>
      <c r="C39" s="23">
        <f t="shared" si="0"/>
        <v>-0.20000000000000284</v>
      </c>
    </row>
    <row r="40" spans="1:3" x14ac:dyDescent="0.25">
      <c r="A40" s="17">
        <v>40603</v>
      </c>
      <c r="B40" s="18">
        <v>55.5</v>
      </c>
      <c r="C40" s="19">
        <f t="shared" si="0"/>
        <v>-1.3999999999999986</v>
      </c>
    </row>
    <row r="41" spans="1:3" x14ac:dyDescent="0.25">
      <c r="A41" s="21">
        <v>40634</v>
      </c>
      <c r="B41" s="22">
        <v>55.3</v>
      </c>
      <c r="C41" s="23">
        <f t="shared" si="0"/>
        <v>-0.20000000000000284</v>
      </c>
    </row>
    <row r="42" spans="1:3" x14ac:dyDescent="0.25">
      <c r="A42" s="17">
        <v>40664</v>
      </c>
      <c r="B42" s="18">
        <v>55</v>
      </c>
      <c r="C42" s="19">
        <f t="shared" si="0"/>
        <v>-0.29999999999999716</v>
      </c>
    </row>
    <row r="43" spans="1:3" x14ac:dyDescent="0.25">
      <c r="A43" s="21">
        <v>40695</v>
      </c>
      <c r="B43" s="22">
        <v>54.2</v>
      </c>
      <c r="C43" s="23">
        <f t="shared" si="0"/>
        <v>-0.79999999999999716</v>
      </c>
    </row>
    <row r="44" spans="1:3" x14ac:dyDescent="0.25">
      <c r="A44" s="17">
        <v>40725</v>
      </c>
      <c r="B44" s="18">
        <v>53.8</v>
      </c>
      <c r="C44" s="19">
        <f t="shared" si="0"/>
        <v>-0.40000000000000568</v>
      </c>
    </row>
    <row r="45" spans="1:3" x14ac:dyDescent="0.25">
      <c r="A45" s="21">
        <v>40756</v>
      </c>
      <c r="B45" s="22">
        <v>54.1</v>
      </c>
      <c r="C45" s="23">
        <f t="shared" si="0"/>
        <v>0.30000000000000426</v>
      </c>
    </row>
    <row r="46" spans="1:3" x14ac:dyDescent="0.25">
      <c r="A46" s="17">
        <v>40787</v>
      </c>
      <c r="B46" s="18">
        <v>52.7</v>
      </c>
      <c r="C46" s="19">
        <f t="shared" si="0"/>
        <v>-1.3999999999999986</v>
      </c>
    </row>
    <row r="47" spans="1:3" x14ac:dyDescent="0.25">
      <c r="A47" s="21">
        <v>40817</v>
      </c>
      <c r="B47" s="22">
        <v>52.9</v>
      </c>
      <c r="C47" s="23">
        <f t="shared" si="0"/>
        <v>0.19999999999999574</v>
      </c>
    </row>
    <row r="48" spans="1:3" x14ac:dyDescent="0.25">
      <c r="A48" s="17">
        <v>40848</v>
      </c>
      <c r="B48" s="18">
        <v>53.2</v>
      </c>
      <c r="C48" s="19">
        <f t="shared" si="0"/>
        <v>0.30000000000000426</v>
      </c>
    </row>
    <row r="49" spans="1:3" x14ac:dyDescent="0.25">
      <c r="A49" s="21">
        <v>40878</v>
      </c>
      <c r="B49" s="22">
        <v>52.6</v>
      </c>
      <c r="C49" s="23">
        <f t="shared" si="0"/>
        <v>-0.60000000000000142</v>
      </c>
    </row>
    <row r="50" spans="1:3" x14ac:dyDescent="0.25">
      <c r="A50" s="17">
        <v>40909</v>
      </c>
      <c r="B50" s="18">
        <v>55.6</v>
      </c>
      <c r="C50" s="19">
        <f t="shared" si="0"/>
        <v>3</v>
      </c>
    </row>
    <row r="51" spans="1:3" x14ac:dyDescent="0.25">
      <c r="A51" s="21">
        <v>40940</v>
      </c>
      <c r="B51" s="22">
        <v>54.9</v>
      </c>
      <c r="C51" s="23">
        <f t="shared" si="0"/>
        <v>-0.70000000000000284</v>
      </c>
    </row>
    <row r="52" spans="1:3" x14ac:dyDescent="0.25">
      <c r="A52" s="17">
        <v>40969</v>
      </c>
      <c r="B52" s="18">
        <v>55.1</v>
      </c>
      <c r="C52" s="19">
        <f t="shared" si="0"/>
        <v>0.20000000000000284</v>
      </c>
    </row>
    <row r="53" spans="1:3" x14ac:dyDescent="0.25">
      <c r="A53" s="21">
        <v>41000</v>
      </c>
      <c r="B53" s="22">
        <v>54.5</v>
      </c>
      <c r="C53" s="23">
        <f t="shared" si="0"/>
        <v>-0.60000000000000142</v>
      </c>
    </row>
    <row r="54" spans="1:3" x14ac:dyDescent="0.25">
      <c r="A54" s="17">
        <v>41030</v>
      </c>
      <c r="B54" s="18">
        <v>54.4</v>
      </c>
      <c r="C54" s="19">
        <f t="shared" si="0"/>
        <v>-0.10000000000000142</v>
      </c>
    </row>
    <row r="55" spans="1:3" x14ac:dyDescent="0.25">
      <c r="A55" s="21">
        <v>41061</v>
      </c>
      <c r="B55" s="22">
        <v>53.3</v>
      </c>
      <c r="C55" s="23">
        <f t="shared" si="0"/>
        <v>-1.1000000000000014</v>
      </c>
    </row>
    <row r="56" spans="1:3" x14ac:dyDescent="0.25">
      <c r="A56" s="17">
        <v>41091</v>
      </c>
      <c r="B56" s="18">
        <v>52.9</v>
      </c>
      <c r="C56" s="19">
        <f t="shared" si="0"/>
        <v>-0.39999999999999858</v>
      </c>
    </row>
    <row r="57" spans="1:3" x14ac:dyDescent="0.25">
      <c r="A57" s="21">
        <v>41122</v>
      </c>
      <c r="B57" s="22">
        <v>53.8</v>
      </c>
      <c r="C57" s="23">
        <f t="shared" si="0"/>
        <v>0.89999999999999858</v>
      </c>
    </row>
    <row r="58" spans="1:3" x14ac:dyDescent="0.25">
      <c r="A58" s="17">
        <v>41153</v>
      </c>
      <c r="B58" s="18">
        <v>55.3</v>
      </c>
      <c r="C58" s="19">
        <f t="shared" si="0"/>
        <v>1.5</v>
      </c>
    </row>
    <row r="59" spans="1:3" x14ac:dyDescent="0.25">
      <c r="A59" s="21">
        <v>41183</v>
      </c>
      <c r="B59" s="22">
        <v>54.5</v>
      </c>
      <c r="C59" s="23">
        <f t="shared" si="0"/>
        <v>-0.79999999999999716</v>
      </c>
    </row>
    <row r="60" spans="1:3" x14ac:dyDescent="0.25">
      <c r="A60" s="17">
        <v>41214</v>
      </c>
      <c r="B60" s="18">
        <v>55.1</v>
      </c>
      <c r="C60" s="19">
        <f t="shared" si="0"/>
        <v>0.60000000000000142</v>
      </c>
    </row>
    <row r="61" spans="1:3" x14ac:dyDescent="0.25">
      <c r="A61" s="21">
        <v>41244</v>
      </c>
      <c r="B61" s="22">
        <v>55.7</v>
      </c>
      <c r="C61" s="23">
        <f t="shared" si="0"/>
        <v>0.60000000000000142</v>
      </c>
    </row>
    <row r="62" spans="1:3" x14ac:dyDescent="0.25">
      <c r="A62" s="17">
        <v>41275</v>
      </c>
      <c r="B62" s="18">
        <v>54.9</v>
      </c>
      <c r="C62" s="19">
        <f t="shared" si="0"/>
        <v>-0.80000000000000426</v>
      </c>
    </row>
    <row r="63" spans="1:3" x14ac:dyDescent="0.25">
      <c r="A63" s="21">
        <v>41306</v>
      </c>
      <c r="B63" s="22">
        <v>54.8</v>
      </c>
      <c r="C63" s="23">
        <f t="shared" si="0"/>
        <v>-0.10000000000000142</v>
      </c>
    </row>
    <row r="64" spans="1:3" x14ac:dyDescent="0.25">
      <c r="A64" s="17">
        <v>41334</v>
      </c>
      <c r="B64" s="18">
        <v>54.5</v>
      </c>
      <c r="C64" s="19">
        <f t="shared" si="0"/>
        <v>-0.29999999999999716</v>
      </c>
    </row>
    <row r="65" spans="1:3" x14ac:dyDescent="0.25">
      <c r="A65" s="21">
        <v>41365</v>
      </c>
      <c r="B65" s="22">
        <v>53.8</v>
      </c>
      <c r="C65" s="23">
        <f t="shared" si="0"/>
        <v>-0.70000000000000284</v>
      </c>
    </row>
    <row r="66" spans="1:3" x14ac:dyDescent="0.25">
      <c r="A66" s="17">
        <v>41395</v>
      </c>
      <c r="B66" s="18">
        <v>54</v>
      </c>
      <c r="C66" s="19">
        <f t="shared" si="0"/>
        <v>0.20000000000000284</v>
      </c>
    </row>
    <row r="67" spans="1:3" x14ac:dyDescent="0.25">
      <c r="A67" s="21">
        <v>41426</v>
      </c>
      <c r="B67" s="22">
        <v>53.4</v>
      </c>
      <c r="C67" s="23">
        <f t="shared" si="0"/>
        <v>-0.60000000000000142</v>
      </c>
    </row>
    <row r="68" spans="1:3" x14ac:dyDescent="0.25">
      <c r="A68" s="17">
        <v>41456</v>
      </c>
      <c r="B68" s="18">
        <v>55.9</v>
      </c>
      <c r="C68" s="19">
        <f t="shared" si="0"/>
        <v>2.5</v>
      </c>
    </row>
    <row r="69" spans="1:3" x14ac:dyDescent="0.25">
      <c r="A69" s="21">
        <v>41487</v>
      </c>
      <c r="B69" s="22">
        <v>57.9</v>
      </c>
      <c r="C69" s="23">
        <f t="shared" ref="C69:C132" si="1">B69-B68</f>
        <v>2</v>
      </c>
    </row>
    <row r="70" spans="1:3" x14ac:dyDescent="0.25">
      <c r="A70" s="17">
        <v>41518</v>
      </c>
      <c r="B70" s="18">
        <v>54.5</v>
      </c>
      <c r="C70" s="19">
        <f t="shared" si="1"/>
        <v>-3.3999999999999986</v>
      </c>
    </row>
    <row r="71" spans="1:3" x14ac:dyDescent="0.25">
      <c r="A71" s="21">
        <v>41548</v>
      </c>
      <c r="B71" s="22">
        <v>55.1</v>
      </c>
      <c r="C71" s="23">
        <f t="shared" si="1"/>
        <v>0.60000000000000142</v>
      </c>
    </row>
    <row r="72" spans="1:3" x14ac:dyDescent="0.25">
      <c r="A72" s="17">
        <v>41579</v>
      </c>
      <c r="B72" s="18">
        <v>54.1</v>
      </c>
      <c r="C72" s="19">
        <f t="shared" si="1"/>
        <v>-1</v>
      </c>
    </row>
    <row r="73" spans="1:3" x14ac:dyDescent="0.25">
      <c r="A73" s="21">
        <v>41609</v>
      </c>
      <c r="B73" s="22">
        <v>53</v>
      </c>
      <c r="C73" s="23">
        <f t="shared" si="1"/>
        <v>-1.1000000000000014</v>
      </c>
    </row>
    <row r="74" spans="1:3" x14ac:dyDescent="0.25">
      <c r="A74" s="17">
        <v>41640</v>
      </c>
      <c r="B74" s="18">
        <v>54</v>
      </c>
      <c r="C74" s="19">
        <f t="shared" si="1"/>
        <v>1</v>
      </c>
    </row>
    <row r="75" spans="1:3" x14ac:dyDescent="0.25">
      <c r="A75" s="21">
        <v>41671</v>
      </c>
      <c r="B75" s="22">
        <v>51.6</v>
      </c>
      <c r="C75" s="23">
        <f t="shared" si="1"/>
        <v>-2.3999999999999986</v>
      </c>
    </row>
    <row r="76" spans="1:3" x14ac:dyDescent="0.25">
      <c r="A76" s="17">
        <v>41699</v>
      </c>
      <c r="B76" s="18">
        <v>53.1</v>
      </c>
      <c r="C76" s="19">
        <f t="shared" si="1"/>
        <v>1.5</v>
      </c>
    </row>
    <row r="77" spans="1:3" x14ac:dyDescent="0.25">
      <c r="A77" s="21">
        <v>41730</v>
      </c>
      <c r="B77" s="22">
        <v>55.2</v>
      </c>
      <c r="C77" s="23">
        <f t="shared" si="1"/>
        <v>2.1000000000000014</v>
      </c>
    </row>
    <row r="78" spans="1:3" x14ac:dyDescent="0.25">
      <c r="A78" s="17">
        <v>41760</v>
      </c>
      <c r="B78" s="18">
        <v>56.3</v>
      </c>
      <c r="C78" s="19">
        <f t="shared" si="1"/>
        <v>1.0999999999999943</v>
      </c>
    </row>
    <row r="79" spans="1:3" x14ac:dyDescent="0.25">
      <c r="A79" s="21">
        <v>41791</v>
      </c>
      <c r="B79" s="22">
        <v>56</v>
      </c>
      <c r="C79" s="23">
        <f t="shared" si="1"/>
        <v>-0.29999999999999716</v>
      </c>
    </row>
    <row r="80" spans="1:3" x14ac:dyDescent="0.25">
      <c r="A80" s="17">
        <v>41821</v>
      </c>
      <c r="B80" s="18">
        <v>58.7</v>
      </c>
      <c r="C80" s="19">
        <f t="shared" si="1"/>
        <v>2.7000000000000028</v>
      </c>
    </row>
    <row r="81" spans="1:3" x14ac:dyDescent="0.25">
      <c r="A81" s="21">
        <v>41852</v>
      </c>
      <c r="B81" s="22">
        <v>59.6</v>
      </c>
      <c r="C81" s="23">
        <f t="shared" si="1"/>
        <v>0.89999999999999858</v>
      </c>
    </row>
    <row r="82" spans="1:3" x14ac:dyDescent="0.25">
      <c r="A82" s="17">
        <v>41883</v>
      </c>
      <c r="B82" s="18">
        <v>58.6</v>
      </c>
      <c r="C82" s="19">
        <f t="shared" si="1"/>
        <v>-1</v>
      </c>
    </row>
    <row r="83" spans="1:3" x14ac:dyDescent="0.25">
      <c r="A83" s="21">
        <v>41913</v>
      </c>
      <c r="B83" s="22">
        <v>57.1</v>
      </c>
      <c r="C83" s="23">
        <f t="shared" si="1"/>
        <v>-1.5</v>
      </c>
    </row>
    <row r="84" spans="1:3" x14ac:dyDescent="0.25">
      <c r="A84" s="17">
        <v>41944</v>
      </c>
      <c r="B84" s="18">
        <v>59.3</v>
      </c>
      <c r="C84" s="19">
        <f t="shared" si="1"/>
        <v>2.1999999999999957</v>
      </c>
    </row>
    <row r="85" spans="1:3" x14ac:dyDescent="0.25">
      <c r="A85" s="21">
        <v>41974</v>
      </c>
      <c r="B85" s="22">
        <v>56.2</v>
      </c>
      <c r="C85" s="23">
        <f t="shared" si="1"/>
        <v>-3.0999999999999943</v>
      </c>
    </row>
    <row r="86" spans="1:3" x14ac:dyDescent="0.25">
      <c r="A86" s="17">
        <v>42005</v>
      </c>
      <c r="B86" s="18">
        <v>56.7</v>
      </c>
      <c r="C86" s="19">
        <f t="shared" si="1"/>
        <v>0.5</v>
      </c>
    </row>
    <row r="87" spans="1:3" x14ac:dyDescent="0.25">
      <c r="A87" s="21">
        <v>42036</v>
      </c>
      <c r="B87" s="22">
        <v>56.9</v>
      </c>
      <c r="C87" s="23">
        <f t="shared" si="1"/>
        <v>0.19999999999999574</v>
      </c>
    </row>
    <row r="88" spans="1:3" x14ac:dyDescent="0.25">
      <c r="A88" s="17">
        <v>42064</v>
      </c>
      <c r="B88" s="18">
        <v>56.5</v>
      </c>
      <c r="C88" s="19">
        <f t="shared" si="1"/>
        <v>-0.39999999999999858</v>
      </c>
    </row>
    <row r="89" spans="1:3" x14ac:dyDescent="0.25">
      <c r="A89" s="21">
        <v>42095</v>
      </c>
      <c r="B89" s="22">
        <v>57.8</v>
      </c>
      <c r="C89" s="23">
        <f t="shared" si="1"/>
        <v>1.2999999999999972</v>
      </c>
    </row>
    <row r="90" spans="1:3" x14ac:dyDescent="0.25">
      <c r="A90" s="17">
        <v>42125</v>
      </c>
      <c r="B90" s="18">
        <v>55.7</v>
      </c>
      <c r="C90" s="19">
        <f t="shared" si="1"/>
        <v>-2.0999999999999943</v>
      </c>
    </row>
    <row r="91" spans="1:3" x14ac:dyDescent="0.25">
      <c r="A91" s="21">
        <v>42156</v>
      </c>
      <c r="B91" s="22">
        <v>56</v>
      </c>
      <c r="C91" s="23">
        <f t="shared" si="1"/>
        <v>0.29999999999999716</v>
      </c>
    </row>
    <row r="92" spans="1:3" x14ac:dyDescent="0.25">
      <c r="A92" s="17">
        <v>42186</v>
      </c>
      <c r="B92" s="18">
        <v>60.3</v>
      </c>
      <c r="C92" s="19">
        <f t="shared" si="1"/>
        <v>4.2999999999999972</v>
      </c>
    </row>
    <row r="93" spans="1:3" x14ac:dyDescent="0.25">
      <c r="A93" s="21">
        <v>42217</v>
      </c>
      <c r="B93" s="22">
        <v>59</v>
      </c>
      <c r="C93" s="23">
        <f t="shared" si="1"/>
        <v>-1.2999999999999972</v>
      </c>
    </row>
    <row r="94" spans="1:3" x14ac:dyDescent="0.25">
      <c r="A94" s="17">
        <v>42248</v>
      </c>
      <c r="B94" s="18">
        <v>56.9</v>
      </c>
      <c r="C94" s="19">
        <f t="shared" si="1"/>
        <v>-2.1000000000000014</v>
      </c>
    </row>
    <row r="95" spans="1:3" x14ac:dyDescent="0.25">
      <c r="A95" s="21">
        <v>42278</v>
      </c>
      <c r="B95" s="22">
        <v>59.1</v>
      </c>
      <c r="C95" s="23">
        <f t="shared" si="1"/>
        <v>2.2000000000000028</v>
      </c>
    </row>
    <row r="96" spans="1:3" x14ac:dyDescent="0.25">
      <c r="A96" s="17">
        <v>42309</v>
      </c>
      <c r="B96" s="18">
        <v>55.9</v>
      </c>
      <c r="C96" s="19">
        <f t="shared" si="1"/>
        <v>-3.2000000000000028</v>
      </c>
    </row>
    <row r="97" spans="1:3" x14ac:dyDescent="0.25">
      <c r="A97" s="21">
        <v>42339</v>
      </c>
      <c r="B97" s="22">
        <v>55.3</v>
      </c>
      <c r="C97" s="23">
        <f t="shared" si="1"/>
        <v>-0.60000000000000142</v>
      </c>
    </row>
    <row r="98" spans="1:3" x14ac:dyDescent="0.25">
      <c r="A98" s="17">
        <v>42370</v>
      </c>
      <c r="B98" s="18">
        <v>53.5</v>
      </c>
      <c r="C98" s="19">
        <f t="shared" si="1"/>
        <v>-1.7999999999999972</v>
      </c>
    </row>
    <row r="99" spans="1:3" x14ac:dyDescent="0.25">
      <c r="A99" s="21">
        <v>42401</v>
      </c>
      <c r="B99" s="22">
        <v>54.3</v>
      </c>
      <c r="C99" s="23">
        <f t="shared" si="1"/>
        <v>0.79999999999999716</v>
      </c>
    </row>
    <row r="100" spans="1:3" x14ac:dyDescent="0.25">
      <c r="A100" s="17">
        <v>42430</v>
      </c>
      <c r="B100" s="18">
        <v>54.9</v>
      </c>
      <c r="C100" s="19">
        <f t="shared" si="1"/>
        <v>0.60000000000000142</v>
      </c>
    </row>
    <row r="101" spans="1:3" x14ac:dyDescent="0.25">
      <c r="A101" s="21">
        <v>42461</v>
      </c>
      <c r="B101" s="22">
        <v>55.7</v>
      </c>
      <c r="C101" s="23">
        <f t="shared" si="1"/>
        <v>0.80000000000000426</v>
      </c>
    </row>
    <row r="102" spans="1:3" x14ac:dyDescent="0.25">
      <c r="A102" s="17">
        <v>42491</v>
      </c>
      <c r="B102" s="18">
        <v>53.6</v>
      </c>
      <c r="C102" s="19">
        <f t="shared" si="1"/>
        <v>-2.1000000000000014</v>
      </c>
    </row>
    <row r="103" spans="1:3" x14ac:dyDescent="0.25">
      <c r="A103" s="21">
        <v>42522</v>
      </c>
      <c r="B103" s="22">
        <v>56.1</v>
      </c>
      <c r="C103" s="23">
        <f t="shared" si="1"/>
        <v>2.5</v>
      </c>
    </row>
    <row r="104" spans="1:3" x14ac:dyDescent="0.25">
      <c r="A104" s="17">
        <v>42552</v>
      </c>
      <c r="B104" s="18">
        <v>54.9</v>
      </c>
      <c r="C104" s="19">
        <f t="shared" si="1"/>
        <v>-1.2000000000000028</v>
      </c>
    </row>
    <row r="105" spans="1:3" x14ac:dyDescent="0.25">
      <c r="A105" s="21">
        <v>42583</v>
      </c>
      <c r="B105" s="22">
        <v>51.7</v>
      </c>
      <c r="C105" s="23">
        <f t="shared" si="1"/>
        <v>-3.1999999999999957</v>
      </c>
    </row>
    <row r="106" spans="1:3" x14ac:dyDescent="0.25">
      <c r="A106" s="17">
        <v>42614</v>
      </c>
      <c r="B106" s="18">
        <v>56.6</v>
      </c>
      <c r="C106" s="19">
        <f t="shared" si="1"/>
        <v>4.8999999999999986</v>
      </c>
    </row>
    <row r="107" spans="1:3" x14ac:dyDescent="0.25">
      <c r="A107" s="21">
        <v>42644</v>
      </c>
      <c r="B107" s="22">
        <v>54.6</v>
      </c>
      <c r="C107" s="23">
        <f t="shared" si="1"/>
        <v>-2</v>
      </c>
    </row>
    <row r="108" spans="1:3" x14ac:dyDescent="0.25">
      <c r="A108" s="17">
        <v>42675</v>
      </c>
      <c r="B108" s="18">
        <v>56.2</v>
      </c>
      <c r="C108" s="19">
        <f t="shared" si="1"/>
        <v>1.6000000000000014</v>
      </c>
    </row>
    <row r="109" spans="1:3" x14ac:dyDescent="0.25">
      <c r="A109" s="21">
        <v>42705</v>
      </c>
      <c r="B109" s="22">
        <v>56.6</v>
      </c>
      <c r="C109" s="23">
        <f t="shared" si="1"/>
        <v>0.39999999999999858</v>
      </c>
    </row>
    <row r="110" spans="1:3" x14ac:dyDescent="0.25">
      <c r="A110" s="17">
        <v>42736</v>
      </c>
      <c r="B110" s="18">
        <v>56.5</v>
      </c>
      <c r="C110" s="19">
        <f t="shared" si="1"/>
        <v>-0.10000000000000142</v>
      </c>
    </row>
    <row r="111" spans="1:3" x14ac:dyDescent="0.25">
      <c r="A111" s="21">
        <v>42767</v>
      </c>
      <c r="B111" s="22">
        <v>57.4</v>
      </c>
      <c r="C111" s="23">
        <f t="shared" si="1"/>
        <v>0.89999999999999858</v>
      </c>
    </row>
    <row r="112" spans="1:3" x14ac:dyDescent="0.25">
      <c r="A112" s="17">
        <v>42795</v>
      </c>
      <c r="B112" s="18">
        <v>55.6</v>
      </c>
      <c r="C112" s="19">
        <f t="shared" si="1"/>
        <v>-1.7999999999999972</v>
      </c>
    </row>
    <row r="113" spans="1:3" x14ac:dyDescent="0.25">
      <c r="A113" s="21">
        <v>42826</v>
      </c>
      <c r="B113" s="22">
        <v>57.3</v>
      </c>
      <c r="C113" s="23">
        <f t="shared" si="1"/>
        <v>1.6999999999999957</v>
      </c>
    </row>
    <row r="114" spans="1:3" x14ac:dyDescent="0.25">
      <c r="A114" s="17">
        <v>42856</v>
      </c>
      <c r="B114" s="18">
        <v>57.1</v>
      </c>
      <c r="C114" s="19">
        <f t="shared" si="1"/>
        <v>-0.19999999999999574</v>
      </c>
    </row>
    <row r="115" spans="1:3" x14ac:dyDescent="0.25">
      <c r="A115" s="21">
        <v>42887</v>
      </c>
      <c r="B115" s="22">
        <v>57.2</v>
      </c>
      <c r="C115" s="23">
        <f t="shared" si="1"/>
        <v>0.10000000000000142</v>
      </c>
    </row>
    <row r="116" spans="1:3" x14ac:dyDescent="0.25">
      <c r="A116" s="17">
        <v>42917</v>
      </c>
      <c r="B116" s="18">
        <v>54.3</v>
      </c>
      <c r="C116" s="19">
        <f t="shared" si="1"/>
        <v>-2.9000000000000057</v>
      </c>
    </row>
    <row r="117" spans="1:3" x14ac:dyDescent="0.25">
      <c r="A117" s="21">
        <v>42948</v>
      </c>
      <c r="B117" s="22">
        <v>55.2</v>
      </c>
      <c r="C117" s="23">
        <f t="shared" si="1"/>
        <v>0.90000000000000568</v>
      </c>
    </row>
    <row r="118" spans="1:3" x14ac:dyDescent="0.25">
      <c r="A118" s="17">
        <v>42979</v>
      </c>
      <c r="B118" s="18">
        <v>59.4</v>
      </c>
      <c r="C118" s="19">
        <f t="shared" si="1"/>
        <v>4.1999999999999957</v>
      </c>
    </row>
    <row r="119" spans="1:3" x14ac:dyDescent="0.25">
      <c r="A119" s="21">
        <v>43009</v>
      </c>
      <c r="B119" s="22">
        <v>59.8</v>
      </c>
      <c r="C119" s="23">
        <f t="shared" si="1"/>
        <v>0.39999999999999858</v>
      </c>
    </row>
    <row r="120" spans="1:3" x14ac:dyDescent="0.25">
      <c r="A120" s="17">
        <v>43040</v>
      </c>
      <c r="B120" s="18">
        <v>57.3</v>
      </c>
      <c r="C120" s="19">
        <f t="shared" si="1"/>
        <v>-2.5</v>
      </c>
    </row>
    <row r="121" spans="1:3" x14ac:dyDescent="0.25">
      <c r="A121" s="21">
        <v>43070</v>
      </c>
      <c r="B121" s="22">
        <v>56</v>
      </c>
      <c r="C121" s="23">
        <f t="shared" si="1"/>
        <v>-1.2999999999999972</v>
      </c>
    </row>
    <row r="122" spans="1:3" x14ac:dyDescent="0.25">
      <c r="A122" s="17">
        <v>43101</v>
      </c>
      <c r="B122" s="18">
        <v>59.9</v>
      </c>
      <c r="C122" s="19">
        <f t="shared" si="1"/>
        <v>3.8999999999999986</v>
      </c>
    </row>
    <row r="123" spans="1:3" x14ac:dyDescent="0.25">
      <c r="A123" s="21">
        <v>43132</v>
      </c>
      <c r="B123" s="22">
        <v>59.5</v>
      </c>
      <c r="C123" s="23">
        <f t="shared" si="1"/>
        <v>-0.39999999999999858</v>
      </c>
    </row>
    <row r="124" spans="1:3" x14ac:dyDescent="0.25">
      <c r="A124" s="17">
        <v>43160</v>
      </c>
      <c r="B124" s="18">
        <v>58.8</v>
      </c>
      <c r="C124" s="19">
        <f t="shared" si="1"/>
        <v>-0.70000000000000284</v>
      </c>
    </row>
    <row r="125" spans="1:3" x14ac:dyDescent="0.25">
      <c r="A125" s="21">
        <v>43191</v>
      </c>
      <c r="B125" s="22">
        <v>56.8</v>
      </c>
      <c r="C125" s="23">
        <f t="shared" si="1"/>
        <v>-2</v>
      </c>
    </row>
    <row r="126" spans="1:3" x14ac:dyDescent="0.25">
      <c r="A126" s="17">
        <v>43221</v>
      </c>
      <c r="B126" s="18">
        <v>58.6</v>
      </c>
      <c r="C126" s="19">
        <f t="shared" si="1"/>
        <v>1.8000000000000043</v>
      </c>
    </row>
    <row r="127" spans="1:3" x14ac:dyDescent="0.25">
      <c r="A127" s="21">
        <v>43252</v>
      </c>
      <c r="B127" s="22">
        <v>59.1</v>
      </c>
      <c r="C127" s="23">
        <f t="shared" si="1"/>
        <v>0.5</v>
      </c>
    </row>
    <row r="128" spans="1:3" x14ac:dyDescent="0.25">
      <c r="A128" s="17">
        <v>43282</v>
      </c>
      <c r="B128" s="18">
        <v>55.7</v>
      </c>
      <c r="C128" s="19">
        <f t="shared" si="1"/>
        <v>-3.3999999999999986</v>
      </c>
    </row>
    <row r="129" spans="1:3" x14ac:dyDescent="0.25">
      <c r="A129" s="21">
        <v>43313</v>
      </c>
      <c r="B129" s="22">
        <v>58.8</v>
      </c>
      <c r="C129" s="23">
        <f t="shared" si="1"/>
        <v>3.0999999999999943</v>
      </c>
    </row>
    <row r="130" spans="1:3" x14ac:dyDescent="0.25">
      <c r="A130" s="17">
        <v>43344</v>
      </c>
      <c r="B130" s="18">
        <v>60.8</v>
      </c>
      <c r="C130" s="19">
        <f t="shared" si="1"/>
        <v>2</v>
      </c>
    </row>
    <row r="131" spans="1:3" x14ac:dyDescent="0.25">
      <c r="A131" s="21">
        <v>43374</v>
      </c>
      <c r="B131" s="22">
        <v>60</v>
      </c>
      <c r="C131" s="23">
        <f t="shared" si="1"/>
        <v>-0.79999999999999716</v>
      </c>
    </row>
    <row r="132" spans="1:3" x14ac:dyDescent="0.25">
      <c r="A132" s="17">
        <v>43405</v>
      </c>
      <c r="B132" s="18">
        <v>60.4</v>
      </c>
      <c r="C132" s="19">
        <f t="shared" si="1"/>
        <v>0.39999999999999858</v>
      </c>
    </row>
    <row r="133" spans="1:3" x14ac:dyDescent="0.25">
      <c r="A133" s="21">
        <v>43435</v>
      </c>
      <c r="B133" s="22">
        <v>58</v>
      </c>
      <c r="C133" s="23">
        <f t="shared" ref="C133:C179" si="2">B133-B132</f>
        <v>-2.3999999999999986</v>
      </c>
    </row>
    <row r="134" spans="1:3" x14ac:dyDescent="0.25">
      <c r="A134" s="17">
        <v>43466</v>
      </c>
      <c r="B134" s="18">
        <v>56.7</v>
      </c>
      <c r="C134" s="19">
        <f t="shared" si="2"/>
        <v>-1.2999999999999972</v>
      </c>
    </row>
    <row r="135" spans="1:3" x14ac:dyDescent="0.25">
      <c r="A135" s="21">
        <v>43497</v>
      </c>
      <c r="B135" s="22">
        <v>59.7</v>
      </c>
      <c r="C135" s="23">
        <f t="shared" si="2"/>
        <v>3</v>
      </c>
    </row>
    <row r="136" spans="1:3" x14ac:dyDescent="0.25">
      <c r="A136" s="17">
        <v>43525</v>
      </c>
      <c r="B136" s="18">
        <v>56.1</v>
      </c>
      <c r="C136" s="19">
        <f t="shared" si="2"/>
        <v>-3.6000000000000014</v>
      </c>
    </row>
    <row r="137" spans="1:3" x14ac:dyDescent="0.25">
      <c r="A137" s="21">
        <v>43556</v>
      </c>
      <c r="B137" s="22">
        <v>55.5</v>
      </c>
      <c r="C137" s="23">
        <f t="shared" si="2"/>
        <v>-0.60000000000000142</v>
      </c>
    </row>
    <row r="138" spans="1:3" x14ac:dyDescent="0.25">
      <c r="A138" s="17">
        <v>43586</v>
      </c>
      <c r="B138" s="18">
        <v>56.9</v>
      </c>
      <c r="C138" s="19">
        <f t="shared" si="2"/>
        <v>1.3999999999999986</v>
      </c>
    </row>
    <row r="139" spans="1:3" x14ac:dyDescent="0.25">
      <c r="A139" s="21">
        <v>43617</v>
      </c>
      <c r="B139" s="22">
        <v>55.1</v>
      </c>
      <c r="C139" s="23">
        <f t="shared" si="2"/>
        <v>-1.7999999999999972</v>
      </c>
    </row>
    <row r="140" spans="1:3" x14ac:dyDescent="0.25">
      <c r="A140" s="17">
        <v>43647</v>
      </c>
      <c r="B140" s="18">
        <v>54.8</v>
      </c>
      <c r="C140" s="19">
        <f t="shared" si="2"/>
        <v>-0.30000000000000426</v>
      </c>
    </row>
    <row r="141" spans="1:3" x14ac:dyDescent="0.25">
      <c r="A141" s="21">
        <v>43678</v>
      </c>
      <c r="B141" s="22">
        <v>56</v>
      </c>
      <c r="C141" s="23">
        <f t="shared" si="2"/>
        <v>1.2000000000000028</v>
      </c>
    </row>
    <row r="142" spans="1:3" x14ac:dyDescent="0.25">
      <c r="A142" s="17">
        <v>43709</v>
      </c>
      <c r="B142" s="18">
        <v>53.5</v>
      </c>
      <c r="C142" s="19">
        <f t="shared" si="2"/>
        <v>-2.5</v>
      </c>
    </row>
    <row r="143" spans="1:3" x14ac:dyDescent="0.25">
      <c r="A143" s="21">
        <v>43739</v>
      </c>
      <c r="B143" s="22">
        <v>54.4</v>
      </c>
      <c r="C143" s="23">
        <f t="shared" si="2"/>
        <v>0.89999999999999858</v>
      </c>
    </row>
    <row r="144" spans="1:3" x14ac:dyDescent="0.25">
      <c r="A144" s="17">
        <v>43770</v>
      </c>
      <c r="B144" s="18">
        <v>53.9</v>
      </c>
      <c r="C144" s="19">
        <f t="shared" si="2"/>
        <v>-0.5</v>
      </c>
    </row>
    <row r="145" spans="1:3" x14ac:dyDescent="0.25">
      <c r="A145" s="21">
        <v>43800</v>
      </c>
      <c r="B145" s="22">
        <v>54.9</v>
      </c>
      <c r="C145" s="23">
        <f t="shared" si="2"/>
        <v>1</v>
      </c>
    </row>
    <row r="146" spans="1:3" x14ac:dyDescent="0.25">
      <c r="A146" s="17">
        <v>43831</v>
      </c>
      <c r="B146" s="18">
        <v>55.5</v>
      </c>
      <c r="C146" s="19">
        <f t="shared" si="2"/>
        <v>0.60000000000000142</v>
      </c>
    </row>
    <row r="147" spans="1:3" x14ac:dyDescent="0.25">
      <c r="A147" s="21">
        <v>43862</v>
      </c>
      <c r="B147" s="22">
        <v>56.7</v>
      </c>
      <c r="C147" s="23">
        <f t="shared" si="2"/>
        <v>1.2000000000000028</v>
      </c>
    </row>
    <row r="148" spans="1:3" x14ac:dyDescent="0.25">
      <c r="A148" s="17">
        <v>43891</v>
      </c>
      <c r="B148" s="18">
        <v>53.6</v>
      </c>
      <c r="C148" s="19">
        <f t="shared" si="2"/>
        <v>-3.1000000000000014</v>
      </c>
    </row>
    <row r="149" spans="1:3" x14ac:dyDescent="0.25">
      <c r="A149" s="21">
        <v>43922</v>
      </c>
      <c r="B149" s="22">
        <v>41.6</v>
      </c>
      <c r="C149" s="23">
        <f t="shared" si="2"/>
        <v>-12</v>
      </c>
    </row>
    <row r="150" spans="1:3" x14ac:dyDescent="0.25">
      <c r="A150" s="17">
        <v>43952</v>
      </c>
      <c r="B150" s="18">
        <v>45.4</v>
      </c>
      <c r="C150" s="19">
        <f t="shared" si="2"/>
        <v>3.7999999999999972</v>
      </c>
    </row>
    <row r="151" spans="1:3" x14ac:dyDescent="0.25">
      <c r="A151" s="21">
        <v>43983</v>
      </c>
      <c r="B151" s="22">
        <v>56.5</v>
      </c>
      <c r="C151" s="23">
        <f t="shared" si="2"/>
        <v>11.100000000000001</v>
      </c>
    </row>
    <row r="152" spans="1:3" x14ac:dyDescent="0.25">
      <c r="A152" s="17">
        <v>44013</v>
      </c>
      <c r="B152" s="18">
        <v>56.6</v>
      </c>
      <c r="C152" s="19">
        <f t="shared" si="2"/>
        <v>0.10000000000000142</v>
      </c>
    </row>
    <row r="153" spans="1:3" x14ac:dyDescent="0.25">
      <c r="A153" s="21">
        <v>44044</v>
      </c>
      <c r="B153" s="22">
        <v>57.2</v>
      </c>
      <c r="C153" s="23">
        <f t="shared" si="2"/>
        <v>0.60000000000000142</v>
      </c>
    </row>
    <row r="154" spans="1:3" x14ac:dyDescent="0.25">
      <c r="A154" s="17">
        <v>44075</v>
      </c>
      <c r="B154" s="18">
        <v>57.2</v>
      </c>
      <c r="C154" s="19">
        <f t="shared" si="2"/>
        <v>0</v>
      </c>
    </row>
    <row r="155" spans="1:3" x14ac:dyDescent="0.25">
      <c r="A155" s="21">
        <v>44105</v>
      </c>
      <c r="B155" s="22">
        <v>56.2</v>
      </c>
      <c r="C155" s="23">
        <f t="shared" si="2"/>
        <v>-1</v>
      </c>
    </row>
    <row r="156" spans="1:3" x14ac:dyDescent="0.25">
      <c r="A156" s="17">
        <v>44136</v>
      </c>
      <c r="B156" s="18">
        <v>56.8</v>
      </c>
      <c r="C156" s="19">
        <f t="shared" si="2"/>
        <v>0.59999999999999432</v>
      </c>
    </row>
    <row r="157" spans="1:3" x14ac:dyDescent="0.25">
      <c r="A157" s="21">
        <v>44166</v>
      </c>
      <c r="B157" s="22">
        <v>57.7</v>
      </c>
      <c r="C157" s="23">
        <f t="shared" si="2"/>
        <v>0.90000000000000568</v>
      </c>
    </row>
    <row r="158" spans="1:3" x14ac:dyDescent="0.25">
      <c r="A158" s="17">
        <v>44197</v>
      </c>
      <c r="B158" s="18">
        <v>58.7</v>
      </c>
      <c r="C158" s="19">
        <f t="shared" si="2"/>
        <v>1</v>
      </c>
    </row>
    <row r="159" spans="1:3" x14ac:dyDescent="0.25">
      <c r="A159" s="21">
        <v>44228</v>
      </c>
      <c r="B159" s="22">
        <v>55.3</v>
      </c>
      <c r="C159" s="23">
        <f t="shared" si="2"/>
        <v>-3.4000000000000057</v>
      </c>
    </row>
    <row r="160" spans="1:3" x14ac:dyDescent="0.25">
      <c r="A160" s="17">
        <v>44256</v>
      </c>
      <c r="B160" s="18">
        <v>63.7</v>
      </c>
      <c r="C160" s="19">
        <f t="shared" si="2"/>
        <v>8.4000000000000057</v>
      </c>
    </row>
    <row r="161" spans="1:3" x14ac:dyDescent="0.25">
      <c r="A161" s="21">
        <v>44287</v>
      </c>
      <c r="B161" s="22">
        <v>62.7</v>
      </c>
      <c r="C161" s="23">
        <f t="shared" si="2"/>
        <v>-1</v>
      </c>
    </row>
    <row r="162" spans="1:3" x14ac:dyDescent="0.25">
      <c r="A162" s="17">
        <v>44317</v>
      </c>
      <c r="B162" s="18">
        <v>64</v>
      </c>
      <c r="C162" s="19">
        <f t="shared" si="2"/>
        <v>1.2999999999999972</v>
      </c>
    </row>
    <row r="163" spans="1:3" x14ac:dyDescent="0.25">
      <c r="A163" s="21">
        <v>44348</v>
      </c>
      <c r="B163" s="22">
        <v>60.1</v>
      </c>
      <c r="C163" s="23">
        <f t="shared" si="2"/>
        <v>-3.8999999999999986</v>
      </c>
    </row>
    <row r="164" spans="1:3" x14ac:dyDescent="0.25">
      <c r="A164" s="17">
        <v>44378</v>
      </c>
      <c r="B164" s="18">
        <v>64.099999999999994</v>
      </c>
      <c r="C164" s="19">
        <f t="shared" si="2"/>
        <v>3.9999999999999929</v>
      </c>
    </row>
    <row r="165" spans="1:3" x14ac:dyDescent="0.25">
      <c r="A165" s="21">
        <v>44409</v>
      </c>
      <c r="B165" s="22">
        <v>61.7</v>
      </c>
      <c r="C165" s="23">
        <f t="shared" si="2"/>
        <v>-2.3999999999999915</v>
      </c>
    </row>
    <row r="166" spans="1:3" x14ac:dyDescent="0.25">
      <c r="A166" s="17">
        <v>44440</v>
      </c>
      <c r="B166" s="18">
        <v>61.9</v>
      </c>
      <c r="C166" s="19">
        <f t="shared" si="2"/>
        <v>0.19999999999999574</v>
      </c>
    </row>
    <row r="167" spans="1:3" x14ac:dyDescent="0.25">
      <c r="A167" s="21">
        <v>44470</v>
      </c>
      <c r="B167" s="22">
        <v>66.7</v>
      </c>
      <c r="C167" s="23">
        <f t="shared" si="2"/>
        <v>4.8000000000000043</v>
      </c>
    </row>
    <row r="168" spans="1:3" x14ac:dyDescent="0.25">
      <c r="A168" s="17">
        <v>44501</v>
      </c>
      <c r="B168" s="18">
        <v>69.099999999999994</v>
      </c>
      <c r="C168" s="19">
        <f t="shared" si="2"/>
        <v>2.3999999999999915</v>
      </c>
    </row>
    <row r="169" spans="1:3" x14ac:dyDescent="0.25">
      <c r="A169" s="21">
        <v>44531</v>
      </c>
      <c r="B169" s="22">
        <v>62.3</v>
      </c>
      <c r="C169" s="23">
        <f t="shared" si="2"/>
        <v>-6.7999999999999972</v>
      </c>
    </row>
    <row r="170" spans="1:3" x14ac:dyDescent="0.25">
      <c r="A170" s="17">
        <v>44562</v>
      </c>
      <c r="B170" s="18">
        <v>59.9</v>
      </c>
      <c r="C170" s="19">
        <f t="shared" si="2"/>
        <v>-2.3999999999999986</v>
      </c>
    </row>
    <row r="171" spans="1:3" x14ac:dyDescent="0.25">
      <c r="A171" s="21">
        <v>44593</v>
      </c>
      <c r="B171" s="22">
        <v>56.5</v>
      </c>
      <c r="C171" s="23">
        <f t="shared" si="2"/>
        <v>-3.3999999999999986</v>
      </c>
    </row>
    <row r="172" spans="1:3" x14ac:dyDescent="0.25">
      <c r="A172" s="17">
        <v>44621</v>
      </c>
      <c r="B172" s="18">
        <v>58.3</v>
      </c>
      <c r="C172" s="19">
        <f t="shared" si="2"/>
        <v>1.7999999999999972</v>
      </c>
    </row>
    <row r="173" spans="1:3" x14ac:dyDescent="0.25">
      <c r="A173" s="21">
        <v>44652</v>
      </c>
      <c r="B173" s="22">
        <v>57.1</v>
      </c>
      <c r="C173" s="23">
        <f t="shared" si="2"/>
        <v>-1.1999999999999957</v>
      </c>
    </row>
    <row r="174" spans="1:3" x14ac:dyDescent="0.25">
      <c r="A174" s="17">
        <v>44682</v>
      </c>
      <c r="B174" s="18">
        <v>55.9</v>
      </c>
      <c r="C174" s="19">
        <f t="shared" si="2"/>
        <v>-1.2000000000000028</v>
      </c>
    </row>
    <row r="175" spans="1:3" x14ac:dyDescent="0.25">
      <c r="A175" s="21">
        <v>44713</v>
      </c>
      <c r="B175" s="22">
        <v>55.3</v>
      </c>
      <c r="C175" s="23">
        <f t="shared" si="2"/>
        <v>-0.60000000000000142</v>
      </c>
    </row>
    <row r="176" spans="1:3" x14ac:dyDescent="0.25">
      <c r="A176" s="17">
        <v>44743</v>
      </c>
      <c r="B176" s="18">
        <v>56.7</v>
      </c>
      <c r="C176" s="19">
        <f t="shared" si="2"/>
        <v>1.4000000000000057</v>
      </c>
    </row>
    <row r="177" spans="1:3" x14ac:dyDescent="0.25">
      <c r="A177" s="21">
        <v>44774</v>
      </c>
      <c r="B177" s="22">
        <v>56.9</v>
      </c>
      <c r="C177" s="23">
        <f t="shared" si="2"/>
        <v>0.19999999999999574</v>
      </c>
    </row>
    <row r="178" spans="1:3" x14ac:dyDescent="0.25">
      <c r="A178" s="17">
        <v>44805</v>
      </c>
      <c r="B178" s="18">
        <v>56.7</v>
      </c>
      <c r="C178" s="19">
        <f t="shared" si="2"/>
        <v>-0.19999999999999574</v>
      </c>
    </row>
    <row r="179" spans="1:3" x14ac:dyDescent="0.25">
      <c r="A179" s="21">
        <v>44835</v>
      </c>
      <c r="B179" s="22">
        <v>54.4</v>
      </c>
      <c r="C179" s="23">
        <f t="shared" si="2"/>
        <v>-2.3000000000000043</v>
      </c>
    </row>
    <row r="180" spans="1:3" x14ac:dyDescent="0.25">
      <c r="A180" s="17">
        <v>44866</v>
      </c>
      <c r="B180" s="18">
        <v>56.5</v>
      </c>
      <c r="C180" s="19">
        <f t="shared" ref="C180:C181" si="3">B180-B179</f>
        <v>2.1000000000000014</v>
      </c>
    </row>
    <row r="181" spans="1:3" x14ac:dyDescent="0.25">
      <c r="A181" s="21">
        <v>44896</v>
      </c>
      <c r="B181" s="22">
        <v>49.2</v>
      </c>
      <c r="C181" s="23">
        <f t="shared" si="3"/>
        <v>-7.2999999999999972</v>
      </c>
    </row>
    <row r="182" spans="1:3" x14ac:dyDescent="0.25">
      <c r="A182" s="17">
        <v>44927</v>
      </c>
      <c r="B182" s="18">
        <v>55.2</v>
      </c>
      <c r="C182" s="19">
        <f t="shared" ref="C182:C194" si="4">B182-B181</f>
        <v>6</v>
      </c>
    </row>
    <row r="183" spans="1:3" x14ac:dyDescent="0.25">
      <c r="A183" s="21">
        <v>44958</v>
      </c>
      <c r="B183" s="22">
        <v>55.1</v>
      </c>
      <c r="C183" s="23">
        <f t="shared" si="4"/>
        <v>-0.10000000000000142</v>
      </c>
    </row>
    <row r="184" spans="1:3" x14ac:dyDescent="0.25">
      <c r="A184" s="17">
        <v>44986</v>
      </c>
      <c r="B184" s="18">
        <v>51.2</v>
      </c>
      <c r="C184" s="19">
        <f t="shared" si="4"/>
        <v>-3.8999999999999986</v>
      </c>
    </row>
    <row r="185" spans="1:3" x14ac:dyDescent="0.25">
      <c r="A185" s="21">
        <v>45017</v>
      </c>
      <c r="B185" s="22">
        <v>51.9</v>
      </c>
      <c r="C185" s="23">
        <f t="shared" si="4"/>
        <v>0.69999999999999574</v>
      </c>
    </row>
    <row r="186" spans="1:3" x14ac:dyDescent="0.25">
      <c r="A186" s="17">
        <v>45047</v>
      </c>
      <c r="B186" s="18"/>
      <c r="C186" s="19">
        <f t="shared" si="4"/>
        <v>-51.9</v>
      </c>
    </row>
    <row r="187" spans="1:3" x14ac:dyDescent="0.25">
      <c r="A187" s="21">
        <v>45078</v>
      </c>
      <c r="B187" s="22"/>
      <c r="C187" s="23">
        <f t="shared" si="4"/>
        <v>0</v>
      </c>
    </row>
    <row r="188" spans="1:3" x14ac:dyDescent="0.25">
      <c r="A188" s="17">
        <v>45108</v>
      </c>
      <c r="B188" s="18"/>
      <c r="C188" s="19">
        <f t="shared" si="4"/>
        <v>0</v>
      </c>
    </row>
    <row r="189" spans="1:3" x14ac:dyDescent="0.25">
      <c r="A189" s="21">
        <v>45139</v>
      </c>
      <c r="B189" s="22"/>
      <c r="C189" s="23">
        <f t="shared" si="4"/>
        <v>0</v>
      </c>
    </row>
    <row r="190" spans="1:3" x14ac:dyDescent="0.25">
      <c r="A190" s="17">
        <v>45170</v>
      </c>
      <c r="B190" s="18"/>
      <c r="C190" s="19">
        <f t="shared" si="4"/>
        <v>0</v>
      </c>
    </row>
    <row r="191" spans="1:3" x14ac:dyDescent="0.25">
      <c r="A191" s="21">
        <v>45200</v>
      </c>
      <c r="B191" s="22"/>
      <c r="C191" s="23">
        <f t="shared" si="4"/>
        <v>0</v>
      </c>
    </row>
    <row r="192" spans="1:3" x14ac:dyDescent="0.25">
      <c r="A192" s="17">
        <v>45231</v>
      </c>
      <c r="B192" s="18"/>
      <c r="C192" s="19">
        <f t="shared" si="4"/>
        <v>0</v>
      </c>
    </row>
    <row r="193" spans="1:3" x14ac:dyDescent="0.25">
      <c r="A193" s="21">
        <v>45261</v>
      </c>
      <c r="B193" s="22"/>
      <c r="C193" s="23">
        <f t="shared" si="4"/>
        <v>0</v>
      </c>
    </row>
    <row r="194" spans="1:3" x14ac:dyDescent="0.25">
      <c r="A194" s="17">
        <v>45292</v>
      </c>
      <c r="B194" s="18"/>
      <c r="C194" s="19">
        <f t="shared" si="4"/>
        <v>0</v>
      </c>
    </row>
    <row r="195" spans="1:3" x14ac:dyDescent="0.25">
      <c r="A195" s="21"/>
      <c r="B195" s="22"/>
      <c r="C195" s="23"/>
    </row>
    <row r="196" spans="1:3" x14ac:dyDescent="0.25">
      <c r="A196" s="17"/>
      <c r="B196" s="18"/>
      <c r="C196" s="19"/>
    </row>
    <row r="197" spans="1:3" x14ac:dyDescent="0.25">
      <c r="A197" s="21"/>
      <c r="B197" s="22"/>
      <c r="C197" s="23"/>
    </row>
    <row r="198" spans="1:3" x14ac:dyDescent="0.25">
      <c r="A198" s="17"/>
      <c r="B198" s="18"/>
      <c r="C198" s="19"/>
    </row>
    <row r="199" spans="1:3" x14ac:dyDescent="0.25">
      <c r="A199" s="21"/>
      <c r="B199" s="22"/>
      <c r="C199" s="23"/>
    </row>
    <row r="200" spans="1:3" x14ac:dyDescent="0.25">
      <c r="A200" s="17"/>
      <c r="B200" s="18"/>
      <c r="C200" s="19"/>
    </row>
    <row r="201" spans="1:3" x14ac:dyDescent="0.25">
      <c r="A201" s="21"/>
      <c r="B201" s="22"/>
      <c r="C201" s="23"/>
    </row>
    <row r="202" spans="1:3" x14ac:dyDescent="0.25">
      <c r="A202" s="17"/>
      <c r="B202" s="18"/>
      <c r="C202" s="19"/>
    </row>
    <row r="203" spans="1:3" x14ac:dyDescent="0.25">
      <c r="A203" s="21"/>
      <c r="B203" s="22"/>
      <c r="C203" s="23"/>
    </row>
    <row r="204" spans="1:3" x14ac:dyDescent="0.25">
      <c r="A204" s="17"/>
      <c r="B204" s="18"/>
      <c r="C204" s="19"/>
    </row>
    <row r="205" spans="1:3" x14ac:dyDescent="0.25">
      <c r="A205" s="21"/>
      <c r="B205" s="22"/>
      <c r="C205" s="23"/>
    </row>
    <row r="206" spans="1:3" x14ac:dyDescent="0.25">
      <c r="A206" s="17"/>
      <c r="B206" s="18"/>
      <c r="C206" s="19"/>
    </row>
    <row r="207" spans="1:3" x14ac:dyDescent="0.25">
      <c r="A207" s="21"/>
      <c r="B207" s="22"/>
      <c r="C207" s="23"/>
    </row>
    <row r="208" spans="1:3" x14ac:dyDescent="0.25">
      <c r="A208" s="17"/>
      <c r="B208" s="18"/>
      <c r="C208" s="19"/>
    </row>
    <row r="209" spans="1:3" x14ac:dyDescent="0.25">
      <c r="A209" s="21"/>
      <c r="B209" s="22"/>
      <c r="C209" s="23"/>
    </row>
    <row r="210" spans="1:3" x14ac:dyDescent="0.25">
      <c r="A210" s="17"/>
      <c r="B210" s="18"/>
      <c r="C210" s="19"/>
    </row>
    <row r="211" spans="1:3" x14ac:dyDescent="0.25">
      <c r="A211" s="21"/>
      <c r="B211" s="22"/>
      <c r="C211" s="23"/>
    </row>
    <row r="212" spans="1:3" x14ac:dyDescent="0.25">
      <c r="A212" s="17"/>
      <c r="B212" s="18"/>
      <c r="C212" s="19"/>
    </row>
    <row r="213" spans="1:3" x14ac:dyDescent="0.25">
      <c r="A213" s="21"/>
      <c r="B213" s="22"/>
      <c r="C213" s="23"/>
    </row>
    <row r="214" spans="1:3" x14ac:dyDescent="0.25">
      <c r="A214" s="17"/>
      <c r="B214" s="18"/>
      <c r="C214" s="19"/>
    </row>
    <row r="215" spans="1:3" x14ac:dyDescent="0.25">
      <c r="A215" s="21"/>
      <c r="B215" s="22"/>
      <c r="C215" s="23"/>
    </row>
    <row r="216" spans="1:3" x14ac:dyDescent="0.25">
      <c r="A216" s="17"/>
      <c r="B216" s="18"/>
      <c r="C216" s="19"/>
    </row>
    <row r="217" spans="1:3" x14ac:dyDescent="0.25">
      <c r="A217" s="21"/>
      <c r="B217" s="22"/>
      <c r="C217" s="23"/>
    </row>
    <row r="218" spans="1:3" x14ac:dyDescent="0.25">
      <c r="A218" s="17"/>
      <c r="B218" s="18"/>
      <c r="C218" s="19"/>
    </row>
    <row r="219" spans="1:3" x14ac:dyDescent="0.25">
      <c r="A219" s="21"/>
      <c r="B219" s="22"/>
      <c r="C219" s="23"/>
    </row>
    <row r="220" spans="1:3" x14ac:dyDescent="0.25">
      <c r="A220" s="17"/>
      <c r="B220" s="18"/>
      <c r="C220" s="19"/>
    </row>
    <row r="221" spans="1:3" x14ac:dyDescent="0.25">
      <c r="A221" s="21"/>
      <c r="B221" s="22"/>
      <c r="C221" s="23"/>
    </row>
    <row r="222" spans="1:3" x14ac:dyDescent="0.25">
      <c r="A222" s="17"/>
      <c r="B222" s="18"/>
      <c r="C222" s="19"/>
    </row>
    <row r="223" spans="1:3" x14ac:dyDescent="0.25">
      <c r="A223" s="21"/>
      <c r="B223" s="22"/>
      <c r="C223" s="23"/>
    </row>
    <row r="224" spans="1:3" x14ac:dyDescent="0.25">
      <c r="A224" s="17"/>
      <c r="B224" s="18"/>
      <c r="C224" s="19"/>
    </row>
    <row r="225" spans="1:3" x14ac:dyDescent="0.25">
      <c r="A225" s="21"/>
      <c r="B225" s="22"/>
      <c r="C225" s="23"/>
    </row>
    <row r="226" spans="1:3" x14ac:dyDescent="0.25">
      <c r="A226" s="17"/>
      <c r="B226" s="18"/>
      <c r="C226" s="19"/>
    </row>
    <row r="227" spans="1:3" x14ac:dyDescent="0.25">
      <c r="A227" s="21"/>
      <c r="B227" s="22"/>
      <c r="C227" s="23"/>
    </row>
    <row r="228" spans="1:3" x14ac:dyDescent="0.25">
      <c r="A228" s="17"/>
      <c r="B228" s="18"/>
      <c r="C228" s="19"/>
    </row>
    <row r="229" spans="1:3" x14ac:dyDescent="0.25">
      <c r="A229" s="21"/>
      <c r="B229" s="22"/>
      <c r="C229" s="23"/>
    </row>
    <row r="230" spans="1:3" x14ac:dyDescent="0.25">
      <c r="A230" s="17"/>
      <c r="B230" s="18"/>
      <c r="C230" s="19"/>
    </row>
    <row r="231" spans="1:3" x14ac:dyDescent="0.25">
      <c r="A231" s="21"/>
      <c r="B231" s="22"/>
      <c r="C231" s="23"/>
    </row>
    <row r="232" spans="1:3" x14ac:dyDescent="0.25">
      <c r="A232" s="17"/>
      <c r="B232" s="18"/>
      <c r="C232" s="19"/>
    </row>
    <row r="233" spans="1:3" x14ac:dyDescent="0.25">
      <c r="A233" s="21"/>
      <c r="B233" s="22"/>
      <c r="C233" s="23"/>
    </row>
    <row r="234" spans="1:3" x14ac:dyDescent="0.25">
      <c r="A234" s="17"/>
      <c r="B234" s="18"/>
      <c r="C234" s="19"/>
    </row>
    <row r="235" spans="1:3" x14ac:dyDescent="0.25">
      <c r="A235" s="21"/>
      <c r="B235" s="22"/>
      <c r="C235" s="23"/>
    </row>
    <row r="236" spans="1:3" x14ac:dyDescent="0.25">
      <c r="A236" s="17"/>
      <c r="B236" s="18"/>
      <c r="C236" s="19"/>
    </row>
    <row r="237" spans="1:3" x14ac:dyDescent="0.25">
      <c r="A237" s="21"/>
      <c r="B237" s="22"/>
      <c r="C237" s="23"/>
    </row>
    <row r="238" spans="1:3" x14ac:dyDescent="0.25">
      <c r="A238" s="17"/>
      <c r="B238" s="18"/>
      <c r="C238" s="19"/>
    </row>
    <row r="239" spans="1:3" x14ac:dyDescent="0.25">
      <c r="A239" s="21"/>
      <c r="B239" s="22"/>
      <c r="C239" s="23"/>
    </row>
    <row r="240" spans="1:3" x14ac:dyDescent="0.25">
      <c r="A240" s="17"/>
      <c r="B240" s="18"/>
      <c r="C240" s="19"/>
    </row>
    <row r="241" spans="1:3" x14ac:dyDescent="0.25">
      <c r="A241" s="21"/>
      <c r="B241" s="22"/>
      <c r="C241" s="23"/>
    </row>
    <row r="242" spans="1:3" x14ac:dyDescent="0.25">
      <c r="A242" s="17"/>
      <c r="B242" s="18"/>
      <c r="C242" s="19"/>
    </row>
    <row r="243" spans="1:3" x14ac:dyDescent="0.25">
      <c r="A243" s="21"/>
      <c r="B243" s="22"/>
      <c r="C243" s="23"/>
    </row>
    <row r="244" spans="1:3" x14ac:dyDescent="0.25">
      <c r="A244" s="17"/>
      <c r="B244" s="18"/>
      <c r="C244" s="19"/>
    </row>
    <row r="245" spans="1:3" x14ac:dyDescent="0.25">
      <c r="A245" s="21"/>
      <c r="B245" s="22"/>
      <c r="C245" s="23"/>
    </row>
    <row r="246" spans="1:3" x14ac:dyDescent="0.25">
      <c r="A246" s="17"/>
      <c r="B246" s="18"/>
      <c r="C246" s="19"/>
    </row>
    <row r="247" spans="1:3" x14ac:dyDescent="0.25">
      <c r="A247" s="21"/>
      <c r="B247" s="22"/>
      <c r="C247" s="23"/>
    </row>
    <row r="248" spans="1:3" x14ac:dyDescent="0.25">
      <c r="A248" s="17"/>
      <c r="B248" s="18"/>
      <c r="C248" s="19"/>
    </row>
    <row r="249" spans="1:3" x14ac:dyDescent="0.25">
      <c r="A249" s="21"/>
      <c r="B249" s="22"/>
      <c r="C249" s="23"/>
    </row>
    <row r="250" spans="1:3" x14ac:dyDescent="0.25">
      <c r="A250" s="17"/>
      <c r="B250" s="18"/>
      <c r="C250" s="19"/>
    </row>
    <row r="251" spans="1:3" x14ac:dyDescent="0.25">
      <c r="A251" s="21"/>
      <c r="B251" s="22"/>
      <c r="C251" s="23"/>
    </row>
    <row r="252" spans="1:3" x14ac:dyDescent="0.25">
      <c r="A252" s="17"/>
      <c r="B252" s="18"/>
      <c r="C252" s="19"/>
    </row>
    <row r="253" spans="1:3" x14ac:dyDescent="0.25">
      <c r="A253" s="21"/>
      <c r="B253" s="22"/>
      <c r="C253" s="23"/>
    </row>
    <row r="254" spans="1:3" x14ac:dyDescent="0.25">
      <c r="A254" s="17"/>
      <c r="B254" s="18"/>
      <c r="C254" s="19"/>
    </row>
    <row r="255" spans="1:3" x14ac:dyDescent="0.25">
      <c r="A255" s="21"/>
      <c r="B255" s="22"/>
      <c r="C255" s="23"/>
    </row>
    <row r="256" spans="1:3" x14ac:dyDescent="0.25">
      <c r="A256" s="17"/>
      <c r="B256" s="18"/>
      <c r="C256" s="19"/>
    </row>
    <row r="257" spans="1:3" x14ac:dyDescent="0.25">
      <c r="A257" s="21"/>
      <c r="B257" s="22"/>
      <c r="C257" s="23"/>
    </row>
    <row r="258" spans="1:3" x14ac:dyDescent="0.25">
      <c r="A258" s="17"/>
      <c r="B258" s="18"/>
      <c r="C258" s="19"/>
    </row>
    <row r="259" spans="1:3" x14ac:dyDescent="0.25">
      <c r="A259" s="21"/>
      <c r="B259" s="22"/>
      <c r="C259" s="23"/>
    </row>
    <row r="260" spans="1:3" x14ac:dyDescent="0.25">
      <c r="A260" s="17"/>
      <c r="B260" s="18"/>
      <c r="C260" s="19"/>
    </row>
    <row r="261" spans="1:3" x14ac:dyDescent="0.25">
      <c r="A261" s="21"/>
      <c r="B261" s="22"/>
      <c r="C261" s="23"/>
    </row>
    <row r="262" spans="1:3" x14ac:dyDescent="0.25">
      <c r="A262" s="17"/>
      <c r="B262" s="18"/>
      <c r="C262" s="19"/>
    </row>
    <row r="263" spans="1:3" x14ac:dyDescent="0.25">
      <c r="A263" s="21"/>
      <c r="B263" s="22"/>
      <c r="C263" s="23"/>
    </row>
    <row r="264" spans="1:3" x14ac:dyDescent="0.25">
      <c r="A264" s="17"/>
      <c r="B264" s="18"/>
      <c r="C264" s="19"/>
    </row>
    <row r="265" spans="1:3" x14ac:dyDescent="0.25">
      <c r="A265" s="21"/>
      <c r="B265" s="22"/>
      <c r="C265" s="23"/>
    </row>
    <row r="266" spans="1:3" x14ac:dyDescent="0.25">
      <c r="A266" s="17"/>
      <c r="B266" s="18"/>
      <c r="C266" s="19"/>
    </row>
    <row r="267" spans="1:3" x14ac:dyDescent="0.25">
      <c r="A267" s="21"/>
      <c r="B267" s="22"/>
      <c r="C267" s="23"/>
    </row>
    <row r="268" spans="1:3" x14ac:dyDescent="0.25">
      <c r="A268" s="17"/>
      <c r="B268" s="18"/>
      <c r="C268" s="19"/>
    </row>
    <row r="269" spans="1:3" x14ac:dyDescent="0.25">
      <c r="A269" s="21"/>
      <c r="B269" s="22"/>
      <c r="C269" s="23"/>
    </row>
    <row r="270" spans="1:3" x14ac:dyDescent="0.25">
      <c r="A270" s="17"/>
      <c r="B270" s="18"/>
      <c r="C270" s="19"/>
    </row>
    <row r="271" spans="1:3" x14ac:dyDescent="0.25">
      <c r="A271" s="21"/>
      <c r="B271" s="22"/>
      <c r="C271" s="23"/>
    </row>
    <row r="272" spans="1:3" x14ac:dyDescent="0.25">
      <c r="A272" s="17"/>
      <c r="B272" s="18"/>
      <c r="C272" s="19"/>
    </row>
    <row r="273" spans="1:3" x14ac:dyDescent="0.25">
      <c r="A273" s="21"/>
      <c r="B273" s="22"/>
      <c r="C273" s="23"/>
    </row>
    <row r="274" spans="1:3" x14ac:dyDescent="0.25">
      <c r="A274" s="17"/>
      <c r="B274" s="18"/>
      <c r="C274" s="19"/>
    </row>
    <row r="275" spans="1:3" x14ac:dyDescent="0.25">
      <c r="A275" s="21"/>
      <c r="B275" s="22"/>
      <c r="C275" s="23"/>
    </row>
    <row r="276" spans="1:3" x14ac:dyDescent="0.25">
      <c r="A276" s="17"/>
      <c r="B276" s="18"/>
      <c r="C276" s="19"/>
    </row>
    <row r="277" spans="1:3" x14ac:dyDescent="0.25">
      <c r="A277" s="21"/>
      <c r="B277" s="22"/>
      <c r="C277" s="23"/>
    </row>
    <row r="278" spans="1:3" x14ac:dyDescent="0.25">
      <c r="A278" s="17"/>
      <c r="B278" s="18"/>
      <c r="C278" s="19"/>
    </row>
    <row r="279" spans="1:3" x14ac:dyDescent="0.25">
      <c r="A279" s="21"/>
      <c r="B279" s="22"/>
      <c r="C279" s="23"/>
    </row>
    <row r="280" spans="1:3" x14ac:dyDescent="0.25">
      <c r="A280" s="17"/>
      <c r="B280" s="18"/>
      <c r="C280" s="19"/>
    </row>
    <row r="281" spans="1:3" x14ac:dyDescent="0.25">
      <c r="A281" s="21"/>
      <c r="B281" s="22"/>
      <c r="C281" s="23"/>
    </row>
    <row r="282" spans="1:3" x14ac:dyDescent="0.25">
      <c r="A282" s="17"/>
      <c r="B282" s="18"/>
      <c r="C282" s="19"/>
    </row>
    <row r="283" spans="1:3" x14ac:dyDescent="0.25">
      <c r="A283" s="21"/>
      <c r="B283" s="22"/>
      <c r="C283" s="23"/>
    </row>
    <row r="284" spans="1:3" x14ac:dyDescent="0.25">
      <c r="A284" s="17"/>
      <c r="B284" s="18"/>
      <c r="C284" s="19"/>
    </row>
    <row r="285" spans="1:3" x14ac:dyDescent="0.25">
      <c r="A285" s="21"/>
      <c r="B285" s="22"/>
      <c r="C285" s="23"/>
    </row>
    <row r="286" spans="1:3" x14ac:dyDescent="0.25">
      <c r="A286" s="17"/>
      <c r="B286" s="18"/>
      <c r="C286" s="19"/>
    </row>
    <row r="287" spans="1:3" x14ac:dyDescent="0.25">
      <c r="A287" s="21"/>
      <c r="B287" s="22"/>
      <c r="C287" s="23"/>
    </row>
    <row r="288" spans="1:3" x14ac:dyDescent="0.25">
      <c r="A288" s="17"/>
      <c r="B288" s="18"/>
      <c r="C288" s="19"/>
    </row>
    <row r="289" spans="1:3" x14ac:dyDescent="0.25">
      <c r="A289" s="21"/>
      <c r="B289" s="22"/>
      <c r="C289" s="23"/>
    </row>
    <row r="290" spans="1:3" x14ac:dyDescent="0.25">
      <c r="A290" s="17"/>
      <c r="B290" s="18"/>
      <c r="C290" s="19"/>
    </row>
    <row r="291" spans="1:3" x14ac:dyDescent="0.25">
      <c r="A291" s="21"/>
      <c r="B291" s="22"/>
      <c r="C291" s="23"/>
    </row>
    <row r="292" spans="1:3" x14ac:dyDescent="0.25">
      <c r="A292" s="17"/>
      <c r="B292" s="18"/>
      <c r="C292" s="19"/>
    </row>
    <row r="293" spans="1:3" x14ac:dyDescent="0.25">
      <c r="A293" s="21"/>
      <c r="B293" s="22"/>
      <c r="C293" s="23"/>
    </row>
    <row r="294" spans="1:3" x14ac:dyDescent="0.25">
      <c r="A294" s="17"/>
      <c r="B294" s="18"/>
      <c r="C294" s="19"/>
    </row>
    <row r="295" spans="1:3" x14ac:dyDescent="0.25">
      <c r="A295" s="21"/>
      <c r="B295" s="22"/>
      <c r="C295" s="23"/>
    </row>
    <row r="296" spans="1:3" x14ac:dyDescent="0.25">
      <c r="A296" s="17"/>
      <c r="B296" s="18"/>
      <c r="C296" s="19"/>
    </row>
    <row r="297" spans="1:3" x14ac:dyDescent="0.25">
      <c r="A297" s="21"/>
      <c r="B297" s="22"/>
      <c r="C297" s="23"/>
    </row>
    <row r="298" spans="1:3" x14ac:dyDescent="0.25">
      <c r="A298" s="17"/>
      <c r="B298" s="18"/>
      <c r="C298" s="19"/>
    </row>
    <row r="299" spans="1:3" x14ac:dyDescent="0.25">
      <c r="A299" s="21"/>
      <c r="B299" s="22"/>
      <c r="C299" s="23"/>
    </row>
    <row r="300" spans="1:3" x14ac:dyDescent="0.25">
      <c r="A300" s="17"/>
      <c r="B300" s="18"/>
      <c r="C300" s="19"/>
    </row>
    <row r="301" spans="1:3" x14ac:dyDescent="0.25">
      <c r="A301" s="21"/>
      <c r="B301" s="22"/>
      <c r="C301" s="23"/>
    </row>
    <row r="302" spans="1:3" x14ac:dyDescent="0.25">
      <c r="A302" s="17"/>
      <c r="B302" s="18"/>
      <c r="C302" s="19"/>
    </row>
    <row r="303" spans="1:3" x14ac:dyDescent="0.25">
      <c r="A303" s="21"/>
      <c r="B303" s="22"/>
      <c r="C303" s="23"/>
    </row>
    <row r="304" spans="1:3" x14ac:dyDescent="0.25">
      <c r="A304" s="17"/>
      <c r="B304" s="18"/>
      <c r="C304" s="19"/>
    </row>
    <row r="305" spans="1:3" x14ac:dyDescent="0.25">
      <c r="A305" s="21"/>
      <c r="B305" s="22"/>
      <c r="C305" s="23"/>
    </row>
    <row r="306" spans="1:3" x14ac:dyDescent="0.25">
      <c r="A306" s="17"/>
      <c r="B306" s="18"/>
      <c r="C306" s="19"/>
    </row>
    <row r="307" spans="1:3" x14ac:dyDescent="0.25">
      <c r="A307" s="21"/>
      <c r="B307" s="22"/>
      <c r="C307" s="23"/>
    </row>
    <row r="308" spans="1:3" x14ac:dyDescent="0.25">
      <c r="A308" s="17"/>
      <c r="B308" s="18"/>
      <c r="C308" s="19"/>
    </row>
    <row r="309" spans="1:3" x14ac:dyDescent="0.25">
      <c r="A309" s="21"/>
      <c r="B309" s="22"/>
      <c r="C309" s="23"/>
    </row>
    <row r="310" spans="1:3" x14ac:dyDescent="0.25">
      <c r="A310" s="17"/>
      <c r="B310" s="18"/>
      <c r="C310" s="19"/>
    </row>
    <row r="311" spans="1:3" x14ac:dyDescent="0.25">
      <c r="A311" s="21"/>
      <c r="B311" s="22"/>
      <c r="C311" s="23"/>
    </row>
    <row r="312" spans="1:3" x14ac:dyDescent="0.25">
      <c r="A312" s="17"/>
      <c r="B312" s="18"/>
      <c r="C312" s="19"/>
    </row>
    <row r="313" spans="1:3" x14ac:dyDescent="0.25">
      <c r="A313" s="21"/>
      <c r="B313" s="22"/>
      <c r="C313" s="23"/>
    </row>
    <row r="314" spans="1:3" x14ac:dyDescent="0.25">
      <c r="A314" s="17"/>
      <c r="B314" s="18"/>
      <c r="C314" s="19"/>
    </row>
    <row r="315" spans="1:3" x14ac:dyDescent="0.25">
      <c r="A315" s="21"/>
      <c r="B315" s="22"/>
      <c r="C315" s="23"/>
    </row>
    <row r="316" spans="1:3" x14ac:dyDescent="0.25">
      <c r="A316" s="17"/>
      <c r="B316" s="18"/>
      <c r="C316" s="19"/>
    </row>
    <row r="317" spans="1:3" x14ac:dyDescent="0.25">
      <c r="A317" s="21"/>
      <c r="B317" s="22"/>
      <c r="C317" s="23"/>
    </row>
    <row r="318" spans="1:3" x14ac:dyDescent="0.25">
      <c r="A318" s="17"/>
      <c r="B318" s="18"/>
      <c r="C318" s="19"/>
    </row>
    <row r="319" spans="1:3" x14ac:dyDescent="0.25">
      <c r="A319" s="21"/>
      <c r="B319" s="22"/>
      <c r="C319" s="23"/>
    </row>
    <row r="320" spans="1:3" x14ac:dyDescent="0.25">
      <c r="A320" s="17"/>
      <c r="B320" s="18"/>
      <c r="C320" s="19"/>
    </row>
    <row r="321" spans="1:3" x14ac:dyDescent="0.25">
      <c r="A321" s="21"/>
      <c r="B321" s="22"/>
      <c r="C321" s="23"/>
    </row>
    <row r="322" spans="1:3" x14ac:dyDescent="0.25">
      <c r="A322" s="17"/>
      <c r="B322" s="18"/>
      <c r="C322" s="19"/>
    </row>
    <row r="323" spans="1:3" x14ac:dyDescent="0.25">
      <c r="A323" s="21"/>
      <c r="B323" s="22"/>
      <c r="C323" s="23"/>
    </row>
    <row r="324" spans="1:3" x14ac:dyDescent="0.25">
      <c r="A324" s="17"/>
      <c r="B324" s="18"/>
      <c r="C324" s="19"/>
    </row>
    <row r="325" spans="1:3" x14ac:dyDescent="0.25">
      <c r="A325" s="21"/>
      <c r="B325" s="22"/>
      <c r="C325" s="23"/>
    </row>
    <row r="326" spans="1:3" x14ac:dyDescent="0.25">
      <c r="A326" s="17"/>
      <c r="B326" s="18"/>
      <c r="C326" s="19"/>
    </row>
    <row r="327" spans="1:3" x14ac:dyDescent="0.25">
      <c r="A327" s="21"/>
      <c r="B327" s="22"/>
      <c r="C327" s="23"/>
    </row>
    <row r="328" spans="1:3" x14ac:dyDescent="0.25">
      <c r="A328" s="17"/>
      <c r="B328" s="18"/>
      <c r="C328" s="19"/>
    </row>
    <row r="329" spans="1:3" x14ac:dyDescent="0.25">
      <c r="A329" s="21"/>
      <c r="B329" s="22"/>
      <c r="C329" s="23"/>
    </row>
    <row r="330" spans="1:3" x14ac:dyDescent="0.25">
      <c r="A330" s="17"/>
      <c r="B330" s="18"/>
      <c r="C330" s="19"/>
    </row>
    <row r="331" spans="1:3" x14ac:dyDescent="0.25">
      <c r="A331" s="21"/>
      <c r="B331" s="22"/>
      <c r="C331" s="23"/>
    </row>
    <row r="332" spans="1:3" x14ac:dyDescent="0.25">
      <c r="A332" s="17"/>
      <c r="B332" s="18"/>
      <c r="C332" s="19"/>
    </row>
    <row r="333" spans="1:3" x14ac:dyDescent="0.25">
      <c r="A333" s="21"/>
      <c r="B333" s="22"/>
      <c r="C333" s="23"/>
    </row>
    <row r="334" spans="1:3" x14ac:dyDescent="0.25">
      <c r="A334" s="17"/>
      <c r="B334" s="18"/>
      <c r="C334" s="19"/>
    </row>
    <row r="335" spans="1:3" x14ac:dyDescent="0.25">
      <c r="A335" s="21"/>
      <c r="B335" s="22"/>
      <c r="C335" s="23"/>
    </row>
    <row r="336" spans="1:3" x14ac:dyDescent="0.25">
      <c r="A336" s="17"/>
      <c r="B336" s="18"/>
      <c r="C336" s="19"/>
    </row>
    <row r="337" spans="1:3" x14ac:dyDescent="0.25">
      <c r="A337" s="21"/>
      <c r="B337" s="22"/>
      <c r="C337" s="23"/>
    </row>
    <row r="338" spans="1:3" x14ac:dyDescent="0.25">
      <c r="A338" s="17"/>
      <c r="B338" s="18"/>
      <c r="C338" s="19"/>
    </row>
    <row r="339" spans="1:3" x14ac:dyDescent="0.25">
      <c r="A339" s="21"/>
      <c r="B339" s="22"/>
      <c r="C339" s="23"/>
    </row>
    <row r="340" spans="1:3" x14ac:dyDescent="0.25">
      <c r="A340" s="17"/>
      <c r="B340" s="18"/>
      <c r="C340" s="19"/>
    </row>
    <row r="341" spans="1:3" x14ac:dyDescent="0.25">
      <c r="A341" s="21"/>
      <c r="B341" s="22"/>
      <c r="C341" s="23"/>
    </row>
    <row r="342" spans="1:3" x14ac:dyDescent="0.25">
      <c r="A342" s="17"/>
      <c r="B342" s="18"/>
      <c r="C342" s="19"/>
    </row>
    <row r="343" spans="1:3" x14ac:dyDescent="0.25">
      <c r="A343" s="21"/>
      <c r="B343" s="22"/>
      <c r="C343" s="23"/>
    </row>
    <row r="344" spans="1:3" x14ac:dyDescent="0.25">
      <c r="A344" s="17"/>
      <c r="B344" s="18"/>
      <c r="C344" s="19"/>
    </row>
    <row r="345" spans="1:3" x14ac:dyDescent="0.25">
      <c r="A345" s="21"/>
      <c r="B345" s="22"/>
      <c r="C345" s="23"/>
    </row>
    <row r="346" spans="1:3" x14ac:dyDescent="0.25">
      <c r="A346" s="17"/>
      <c r="B346" s="18"/>
      <c r="C346" s="19"/>
    </row>
    <row r="347" spans="1:3" x14ac:dyDescent="0.25">
      <c r="A347" s="21"/>
      <c r="B347" s="22"/>
      <c r="C347" s="23"/>
    </row>
    <row r="348" spans="1:3" x14ac:dyDescent="0.25">
      <c r="A348" s="17"/>
      <c r="B348" s="18"/>
      <c r="C348" s="19"/>
    </row>
    <row r="349" spans="1:3" x14ac:dyDescent="0.25">
      <c r="A349" s="21"/>
      <c r="B349" s="22"/>
      <c r="C349" s="23"/>
    </row>
    <row r="350" spans="1:3" x14ac:dyDescent="0.25">
      <c r="A350" s="17"/>
      <c r="B350" s="18"/>
      <c r="C350" s="19"/>
    </row>
    <row r="351" spans="1:3" x14ac:dyDescent="0.25">
      <c r="A351" s="21"/>
      <c r="B351" s="22"/>
      <c r="C351" s="23"/>
    </row>
    <row r="352" spans="1:3" x14ac:dyDescent="0.25">
      <c r="A352" s="17"/>
      <c r="B352" s="18"/>
      <c r="C352" s="19"/>
    </row>
    <row r="353" spans="1:3" x14ac:dyDescent="0.25">
      <c r="A353" s="21"/>
      <c r="B353" s="22"/>
      <c r="C353" s="23"/>
    </row>
    <row r="354" spans="1:3" x14ac:dyDescent="0.25">
      <c r="A354" s="17"/>
      <c r="B354" s="18"/>
      <c r="C354" s="19"/>
    </row>
    <row r="355" spans="1:3" x14ac:dyDescent="0.25">
      <c r="A355" s="21"/>
      <c r="B355" s="22"/>
      <c r="C355" s="23"/>
    </row>
    <row r="356" spans="1:3" x14ac:dyDescent="0.25">
      <c r="A356" s="17"/>
      <c r="B356" s="18"/>
      <c r="C356" s="19"/>
    </row>
    <row r="357" spans="1:3" x14ac:dyDescent="0.25">
      <c r="A357" s="21"/>
      <c r="B357" s="22"/>
      <c r="C357" s="23"/>
    </row>
    <row r="358" spans="1:3" x14ac:dyDescent="0.25">
      <c r="A358" s="17"/>
      <c r="B358" s="18"/>
      <c r="C358" s="19"/>
    </row>
    <row r="359" spans="1:3" x14ac:dyDescent="0.25">
      <c r="A359" s="21"/>
      <c r="B359" s="22"/>
      <c r="C359" s="23"/>
    </row>
    <row r="360" spans="1:3" x14ac:dyDescent="0.25">
      <c r="A360" s="17"/>
      <c r="B360" s="18"/>
      <c r="C360" s="19"/>
    </row>
    <row r="361" spans="1:3" x14ac:dyDescent="0.25">
      <c r="A361" s="21"/>
      <c r="B361" s="22"/>
      <c r="C361" s="23"/>
    </row>
    <row r="362" spans="1:3" x14ac:dyDescent="0.25">
      <c r="A362" s="17"/>
      <c r="B362" s="18"/>
      <c r="C362" s="19"/>
    </row>
    <row r="363" spans="1:3" x14ac:dyDescent="0.25">
      <c r="A363" s="21"/>
      <c r="B363" s="22"/>
      <c r="C363" s="23"/>
    </row>
    <row r="364" spans="1:3" x14ac:dyDescent="0.25">
      <c r="A364" s="17"/>
      <c r="B364" s="18"/>
      <c r="C364" s="19"/>
    </row>
    <row r="365" spans="1:3" x14ac:dyDescent="0.25">
      <c r="A365" s="21"/>
      <c r="B365" s="22"/>
      <c r="C365" s="23"/>
    </row>
    <row r="366" spans="1:3" x14ac:dyDescent="0.25">
      <c r="A366" s="17"/>
      <c r="B366" s="18"/>
      <c r="C366" s="19"/>
    </row>
    <row r="367" spans="1:3" x14ac:dyDescent="0.25">
      <c r="A367" s="21"/>
      <c r="B367" s="22"/>
      <c r="C367" s="23"/>
    </row>
    <row r="368" spans="1:3" x14ac:dyDescent="0.25">
      <c r="A368" s="17"/>
      <c r="B368" s="18"/>
      <c r="C368" s="19"/>
    </row>
    <row r="369" spans="1:3" x14ac:dyDescent="0.25">
      <c r="A369" s="21"/>
      <c r="B369" s="22"/>
      <c r="C369" s="23"/>
    </row>
    <row r="370" spans="1:3" x14ac:dyDescent="0.25">
      <c r="A370" s="17"/>
      <c r="B370" s="18"/>
      <c r="C370" s="19"/>
    </row>
    <row r="371" spans="1:3" x14ac:dyDescent="0.25">
      <c r="A371" s="21"/>
      <c r="B371" s="22"/>
      <c r="C371" s="23"/>
    </row>
    <row r="372" spans="1:3" x14ac:dyDescent="0.25">
      <c r="A372" s="17"/>
      <c r="B372" s="18"/>
      <c r="C372" s="19"/>
    </row>
    <row r="373" spans="1:3" x14ac:dyDescent="0.25">
      <c r="A373" s="21"/>
      <c r="B373" s="22"/>
      <c r="C373" s="23"/>
    </row>
    <row r="374" spans="1:3" x14ac:dyDescent="0.25">
      <c r="A374" s="17"/>
      <c r="B374" s="18"/>
      <c r="C374" s="19"/>
    </row>
    <row r="375" spans="1:3" x14ac:dyDescent="0.25">
      <c r="A375" s="21"/>
      <c r="B375" s="22"/>
      <c r="C375" s="23"/>
    </row>
    <row r="376" spans="1:3" x14ac:dyDescent="0.25">
      <c r="A376" s="17"/>
      <c r="B376" s="18"/>
      <c r="C376" s="19"/>
    </row>
    <row r="377" spans="1:3" x14ac:dyDescent="0.25">
      <c r="A377" s="21"/>
      <c r="B377" s="22"/>
      <c r="C377" s="23"/>
    </row>
    <row r="378" spans="1:3" x14ac:dyDescent="0.25">
      <c r="A378" s="17"/>
      <c r="B378" s="18"/>
      <c r="C378" s="19"/>
    </row>
    <row r="379" spans="1:3" x14ac:dyDescent="0.25">
      <c r="A379" s="21"/>
      <c r="B379" s="22"/>
      <c r="C379" s="23"/>
    </row>
    <row r="380" spans="1:3" x14ac:dyDescent="0.25">
      <c r="A380" s="17"/>
      <c r="B380" s="18"/>
      <c r="C380" s="19"/>
    </row>
    <row r="381" spans="1:3" x14ac:dyDescent="0.25">
      <c r="A381" s="21"/>
      <c r="B381" s="22"/>
      <c r="C381" s="23"/>
    </row>
    <row r="382" spans="1:3" x14ac:dyDescent="0.25">
      <c r="A382" s="17"/>
      <c r="B382" s="18"/>
      <c r="C382" s="19"/>
    </row>
    <row r="383" spans="1:3" x14ac:dyDescent="0.25">
      <c r="A383" s="21"/>
      <c r="B383" s="22"/>
      <c r="C383" s="23"/>
    </row>
    <row r="384" spans="1:3" x14ac:dyDescent="0.25">
      <c r="A384" s="17"/>
      <c r="B384" s="18"/>
      <c r="C384" s="19"/>
    </row>
    <row r="385" spans="1:3" x14ac:dyDescent="0.25">
      <c r="A385" s="21"/>
      <c r="B385" s="22"/>
      <c r="C385" s="23"/>
    </row>
    <row r="386" spans="1:3" x14ac:dyDescent="0.25">
      <c r="A386" s="17"/>
      <c r="B386" s="18"/>
      <c r="C386" s="19"/>
    </row>
    <row r="387" spans="1:3" x14ac:dyDescent="0.25">
      <c r="A387" s="21"/>
      <c r="B387" s="22"/>
      <c r="C387" s="23"/>
    </row>
    <row r="388" spans="1:3" x14ac:dyDescent="0.25">
      <c r="A388" s="17"/>
      <c r="B388" s="18"/>
      <c r="C388" s="19"/>
    </row>
    <row r="389" spans="1:3" x14ac:dyDescent="0.25">
      <c r="A389" s="21"/>
      <c r="B389" s="22"/>
      <c r="C389" s="23"/>
    </row>
    <row r="390" spans="1:3" x14ac:dyDescent="0.25">
      <c r="A390" s="17"/>
      <c r="B390" s="18"/>
      <c r="C390" s="19"/>
    </row>
    <row r="391" spans="1:3" x14ac:dyDescent="0.25">
      <c r="A391" s="21"/>
      <c r="B391" s="22"/>
      <c r="C391" s="23"/>
    </row>
    <row r="392" spans="1:3" x14ac:dyDescent="0.25">
      <c r="A392" s="17"/>
      <c r="B392" s="18"/>
      <c r="C392" s="19"/>
    </row>
    <row r="393" spans="1:3" x14ac:dyDescent="0.25">
      <c r="A393" s="21"/>
      <c r="B393" s="22"/>
      <c r="C393" s="23"/>
    </row>
    <row r="394" spans="1:3" x14ac:dyDescent="0.25">
      <c r="A394" s="17"/>
      <c r="B394" s="18"/>
      <c r="C394" s="19"/>
    </row>
    <row r="395" spans="1:3" x14ac:dyDescent="0.25">
      <c r="A395" s="21"/>
      <c r="B395" s="22"/>
      <c r="C395" s="23"/>
    </row>
    <row r="396" spans="1:3" x14ac:dyDescent="0.25">
      <c r="A396" s="17"/>
      <c r="B396" s="18"/>
      <c r="C396" s="19"/>
    </row>
    <row r="397" spans="1:3" x14ac:dyDescent="0.25">
      <c r="A397" s="21"/>
      <c r="B397" s="22"/>
      <c r="C397" s="23"/>
    </row>
    <row r="398" spans="1:3" x14ac:dyDescent="0.25">
      <c r="A398" s="17"/>
      <c r="B398" s="18"/>
      <c r="C398" s="19"/>
    </row>
    <row r="399" spans="1:3" x14ac:dyDescent="0.25">
      <c r="A399" s="21"/>
      <c r="B399" s="22"/>
      <c r="C399" s="23"/>
    </row>
    <row r="400" spans="1:3" x14ac:dyDescent="0.25">
      <c r="A400" s="17"/>
      <c r="B400" s="18"/>
      <c r="C400" s="19"/>
    </row>
    <row r="401" spans="1:3" x14ac:dyDescent="0.25">
      <c r="A401" s="21"/>
      <c r="B401" s="22"/>
      <c r="C401" s="23"/>
    </row>
    <row r="402" spans="1:3" x14ac:dyDescent="0.25">
      <c r="A402" s="17"/>
      <c r="B402" s="18"/>
      <c r="C402" s="19"/>
    </row>
    <row r="403" spans="1:3" x14ac:dyDescent="0.25">
      <c r="A403" s="21"/>
      <c r="B403" s="22"/>
      <c r="C403" s="23"/>
    </row>
    <row r="404" spans="1:3" x14ac:dyDescent="0.25">
      <c r="A404" s="17"/>
      <c r="B404" s="18"/>
      <c r="C404" s="19"/>
    </row>
    <row r="405" spans="1:3" x14ac:dyDescent="0.25">
      <c r="A405" s="21"/>
      <c r="B405" s="22"/>
      <c r="C405" s="23"/>
    </row>
    <row r="406" spans="1:3" x14ac:dyDescent="0.25">
      <c r="A406" s="17"/>
      <c r="B406" s="18"/>
      <c r="C406" s="19"/>
    </row>
    <row r="407" spans="1:3" x14ac:dyDescent="0.25">
      <c r="A407" s="21"/>
      <c r="B407" s="22"/>
      <c r="C407" s="23"/>
    </row>
    <row r="408" spans="1:3" x14ac:dyDescent="0.25">
      <c r="A408" s="17"/>
      <c r="B408" s="18"/>
      <c r="C408" s="19"/>
    </row>
    <row r="409" spans="1:3" x14ac:dyDescent="0.25">
      <c r="A409" s="21"/>
      <c r="B409" s="22"/>
      <c r="C409" s="23"/>
    </row>
    <row r="410" spans="1:3" x14ac:dyDescent="0.25">
      <c r="A410" s="17"/>
      <c r="B410" s="18"/>
      <c r="C410" s="19"/>
    </row>
    <row r="411" spans="1:3" x14ac:dyDescent="0.25">
      <c r="A411" s="21"/>
      <c r="B411" s="22"/>
      <c r="C411" s="23"/>
    </row>
    <row r="412" spans="1:3" x14ac:dyDescent="0.25">
      <c r="A412" s="17"/>
      <c r="B412" s="18"/>
      <c r="C412" s="19"/>
    </row>
    <row r="413" spans="1:3" x14ac:dyDescent="0.25">
      <c r="A413" s="21"/>
      <c r="B413" s="22"/>
      <c r="C413" s="23"/>
    </row>
    <row r="414" spans="1:3" x14ac:dyDescent="0.25">
      <c r="A414" s="17"/>
      <c r="B414" s="18"/>
      <c r="C414" s="19"/>
    </row>
    <row r="415" spans="1:3" x14ac:dyDescent="0.25">
      <c r="A415" s="21"/>
      <c r="B415" s="22"/>
      <c r="C415" s="23"/>
    </row>
    <row r="416" spans="1:3" x14ac:dyDescent="0.25">
      <c r="A416" s="17"/>
      <c r="B416" s="18"/>
      <c r="C416" s="19"/>
    </row>
    <row r="417" spans="1:3" x14ac:dyDescent="0.25">
      <c r="A417" s="21"/>
      <c r="B417" s="22"/>
      <c r="C417" s="23"/>
    </row>
    <row r="418" spans="1:3" x14ac:dyDescent="0.25">
      <c r="A418" s="17"/>
      <c r="B418" s="18"/>
      <c r="C418" s="19"/>
    </row>
    <row r="419" spans="1:3" x14ac:dyDescent="0.25">
      <c r="A419" s="21"/>
      <c r="B419" s="22"/>
      <c r="C419" s="23"/>
    </row>
    <row r="420" spans="1:3" x14ac:dyDescent="0.25">
      <c r="A420" s="17"/>
      <c r="B420" s="18"/>
      <c r="C420" s="19"/>
    </row>
    <row r="421" spans="1:3" x14ac:dyDescent="0.25">
      <c r="A421" s="21"/>
      <c r="B421" s="22"/>
      <c r="C421" s="23"/>
    </row>
    <row r="422" spans="1:3" x14ac:dyDescent="0.25">
      <c r="A422" s="17"/>
      <c r="B422" s="18"/>
      <c r="C422" s="19"/>
    </row>
    <row r="423" spans="1:3" x14ac:dyDescent="0.25">
      <c r="A423" s="21"/>
      <c r="B423" s="22"/>
      <c r="C423" s="23"/>
    </row>
    <row r="424" spans="1:3" x14ac:dyDescent="0.25">
      <c r="A424" s="17"/>
      <c r="B424" s="18"/>
      <c r="C424" s="19"/>
    </row>
    <row r="425" spans="1:3" x14ac:dyDescent="0.25">
      <c r="A425" s="21"/>
      <c r="B425" s="22"/>
      <c r="C425" s="23"/>
    </row>
    <row r="426" spans="1:3" x14ac:dyDescent="0.25">
      <c r="A426" s="17"/>
      <c r="B426" s="18"/>
      <c r="C426" s="19"/>
    </row>
    <row r="427" spans="1:3" x14ac:dyDescent="0.25">
      <c r="A427" s="21"/>
      <c r="B427" s="22"/>
      <c r="C427" s="23"/>
    </row>
    <row r="428" spans="1:3" x14ac:dyDescent="0.25">
      <c r="A428" s="17"/>
      <c r="B428" s="18"/>
      <c r="C428" s="19"/>
    </row>
    <row r="429" spans="1:3" x14ac:dyDescent="0.25">
      <c r="A429" s="21"/>
      <c r="B429" s="22"/>
      <c r="C429" s="23"/>
    </row>
    <row r="430" spans="1:3" x14ac:dyDescent="0.25">
      <c r="A430" s="17"/>
      <c r="B430" s="18"/>
      <c r="C430" s="19"/>
    </row>
    <row r="431" spans="1:3" x14ac:dyDescent="0.25">
      <c r="A431" s="21"/>
      <c r="B431" s="22"/>
      <c r="C431" s="23"/>
    </row>
    <row r="432" spans="1:3" x14ac:dyDescent="0.25">
      <c r="A432" s="17"/>
      <c r="B432" s="18"/>
      <c r="C432" s="19"/>
    </row>
    <row r="433" spans="1:3" x14ac:dyDescent="0.25">
      <c r="A433" s="21"/>
      <c r="B433" s="22"/>
      <c r="C433" s="23"/>
    </row>
    <row r="434" spans="1:3" x14ac:dyDescent="0.25">
      <c r="A434" s="17"/>
      <c r="B434" s="18"/>
      <c r="C434" s="19"/>
    </row>
    <row r="435" spans="1:3" x14ac:dyDescent="0.25">
      <c r="A435" s="21"/>
      <c r="B435" s="22"/>
      <c r="C435" s="23"/>
    </row>
    <row r="436" spans="1:3" x14ac:dyDescent="0.25">
      <c r="A436" s="17"/>
      <c r="B436" s="18"/>
      <c r="C436" s="19"/>
    </row>
    <row r="437" spans="1:3" x14ac:dyDescent="0.25">
      <c r="A437" s="21"/>
      <c r="B437" s="22"/>
      <c r="C437" s="23"/>
    </row>
    <row r="438" spans="1:3" x14ac:dyDescent="0.25">
      <c r="A438" s="17"/>
      <c r="B438" s="18"/>
      <c r="C438" s="19"/>
    </row>
    <row r="439" spans="1:3" x14ac:dyDescent="0.25">
      <c r="A439" s="21"/>
      <c r="B439" s="22"/>
      <c r="C439" s="23"/>
    </row>
    <row r="440" spans="1:3" x14ac:dyDescent="0.25">
      <c r="A440" s="17"/>
      <c r="B440" s="18"/>
      <c r="C440" s="19"/>
    </row>
    <row r="441" spans="1:3" x14ac:dyDescent="0.25">
      <c r="A441" s="21"/>
      <c r="B441" s="22"/>
      <c r="C441" s="23"/>
    </row>
    <row r="442" spans="1:3" x14ac:dyDescent="0.25">
      <c r="A442" s="17"/>
      <c r="B442" s="18"/>
      <c r="C442" s="19"/>
    </row>
    <row r="443" spans="1:3" x14ac:dyDescent="0.25">
      <c r="A443" s="21"/>
      <c r="B443" s="22"/>
      <c r="C443" s="23"/>
    </row>
    <row r="444" spans="1:3" x14ac:dyDescent="0.25">
      <c r="A444" s="17"/>
      <c r="B444" s="18"/>
      <c r="C444" s="19"/>
    </row>
    <row r="445" spans="1:3" x14ac:dyDescent="0.25">
      <c r="A445" s="21"/>
      <c r="B445" s="22"/>
      <c r="C445" s="23"/>
    </row>
    <row r="446" spans="1:3" x14ac:dyDescent="0.25">
      <c r="A446" s="17"/>
      <c r="B446" s="18"/>
      <c r="C446" s="19"/>
    </row>
    <row r="447" spans="1:3" x14ac:dyDescent="0.25">
      <c r="A447" s="21"/>
      <c r="B447" s="22"/>
      <c r="C447" s="23"/>
    </row>
    <row r="448" spans="1:3" x14ac:dyDescent="0.25">
      <c r="A448" s="17"/>
      <c r="B448" s="18"/>
      <c r="C448" s="19"/>
    </row>
    <row r="449" spans="1:3" x14ac:dyDescent="0.25">
      <c r="A449" s="21"/>
      <c r="B449" s="22"/>
      <c r="C449" s="23"/>
    </row>
    <row r="450" spans="1:3" x14ac:dyDescent="0.25">
      <c r="A450" s="17"/>
      <c r="B450" s="18"/>
      <c r="C450" s="19"/>
    </row>
    <row r="451" spans="1:3" x14ac:dyDescent="0.25">
      <c r="A451" s="21"/>
      <c r="B451" s="22"/>
      <c r="C451" s="23"/>
    </row>
    <row r="452" spans="1:3" x14ac:dyDescent="0.25">
      <c r="A452" s="17"/>
      <c r="B452" s="18"/>
      <c r="C452" s="19"/>
    </row>
    <row r="453" spans="1:3" x14ac:dyDescent="0.25">
      <c r="A453" s="21"/>
      <c r="B453" s="22"/>
      <c r="C453" s="23"/>
    </row>
    <row r="454" spans="1:3" x14ac:dyDescent="0.25">
      <c r="A454" s="17"/>
      <c r="B454" s="18"/>
      <c r="C454" s="19"/>
    </row>
    <row r="455" spans="1:3" x14ac:dyDescent="0.25">
      <c r="A455" s="21"/>
      <c r="B455" s="22"/>
      <c r="C455" s="23"/>
    </row>
    <row r="456" spans="1:3" x14ac:dyDescent="0.25">
      <c r="A456" s="17"/>
      <c r="B456" s="18"/>
      <c r="C456" s="19"/>
    </row>
    <row r="457" spans="1:3" x14ac:dyDescent="0.25">
      <c r="A457" s="21"/>
      <c r="B457" s="22"/>
      <c r="C457" s="23"/>
    </row>
    <row r="458" spans="1:3" x14ac:dyDescent="0.25">
      <c r="A458" s="17"/>
      <c r="B458" s="18"/>
      <c r="C458" s="19"/>
    </row>
    <row r="459" spans="1:3" x14ac:dyDescent="0.25">
      <c r="A459" s="21"/>
      <c r="B459" s="22"/>
      <c r="C459" s="23"/>
    </row>
    <row r="460" spans="1:3" x14ac:dyDescent="0.25">
      <c r="A460" s="17"/>
      <c r="B460" s="18"/>
      <c r="C460" s="19"/>
    </row>
    <row r="461" spans="1:3" x14ac:dyDescent="0.25">
      <c r="A461" s="21"/>
      <c r="B461" s="22"/>
      <c r="C461" s="23"/>
    </row>
    <row r="462" spans="1:3" x14ac:dyDescent="0.25">
      <c r="A462" s="17"/>
      <c r="B462" s="18"/>
      <c r="C462" s="19"/>
    </row>
    <row r="463" spans="1:3" x14ac:dyDescent="0.25">
      <c r="A463" s="21"/>
      <c r="B463" s="22"/>
      <c r="C463" s="23"/>
    </row>
    <row r="464" spans="1:3" x14ac:dyDescent="0.25">
      <c r="A464" s="17"/>
      <c r="B464" s="18"/>
      <c r="C464" s="19"/>
    </row>
    <row r="465" spans="1:3" x14ac:dyDescent="0.25">
      <c r="A465" s="21"/>
      <c r="B465" s="22"/>
      <c r="C465" s="23"/>
    </row>
    <row r="466" spans="1:3" x14ac:dyDescent="0.25">
      <c r="A466" s="17"/>
      <c r="B466" s="18"/>
      <c r="C466" s="19"/>
    </row>
    <row r="467" spans="1:3" x14ac:dyDescent="0.25">
      <c r="A467" s="21"/>
      <c r="B467" s="22"/>
      <c r="C467" s="23"/>
    </row>
    <row r="468" spans="1:3" x14ac:dyDescent="0.25">
      <c r="A468" s="17"/>
      <c r="B468" s="18"/>
      <c r="C468" s="19"/>
    </row>
    <row r="469" spans="1:3" x14ac:dyDescent="0.25">
      <c r="A469" s="21"/>
      <c r="B469" s="22"/>
      <c r="C469" s="23"/>
    </row>
    <row r="470" spans="1:3" x14ac:dyDescent="0.25">
      <c r="A470" s="17"/>
      <c r="B470" s="18"/>
      <c r="C470" s="19"/>
    </row>
    <row r="471" spans="1:3" x14ac:dyDescent="0.25">
      <c r="A471" s="21"/>
      <c r="B471" s="22"/>
      <c r="C471" s="23"/>
    </row>
    <row r="472" spans="1:3" x14ac:dyDescent="0.25">
      <c r="A472" s="17"/>
      <c r="B472" s="18"/>
      <c r="C472" s="19"/>
    </row>
    <row r="473" spans="1:3" x14ac:dyDescent="0.25">
      <c r="A473" s="21"/>
      <c r="B473" s="22"/>
      <c r="C473" s="23"/>
    </row>
    <row r="474" spans="1:3" x14ac:dyDescent="0.25">
      <c r="A474" s="17"/>
      <c r="B474" s="18"/>
      <c r="C474" s="19"/>
    </row>
    <row r="475" spans="1:3" x14ac:dyDescent="0.25">
      <c r="A475" s="21"/>
      <c r="B475" s="22"/>
      <c r="C475" s="23"/>
    </row>
    <row r="476" spans="1:3" x14ac:dyDescent="0.25">
      <c r="A476" s="17"/>
      <c r="B476" s="18"/>
      <c r="C476" s="19"/>
    </row>
    <row r="477" spans="1:3" x14ac:dyDescent="0.25">
      <c r="A477" s="21"/>
      <c r="B477" s="22"/>
      <c r="C477" s="23"/>
    </row>
    <row r="478" spans="1:3" x14ac:dyDescent="0.25">
      <c r="A478" s="17"/>
      <c r="B478" s="18"/>
      <c r="C478" s="19"/>
    </row>
    <row r="479" spans="1:3" x14ac:dyDescent="0.25">
      <c r="A479" s="21"/>
      <c r="B479" s="22"/>
      <c r="C479" s="23"/>
    </row>
    <row r="480" spans="1:3" x14ac:dyDescent="0.25">
      <c r="A480" s="17"/>
      <c r="B480" s="18"/>
      <c r="C480" s="19"/>
    </row>
    <row r="481" spans="1:3" x14ac:dyDescent="0.25">
      <c r="A481" s="21"/>
      <c r="B481" s="22"/>
      <c r="C481" s="23"/>
    </row>
    <row r="482" spans="1:3" x14ac:dyDescent="0.25">
      <c r="A482" s="17"/>
      <c r="B482" s="18"/>
      <c r="C482" s="19"/>
    </row>
    <row r="483" spans="1:3" x14ac:dyDescent="0.25">
      <c r="A483" s="21"/>
      <c r="B483" s="22"/>
      <c r="C483" s="23"/>
    </row>
    <row r="484" spans="1:3" x14ac:dyDescent="0.25">
      <c r="A484" s="17"/>
      <c r="B484" s="18"/>
      <c r="C484" s="19"/>
    </row>
    <row r="485" spans="1:3" x14ac:dyDescent="0.25">
      <c r="A485" s="21"/>
      <c r="B485" s="22"/>
      <c r="C485" s="23"/>
    </row>
    <row r="486" spans="1:3" x14ac:dyDescent="0.25">
      <c r="A486" s="17"/>
      <c r="B486" s="18"/>
      <c r="C486" s="19"/>
    </row>
    <row r="487" spans="1:3" x14ac:dyDescent="0.25">
      <c r="A487" s="21"/>
      <c r="B487" s="22"/>
      <c r="C487" s="23"/>
    </row>
    <row r="488" spans="1:3" x14ac:dyDescent="0.25">
      <c r="A488" s="17"/>
      <c r="B488" s="18"/>
      <c r="C488" s="19"/>
    </row>
    <row r="489" spans="1:3" x14ac:dyDescent="0.25">
      <c r="A489" s="21"/>
      <c r="B489" s="22"/>
      <c r="C489" s="23"/>
    </row>
    <row r="490" spans="1:3" x14ac:dyDescent="0.25">
      <c r="A490" s="17"/>
      <c r="B490" s="18"/>
      <c r="C490" s="19"/>
    </row>
    <row r="491" spans="1:3" x14ac:dyDescent="0.25">
      <c r="A491" s="21"/>
      <c r="B491" s="22"/>
      <c r="C491" s="23"/>
    </row>
    <row r="492" spans="1:3" x14ac:dyDescent="0.25">
      <c r="A492" s="17"/>
      <c r="B492" s="18"/>
      <c r="C492" s="19"/>
    </row>
    <row r="493" spans="1:3" x14ac:dyDescent="0.25">
      <c r="A493" s="21"/>
      <c r="B493" s="22"/>
      <c r="C493" s="23"/>
    </row>
    <row r="494" spans="1:3" x14ac:dyDescent="0.25">
      <c r="A494" s="17"/>
      <c r="B494" s="18"/>
      <c r="C494" s="19"/>
    </row>
    <row r="495" spans="1:3" x14ac:dyDescent="0.25">
      <c r="A495" s="21"/>
      <c r="B495" s="22"/>
      <c r="C495" s="23"/>
    </row>
    <row r="496" spans="1:3" x14ac:dyDescent="0.25">
      <c r="A496" s="17"/>
      <c r="B496" s="18"/>
      <c r="C496" s="19"/>
    </row>
    <row r="497" spans="1:3" x14ac:dyDescent="0.25">
      <c r="A497" s="21"/>
      <c r="B497" s="22"/>
      <c r="C497" s="23"/>
    </row>
    <row r="498" spans="1:3" x14ac:dyDescent="0.25">
      <c r="A498" s="17"/>
      <c r="B498" s="18"/>
      <c r="C498" s="19"/>
    </row>
    <row r="499" spans="1:3" x14ac:dyDescent="0.25">
      <c r="A499" s="21"/>
      <c r="B499" s="22"/>
      <c r="C499" s="23"/>
    </row>
    <row r="500" spans="1:3" x14ac:dyDescent="0.25">
      <c r="A500" s="17"/>
      <c r="B500" s="18"/>
      <c r="C500" s="19"/>
    </row>
    <row r="501" spans="1:3" x14ac:dyDescent="0.25">
      <c r="A501" s="21"/>
      <c r="B501" s="22"/>
      <c r="C501" s="23"/>
    </row>
    <row r="502" spans="1:3" x14ac:dyDescent="0.25">
      <c r="A502" s="17"/>
      <c r="B502" s="18"/>
      <c r="C502" s="19"/>
    </row>
    <row r="503" spans="1:3" x14ac:dyDescent="0.25">
      <c r="A503" s="21"/>
      <c r="B503" s="22"/>
      <c r="C503" s="23"/>
    </row>
    <row r="504" spans="1:3" x14ac:dyDescent="0.25">
      <c r="A504" s="17"/>
      <c r="B504" s="18"/>
      <c r="C504" s="19"/>
    </row>
    <row r="505" spans="1:3" x14ac:dyDescent="0.25">
      <c r="A505" s="21"/>
      <c r="B505" s="22"/>
      <c r="C505" s="23"/>
    </row>
    <row r="506" spans="1:3" x14ac:dyDescent="0.25">
      <c r="A506" s="17"/>
      <c r="B506" s="18"/>
      <c r="C506" s="19"/>
    </row>
    <row r="507" spans="1:3" x14ac:dyDescent="0.25">
      <c r="A507" s="21"/>
      <c r="B507" s="22"/>
      <c r="C507" s="23"/>
    </row>
    <row r="508" spans="1:3" x14ac:dyDescent="0.25">
      <c r="A508" s="17"/>
      <c r="B508" s="18"/>
      <c r="C508" s="19"/>
    </row>
    <row r="509" spans="1:3" x14ac:dyDescent="0.25">
      <c r="A509" s="21"/>
      <c r="B509" s="22"/>
      <c r="C509" s="23"/>
    </row>
    <row r="510" spans="1:3" x14ac:dyDescent="0.25">
      <c r="A510" s="17"/>
      <c r="B510" s="18"/>
      <c r="C510" s="19"/>
    </row>
    <row r="511" spans="1:3" x14ac:dyDescent="0.25">
      <c r="A511" s="21"/>
      <c r="B511" s="22"/>
      <c r="C511" s="23"/>
    </row>
    <row r="512" spans="1:3" x14ac:dyDescent="0.25">
      <c r="A512" s="17"/>
      <c r="B512" s="18"/>
      <c r="C512" s="19"/>
    </row>
    <row r="513" spans="1:3" x14ac:dyDescent="0.25">
      <c r="A513" s="21"/>
      <c r="B513" s="22"/>
      <c r="C513" s="23"/>
    </row>
    <row r="514" spans="1:3" x14ac:dyDescent="0.25">
      <c r="A514" s="17"/>
      <c r="B514" s="18"/>
      <c r="C514" s="19"/>
    </row>
    <row r="515" spans="1:3" x14ac:dyDescent="0.25">
      <c r="A515" s="21"/>
      <c r="B515" s="22"/>
      <c r="C515" s="23"/>
    </row>
    <row r="516" spans="1:3" x14ac:dyDescent="0.25">
      <c r="A516" s="17"/>
      <c r="B516" s="18"/>
      <c r="C516" s="19"/>
    </row>
    <row r="517" spans="1:3" x14ac:dyDescent="0.25">
      <c r="A517" s="21"/>
      <c r="B517" s="22"/>
      <c r="C517" s="23"/>
    </row>
    <row r="518" spans="1:3" x14ac:dyDescent="0.25">
      <c r="A518" s="17"/>
      <c r="B518" s="18"/>
      <c r="C518" s="19"/>
    </row>
    <row r="519" spans="1:3" x14ac:dyDescent="0.25">
      <c r="A519" s="21"/>
      <c r="B519" s="22"/>
      <c r="C519" s="23"/>
    </row>
    <row r="520" spans="1:3" x14ac:dyDescent="0.25">
      <c r="A520" s="17"/>
      <c r="B520" s="18"/>
      <c r="C520" s="19"/>
    </row>
    <row r="521" spans="1:3" x14ac:dyDescent="0.25">
      <c r="A521" s="21"/>
      <c r="B521" s="22"/>
      <c r="C521" s="23"/>
    </row>
    <row r="522" spans="1:3" x14ac:dyDescent="0.25">
      <c r="A522" s="17"/>
      <c r="B522" s="18"/>
      <c r="C522" s="19"/>
    </row>
    <row r="523" spans="1:3" x14ac:dyDescent="0.25">
      <c r="A523" s="21"/>
      <c r="B523" s="22"/>
      <c r="C523" s="23"/>
    </row>
    <row r="524" spans="1:3" x14ac:dyDescent="0.25">
      <c r="A524" s="17"/>
      <c r="B524" s="18"/>
      <c r="C524" s="19"/>
    </row>
    <row r="525" spans="1:3" x14ac:dyDescent="0.25">
      <c r="A525" s="21"/>
      <c r="B525" s="22"/>
      <c r="C525" s="23"/>
    </row>
    <row r="526" spans="1:3" x14ac:dyDescent="0.25">
      <c r="A526" s="17"/>
      <c r="B526" s="18"/>
      <c r="C526" s="19"/>
    </row>
    <row r="527" spans="1:3" x14ac:dyDescent="0.25">
      <c r="A527" s="21"/>
      <c r="B527" s="22"/>
      <c r="C527" s="23"/>
    </row>
    <row r="528" spans="1:3" x14ac:dyDescent="0.25">
      <c r="A528" s="17"/>
      <c r="B528" s="18"/>
      <c r="C528" s="19"/>
    </row>
    <row r="529" spans="1:3" x14ac:dyDescent="0.25">
      <c r="A529" s="21"/>
      <c r="B529" s="22"/>
      <c r="C529" s="23"/>
    </row>
    <row r="530" spans="1:3" x14ac:dyDescent="0.25">
      <c r="A530" s="17"/>
      <c r="B530" s="18"/>
      <c r="C530" s="19"/>
    </row>
    <row r="531" spans="1:3" x14ac:dyDescent="0.25">
      <c r="A531" s="21"/>
      <c r="B531" s="22"/>
      <c r="C531" s="23"/>
    </row>
    <row r="532" spans="1:3" x14ac:dyDescent="0.25">
      <c r="A532" s="17"/>
      <c r="B532" s="18"/>
      <c r="C532" s="19"/>
    </row>
    <row r="533" spans="1:3" x14ac:dyDescent="0.25">
      <c r="A533" s="21"/>
      <c r="B533" s="22"/>
      <c r="C533" s="23"/>
    </row>
    <row r="534" spans="1:3" x14ac:dyDescent="0.25">
      <c r="A534" s="17"/>
      <c r="B534" s="18"/>
      <c r="C534" s="19"/>
    </row>
    <row r="535" spans="1:3" x14ac:dyDescent="0.25">
      <c r="A535" s="21"/>
      <c r="B535" s="22"/>
      <c r="C535" s="23"/>
    </row>
    <row r="536" spans="1:3" x14ac:dyDescent="0.25">
      <c r="A536" s="17"/>
      <c r="B536" s="18"/>
      <c r="C536" s="19"/>
    </row>
    <row r="537" spans="1:3" x14ac:dyDescent="0.25">
      <c r="A537" s="21"/>
      <c r="B537" s="22"/>
      <c r="C537" s="23"/>
    </row>
    <row r="538" spans="1:3" x14ac:dyDescent="0.25">
      <c r="A538" s="17"/>
      <c r="B538" s="18"/>
      <c r="C538" s="19"/>
    </row>
    <row r="539" spans="1:3" x14ac:dyDescent="0.25">
      <c r="A539" s="21"/>
      <c r="B539" s="22"/>
      <c r="C539" s="23"/>
    </row>
    <row r="540" spans="1:3" x14ac:dyDescent="0.25">
      <c r="A540" s="17"/>
      <c r="B540" s="18"/>
      <c r="C540" s="19"/>
    </row>
    <row r="541" spans="1:3" x14ac:dyDescent="0.25">
      <c r="A541" s="21"/>
      <c r="B541" s="22"/>
      <c r="C541" s="23"/>
    </row>
    <row r="542" spans="1:3" x14ac:dyDescent="0.25">
      <c r="A542" s="17"/>
      <c r="B542" s="18"/>
      <c r="C542" s="19"/>
    </row>
    <row r="543" spans="1:3" x14ac:dyDescent="0.25">
      <c r="A543" s="21"/>
      <c r="B543" s="22"/>
      <c r="C543" s="23"/>
    </row>
    <row r="544" spans="1:3" x14ac:dyDescent="0.25">
      <c r="A544" s="17"/>
      <c r="B544" s="18"/>
      <c r="C544" s="19"/>
    </row>
    <row r="545" spans="1:3" x14ac:dyDescent="0.25">
      <c r="A545" s="21"/>
      <c r="B545" s="22"/>
      <c r="C545" s="23"/>
    </row>
    <row r="546" spans="1:3" x14ac:dyDescent="0.25">
      <c r="A546" s="17"/>
      <c r="B546" s="18"/>
      <c r="C546" s="19"/>
    </row>
    <row r="547" spans="1:3" x14ac:dyDescent="0.25">
      <c r="A547" s="21"/>
      <c r="B547" s="22"/>
      <c r="C547" s="23"/>
    </row>
    <row r="548" spans="1:3" x14ac:dyDescent="0.25">
      <c r="A548" s="17"/>
      <c r="B548" s="18"/>
      <c r="C548" s="19"/>
    </row>
    <row r="549" spans="1:3" x14ac:dyDescent="0.25">
      <c r="A549" s="21"/>
      <c r="B549" s="22"/>
      <c r="C549" s="23"/>
    </row>
    <row r="550" spans="1:3" x14ac:dyDescent="0.25">
      <c r="A550" s="17"/>
      <c r="B550" s="18"/>
      <c r="C550" s="19"/>
    </row>
    <row r="551" spans="1:3" x14ac:dyDescent="0.25">
      <c r="A551" s="21"/>
      <c r="B551" s="22"/>
      <c r="C551" s="23"/>
    </row>
    <row r="552" spans="1:3" x14ac:dyDescent="0.25">
      <c r="A552" s="17"/>
      <c r="B552" s="18"/>
      <c r="C552" s="19"/>
    </row>
    <row r="553" spans="1:3" x14ac:dyDescent="0.25">
      <c r="A553" s="21"/>
      <c r="B553" s="22"/>
      <c r="C553" s="23"/>
    </row>
    <row r="554" spans="1:3" x14ac:dyDescent="0.25">
      <c r="A554" s="17"/>
      <c r="B554" s="18"/>
      <c r="C554" s="19"/>
    </row>
    <row r="555" spans="1:3" x14ac:dyDescent="0.25">
      <c r="A555" s="21"/>
      <c r="B555" s="22"/>
      <c r="C555" s="23"/>
    </row>
    <row r="556" spans="1:3" x14ac:dyDescent="0.25">
      <c r="A556" s="17"/>
      <c r="B556" s="18"/>
      <c r="C556" s="19"/>
    </row>
    <row r="557" spans="1:3" x14ac:dyDescent="0.25">
      <c r="A557" s="21"/>
      <c r="B557" s="22"/>
      <c r="C557" s="23"/>
    </row>
    <row r="558" spans="1:3" x14ac:dyDescent="0.25">
      <c r="A558" s="17"/>
      <c r="B558" s="18"/>
      <c r="C558" s="19"/>
    </row>
    <row r="559" spans="1:3" x14ac:dyDescent="0.25">
      <c r="A559" s="21"/>
      <c r="B559" s="22"/>
      <c r="C559" s="23"/>
    </row>
    <row r="560" spans="1:3" x14ac:dyDescent="0.25">
      <c r="A560" s="17"/>
      <c r="B560" s="18"/>
      <c r="C560" s="19"/>
    </row>
    <row r="561" spans="1:3" x14ac:dyDescent="0.25">
      <c r="A561" s="21"/>
      <c r="B561" s="22"/>
      <c r="C561" s="23"/>
    </row>
    <row r="562" spans="1:3" x14ac:dyDescent="0.25">
      <c r="A562" s="17"/>
      <c r="B562" s="18"/>
      <c r="C562" s="19"/>
    </row>
    <row r="563" spans="1:3" x14ac:dyDescent="0.25">
      <c r="A563" s="21"/>
      <c r="B563" s="22"/>
      <c r="C563" s="23"/>
    </row>
    <row r="564" spans="1:3" x14ac:dyDescent="0.25">
      <c r="A564" s="17"/>
      <c r="B564" s="18"/>
      <c r="C564" s="19"/>
    </row>
    <row r="565" spans="1:3" x14ac:dyDescent="0.25">
      <c r="A565" s="21"/>
      <c r="B565" s="22"/>
      <c r="C565" s="23"/>
    </row>
    <row r="566" spans="1:3" x14ac:dyDescent="0.25">
      <c r="A566" s="17"/>
      <c r="B566" s="18"/>
      <c r="C566" s="19"/>
    </row>
    <row r="567" spans="1:3" x14ac:dyDescent="0.25">
      <c r="A567" s="21"/>
      <c r="B567" s="22"/>
      <c r="C567" s="23"/>
    </row>
    <row r="568" spans="1:3" x14ac:dyDescent="0.25">
      <c r="A568" s="17"/>
      <c r="B568" s="18"/>
      <c r="C568" s="19"/>
    </row>
    <row r="569" spans="1:3" x14ac:dyDescent="0.25">
      <c r="A569" s="21"/>
      <c r="B569" s="22"/>
      <c r="C569" s="23"/>
    </row>
    <row r="570" spans="1:3" x14ac:dyDescent="0.25">
      <c r="A570" s="17"/>
      <c r="B570" s="18"/>
      <c r="C570" s="19"/>
    </row>
    <row r="571" spans="1:3" x14ac:dyDescent="0.25">
      <c r="A571" s="21"/>
      <c r="B571" s="22"/>
      <c r="C571" s="23"/>
    </row>
    <row r="572" spans="1:3" x14ac:dyDescent="0.25">
      <c r="A572" s="17"/>
      <c r="B572" s="18"/>
      <c r="C572" s="19"/>
    </row>
    <row r="573" spans="1:3" x14ac:dyDescent="0.25">
      <c r="A573" s="21"/>
      <c r="B573" s="22"/>
      <c r="C573" s="23"/>
    </row>
    <row r="574" spans="1:3" x14ac:dyDescent="0.25">
      <c r="A574" s="17"/>
      <c r="B574" s="18"/>
      <c r="C574" s="19"/>
    </row>
    <row r="575" spans="1:3" x14ac:dyDescent="0.25">
      <c r="A575" s="21"/>
      <c r="B575" s="22"/>
      <c r="C575" s="23"/>
    </row>
    <row r="576" spans="1:3" x14ac:dyDescent="0.25">
      <c r="A576" s="17"/>
      <c r="B576" s="18"/>
      <c r="C576" s="19"/>
    </row>
    <row r="577" spans="1:3" x14ac:dyDescent="0.25">
      <c r="A577" s="21"/>
      <c r="B577" s="22"/>
      <c r="C577" s="23"/>
    </row>
    <row r="578" spans="1:3" x14ac:dyDescent="0.25">
      <c r="A578" s="17"/>
      <c r="B578" s="18"/>
      <c r="C578" s="19"/>
    </row>
    <row r="579" spans="1:3" x14ac:dyDescent="0.25">
      <c r="A579" s="21"/>
      <c r="B579" s="22"/>
      <c r="C579" s="23"/>
    </row>
    <row r="580" spans="1:3" x14ac:dyDescent="0.25">
      <c r="A580" s="17"/>
      <c r="B580" s="18"/>
      <c r="C580" s="19"/>
    </row>
    <row r="581" spans="1:3" x14ac:dyDescent="0.25">
      <c r="A581" s="21"/>
      <c r="B581" s="22"/>
      <c r="C581" s="23"/>
    </row>
    <row r="582" spans="1:3" x14ac:dyDescent="0.25">
      <c r="A582" s="17"/>
      <c r="B582" s="18"/>
      <c r="C582" s="19"/>
    </row>
    <row r="583" spans="1:3" x14ac:dyDescent="0.25">
      <c r="A583" s="21"/>
      <c r="B583" s="22"/>
      <c r="C583" s="23"/>
    </row>
    <row r="584" spans="1:3" x14ac:dyDescent="0.25">
      <c r="A584" s="17"/>
      <c r="B584" s="18"/>
      <c r="C584" s="19"/>
    </row>
    <row r="585" spans="1:3" x14ac:dyDescent="0.25">
      <c r="A585" s="21"/>
      <c r="B585" s="22"/>
      <c r="C585" s="23"/>
    </row>
    <row r="586" spans="1:3" x14ac:dyDescent="0.25">
      <c r="A586" s="17"/>
      <c r="B586" s="18"/>
      <c r="C586" s="19"/>
    </row>
    <row r="587" spans="1:3" x14ac:dyDescent="0.25">
      <c r="A587" s="21"/>
      <c r="B587" s="22"/>
      <c r="C587" s="23"/>
    </row>
    <row r="588" spans="1:3" x14ac:dyDescent="0.25">
      <c r="A588" s="17"/>
      <c r="B588" s="18"/>
      <c r="C588" s="19"/>
    </row>
    <row r="589" spans="1:3" x14ac:dyDescent="0.25">
      <c r="A589" s="21"/>
      <c r="B589" s="22"/>
      <c r="C589" s="23"/>
    </row>
    <row r="590" spans="1:3" x14ac:dyDescent="0.25">
      <c r="A590" s="17"/>
      <c r="B590" s="18"/>
      <c r="C590" s="19"/>
    </row>
    <row r="591" spans="1:3" x14ac:dyDescent="0.25">
      <c r="A591" s="21"/>
      <c r="B591" s="22"/>
      <c r="C591" s="23"/>
    </row>
    <row r="592" spans="1:3" x14ac:dyDescent="0.25">
      <c r="A592" s="17"/>
      <c r="B592" s="18"/>
      <c r="C592" s="19"/>
    </row>
    <row r="593" spans="1:3" x14ac:dyDescent="0.25">
      <c r="A593" s="21"/>
      <c r="B593" s="22"/>
      <c r="C593" s="23"/>
    </row>
    <row r="594" spans="1:3" x14ac:dyDescent="0.25">
      <c r="A594" s="17"/>
      <c r="B594" s="18"/>
      <c r="C594" s="19"/>
    </row>
    <row r="595" spans="1:3" x14ac:dyDescent="0.25">
      <c r="A595" s="21"/>
      <c r="B595" s="22"/>
      <c r="C595" s="23"/>
    </row>
    <row r="596" spans="1:3" x14ac:dyDescent="0.25">
      <c r="A596" s="17"/>
      <c r="B596" s="18"/>
      <c r="C596" s="19"/>
    </row>
    <row r="597" spans="1:3" x14ac:dyDescent="0.25">
      <c r="A597" s="21"/>
      <c r="B597" s="22"/>
      <c r="C597" s="23"/>
    </row>
    <row r="598" spans="1:3" x14ac:dyDescent="0.25">
      <c r="A598" s="17"/>
      <c r="B598" s="18"/>
      <c r="C598" s="19"/>
    </row>
    <row r="599" spans="1:3" x14ac:dyDescent="0.25">
      <c r="A599" s="21"/>
      <c r="B599" s="22"/>
      <c r="C599" s="23"/>
    </row>
    <row r="600" spans="1:3" x14ac:dyDescent="0.25">
      <c r="A600" s="17"/>
      <c r="B600" s="18"/>
      <c r="C600" s="19"/>
    </row>
    <row r="601" spans="1:3" x14ac:dyDescent="0.25">
      <c r="A601" s="21"/>
      <c r="B601" s="22"/>
      <c r="C601" s="23"/>
    </row>
    <row r="602" spans="1:3" x14ac:dyDescent="0.25">
      <c r="A602" s="17"/>
      <c r="B602" s="18"/>
      <c r="C602" s="19"/>
    </row>
    <row r="603" spans="1:3" x14ac:dyDescent="0.25">
      <c r="A603" s="21"/>
      <c r="B603" s="22"/>
      <c r="C603" s="23"/>
    </row>
    <row r="604" spans="1:3" x14ac:dyDescent="0.25">
      <c r="A604" s="17"/>
      <c r="B604" s="18"/>
      <c r="C604" s="19"/>
    </row>
    <row r="605" spans="1:3" x14ac:dyDescent="0.25">
      <c r="A605" s="21"/>
      <c r="B605" s="22"/>
      <c r="C605" s="23"/>
    </row>
    <row r="606" spans="1:3" x14ac:dyDescent="0.25">
      <c r="A606" s="17"/>
      <c r="B606" s="18"/>
      <c r="C606" s="19"/>
    </row>
    <row r="607" spans="1:3" x14ac:dyDescent="0.25">
      <c r="A607" s="21"/>
      <c r="B607" s="22"/>
      <c r="C607" s="23"/>
    </row>
    <row r="608" spans="1:3" x14ac:dyDescent="0.25">
      <c r="A608" s="17"/>
      <c r="B608" s="18"/>
      <c r="C608" s="19"/>
    </row>
    <row r="609" spans="1:3" x14ac:dyDescent="0.25">
      <c r="A609" s="21"/>
      <c r="B609" s="22"/>
      <c r="C609" s="23"/>
    </row>
    <row r="610" spans="1:3" x14ac:dyDescent="0.25">
      <c r="A610" s="17"/>
      <c r="B610" s="18"/>
      <c r="C610" s="19"/>
    </row>
    <row r="611" spans="1:3" x14ac:dyDescent="0.25">
      <c r="A611" s="21"/>
      <c r="B611" s="22"/>
      <c r="C611" s="23"/>
    </row>
    <row r="612" spans="1:3" x14ac:dyDescent="0.25">
      <c r="A612" s="17"/>
      <c r="B612" s="18"/>
      <c r="C612" s="19"/>
    </row>
    <row r="613" spans="1:3" x14ac:dyDescent="0.25">
      <c r="A613" s="21"/>
      <c r="B613" s="22"/>
      <c r="C613" s="23"/>
    </row>
    <row r="614" spans="1:3" x14ac:dyDescent="0.25">
      <c r="A614" s="17"/>
      <c r="B614" s="18"/>
      <c r="C614" s="19"/>
    </row>
    <row r="615" spans="1:3" x14ac:dyDescent="0.25">
      <c r="A615" s="21"/>
      <c r="B615" s="22"/>
      <c r="C615" s="23"/>
    </row>
    <row r="616" spans="1:3" x14ac:dyDescent="0.25">
      <c r="A616" s="17"/>
      <c r="B616" s="18"/>
      <c r="C616" s="19"/>
    </row>
    <row r="617" spans="1:3" x14ac:dyDescent="0.25">
      <c r="A617" s="21"/>
      <c r="B617" s="22"/>
      <c r="C617" s="23"/>
    </row>
    <row r="618" spans="1:3" x14ac:dyDescent="0.25">
      <c r="A618" s="17"/>
      <c r="B618" s="18"/>
      <c r="C618" s="19"/>
    </row>
    <row r="619" spans="1:3" x14ac:dyDescent="0.25">
      <c r="A619" s="21"/>
      <c r="B619" s="22"/>
      <c r="C619" s="23"/>
    </row>
    <row r="620" spans="1:3" x14ac:dyDescent="0.25">
      <c r="A620" s="17"/>
      <c r="B620" s="18"/>
      <c r="C620" s="19"/>
    </row>
    <row r="621" spans="1:3" x14ac:dyDescent="0.25">
      <c r="A621" s="21"/>
      <c r="B621" s="22"/>
      <c r="C621" s="23"/>
    </row>
    <row r="622" spans="1:3" x14ac:dyDescent="0.25">
      <c r="A622" s="17"/>
      <c r="B622" s="18"/>
      <c r="C622" s="19"/>
    </row>
    <row r="623" spans="1:3" x14ac:dyDescent="0.25">
      <c r="A623" s="21"/>
      <c r="B623" s="22"/>
      <c r="C623" s="23"/>
    </row>
    <row r="624" spans="1:3" x14ac:dyDescent="0.25">
      <c r="A624" s="17"/>
      <c r="B624" s="18"/>
      <c r="C624" s="19"/>
    </row>
    <row r="625" spans="1:3" x14ac:dyDescent="0.25">
      <c r="A625" s="21"/>
      <c r="B625" s="22"/>
      <c r="C625" s="23"/>
    </row>
    <row r="626" spans="1:3" x14ac:dyDescent="0.25">
      <c r="A626" s="17"/>
      <c r="B626" s="18"/>
      <c r="C626" s="19"/>
    </row>
    <row r="627" spans="1:3" x14ac:dyDescent="0.25">
      <c r="A627" s="21"/>
      <c r="B627" s="22"/>
      <c r="C627" s="23"/>
    </row>
    <row r="628" spans="1:3" x14ac:dyDescent="0.25">
      <c r="A628" s="17"/>
      <c r="B628" s="18"/>
      <c r="C628" s="19"/>
    </row>
    <row r="629" spans="1:3" x14ac:dyDescent="0.25">
      <c r="A629" s="21"/>
      <c r="B629" s="22"/>
      <c r="C629" s="23"/>
    </row>
    <row r="630" spans="1:3" x14ac:dyDescent="0.25">
      <c r="A630" s="17"/>
      <c r="B630" s="18"/>
      <c r="C630" s="19"/>
    </row>
    <row r="631" spans="1:3" x14ac:dyDescent="0.25">
      <c r="A631" s="21"/>
      <c r="B631" s="22"/>
      <c r="C631" s="23"/>
    </row>
    <row r="632" spans="1:3" x14ac:dyDescent="0.25">
      <c r="A632" s="17"/>
      <c r="B632" s="18"/>
      <c r="C632" s="19"/>
    </row>
    <row r="633" spans="1:3" x14ac:dyDescent="0.25">
      <c r="A633" s="21"/>
      <c r="B633" s="22"/>
      <c r="C633" s="23"/>
    </row>
    <row r="634" spans="1:3" x14ac:dyDescent="0.25">
      <c r="A634" s="17"/>
      <c r="B634" s="18"/>
      <c r="C634" s="19"/>
    </row>
    <row r="635" spans="1:3" x14ac:dyDescent="0.25">
      <c r="A635" s="21"/>
      <c r="B635" s="22"/>
      <c r="C635" s="23"/>
    </row>
    <row r="636" spans="1:3" x14ac:dyDescent="0.25">
      <c r="A636" s="17"/>
      <c r="B636" s="18"/>
      <c r="C636" s="19"/>
    </row>
    <row r="637" spans="1:3" x14ac:dyDescent="0.25">
      <c r="A637" s="21"/>
      <c r="B637" s="22"/>
      <c r="C637" s="23"/>
    </row>
    <row r="638" spans="1:3" x14ac:dyDescent="0.25">
      <c r="A638" s="17"/>
      <c r="B638" s="18"/>
      <c r="C638" s="19"/>
    </row>
    <row r="639" spans="1:3" x14ac:dyDescent="0.25">
      <c r="A639" s="21"/>
      <c r="B639" s="22"/>
      <c r="C639" s="23"/>
    </row>
    <row r="640" spans="1:3" x14ac:dyDescent="0.25">
      <c r="A640" s="17"/>
      <c r="B640" s="18"/>
      <c r="C640" s="19"/>
    </row>
    <row r="641" spans="1:3" x14ac:dyDescent="0.25">
      <c r="A641" s="21"/>
      <c r="B641" s="22"/>
      <c r="C641" s="23"/>
    </row>
    <row r="642" spans="1:3" x14ac:dyDescent="0.25">
      <c r="A642" s="17"/>
      <c r="B642" s="18"/>
      <c r="C642" s="19"/>
    </row>
    <row r="643" spans="1:3" x14ac:dyDescent="0.25">
      <c r="A643" s="21"/>
      <c r="B643" s="22"/>
      <c r="C643" s="23"/>
    </row>
    <row r="644" spans="1:3" x14ac:dyDescent="0.25">
      <c r="A644" s="17"/>
      <c r="B644" s="18"/>
      <c r="C644" s="19"/>
    </row>
    <row r="645" spans="1:3" x14ac:dyDescent="0.25">
      <c r="A645" s="21"/>
      <c r="B645" s="22"/>
      <c r="C645" s="23"/>
    </row>
    <row r="646" spans="1:3" x14ac:dyDescent="0.25">
      <c r="A646" s="17"/>
      <c r="B646" s="18"/>
      <c r="C646" s="19"/>
    </row>
    <row r="647" spans="1:3" x14ac:dyDescent="0.25">
      <c r="A647" s="21"/>
      <c r="B647" s="22"/>
      <c r="C647" s="23"/>
    </row>
    <row r="648" spans="1:3" x14ac:dyDescent="0.25">
      <c r="A648" s="17"/>
      <c r="B648" s="18"/>
      <c r="C648" s="19"/>
    </row>
    <row r="649" spans="1:3" x14ac:dyDescent="0.25">
      <c r="A649" s="21"/>
      <c r="B649" s="22"/>
      <c r="C649" s="23"/>
    </row>
    <row r="650" spans="1:3" x14ac:dyDescent="0.25">
      <c r="A650" s="17"/>
      <c r="B650" s="18"/>
      <c r="C650" s="19"/>
    </row>
    <row r="651" spans="1:3" x14ac:dyDescent="0.25">
      <c r="A651" s="21"/>
      <c r="B651" s="22"/>
      <c r="C651" s="23"/>
    </row>
    <row r="652" spans="1:3" x14ac:dyDescent="0.25">
      <c r="A652" s="17"/>
      <c r="B652" s="18"/>
      <c r="C652" s="19"/>
    </row>
    <row r="653" spans="1:3" x14ac:dyDescent="0.25">
      <c r="A653" s="21"/>
      <c r="B653" s="22"/>
      <c r="C653" s="23"/>
    </row>
    <row r="654" spans="1:3" x14ac:dyDescent="0.25">
      <c r="A654" s="17"/>
      <c r="B654" s="18"/>
      <c r="C654" s="19"/>
    </row>
    <row r="655" spans="1:3" x14ac:dyDescent="0.25">
      <c r="A655" s="21"/>
      <c r="B655" s="22"/>
      <c r="C655" s="23"/>
    </row>
    <row r="656" spans="1:3" x14ac:dyDescent="0.25">
      <c r="A656" s="17"/>
      <c r="B656" s="18"/>
      <c r="C656" s="19"/>
    </row>
    <row r="657" spans="1:3" x14ac:dyDescent="0.25">
      <c r="A657" s="21"/>
      <c r="B657" s="22"/>
      <c r="C657" s="23"/>
    </row>
    <row r="658" spans="1:3" x14ac:dyDescent="0.25">
      <c r="A658" s="17"/>
      <c r="B658" s="18"/>
      <c r="C658" s="19"/>
    </row>
    <row r="659" spans="1:3" x14ac:dyDescent="0.25">
      <c r="A659" s="21"/>
      <c r="B659" s="22"/>
      <c r="C659" s="23"/>
    </row>
    <row r="660" spans="1:3" x14ac:dyDescent="0.25">
      <c r="A660" s="17"/>
      <c r="B660" s="18"/>
      <c r="C660" s="19"/>
    </row>
    <row r="661" spans="1:3" x14ac:dyDescent="0.25">
      <c r="A661" s="21"/>
      <c r="B661" s="22"/>
      <c r="C661" s="23"/>
    </row>
    <row r="662" spans="1:3" x14ac:dyDescent="0.25">
      <c r="A662" s="17"/>
      <c r="B662" s="18"/>
      <c r="C662" s="19"/>
    </row>
    <row r="663" spans="1:3" x14ac:dyDescent="0.25">
      <c r="A663" s="21"/>
      <c r="B663" s="22"/>
      <c r="C663" s="23"/>
    </row>
    <row r="664" spans="1:3" x14ac:dyDescent="0.25">
      <c r="A664" s="17"/>
      <c r="B664" s="18"/>
      <c r="C664" s="19"/>
    </row>
    <row r="665" spans="1:3" x14ac:dyDescent="0.25">
      <c r="A665" s="21"/>
      <c r="B665" s="22"/>
      <c r="C665" s="23"/>
    </row>
    <row r="666" spans="1:3" x14ac:dyDescent="0.25">
      <c r="A666" s="17"/>
      <c r="B666" s="18"/>
      <c r="C666" s="19"/>
    </row>
    <row r="667" spans="1:3" x14ac:dyDescent="0.25">
      <c r="A667" s="21"/>
      <c r="B667" s="22"/>
      <c r="C667" s="23"/>
    </row>
    <row r="668" spans="1:3" x14ac:dyDescent="0.25">
      <c r="A668" s="17"/>
      <c r="B668" s="18"/>
      <c r="C668" s="19"/>
    </row>
    <row r="669" spans="1:3" x14ac:dyDescent="0.25">
      <c r="A669" s="21"/>
      <c r="B669" s="22"/>
      <c r="C669" s="23"/>
    </row>
    <row r="670" spans="1:3" x14ac:dyDescent="0.25">
      <c r="A670" s="17"/>
      <c r="B670" s="18"/>
      <c r="C670" s="19"/>
    </row>
    <row r="671" spans="1:3" x14ac:dyDescent="0.25">
      <c r="A671" s="21"/>
      <c r="B671" s="22"/>
      <c r="C671" s="23"/>
    </row>
    <row r="672" spans="1:3" x14ac:dyDescent="0.25">
      <c r="A672" s="17"/>
      <c r="B672" s="18"/>
      <c r="C672" s="19"/>
    </row>
    <row r="673" spans="1:3" x14ac:dyDescent="0.25">
      <c r="A673" s="21"/>
      <c r="B673" s="22"/>
      <c r="C673" s="23"/>
    </row>
    <row r="674" spans="1:3" x14ac:dyDescent="0.25">
      <c r="A674" s="17"/>
      <c r="B674" s="18"/>
      <c r="C674" s="19"/>
    </row>
    <row r="675" spans="1:3" x14ac:dyDescent="0.25">
      <c r="A675" s="21"/>
      <c r="B675" s="22"/>
      <c r="C675" s="23"/>
    </row>
    <row r="676" spans="1:3" x14ac:dyDescent="0.25">
      <c r="A676" s="17"/>
      <c r="B676" s="18"/>
      <c r="C676" s="19"/>
    </row>
    <row r="677" spans="1:3" x14ac:dyDescent="0.25">
      <c r="A677" s="21"/>
      <c r="B677" s="22"/>
      <c r="C677" s="23"/>
    </row>
    <row r="678" spans="1:3" x14ac:dyDescent="0.25">
      <c r="A678" s="17"/>
      <c r="B678" s="18"/>
      <c r="C678" s="19"/>
    </row>
    <row r="679" spans="1:3" x14ac:dyDescent="0.25">
      <c r="A679" s="21"/>
      <c r="B679" s="22"/>
      <c r="C679" s="23"/>
    </row>
    <row r="680" spans="1:3" x14ac:dyDescent="0.25">
      <c r="A680" s="17"/>
      <c r="B680" s="18"/>
      <c r="C680" s="19"/>
    </row>
    <row r="681" spans="1:3" x14ac:dyDescent="0.25">
      <c r="A681" s="21"/>
      <c r="B681" s="22"/>
      <c r="C681" s="23"/>
    </row>
    <row r="682" spans="1:3" x14ac:dyDescent="0.25">
      <c r="A682" s="17"/>
      <c r="B682" s="18"/>
      <c r="C682" s="19"/>
    </row>
    <row r="683" spans="1:3" x14ac:dyDescent="0.25">
      <c r="A683" s="21"/>
      <c r="B683" s="22"/>
      <c r="C683" s="23"/>
    </row>
    <row r="684" spans="1:3" x14ac:dyDescent="0.25">
      <c r="A684" s="17"/>
      <c r="B684" s="18"/>
      <c r="C684" s="19"/>
    </row>
    <row r="685" spans="1:3" x14ac:dyDescent="0.25">
      <c r="A685" s="21"/>
      <c r="B685" s="22"/>
      <c r="C685" s="23"/>
    </row>
    <row r="686" spans="1:3" x14ac:dyDescent="0.25">
      <c r="A686" s="17"/>
      <c r="B686" s="18"/>
      <c r="C686" s="19"/>
    </row>
    <row r="687" spans="1:3" x14ac:dyDescent="0.25">
      <c r="A687" s="21"/>
      <c r="B687" s="22"/>
      <c r="C687" s="23"/>
    </row>
    <row r="688" spans="1:3" x14ac:dyDescent="0.25">
      <c r="A688" s="17"/>
      <c r="B688" s="18"/>
      <c r="C688" s="19"/>
    </row>
    <row r="689" spans="1:3" x14ac:dyDescent="0.25">
      <c r="A689" s="21"/>
      <c r="B689" s="22"/>
      <c r="C689" s="23"/>
    </row>
    <row r="690" spans="1:3" x14ac:dyDescent="0.25">
      <c r="A690" s="17"/>
      <c r="B690" s="18"/>
      <c r="C690" s="19"/>
    </row>
    <row r="691" spans="1:3" x14ac:dyDescent="0.25">
      <c r="A691" s="21"/>
      <c r="B691" s="22"/>
      <c r="C691" s="23"/>
    </row>
    <row r="692" spans="1:3" x14ac:dyDescent="0.25">
      <c r="A692" s="17"/>
      <c r="B692" s="18"/>
      <c r="C692" s="19"/>
    </row>
    <row r="693" spans="1:3" x14ac:dyDescent="0.25">
      <c r="A693" s="21"/>
      <c r="B693" s="22"/>
      <c r="C693" s="23"/>
    </row>
    <row r="694" spans="1:3" x14ac:dyDescent="0.25">
      <c r="A694" s="17"/>
      <c r="B694" s="18"/>
      <c r="C694" s="19"/>
    </row>
    <row r="695" spans="1:3" x14ac:dyDescent="0.25">
      <c r="A695" s="21"/>
      <c r="B695" s="22"/>
      <c r="C695" s="23"/>
    </row>
    <row r="696" spans="1:3" x14ac:dyDescent="0.25">
      <c r="A696" s="17"/>
      <c r="B696" s="18"/>
      <c r="C696" s="19"/>
    </row>
    <row r="697" spans="1:3" x14ac:dyDescent="0.25">
      <c r="A697" s="21"/>
      <c r="B697" s="22"/>
      <c r="C697" s="23"/>
    </row>
    <row r="698" spans="1:3" x14ac:dyDescent="0.25">
      <c r="A698" s="17"/>
      <c r="B698" s="18"/>
      <c r="C698" s="19"/>
    </row>
    <row r="699" spans="1:3" x14ac:dyDescent="0.25">
      <c r="A699" s="21"/>
      <c r="B699" s="22"/>
      <c r="C699" s="23"/>
    </row>
    <row r="700" spans="1:3" x14ac:dyDescent="0.25">
      <c r="A700" s="17"/>
      <c r="B700" s="18"/>
      <c r="C700" s="19"/>
    </row>
    <row r="701" spans="1:3" x14ac:dyDescent="0.25">
      <c r="A701" s="21"/>
      <c r="B701" s="22"/>
      <c r="C701" s="23"/>
    </row>
    <row r="702" spans="1:3" x14ac:dyDescent="0.25">
      <c r="A702" s="17"/>
      <c r="B702" s="18"/>
      <c r="C702" s="19"/>
    </row>
    <row r="703" spans="1:3" x14ac:dyDescent="0.25">
      <c r="A703" s="21"/>
      <c r="B703" s="22"/>
      <c r="C703" s="23"/>
    </row>
    <row r="704" spans="1:3" x14ac:dyDescent="0.25">
      <c r="A704" s="17"/>
      <c r="B704" s="18"/>
      <c r="C704" s="19"/>
    </row>
    <row r="705" spans="1:3" x14ac:dyDescent="0.25">
      <c r="A705" s="21"/>
      <c r="B705" s="22"/>
      <c r="C705" s="23"/>
    </row>
    <row r="706" spans="1:3" x14ac:dyDescent="0.25">
      <c r="A706" s="17"/>
      <c r="B706" s="18"/>
      <c r="C706" s="19"/>
    </row>
    <row r="707" spans="1:3" x14ac:dyDescent="0.25">
      <c r="A707" s="21"/>
      <c r="B707" s="22"/>
      <c r="C707" s="23"/>
    </row>
    <row r="708" spans="1:3" x14ac:dyDescent="0.25">
      <c r="A708" s="17"/>
      <c r="B708" s="18"/>
      <c r="C708" s="19"/>
    </row>
    <row r="709" spans="1:3" x14ac:dyDescent="0.25">
      <c r="A709" s="21"/>
      <c r="B709" s="22"/>
      <c r="C709" s="23"/>
    </row>
    <row r="710" spans="1:3" x14ac:dyDescent="0.25">
      <c r="A710" s="17"/>
      <c r="B710" s="18"/>
      <c r="C710" s="19"/>
    </row>
    <row r="711" spans="1:3" x14ac:dyDescent="0.25">
      <c r="A711" s="21"/>
      <c r="B711" s="22"/>
      <c r="C711" s="23"/>
    </row>
    <row r="712" spans="1:3" x14ac:dyDescent="0.25">
      <c r="A712" s="17"/>
      <c r="B712" s="18"/>
      <c r="C712" s="19"/>
    </row>
    <row r="713" spans="1:3" x14ac:dyDescent="0.25">
      <c r="A713" s="21"/>
      <c r="B713" s="22"/>
      <c r="C713" s="23"/>
    </row>
    <row r="714" spans="1:3" x14ac:dyDescent="0.25">
      <c r="A714" s="17"/>
      <c r="B714" s="18"/>
      <c r="C714" s="19"/>
    </row>
    <row r="715" spans="1:3" x14ac:dyDescent="0.25">
      <c r="A715" s="21"/>
      <c r="B715" s="22"/>
      <c r="C715" s="23"/>
    </row>
    <row r="716" spans="1:3" x14ac:dyDescent="0.25">
      <c r="A716" s="17"/>
      <c r="B716" s="18"/>
      <c r="C716" s="19"/>
    </row>
    <row r="717" spans="1:3" x14ac:dyDescent="0.25">
      <c r="A717" s="21"/>
      <c r="B717" s="22"/>
      <c r="C717" s="23"/>
    </row>
    <row r="718" spans="1:3" x14ac:dyDescent="0.25">
      <c r="A718" s="17"/>
      <c r="B718" s="18"/>
      <c r="C718" s="19"/>
    </row>
    <row r="719" spans="1:3" x14ac:dyDescent="0.25">
      <c r="A719" s="21"/>
      <c r="B719" s="22"/>
      <c r="C719" s="23"/>
    </row>
    <row r="720" spans="1:3" x14ac:dyDescent="0.25">
      <c r="A720" s="17"/>
      <c r="B720" s="18"/>
      <c r="C720" s="19"/>
    </row>
    <row r="721" spans="1:3" x14ac:dyDescent="0.25">
      <c r="A721" s="21"/>
      <c r="B721" s="22"/>
      <c r="C721" s="23"/>
    </row>
    <row r="722" spans="1:3" x14ac:dyDescent="0.25">
      <c r="A722" s="17"/>
      <c r="B722" s="18"/>
      <c r="C722" s="19"/>
    </row>
    <row r="723" spans="1:3" x14ac:dyDescent="0.25">
      <c r="A723" s="21"/>
      <c r="B723" s="22"/>
      <c r="C723" s="23"/>
    </row>
    <row r="724" spans="1:3" x14ac:dyDescent="0.25">
      <c r="A724" s="17"/>
      <c r="B724" s="18"/>
      <c r="C724" s="19"/>
    </row>
    <row r="725" spans="1:3" x14ac:dyDescent="0.25">
      <c r="A725" s="21"/>
      <c r="B725" s="22"/>
      <c r="C725" s="23"/>
    </row>
    <row r="726" spans="1:3" x14ac:dyDescent="0.25">
      <c r="A726" s="17"/>
      <c r="B726" s="18"/>
      <c r="C726" s="19"/>
    </row>
    <row r="727" spans="1:3" x14ac:dyDescent="0.25">
      <c r="A727" s="21"/>
      <c r="B727" s="22"/>
      <c r="C727" s="23"/>
    </row>
    <row r="728" spans="1:3" x14ac:dyDescent="0.25">
      <c r="A728" s="17"/>
      <c r="B728" s="18"/>
      <c r="C728" s="19"/>
    </row>
    <row r="729" spans="1:3" x14ac:dyDescent="0.25">
      <c r="A729" s="21"/>
      <c r="B729" s="22"/>
      <c r="C729" s="23"/>
    </row>
    <row r="730" spans="1:3" x14ac:dyDescent="0.25">
      <c r="A730" s="17"/>
      <c r="B730" s="18"/>
      <c r="C730" s="19"/>
    </row>
    <row r="731" spans="1:3" x14ac:dyDescent="0.25">
      <c r="A731" s="21"/>
      <c r="B731" s="22"/>
      <c r="C731" s="23"/>
    </row>
    <row r="732" spans="1:3" x14ac:dyDescent="0.25">
      <c r="A732" s="17"/>
      <c r="B732" s="18"/>
      <c r="C732" s="19"/>
    </row>
    <row r="733" spans="1:3" x14ac:dyDescent="0.25">
      <c r="A733" s="21"/>
      <c r="B733" s="22"/>
      <c r="C733" s="23"/>
    </row>
    <row r="734" spans="1:3" x14ac:dyDescent="0.25">
      <c r="A734" s="17"/>
      <c r="B734" s="18"/>
      <c r="C734" s="19"/>
    </row>
    <row r="735" spans="1:3" x14ac:dyDescent="0.25">
      <c r="A735" s="21"/>
      <c r="B735" s="22"/>
      <c r="C735" s="23"/>
    </row>
    <row r="736" spans="1:3" x14ac:dyDescent="0.25">
      <c r="A736" s="17"/>
      <c r="B736" s="18"/>
      <c r="C736" s="19"/>
    </row>
    <row r="737" spans="1:3" x14ac:dyDescent="0.25">
      <c r="A737" s="21"/>
      <c r="B737" s="22"/>
      <c r="C737" s="23"/>
    </row>
    <row r="738" spans="1:3" x14ac:dyDescent="0.25">
      <c r="A738" s="17"/>
      <c r="B738" s="18"/>
      <c r="C738" s="19"/>
    </row>
    <row r="739" spans="1:3" x14ac:dyDescent="0.25">
      <c r="A739" s="21"/>
      <c r="B739" s="22"/>
      <c r="C739" s="23"/>
    </row>
    <row r="740" spans="1:3" x14ac:dyDescent="0.25">
      <c r="A740" s="17"/>
      <c r="B740" s="18"/>
      <c r="C740" s="19"/>
    </row>
    <row r="741" spans="1:3" x14ac:dyDescent="0.25">
      <c r="A741" s="21"/>
      <c r="B741" s="22"/>
      <c r="C741" s="23"/>
    </row>
    <row r="742" spans="1:3" x14ac:dyDescent="0.25">
      <c r="A742" s="17"/>
      <c r="B742" s="18"/>
      <c r="C742" s="19"/>
    </row>
    <row r="743" spans="1:3" x14ac:dyDescent="0.25">
      <c r="A743" s="21"/>
      <c r="B743" s="22"/>
      <c r="C743" s="23"/>
    </row>
    <row r="744" spans="1:3" x14ac:dyDescent="0.25">
      <c r="A744" s="17"/>
      <c r="B744" s="18"/>
      <c r="C744" s="19"/>
    </row>
    <row r="745" spans="1:3" x14ac:dyDescent="0.25">
      <c r="A745" s="21"/>
      <c r="B745" s="22"/>
      <c r="C745" s="23"/>
    </row>
    <row r="746" spans="1:3" x14ac:dyDescent="0.25">
      <c r="A746" s="17"/>
      <c r="B746" s="18"/>
      <c r="C746" s="19"/>
    </row>
    <row r="747" spans="1:3" x14ac:dyDescent="0.25">
      <c r="A747" s="21"/>
      <c r="B747" s="22"/>
      <c r="C747" s="23"/>
    </row>
    <row r="748" spans="1:3" x14ac:dyDescent="0.25">
      <c r="A748" s="17"/>
      <c r="B748" s="18"/>
      <c r="C748" s="19"/>
    </row>
    <row r="749" spans="1:3" x14ac:dyDescent="0.25">
      <c r="A749" s="21"/>
      <c r="B749" s="22"/>
      <c r="C749" s="23"/>
    </row>
    <row r="750" spans="1:3" x14ac:dyDescent="0.25">
      <c r="A750" s="17"/>
      <c r="B750" s="18"/>
      <c r="C750" s="19"/>
    </row>
    <row r="751" spans="1:3" x14ac:dyDescent="0.25">
      <c r="A751" s="21"/>
      <c r="B751" s="22"/>
      <c r="C751" s="23"/>
    </row>
    <row r="752" spans="1:3" x14ac:dyDescent="0.25">
      <c r="A752" s="17"/>
      <c r="B752" s="18"/>
      <c r="C752" s="19"/>
    </row>
    <row r="753" spans="1:3" x14ac:dyDescent="0.25">
      <c r="A753" s="21"/>
      <c r="B753" s="22"/>
      <c r="C753" s="23"/>
    </row>
    <row r="754" spans="1:3" x14ac:dyDescent="0.25">
      <c r="A754" s="17"/>
      <c r="B754" s="18"/>
      <c r="C754" s="19"/>
    </row>
    <row r="755" spans="1:3" x14ac:dyDescent="0.25">
      <c r="A755" s="21"/>
      <c r="B755" s="22"/>
      <c r="C755" s="23"/>
    </row>
    <row r="756" spans="1:3" x14ac:dyDescent="0.25">
      <c r="A756" s="17"/>
      <c r="B756" s="18"/>
      <c r="C756" s="19"/>
    </row>
    <row r="757" spans="1:3" x14ac:dyDescent="0.25">
      <c r="A757" s="21"/>
      <c r="B757" s="22"/>
      <c r="C757" s="23"/>
    </row>
    <row r="758" spans="1:3" x14ac:dyDescent="0.25">
      <c r="A758" s="17"/>
      <c r="B758" s="18"/>
      <c r="C758" s="19"/>
    </row>
    <row r="759" spans="1:3" x14ac:dyDescent="0.25">
      <c r="A759" s="21"/>
      <c r="B759" s="22"/>
      <c r="C759" s="23"/>
    </row>
    <row r="760" spans="1:3" x14ac:dyDescent="0.25">
      <c r="A760" s="17"/>
      <c r="B760" s="18"/>
      <c r="C760" s="19"/>
    </row>
    <row r="761" spans="1:3" x14ac:dyDescent="0.25">
      <c r="A761" s="21"/>
      <c r="B761" s="22"/>
      <c r="C761" s="23"/>
    </row>
    <row r="762" spans="1:3" x14ac:dyDescent="0.25">
      <c r="A762" s="17"/>
      <c r="B762" s="18"/>
      <c r="C762" s="19"/>
    </row>
    <row r="763" spans="1:3" x14ac:dyDescent="0.25">
      <c r="A763" s="21"/>
      <c r="B763" s="22"/>
      <c r="C763" s="23"/>
    </row>
    <row r="764" spans="1:3" x14ac:dyDescent="0.25">
      <c r="A764" s="17"/>
      <c r="B764" s="18"/>
      <c r="C764" s="19"/>
    </row>
    <row r="765" spans="1:3" x14ac:dyDescent="0.25">
      <c r="A765" s="21"/>
      <c r="B765" s="22"/>
      <c r="C765" s="23"/>
    </row>
    <row r="766" spans="1:3" x14ac:dyDescent="0.25">
      <c r="A766" s="17"/>
      <c r="B766" s="18"/>
      <c r="C766" s="19"/>
    </row>
    <row r="767" spans="1:3" x14ac:dyDescent="0.25">
      <c r="A767" s="21"/>
      <c r="B767" s="22"/>
      <c r="C767" s="23"/>
    </row>
    <row r="768" spans="1:3" x14ac:dyDescent="0.25">
      <c r="A768" s="17"/>
      <c r="B768" s="18"/>
      <c r="C768" s="19"/>
    </row>
    <row r="769" spans="1:3" x14ac:dyDescent="0.25">
      <c r="A769" s="21"/>
      <c r="B769" s="22"/>
      <c r="C769" s="23"/>
    </row>
    <row r="770" spans="1:3" x14ac:dyDescent="0.25">
      <c r="A770" s="17"/>
      <c r="B770" s="18"/>
      <c r="C770" s="24"/>
    </row>
    <row r="771" spans="1:3" x14ac:dyDescent="0.25">
      <c r="A771" s="21"/>
      <c r="B771" s="22"/>
      <c r="C771" s="25"/>
    </row>
    <row r="772" spans="1:3" x14ac:dyDescent="0.25">
      <c r="A772" s="17"/>
      <c r="B772" s="18"/>
      <c r="C772" s="24"/>
    </row>
    <row r="773" spans="1:3" x14ac:dyDescent="0.25">
      <c r="A773" s="21"/>
      <c r="B773" s="22"/>
      <c r="C773" s="25"/>
    </row>
    <row r="774" spans="1:3" x14ac:dyDescent="0.25">
      <c r="A774" s="17"/>
      <c r="B774" s="18"/>
      <c r="C774" s="24"/>
    </row>
    <row r="775" spans="1:3" x14ac:dyDescent="0.25">
      <c r="A775" s="21"/>
      <c r="B775" s="22"/>
      <c r="C775" s="25"/>
    </row>
    <row r="776" spans="1:3" x14ac:dyDescent="0.25">
      <c r="A776" s="17"/>
      <c r="B776" s="18"/>
      <c r="C776" s="24"/>
    </row>
    <row r="777" spans="1:3" x14ac:dyDescent="0.25">
      <c r="A777" s="21"/>
      <c r="B777" s="22"/>
      <c r="C777" s="25"/>
    </row>
    <row r="778" spans="1:3" x14ac:dyDescent="0.25">
      <c r="A778" s="17"/>
      <c r="B778" s="18"/>
      <c r="C778" s="24"/>
    </row>
    <row r="779" spans="1:3" x14ac:dyDescent="0.25">
      <c r="A779" s="21"/>
      <c r="B779" s="22"/>
      <c r="C779" s="25"/>
    </row>
    <row r="780" spans="1:3" x14ac:dyDescent="0.25">
      <c r="A780" s="17"/>
      <c r="B780" s="18"/>
      <c r="C780" s="24"/>
    </row>
    <row r="781" spans="1:3" x14ac:dyDescent="0.25">
      <c r="A781" s="21"/>
      <c r="B781" s="22"/>
      <c r="C781" s="25"/>
    </row>
    <row r="782" spans="1:3" x14ac:dyDescent="0.25">
      <c r="A782" s="17"/>
      <c r="B782" s="18"/>
      <c r="C782" s="24"/>
    </row>
    <row r="783" spans="1:3" x14ac:dyDescent="0.25">
      <c r="A783" s="21"/>
      <c r="B783" s="22"/>
      <c r="C783" s="25"/>
    </row>
    <row r="784" spans="1:3" x14ac:dyDescent="0.25">
      <c r="A784" s="17"/>
      <c r="B784" s="18"/>
      <c r="C784" s="24"/>
    </row>
    <row r="785" spans="1:3" x14ac:dyDescent="0.25">
      <c r="A785" s="21"/>
      <c r="B785" s="22"/>
      <c r="C785" s="25"/>
    </row>
    <row r="786" spans="1:3" x14ac:dyDescent="0.25">
      <c r="A786" s="17"/>
      <c r="B786" s="18"/>
      <c r="C786" s="24"/>
    </row>
    <row r="787" spans="1:3" x14ac:dyDescent="0.25">
      <c r="A787" s="21"/>
      <c r="B787" s="22"/>
      <c r="C787" s="25"/>
    </row>
    <row r="788" spans="1:3" x14ac:dyDescent="0.25">
      <c r="A788" s="17"/>
      <c r="B788" s="18"/>
      <c r="C788" s="24"/>
    </row>
    <row r="789" spans="1:3" x14ac:dyDescent="0.25">
      <c r="A789" s="21"/>
      <c r="B789" s="22"/>
      <c r="C789" s="25"/>
    </row>
    <row r="790" spans="1:3" x14ac:dyDescent="0.25">
      <c r="A790" s="17"/>
      <c r="B790" s="18"/>
      <c r="C790" s="24"/>
    </row>
    <row r="791" spans="1:3" x14ac:dyDescent="0.25">
      <c r="A791" s="21"/>
      <c r="B791" s="22"/>
      <c r="C791" s="25"/>
    </row>
    <row r="792" spans="1:3" x14ac:dyDescent="0.25">
      <c r="A792" s="17"/>
      <c r="B792" s="18"/>
      <c r="C792" s="24"/>
    </row>
    <row r="793" spans="1:3" x14ac:dyDescent="0.25">
      <c r="A793" s="21"/>
      <c r="B793" s="22"/>
      <c r="C793" s="25"/>
    </row>
    <row r="794" spans="1:3" x14ac:dyDescent="0.25">
      <c r="A794" s="17"/>
      <c r="B794" s="18"/>
      <c r="C794" s="24"/>
    </row>
    <row r="795" spans="1:3" x14ac:dyDescent="0.25">
      <c r="A795" s="21"/>
      <c r="B795" s="22"/>
      <c r="C795" s="25"/>
    </row>
    <row r="796" spans="1:3" x14ac:dyDescent="0.25">
      <c r="A796" s="17"/>
      <c r="B796" s="18"/>
      <c r="C796" s="24"/>
    </row>
    <row r="797" spans="1:3" x14ac:dyDescent="0.25">
      <c r="A797" s="21"/>
      <c r="B797" s="22"/>
      <c r="C797" s="25"/>
    </row>
    <row r="798" spans="1:3" x14ac:dyDescent="0.25">
      <c r="A798" s="17"/>
      <c r="B798" s="18"/>
      <c r="C798" s="24"/>
    </row>
    <row r="799" spans="1:3" x14ac:dyDescent="0.25">
      <c r="A799" s="21"/>
      <c r="B799" s="22"/>
      <c r="C799" s="25"/>
    </row>
    <row r="800" spans="1:3" x14ac:dyDescent="0.25">
      <c r="A800" s="17"/>
      <c r="B800" s="18"/>
      <c r="C800" s="24"/>
    </row>
    <row r="801" spans="1:3" x14ac:dyDescent="0.25">
      <c r="A801" s="21"/>
      <c r="B801" s="22"/>
      <c r="C801" s="25"/>
    </row>
    <row r="802" spans="1:3" x14ac:dyDescent="0.25">
      <c r="A802" s="17"/>
      <c r="B802" s="18"/>
      <c r="C802" s="24"/>
    </row>
    <row r="803" spans="1:3" x14ac:dyDescent="0.25">
      <c r="A803" s="21"/>
      <c r="B803" s="22"/>
      <c r="C803" s="25"/>
    </row>
    <row r="804" spans="1:3" x14ac:dyDescent="0.25">
      <c r="A804" s="17"/>
      <c r="B804" s="18"/>
      <c r="C804" s="24"/>
    </row>
    <row r="805" spans="1:3" x14ac:dyDescent="0.25">
      <c r="A805" s="21"/>
      <c r="B805" s="22"/>
      <c r="C805" s="25"/>
    </row>
    <row r="806" spans="1:3" x14ac:dyDescent="0.25">
      <c r="A806" s="17"/>
      <c r="B806" s="18"/>
      <c r="C806" s="24"/>
    </row>
    <row r="807" spans="1:3" x14ac:dyDescent="0.25">
      <c r="A807" s="21"/>
      <c r="B807" s="22"/>
      <c r="C807" s="25"/>
    </row>
    <row r="808" spans="1:3" x14ac:dyDescent="0.25">
      <c r="A808" s="26"/>
      <c r="B808" s="18"/>
      <c r="C808" s="24"/>
    </row>
    <row r="809" spans="1:3" x14ac:dyDescent="0.25">
      <c r="A809" s="27"/>
      <c r="B809" s="22"/>
      <c r="C809" s="25"/>
    </row>
    <row r="810" spans="1:3" x14ac:dyDescent="0.25">
      <c r="A810" s="26"/>
      <c r="B810" s="18"/>
      <c r="C810" s="24"/>
    </row>
    <row r="811" spans="1:3" x14ac:dyDescent="0.25">
      <c r="A811" s="27"/>
      <c r="B811" s="22"/>
      <c r="C811" s="25"/>
    </row>
    <row r="812" spans="1:3" x14ac:dyDescent="0.25">
      <c r="A812" s="26"/>
      <c r="B812" s="18"/>
      <c r="C812" s="24"/>
    </row>
    <row r="813" spans="1:3" x14ac:dyDescent="0.25">
      <c r="A813" s="27"/>
      <c r="B813" s="22"/>
      <c r="C813" s="25"/>
    </row>
    <row r="814" spans="1:3" x14ac:dyDescent="0.25">
      <c r="A814" s="26"/>
      <c r="B814" s="18"/>
      <c r="C814" s="24"/>
    </row>
    <row r="815" spans="1:3" x14ac:dyDescent="0.25">
      <c r="A815" s="27"/>
      <c r="B815" s="22"/>
      <c r="C815" s="25"/>
    </row>
    <row r="816" spans="1:3" x14ac:dyDescent="0.25">
      <c r="A816" s="26"/>
      <c r="B816" s="18"/>
      <c r="C816" s="24"/>
    </row>
    <row r="817" spans="1:3" x14ac:dyDescent="0.25">
      <c r="A817" s="27"/>
      <c r="B817" s="22"/>
      <c r="C817" s="25"/>
    </row>
    <row r="818" spans="1:3" x14ac:dyDescent="0.25">
      <c r="A818" s="26"/>
      <c r="B818" s="18"/>
      <c r="C818" s="24"/>
    </row>
    <row r="819" spans="1:3" x14ac:dyDescent="0.25">
      <c r="A819" s="27"/>
      <c r="B819" s="22"/>
      <c r="C819" s="25"/>
    </row>
    <row r="820" spans="1:3" x14ac:dyDescent="0.25">
      <c r="A820" s="26"/>
      <c r="B820" s="18"/>
      <c r="C820" s="24"/>
    </row>
    <row r="821" spans="1:3" x14ac:dyDescent="0.25">
      <c r="A821" s="27"/>
      <c r="B821" s="22"/>
      <c r="C821" s="25"/>
    </row>
    <row r="822" spans="1:3" x14ac:dyDescent="0.25">
      <c r="A822" s="26"/>
      <c r="B822" s="18"/>
      <c r="C822" s="24"/>
    </row>
    <row r="823" spans="1:3" x14ac:dyDescent="0.25">
      <c r="A823" s="27"/>
      <c r="B823" s="22"/>
      <c r="C823" s="25"/>
    </row>
    <row r="824" spans="1:3" x14ac:dyDescent="0.25">
      <c r="A824" s="26"/>
      <c r="B824" s="18"/>
      <c r="C824" s="24"/>
    </row>
    <row r="825" spans="1:3" x14ac:dyDescent="0.25">
      <c r="A825" s="27"/>
      <c r="B825" s="22"/>
      <c r="C825" s="25"/>
    </row>
    <row r="826" spans="1:3" x14ac:dyDescent="0.25">
      <c r="A826" s="26"/>
      <c r="B826" s="18"/>
      <c r="C826" s="24"/>
    </row>
    <row r="827" spans="1:3" x14ac:dyDescent="0.25">
      <c r="A827" s="27"/>
      <c r="B827" s="22"/>
      <c r="C827" s="25"/>
    </row>
    <row r="828" spans="1:3" x14ac:dyDescent="0.25">
      <c r="A828" s="26"/>
      <c r="B828" s="18"/>
      <c r="C828" s="24"/>
    </row>
    <row r="829" spans="1:3" x14ac:dyDescent="0.25">
      <c r="A829" s="27"/>
      <c r="B829" s="22"/>
      <c r="C829" s="25"/>
    </row>
    <row r="830" spans="1:3" x14ac:dyDescent="0.25">
      <c r="A830" s="26"/>
      <c r="B830" s="18"/>
      <c r="C830" s="24"/>
    </row>
    <row r="831" spans="1:3" x14ac:dyDescent="0.25">
      <c r="A831" s="27"/>
      <c r="B831" s="22"/>
      <c r="C831" s="25"/>
    </row>
    <row r="832" spans="1:3" x14ac:dyDescent="0.25">
      <c r="A832" s="26"/>
      <c r="B832" s="18"/>
      <c r="C832" s="24"/>
    </row>
    <row r="833" spans="1:3" x14ac:dyDescent="0.25">
      <c r="A833" s="27"/>
      <c r="B833" s="22"/>
      <c r="C833" s="25"/>
    </row>
    <row r="834" spans="1:3" x14ac:dyDescent="0.25">
      <c r="A834" s="26"/>
      <c r="B834" s="18"/>
      <c r="C834" s="24"/>
    </row>
    <row r="835" spans="1:3" x14ac:dyDescent="0.25">
      <c r="A835" s="27"/>
      <c r="B835" s="22"/>
      <c r="C835" s="25"/>
    </row>
    <row r="836" spans="1:3" x14ac:dyDescent="0.25">
      <c r="A836" s="26"/>
      <c r="B836" s="18"/>
      <c r="C836" s="24"/>
    </row>
    <row r="837" spans="1:3" x14ac:dyDescent="0.25">
      <c r="A837" s="27"/>
      <c r="B837" s="22"/>
      <c r="C837" s="25"/>
    </row>
    <row r="838" spans="1:3" x14ac:dyDescent="0.25">
      <c r="A838" s="26"/>
      <c r="B838" s="18"/>
      <c r="C838" s="24"/>
    </row>
    <row r="839" spans="1:3" x14ac:dyDescent="0.25">
      <c r="A839" s="27"/>
      <c r="B839" s="22"/>
      <c r="C839" s="25"/>
    </row>
    <row r="840" spans="1:3" x14ac:dyDescent="0.25">
      <c r="A840" s="26"/>
      <c r="B840" s="18"/>
      <c r="C840" s="24"/>
    </row>
    <row r="841" spans="1:3" x14ac:dyDescent="0.25">
      <c r="A841" s="27"/>
      <c r="B841" s="22"/>
      <c r="C841" s="25"/>
    </row>
    <row r="842" spans="1:3" x14ac:dyDescent="0.25">
      <c r="A842" s="26"/>
      <c r="B842" s="18"/>
      <c r="C842" s="24"/>
    </row>
    <row r="843" spans="1:3" x14ac:dyDescent="0.25">
      <c r="A843" s="27"/>
      <c r="B843" s="22"/>
      <c r="C843" s="25"/>
    </row>
    <row r="844" spans="1:3" x14ac:dyDescent="0.25">
      <c r="A844" s="26"/>
      <c r="B844" s="18"/>
      <c r="C844" s="24"/>
    </row>
    <row r="845" spans="1:3" x14ac:dyDescent="0.25">
      <c r="A845" s="27"/>
      <c r="B845" s="22"/>
      <c r="C845" s="25"/>
    </row>
    <row r="846" spans="1:3" x14ac:dyDescent="0.25">
      <c r="A846" s="26"/>
      <c r="B846" s="18"/>
      <c r="C846" s="24"/>
    </row>
    <row r="847" spans="1:3" x14ac:dyDescent="0.25">
      <c r="A847" s="27"/>
      <c r="B847" s="22"/>
      <c r="C847" s="25"/>
    </row>
    <row r="848" spans="1:3" x14ac:dyDescent="0.25">
      <c r="A848" s="26"/>
      <c r="B848" s="18"/>
      <c r="C848" s="24"/>
    </row>
    <row r="849" spans="1:3" x14ac:dyDescent="0.25">
      <c r="A849" s="27"/>
      <c r="B849" s="22"/>
      <c r="C849" s="25"/>
    </row>
    <row r="850" spans="1:3" x14ac:dyDescent="0.25">
      <c r="A850" s="26"/>
      <c r="B850" s="18"/>
      <c r="C850" s="24"/>
    </row>
    <row r="851" spans="1:3" x14ac:dyDescent="0.25">
      <c r="A851" s="28"/>
      <c r="B851" s="29"/>
      <c r="C851" s="30"/>
    </row>
    <row r="852" spans="1:3" x14ac:dyDescent="0.25">
      <c r="A852" s="31"/>
      <c r="B852" s="32"/>
      <c r="C852" s="33"/>
    </row>
    <row r="853" spans="1:3" x14ac:dyDescent="0.25">
      <c r="A853" s="31"/>
      <c r="B853" s="32"/>
      <c r="C853" s="33"/>
    </row>
    <row r="854" spans="1:3" x14ac:dyDescent="0.25">
      <c r="A854" s="31"/>
      <c r="B854" s="32"/>
      <c r="C854" s="33"/>
    </row>
    <row r="855" spans="1:3" x14ac:dyDescent="0.25">
      <c r="A855" s="31"/>
      <c r="B855" s="32"/>
      <c r="C855" s="33"/>
    </row>
    <row r="856" spans="1:3" x14ac:dyDescent="0.25">
      <c r="A856" s="31"/>
      <c r="B856" s="32"/>
      <c r="C856" s="33"/>
    </row>
    <row r="857" spans="1:3" x14ac:dyDescent="0.25">
      <c r="A857" s="31"/>
      <c r="B857" s="32"/>
      <c r="C857" s="33"/>
    </row>
    <row r="858" spans="1:3" x14ac:dyDescent="0.25">
      <c r="A858" s="31"/>
      <c r="B858" s="32"/>
      <c r="C858" s="33"/>
    </row>
    <row r="859" spans="1:3" x14ac:dyDescent="0.25">
      <c r="A859" s="31"/>
      <c r="B859" s="32"/>
      <c r="C859" s="33"/>
    </row>
    <row r="860" spans="1:3" x14ac:dyDescent="0.25">
      <c r="A860" s="31"/>
      <c r="B860" s="32"/>
      <c r="C860" s="33"/>
    </row>
    <row r="861" spans="1:3" x14ac:dyDescent="0.25">
      <c r="A861" s="31"/>
      <c r="B861" s="32"/>
      <c r="C861" s="33"/>
    </row>
    <row r="862" spans="1:3" x14ac:dyDescent="0.25">
      <c r="A862" s="31"/>
      <c r="B862" s="32"/>
      <c r="C862" s="33"/>
    </row>
    <row r="863" spans="1:3" x14ac:dyDescent="0.25">
      <c r="A863" s="31"/>
      <c r="B863" s="32"/>
      <c r="C863" s="33"/>
    </row>
    <row r="864" spans="1:3" x14ac:dyDescent="0.25">
      <c r="A864" s="31"/>
      <c r="B864" s="32"/>
      <c r="C864" s="33"/>
    </row>
    <row r="865" spans="1:3" x14ac:dyDescent="0.25">
      <c r="A865" s="31"/>
      <c r="B865" s="32"/>
      <c r="C865" s="33"/>
    </row>
    <row r="866" spans="1:3" x14ac:dyDescent="0.25">
      <c r="A866" s="31"/>
      <c r="B866" s="32"/>
      <c r="C866" s="33"/>
    </row>
    <row r="867" spans="1:3" x14ac:dyDescent="0.25">
      <c r="A867" s="31"/>
      <c r="B867" s="32"/>
      <c r="C867" s="33"/>
    </row>
    <row r="868" spans="1:3" x14ac:dyDescent="0.25">
      <c r="A868" s="31"/>
      <c r="B868" s="32"/>
      <c r="C868" s="33"/>
    </row>
    <row r="869" spans="1:3" x14ac:dyDescent="0.25">
      <c r="A869" s="31"/>
      <c r="B869" s="32"/>
      <c r="C869" s="33"/>
    </row>
    <row r="870" spans="1:3" x14ac:dyDescent="0.25">
      <c r="A870" s="31"/>
      <c r="B870" s="32"/>
      <c r="C870" s="33"/>
    </row>
    <row r="871" spans="1:3" x14ac:dyDescent="0.25">
      <c r="A871" s="31"/>
      <c r="B871" s="32"/>
      <c r="C871" s="33"/>
    </row>
    <row r="872" spans="1:3" x14ac:dyDescent="0.25">
      <c r="A872" s="31"/>
      <c r="B872" s="32"/>
      <c r="C872" s="33"/>
    </row>
    <row r="873" spans="1:3" x14ac:dyDescent="0.25">
      <c r="A873" s="31"/>
      <c r="B873" s="32"/>
      <c r="C873" s="33"/>
    </row>
    <row r="874" spans="1:3" x14ac:dyDescent="0.25">
      <c r="A874" s="31"/>
      <c r="B874" s="32"/>
      <c r="C874" s="33"/>
    </row>
    <row r="875" spans="1:3" x14ac:dyDescent="0.25">
      <c r="A875" s="31"/>
      <c r="B875" s="32"/>
      <c r="C875" s="33"/>
    </row>
    <row r="876" spans="1:3" x14ac:dyDescent="0.25">
      <c r="A876" s="31"/>
      <c r="B876" s="32"/>
      <c r="C876" s="33"/>
    </row>
    <row r="877" spans="1:3" x14ac:dyDescent="0.25">
      <c r="A877" s="31"/>
      <c r="B877" s="32"/>
      <c r="C877" s="33"/>
    </row>
    <row r="878" spans="1:3" x14ac:dyDescent="0.25">
      <c r="A878" s="31"/>
      <c r="B878" s="32"/>
      <c r="C878" s="33"/>
    </row>
    <row r="879" spans="1:3" x14ac:dyDescent="0.25">
      <c r="A879" s="31"/>
      <c r="B879" s="32"/>
      <c r="C879" s="33"/>
    </row>
    <row r="880" spans="1:3" x14ac:dyDescent="0.25">
      <c r="A880" s="31"/>
      <c r="B880" s="32"/>
      <c r="C880" s="33"/>
    </row>
    <row r="881" spans="1:3" x14ac:dyDescent="0.25">
      <c r="A881" s="31"/>
      <c r="B881" s="32"/>
      <c r="C881" s="33"/>
    </row>
    <row r="882" spans="1:3" x14ac:dyDescent="0.25">
      <c r="A882" s="31"/>
      <c r="B882" s="32"/>
      <c r="C882" s="33"/>
    </row>
    <row r="883" spans="1:3" x14ac:dyDescent="0.25">
      <c r="A883" s="31"/>
      <c r="B883" s="32"/>
      <c r="C883" s="33"/>
    </row>
    <row r="884" spans="1:3" x14ac:dyDescent="0.25">
      <c r="A884" s="31"/>
      <c r="B884" s="32"/>
      <c r="C884" s="33"/>
    </row>
    <row r="885" spans="1:3" x14ac:dyDescent="0.25">
      <c r="A885" s="31"/>
      <c r="B885" s="32"/>
      <c r="C885" s="33"/>
    </row>
    <row r="886" spans="1:3" x14ac:dyDescent="0.25">
      <c r="A886" s="31"/>
      <c r="B886" s="32"/>
      <c r="C886" s="33"/>
    </row>
    <row r="887" spans="1:3" x14ac:dyDescent="0.25">
      <c r="A887" s="31"/>
      <c r="B887" s="32"/>
      <c r="C887" s="33"/>
    </row>
    <row r="888" spans="1:3" x14ac:dyDescent="0.25">
      <c r="A888" s="31"/>
      <c r="B888" s="32"/>
      <c r="C888" s="33"/>
    </row>
    <row r="889" spans="1:3" x14ac:dyDescent="0.25">
      <c r="A889" s="31"/>
      <c r="B889" s="32"/>
      <c r="C889" s="33"/>
    </row>
    <row r="890" spans="1:3" x14ac:dyDescent="0.25">
      <c r="A890" s="31"/>
      <c r="B890" s="32"/>
      <c r="C890" s="33"/>
    </row>
    <row r="891" spans="1:3" x14ac:dyDescent="0.25">
      <c r="A891" s="31"/>
      <c r="B891" s="32"/>
      <c r="C891" s="33"/>
    </row>
    <row r="892" spans="1:3" x14ac:dyDescent="0.25">
      <c r="A892" s="31"/>
      <c r="B892" s="32"/>
      <c r="C892" s="33"/>
    </row>
    <row r="893" spans="1:3" x14ac:dyDescent="0.25">
      <c r="A893" s="31"/>
      <c r="B893" s="32"/>
      <c r="C893" s="33"/>
    </row>
    <row r="894" spans="1:3" x14ac:dyDescent="0.25">
      <c r="A894" s="31"/>
      <c r="B894" s="32"/>
      <c r="C894" s="33"/>
    </row>
    <row r="895" spans="1:3" x14ac:dyDescent="0.25">
      <c r="A895" s="31"/>
      <c r="B895" s="32"/>
      <c r="C895" s="33"/>
    </row>
    <row r="896" spans="1:3" x14ac:dyDescent="0.25">
      <c r="A896" s="31"/>
      <c r="B896" s="32"/>
      <c r="C896" s="33"/>
    </row>
    <row r="897" spans="1:3" x14ac:dyDescent="0.25">
      <c r="A897" s="31"/>
      <c r="B897" s="32"/>
      <c r="C897" s="33"/>
    </row>
    <row r="898" spans="1:3" x14ac:dyDescent="0.25">
      <c r="A898" s="31"/>
      <c r="B898" s="32"/>
      <c r="C898" s="33"/>
    </row>
    <row r="899" spans="1:3" x14ac:dyDescent="0.25">
      <c r="A899" s="31"/>
      <c r="B899" s="32"/>
      <c r="C899" s="33"/>
    </row>
    <row r="900" spans="1:3" x14ac:dyDescent="0.25">
      <c r="A900" s="31"/>
      <c r="B900" s="32"/>
      <c r="C900" s="33"/>
    </row>
    <row r="901" spans="1:3" x14ac:dyDescent="0.25">
      <c r="A901" s="31"/>
      <c r="B901" s="32"/>
      <c r="C901" s="33"/>
    </row>
    <row r="902" spans="1:3" x14ac:dyDescent="0.25">
      <c r="A902" s="31"/>
      <c r="B902" s="32"/>
      <c r="C902" s="33"/>
    </row>
    <row r="903" spans="1:3" x14ac:dyDescent="0.25">
      <c r="A903" s="31"/>
      <c r="B903" s="32"/>
      <c r="C903" s="33"/>
    </row>
    <row r="904" spans="1:3" x14ac:dyDescent="0.25">
      <c r="A904" s="31"/>
      <c r="B904" s="32"/>
      <c r="C904" s="33"/>
    </row>
    <row r="905" spans="1:3" x14ac:dyDescent="0.25">
      <c r="A905" s="31"/>
      <c r="B905" s="32"/>
      <c r="C905" s="33"/>
    </row>
    <row r="906" spans="1:3" x14ac:dyDescent="0.25">
      <c r="A906" s="31"/>
      <c r="B906" s="32"/>
      <c r="C906" s="33"/>
    </row>
    <row r="907" spans="1:3" x14ac:dyDescent="0.25">
      <c r="A907" s="31"/>
      <c r="B907" s="32"/>
      <c r="C907" s="33"/>
    </row>
    <row r="908" spans="1:3" x14ac:dyDescent="0.25">
      <c r="A908" s="31"/>
      <c r="B908" s="32"/>
      <c r="C908" s="33"/>
    </row>
    <row r="909" spans="1:3" x14ac:dyDescent="0.25">
      <c r="A909" s="31"/>
      <c r="B909" s="32"/>
      <c r="C909" s="33"/>
    </row>
    <row r="910" spans="1:3" x14ac:dyDescent="0.25">
      <c r="A910" s="31"/>
      <c r="B910" s="32"/>
      <c r="C910" s="33"/>
    </row>
    <row r="911" spans="1:3" x14ac:dyDescent="0.25">
      <c r="A911" s="31"/>
      <c r="B911" s="32"/>
      <c r="C911" s="33"/>
    </row>
    <row r="912" spans="1:3" x14ac:dyDescent="0.25">
      <c r="A912" s="31"/>
      <c r="B912" s="32"/>
      <c r="C912" s="33"/>
    </row>
    <row r="913" spans="1:3" x14ac:dyDescent="0.25">
      <c r="A913" s="31"/>
      <c r="B913" s="32"/>
      <c r="C913" s="33"/>
    </row>
    <row r="914" spans="1:3" x14ac:dyDescent="0.25">
      <c r="A914" s="31"/>
      <c r="B914" s="32"/>
      <c r="C914" s="33"/>
    </row>
    <row r="915" spans="1:3" x14ac:dyDescent="0.25">
      <c r="A915" s="31"/>
      <c r="B915" s="32"/>
      <c r="C915" s="33"/>
    </row>
    <row r="916" spans="1:3" x14ac:dyDescent="0.25">
      <c r="A916" s="31"/>
      <c r="B916" s="32"/>
      <c r="C916" s="33"/>
    </row>
    <row r="917" spans="1:3" x14ac:dyDescent="0.25">
      <c r="A917" s="31"/>
      <c r="B917" s="32"/>
      <c r="C917" s="33"/>
    </row>
    <row r="918" spans="1:3" x14ac:dyDescent="0.25">
      <c r="A918" s="31"/>
      <c r="B918" s="32"/>
      <c r="C918" s="33"/>
    </row>
    <row r="919" spans="1:3" x14ac:dyDescent="0.25">
      <c r="A919" s="31"/>
      <c r="B919" s="32"/>
      <c r="C919" s="33"/>
    </row>
    <row r="920" spans="1:3" x14ac:dyDescent="0.25">
      <c r="A920" s="31"/>
      <c r="B920" s="32"/>
      <c r="C920" s="33"/>
    </row>
    <row r="921" spans="1:3" x14ac:dyDescent="0.25">
      <c r="A921" s="31"/>
      <c r="B921" s="32"/>
      <c r="C921" s="33"/>
    </row>
    <row r="922" spans="1:3" x14ac:dyDescent="0.25">
      <c r="A922" s="31"/>
      <c r="B922" s="32"/>
      <c r="C922" s="33"/>
    </row>
    <row r="923" spans="1:3" x14ac:dyDescent="0.25">
      <c r="A923" s="31"/>
      <c r="B923" s="32"/>
      <c r="C923" s="33"/>
    </row>
    <row r="924" spans="1:3" x14ac:dyDescent="0.25">
      <c r="A924" s="31"/>
      <c r="B924" s="32"/>
      <c r="C924" s="33"/>
    </row>
    <row r="925" spans="1:3" x14ac:dyDescent="0.25">
      <c r="A925" s="31"/>
      <c r="B925" s="32"/>
      <c r="C925" s="33"/>
    </row>
    <row r="926" spans="1:3" x14ac:dyDescent="0.25">
      <c r="A926" s="31"/>
      <c r="B926" s="32"/>
      <c r="C926" s="33"/>
    </row>
    <row r="927" spans="1:3" x14ac:dyDescent="0.25">
      <c r="A927" s="31"/>
      <c r="B927" s="32"/>
      <c r="C927" s="33"/>
    </row>
    <row r="928" spans="1:3" x14ac:dyDescent="0.25">
      <c r="A928" s="31"/>
      <c r="B928" s="32"/>
      <c r="C928" s="33"/>
    </row>
    <row r="929" spans="1:3" x14ac:dyDescent="0.25">
      <c r="A929" s="31"/>
      <c r="B929" s="32"/>
      <c r="C929" s="33"/>
    </row>
    <row r="930" spans="1:3" x14ac:dyDescent="0.25">
      <c r="A930" s="31"/>
      <c r="B930" s="32"/>
      <c r="C930" s="33"/>
    </row>
    <row r="931" spans="1:3" x14ac:dyDescent="0.25">
      <c r="A931" s="31"/>
      <c r="B931" s="32"/>
      <c r="C931" s="33"/>
    </row>
    <row r="932" spans="1:3" x14ac:dyDescent="0.25">
      <c r="A932" s="31"/>
      <c r="B932" s="32"/>
      <c r="C932" s="33"/>
    </row>
    <row r="933" spans="1:3" x14ac:dyDescent="0.25">
      <c r="A933" s="31"/>
      <c r="B933" s="32"/>
      <c r="C933" s="33"/>
    </row>
    <row r="934" spans="1:3" x14ac:dyDescent="0.25">
      <c r="A934" s="31"/>
      <c r="B934" s="32"/>
      <c r="C934" s="33"/>
    </row>
    <row r="935" spans="1:3" x14ac:dyDescent="0.25">
      <c r="A935" s="31"/>
      <c r="B935" s="32"/>
      <c r="C935" s="33"/>
    </row>
    <row r="936" spans="1:3" x14ac:dyDescent="0.25">
      <c r="A936" s="31"/>
      <c r="B936" s="32"/>
      <c r="C936" s="33"/>
    </row>
    <row r="937" spans="1:3" x14ac:dyDescent="0.25">
      <c r="A937" s="31"/>
      <c r="B937" s="32"/>
      <c r="C937" s="33"/>
    </row>
    <row r="938" spans="1:3" x14ac:dyDescent="0.25">
      <c r="A938" s="31"/>
      <c r="B938" s="32"/>
      <c r="C938" s="33"/>
    </row>
    <row r="939" spans="1:3" x14ac:dyDescent="0.25">
      <c r="A939" s="31"/>
      <c r="B939" s="32"/>
      <c r="C939" s="33"/>
    </row>
    <row r="940" spans="1:3" x14ac:dyDescent="0.25">
      <c r="A940" s="31"/>
      <c r="B940" s="32"/>
      <c r="C940" s="33"/>
    </row>
    <row r="941" spans="1:3" x14ac:dyDescent="0.25">
      <c r="A941" s="31"/>
      <c r="B941" s="32"/>
      <c r="C941" s="33"/>
    </row>
    <row r="942" spans="1:3" x14ac:dyDescent="0.25">
      <c r="A942" s="31"/>
      <c r="B942" s="32"/>
      <c r="C942" s="33"/>
    </row>
    <row r="943" spans="1:3" x14ac:dyDescent="0.25">
      <c r="A943" s="31"/>
      <c r="B943" s="32"/>
      <c r="C943" s="33"/>
    </row>
    <row r="944" spans="1:3" x14ac:dyDescent="0.25">
      <c r="A944" s="31"/>
      <c r="B944" s="32"/>
      <c r="C944" s="33"/>
    </row>
    <row r="945" spans="1:3" x14ac:dyDescent="0.25">
      <c r="A945" s="31"/>
      <c r="B945" s="32"/>
      <c r="C945" s="33"/>
    </row>
    <row r="946" spans="1:3" x14ac:dyDescent="0.25">
      <c r="A946" s="31"/>
      <c r="B946" s="32"/>
      <c r="C946" s="33"/>
    </row>
    <row r="947" spans="1:3" x14ac:dyDescent="0.25">
      <c r="A947" s="31"/>
      <c r="B947" s="32"/>
      <c r="C947" s="33"/>
    </row>
    <row r="948" spans="1:3" x14ac:dyDescent="0.25">
      <c r="A948" s="31"/>
      <c r="B948" s="32"/>
      <c r="C948" s="33"/>
    </row>
    <row r="949" spans="1:3" x14ac:dyDescent="0.25">
      <c r="A949" s="31"/>
      <c r="B949" s="32"/>
      <c r="C949" s="33"/>
    </row>
    <row r="950" spans="1:3" x14ac:dyDescent="0.25">
      <c r="A950" s="31"/>
      <c r="B950" s="32"/>
      <c r="C950" s="33"/>
    </row>
    <row r="951" spans="1:3" x14ac:dyDescent="0.25">
      <c r="A951" s="31"/>
      <c r="B951" s="32"/>
      <c r="C951" s="33"/>
    </row>
    <row r="952" spans="1:3" x14ac:dyDescent="0.25">
      <c r="A952" s="31"/>
      <c r="B952" s="32"/>
      <c r="C952" s="33"/>
    </row>
    <row r="953" spans="1:3" x14ac:dyDescent="0.25">
      <c r="A953" s="31"/>
      <c r="B953" s="32"/>
      <c r="C953" s="33"/>
    </row>
    <row r="954" spans="1:3" x14ac:dyDescent="0.25">
      <c r="A954" s="31"/>
      <c r="B954" s="32"/>
      <c r="C954" s="33"/>
    </row>
    <row r="955" spans="1:3" x14ac:dyDescent="0.25">
      <c r="A955" s="31"/>
      <c r="B955" s="32"/>
      <c r="C955" s="33"/>
    </row>
    <row r="956" spans="1:3" x14ac:dyDescent="0.25">
      <c r="A956" s="31"/>
      <c r="B956" s="32"/>
      <c r="C956" s="33"/>
    </row>
    <row r="957" spans="1:3" x14ac:dyDescent="0.25">
      <c r="A957" s="31"/>
      <c r="B957" s="32"/>
      <c r="C957" s="33"/>
    </row>
    <row r="958" spans="1:3" x14ac:dyDescent="0.25">
      <c r="A958" s="31"/>
      <c r="B958" s="32"/>
      <c r="C958" s="33"/>
    </row>
    <row r="959" spans="1:3" x14ac:dyDescent="0.25">
      <c r="A959" s="31"/>
      <c r="B959" s="32"/>
      <c r="C959" s="33"/>
    </row>
    <row r="960" spans="1:3" x14ac:dyDescent="0.25">
      <c r="A960" s="31"/>
      <c r="B960" s="32"/>
      <c r="C960" s="33"/>
    </row>
    <row r="961" spans="1:3" x14ac:dyDescent="0.25">
      <c r="A961" s="31"/>
      <c r="B961" s="32"/>
      <c r="C961" s="33"/>
    </row>
    <row r="962" spans="1:3" x14ac:dyDescent="0.25">
      <c r="A962" s="31"/>
      <c r="B962" s="32"/>
      <c r="C962" s="33"/>
    </row>
    <row r="963" spans="1:3" x14ac:dyDescent="0.25">
      <c r="A963" s="31"/>
      <c r="B963" s="32"/>
      <c r="C963" s="33"/>
    </row>
    <row r="964" spans="1:3" x14ac:dyDescent="0.25">
      <c r="A964" s="31"/>
      <c r="B964" s="32"/>
      <c r="C964" s="33"/>
    </row>
    <row r="965" spans="1:3" x14ac:dyDescent="0.25">
      <c r="A965" s="31"/>
      <c r="B965" s="32"/>
      <c r="C965" s="33"/>
    </row>
    <row r="966" spans="1:3" x14ac:dyDescent="0.25">
      <c r="A966" s="31"/>
      <c r="B966" s="32"/>
      <c r="C966" s="33"/>
    </row>
    <row r="967" spans="1:3" x14ac:dyDescent="0.25">
      <c r="A967" s="31"/>
      <c r="B967" s="32"/>
      <c r="C967" s="33"/>
    </row>
    <row r="968" spans="1:3" x14ac:dyDescent="0.25">
      <c r="A968" s="31"/>
      <c r="B968" s="32"/>
      <c r="C968" s="33"/>
    </row>
    <row r="969" spans="1:3" x14ac:dyDescent="0.25">
      <c r="A969" s="31"/>
      <c r="B969" s="32"/>
      <c r="C969" s="33"/>
    </row>
    <row r="970" spans="1:3" x14ac:dyDescent="0.25">
      <c r="A970" s="31"/>
      <c r="B970" s="32"/>
      <c r="C970" s="33"/>
    </row>
    <row r="971" spans="1:3" x14ac:dyDescent="0.25">
      <c r="A971" s="31"/>
      <c r="B971" s="32"/>
      <c r="C971" s="33"/>
    </row>
    <row r="972" spans="1:3" x14ac:dyDescent="0.25">
      <c r="A972" s="31"/>
      <c r="B972" s="32"/>
      <c r="C972" s="33"/>
    </row>
    <row r="973" spans="1:3" x14ac:dyDescent="0.25">
      <c r="A973" s="31"/>
      <c r="B973" s="32"/>
      <c r="C973" s="33"/>
    </row>
    <row r="974" spans="1:3" x14ac:dyDescent="0.25">
      <c r="A974" s="31"/>
      <c r="B974" s="32"/>
      <c r="C974" s="33"/>
    </row>
    <row r="975" spans="1:3" x14ac:dyDescent="0.25">
      <c r="A975" s="31"/>
      <c r="B975" s="32"/>
      <c r="C975" s="33"/>
    </row>
    <row r="976" spans="1:3" x14ac:dyDescent="0.25">
      <c r="A976" s="31"/>
      <c r="B976" s="32"/>
      <c r="C976" s="33"/>
    </row>
    <row r="977" spans="1:3" x14ac:dyDescent="0.25">
      <c r="A977" s="31"/>
      <c r="B977" s="32"/>
      <c r="C977" s="33"/>
    </row>
    <row r="978" spans="1:3" x14ac:dyDescent="0.25">
      <c r="A978" s="31"/>
      <c r="B978" s="32"/>
      <c r="C978" s="33"/>
    </row>
    <row r="979" spans="1:3" x14ac:dyDescent="0.25">
      <c r="A979" s="31"/>
      <c r="B979" s="32"/>
      <c r="C979" s="33"/>
    </row>
    <row r="980" spans="1:3" x14ac:dyDescent="0.25">
      <c r="A980" s="31"/>
      <c r="B980" s="32"/>
      <c r="C980" s="33"/>
    </row>
    <row r="981" spans="1:3" x14ac:dyDescent="0.25">
      <c r="A981" s="31"/>
      <c r="B981" s="32"/>
      <c r="C981" s="33"/>
    </row>
    <row r="982" spans="1:3" x14ac:dyDescent="0.25">
      <c r="A982" s="31"/>
      <c r="B982" s="32"/>
      <c r="C982" s="33"/>
    </row>
    <row r="983" spans="1:3" x14ac:dyDescent="0.25">
      <c r="A983" s="31"/>
      <c r="B983" s="32"/>
      <c r="C983" s="33"/>
    </row>
    <row r="984" spans="1:3" x14ac:dyDescent="0.25">
      <c r="A984" s="31"/>
      <c r="B984" s="32"/>
      <c r="C984" s="33"/>
    </row>
    <row r="985" spans="1:3" x14ac:dyDescent="0.25">
      <c r="A985" s="31"/>
      <c r="B985" s="32"/>
      <c r="C985" s="33"/>
    </row>
    <row r="986" spans="1:3" x14ac:dyDescent="0.25">
      <c r="A986" s="31"/>
      <c r="B986" s="32"/>
      <c r="C986" s="33"/>
    </row>
    <row r="987" spans="1:3" x14ac:dyDescent="0.25">
      <c r="A987" s="31"/>
      <c r="B987" s="32"/>
      <c r="C987" s="33"/>
    </row>
    <row r="988" spans="1:3" x14ac:dyDescent="0.25">
      <c r="A988" s="31"/>
      <c r="B988" s="32"/>
      <c r="C988" s="33"/>
    </row>
    <row r="989" spans="1:3" x14ac:dyDescent="0.25">
      <c r="A989" s="31"/>
      <c r="B989" s="32"/>
      <c r="C989" s="33"/>
    </row>
    <row r="990" spans="1:3" x14ac:dyDescent="0.25">
      <c r="A990" s="31"/>
      <c r="B990" s="32"/>
      <c r="C990" s="33"/>
    </row>
    <row r="991" spans="1:3" x14ac:dyDescent="0.25">
      <c r="A991" s="31"/>
      <c r="B991" s="32"/>
      <c r="C991" s="33"/>
    </row>
    <row r="992" spans="1:3" x14ac:dyDescent="0.25">
      <c r="A992" s="31"/>
      <c r="B992" s="32"/>
      <c r="C992" s="33"/>
    </row>
    <row r="993" spans="1:3" x14ac:dyDescent="0.25">
      <c r="A993" s="31"/>
      <c r="B993" s="32"/>
      <c r="C993" s="33"/>
    </row>
    <row r="994" spans="1:3" x14ac:dyDescent="0.25">
      <c r="A994" s="31"/>
      <c r="B994" s="32"/>
      <c r="C994" s="33"/>
    </row>
    <row r="995" spans="1:3" x14ac:dyDescent="0.25">
      <c r="A995" s="31"/>
      <c r="B995" s="32"/>
      <c r="C995" s="33"/>
    </row>
    <row r="996" spans="1:3" x14ac:dyDescent="0.25">
      <c r="A996" s="31"/>
      <c r="B996" s="32"/>
      <c r="C996" s="33"/>
    </row>
    <row r="997" spans="1:3" x14ac:dyDescent="0.25">
      <c r="A997" s="31"/>
      <c r="B997" s="32"/>
      <c r="C997" s="33"/>
    </row>
    <row r="998" spans="1:3" x14ac:dyDescent="0.25">
      <c r="A998" s="31"/>
      <c r="B998" s="32"/>
      <c r="C998" s="33"/>
    </row>
    <row r="999" spans="1:3" x14ac:dyDescent="0.25">
      <c r="A999" s="31"/>
      <c r="B999" s="32"/>
      <c r="C999" s="33"/>
    </row>
    <row r="1000" spans="1:3" x14ac:dyDescent="0.25">
      <c r="A1000" s="31"/>
      <c r="B1000" s="32"/>
      <c r="C1000" s="33"/>
    </row>
    <row r="1001" spans="1:3" x14ac:dyDescent="0.25">
      <c r="A1001" s="31"/>
      <c r="B1001" s="32"/>
      <c r="C1001" s="33"/>
    </row>
    <row r="1002" spans="1:3" x14ac:dyDescent="0.25">
      <c r="A1002" s="31"/>
      <c r="B1002" s="32"/>
      <c r="C1002" s="33"/>
    </row>
    <row r="1003" spans="1:3" x14ac:dyDescent="0.25">
      <c r="A1003" s="31"/>
      <c r="B1003" s="32"/>
      <c r="C1003" s="33"/>
    </row>
    <row r="1004" spans="1:3" x14ac:dyDescent="0.25">
      <c r="A1004" s="31"/>
      <c r="B1004" s="32"/>
      <c r="C1004" s="33"/>
    </row>
    <row r="1005" spans="1:3" x14ac:dyDescent="0.25">
      <c r="A1005" s="31"/>
      <c r="B1005" s="32"/>
      <c r="C1005" s="33"/>
    </row>
    <row r="1006" spans="1:3" x14ac:dyDescent="0.25">
      <c r="A1006" s="31"/>
      <c r="B1006" s="32"/>
      <c r="C1006" s="33"/>
    </row>
    <row r="1007" spans="1:3" x14ac:dyDescent="0.25">
      <c r="A1007" s="31"/>
      <c r="B1007" s="32"/>
      <c r="C1007" s="33"/>
    </row>
    <row r="1008" spans="1:3" x14ac:dyDescent="0.25">
      <c r="A1008" s="31"/>
      <c r="B1008" s="32"/>
      <c r="C1008" s="33"/>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2E2B-0EF2-4A86-9DCF-3227EAD6F4C6}">
  <sheetPr codeName="Sheet3">
    <tabColor theme="3" tint="0.59999389629810485"/>
  </sheetPr>
  <dimension ref="A1:F863"/>
  <sheetViews>
    <sheetView zoomScale="90" zoomScaleNormal="90" workbookViewId="0">
      <pane ySplit="1" topLeftCell="A291"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6</v>
      </c>
      <c r="C1" s="69" t="s">
        <v>1</v>
      </c>
      <c r="D1" s="71" t="s">
        <v>14</v>
      </c>
      <c r="E1" s="73"/>
      <c r="F1" s="16" t="s">
        <v>15</v>
      </c>
    </row>
    <row r="2" spans="1:6" x14ac:dyDescent="0.25">
      <c r="A2" s="9">
        <v>35612</v>
      </c>
      <c r="B2" s="10">
        <v>58.6</v>
      </c>
      <c r="C2" s="19"/>
      <c r="D2" s="41" t="str">
        <f>IFERROR(VLOOKUP(A2,NMI!A:B,2,FALSE),"")</f>
        <v/>
      </c>
    </row>
    <row r="3" spans="1:6" x14ac:dyDescent="0.25">
      <c r="A3" s="11">
        <v>35643</v>
      </c>
      <c r="B3" s="12">
        <v>62.6</v>
      </c>
      <c r="C3" s="23">
        <f>B3-B2</f>
        <v>4</v>
      </c>
      <c r="D3" s="42" t="str">
        <f>IFERROR(VLOOKUP(A3,NMI!A:B,2,FALSE),"")</f>
        <v/>
      </c>
    </row>
    <row r="4" spans="1:6" x14ac:dyDescent="0.25">
      <c r="A4" s="9">
        <v>35674</v>
      </c>
      <c r="B4" s="10">
        <v>59.1</v>
      </c>
      <c r="C4" s="19">
        <f>B4-B3</f>
        <v>-3.5</v>
      </c>
      <c r="D4" s="41" t="str">
        <f>IFERROR(VLOOKUP(A4,NMI!A:B,2,FALSE),"")</f>
        <v/>
      </c>
    </row>
    <row r="5" spans="1:6" x14ac:dyDescent="0.25">
      <c r="A5" s="11">
        <v>35704</v>
      </c>
      <c r="B5" s="12">
        <v>62.6</v>
      </c>
      <c r="C5" s="23">
        <f t="shared" ref="C5:C68" si="0">B5-B4</f>
        <v>3.5</v>
      </c>
      <c r="D5" s="42" t="str">
        <f>IFERROR(VLOOKUP(A5,NMI!A:B,2,FALSE),"")</f>
        <v/>
      </c>
    </row>
    <row r="6" spans="1:6" x14ac:dyDescent="0.25">
      <c r="A6" s="9">
        <v>35735</v>
      </c>
      <c r="B6" s="10">
        <v>61.9</v>
      </c>
      <c r="C6" s="19">
        <f t="shared" si="0"/>
        <v>-0.70000000000000284</v>
      </c>
      <c r="D6" s="41" t="str">
        <f>IFERROR(VLOOKUP(A6,NMI!A:B,2,FALSE),"")</f>
        <v/>
      </c>
    </row>
    <row r="7" spans="1:6" x14ac:dyDescent="0.25">
      <c r="A7" s="11">
        <v>35765</v>
      </c>
      <c r="B7" s="12">
        <v>56.5</v>
      </c>
      <c r="C7" s="23">
        <f t="shared" si="0"/>
        <v>-5.3999999999999986</v>
      </c>
      <c r="D7" s="42" t="str">
        <f>IFERROR(VLOOKUP(A7,NMI!A:B,2,FALSE),"")</f>
        <v/>
      </c>
    </row>
    <row r="8" spans="1:6" x14ac:dyDescent="0.25">
      <c r="A8" s="9">
        <v>35796</v>
      </c>
      <c r="B8" s="10">
        <v>61.4</v>
      </c>
      <c r="C8" s="19">
        <f t="shared" si="0"/>
        <v>4.8999999999999986</v>
      </c>
      <c r="D8" s="41" t="str">
        <f>IFERROR(VLOOKUP(A8,NMI!A:B,2,FALSE),"")</f>
        <v/>
      </c>
    </row>
    <row r="9" spans="1:6" x14ac:dyDescent="0.25">
      <c r="A9" s="11">
        <v>35827</v>
      </c>
      <c r="B9" s="12">
        <v>58.9</v>
      </c>
      <c r="C9" s="23">
        <f t="shared" si="0"/>
        <v>-2.5</v>
      </c>
      <c r="D9" s="42" t="str">
        <f>IFERROR(VLOOKUP(A9,NMI!A:B,2,FALSE),"")</f>
        <v/>
      </c>
    </row>
    <row r="10" spans="1:6" x14ac:dyDescent="0.25">
      <c r="A10" s="9">
        <v>35855</v>
      </c>
      <c r="B10" s="10">
        <v>57</v>
      </c>
      <c r="C10" s="19">
        <f t="shared" si="0"/>
        <v>-1.8999999999999986</v>
      </c>
      <c r="D10" s="41" t="str">
        <f>IFERROR(VLOOKUP(A10,NMI!A:B,2,FALSE),"")</f>
        <v/>
      </c>
    </row>
    <row r="11" spans="1:6" x14ac:dyDescent="0.25">
      <c r="A11" s="11">
        <v>35886</v>
      </c>
      <c r="B11" s="12">
        <v>58.6</v>
      </c>
      <c r="C11" s="23">
        <f t="shared" si="0"/>
        <v>1.6000000000000014</v>
      </c>
      <c r="D11" s="42" t="str">
        <f>IFERROR(VLOOKUP(A11,NMI!A:B,2,FALSE),"")</f>
        <v/>
      </c>
    </row>
    <row r="12" spans="1:6" x14ac:dyDescent="0.25">
      <c r="A12" s="9">
        <v>35916</v>
      </c>
      <c r="B12" s="10">
        <v>61.2</v>
      </c>
      <c r="C12" s="19">
        <f t="shared" si="0"/>
        <v>2.6000000000000014</v>
      </c>
      <c r="D12" s="41" t="str">
        <f>IFERROR(VLOOKUP(A12,NMI!A:B,2,FALSE),"")</f>
        <v/>
      </c>
    </row>
    <row r="13" spans="1:6" x14ac:dyDescent="0.25">
      <c r="A13" s="11">
        <v>35947</v>
      </c>
      <c r="B13" s="12">
        <v>58.7</v>
      </c>
      <c r="C13" s="23">
        <f t="shared" si="0"/>
        <v>-2.5</v>
      </c>
      <c r="D13" s="42" t="str">
        <f>IFERROR(VLOOKUP(A13,NMI!A:B,2,FALSE),"")</f>
        <v/>
      </c>
    </row>
    <row r="14" spans="1:6" x14ac:dyDescent="0.25">
      <c r="A14" s="9">
        <v>35977</v>
      </c>
      <c r="B14" s="10">
        <v>58.6</v>
      </c>
      <c r="C14" s="19">
        <f t="shared" si="0"/>
        <v>-0.10000000000000142</v>
      </c>
      <c r="D14" s="41" t="str">
        <f>IFERROR(VLOOKUP(A14,NMI!A:B,2,FALSE),"")</f>
        <v/>
      </c>
    </row>
    <row r="15" spans="1:6" x14ac:dyDescent="0.25">
      <c r="A15" s="11">
        <v>36008</v>
      </c>
      <c r="B15" s="12">
        <v>52.2</v>
      </c>
      <c r="C15" s="23">
        <f t="shared" si="0"/>
        <v>-6.3999999999999986</v>
      </c>
      <c r="D15" s="42" t="str">
        <f>IFERROR(VLOOKUP(A15,NMI!A:B,2,FALSE),"")</f>
        <v/>
      </c>
    </row>
    <row r="16" spans="1:6" x14ac:dyDescent="0.25">
      <c r="A16" s="9">
        <v>36039</v>
      </c>
      <c r="B16" s="10">
        <v>57.4</v>
      </c>
      <c r="C16" s="19">
        <f t="shared" si="0"/>
        <v>5.1999999999999957</v>
      </c>
      <c r="D16" s="41" t="str">
        <f>IFERROR(VLOOKUP(A16,NMI!A:B,2,FALSE),"")</f>
        <v/>
      </c>
    </row>
    <row r="17" spans="1:4" x14ac:dyDescent="0.25">
      <c r="A17" s="11">
        <v>36069</v>
      </c>
      <c r="B17" s="12">
        <v>54</v>
      </c>
      <c r="C17" s="23">
        <f t="shared" si="0"/>
        <v>-3.3999999999999986</v>
      </c>
      <c r="D17" s="42" t="str">
        <f>IFERROR(VLOOKUP(A17,NMI!A:B,2,FALSE),"")</f>
        <v/>
      </c>
    </row>
    <row r="18" spans="1:4" x14ac:dyDescent="0.25">
      <c r="A18" s="9">
        <v>36100</v>
      </c>
      <c r="B18" s="10">
        <v>54.9</v>
      </c>
      <c r="C18" s="19">
        <f t="shared" si="0"/>
        <v>0.89999999999999858</v>
      </c>
      <c r="D18" s="41" t="str">
        <f>IFERROR(VLOOKUP(A18,NMI!A:B,2,FALSE),"")</f>
        <v/>
      </c>
    </row>
    <row r="19" spans="1:4" x14ac:dyDescent="0.25">
      <c r="A19" s="11">
        <v>36130</v>
      </c>
      <c r="B19" s="12">
        <v>54.2</v>
      </c>
      <c r="C19" s="23">
        <f t="shared" si="0"/>
        <v>-0.69999999999999574</v>
      </c>
      <c r="D19" s="42" t="str">
        <f>IFERROR(VLOOKUP(A19,NMI!A:B,2,FALSE),"")</f>
        <v/>
      </c>
    </row>
    <row r="20" spans="1:4" x14ac:dyDescent="0.25">
      <c r="A20" s="9">
        <v>36161</v>
      </c>
      <c r="B20" s="10">
        <v>58.8</v>
      </c>
      <c r="C20" s="19">
        <f t="shared" si="0"/>
        <v>4.5999999999999943</v>
      </c>
      <c r="D20" s="41" t="str">
        <f>IFERROR(VLOOKUP(A20,NMI!A:B,2,FALSE),"")</f>
        <v/>
      </c>
    </row>
    <row r="21" spans="1:4" x14ac:dyDescent="0.25">
      <c r="A21" s="11">
        <v>36192</v>
      </c>
      <c r="B21" s="12">
        <v>57.3</v>
      </c>
      <c r="C21" s="23">
        <f t="shared" si="0"/>
        <v>-1.5</v>
      </c>
      <c r="D21" s="42" t="str">
        <f>IFERROR(VLOOKUP(A21,NMI!A:B,2,FALSE),"")</f>
        <v/>
      </c>
    </row>
    <row r="22" spans="1:4" x14ac:dyDescent="0.25">
      <c r="A22" s="9">
        <v>36220</v>
      </c>
      <c r="B22" s="10">
        <v>59.5</v>
      </c>
      <c r="C22" s="19">
        <f t="shared" si="0"/>
        <v>2.2000000000000028</v>
      </c>
      <c r="D22" s="41" t="str">
        <f>IFERROR(VLOOKUP(A22,NMI!A:B,2,FALSE),"")</f>
        <v/>
      </c>
    </row>
    <row r="23" spans="1:4" x14ac:dyDescent="0.25">
      <c r="A23" s="11">
        <v>36251</v>
      </c>
      <c r="B23" s="12">
        <v>59.8</v>
      </c>
      <c r="C23" s="23">
        <f t="shared" si="0"/>
        <v>0.29999999999999716</v>
      </c>
      <c r="D23" s="42" t="str">
        <f>IFERROR(VLOOKUP(A23,NMI!A:B,2,FALSE),"")</f>
        <v/>
      </c>
    </row>
    <row r="24" spans="1:4" x14ac:dyDescent="0.25">
      <c r="A24" s="9">
        <v>36281</v>
      </c>
      <c r="B24" s="10">
        <v>57.7</v>
      </c>
      <c r="C24" s="19">
        <f t="shared" si="0"/>
        <v>-2.0999999999999943</v>
      </c>
      <c r="D24" s="41" t="str">
        <f>IFERROR(VLOOKUP(A24,NMI!A:B,2,FALSE),"")</f>
        <v/>
      </c>
    </row>
    <row r="25" spans="1:4" x14ac:dyDescent="0.25">
      <c r="A25" s="11">
        <v>36312</v>
      </c>
      <c r="B25" s="12">
        <v>57.9</v>
      </c>
      <c r="C25" s="23">
        <f t="shared" si="0"/>
        <v>0.19999999999999574</v>
      </c>
      <c r="D25" s="42" t="str">
        <f>IFERROR(VLOOKUP(A25,NMI!A:B,2,FALSE),"")</f>
        <v/>
      </c>
    </row>
    <row r="26" spans="1:4" x14ac:dyDescent="0.25">
      <c r="A26" s="9">
        <v>36342</v>
      </c>
      <c r="B26" s="10">
        <v>60.7</v>
      </c>
      <c r="C26" s="19">
        <f t="shared" si="0"/>
        <v>2.8000000000000043</v>
      </c>
      <c r="D26" s="41" t="str">
        <f>IFERROR(VLOOKUP(A26,NMI!A:B,2,FALSE),"")</f>
        <v/>
      </c>
    </row>
    <row r="27" spans="1:4" x14ac:dyDescent="0.25">
      <c r="A27" s="11">
        <v>36373</v>
      </c>
      <c r="B27" s="12">
        <v>60.3</v>
      </c>
      <c r="C27" s="23">
        <f t="shared" si="0"/>
        <v>-0.40000000000000568</v>
      </c>
      <c r="D27" s="42" t="str">
        <f>IFERROR(VLOOKUP(A27,NMI!A:B,2,FALSE),"")</f>
        <v/>
      </c>
    </row>
    <row r="28" spans="1:4" x14ac:dyDescent="0.25">
      <c r="A28" s="9">
        <v>36404</v>
      </c>
      <c r="B28" s="10">
        <v>59.1</v>
      </c>
      <c r="C28" s="19">
        <f t="shared" si="0"/>
        <v>-1.1999999999999957</v>
      </c>
      <c r="D28" s="41" t="str">
        <f>IFERROR(VLOOKUP(A28,NMI!A:B,2,FALSE),"")</f>
        <v/>
      </c>
    </row>
    <row r="29" spans="1:4" x14ac:dyDescent="0.25">
      <c r="A29" s="11">
        <v>36434</v>
      </c>
      <c r="B29" s="12">
        <v>60.7</v>
      </c>
      <c r="C29" s="23">
        <f t="shared" si="0"/>
        <v>1.6000000000000014</v>
      </c>
      <c r="D29" s="42" t="str">
        <f>IFERROR(VLOOKUP(A29,NMI!A:B,2,FALSE),"")</f>
        <v/>
      </c>
    </row>
    <row r="30" spans="1:4" x14ac:dyDescent="0.25">
      <c r="A30" s="9">
        <v>36465</v>
      </c>
      <c r="B30" s="10">
        <v>57</v>
      </c>
      <c r="C30" s="19">
        <f t="shared" si="0"/>
        <v>-3.7000000000000028</v>
      </c>
      <c r="D30" s="41" t="str">
        <f>IFERROR(VLOOKUP(A30,NMI!A:B,2,FALSE),"")</f>
        <v/>
      </c>
    </row>
    <row r="31" spans="1:4" x14ac:dyDescent="0.25">
      <c r="A31" s="11">
        <v>36495</v>
      </c>
      <c r="B31" s="12">
        <v>60.4</v>
      </c>
      <c r="C31" s="23">
        <f t="shared" si="0"/>
        <v>3.3999999999999986</v>
      </c>
      <c r="D31" s="42" t="str">
        <f>IFERROR(VLOOKUP(A31,NMI!A:B,2,FALSE),"")</f>
        <v/>
      </c>
    </row>
    <row r="32" spans="1:4" x14ac:dyDescent="0.25">
      <c r="A32" s="9">
        <v>36526</v>
      </c>
      <c r="B32" s="10">
        <v>57.7</v>
      </c>
      <c r="C32" s="19">
        <f t="shared" si="0"/>
        <v>-2.6999999999999957</v>
      </c>
      <c r="D32" s="41" t="str">
        <f>IFERROR(VLOOKUP(A32,NMI!A:B,2,FALSE),"")</f>
        <v/>
      </c>
    </row>
    <row r="33" spans="1:4" x14ac:dyDescent="0.25">
      <c r="A33" s="11">
        <v>36557</v>
      </c>
      <c r="B33" s="12">
        <v>58.2</v>
      </c>
      <c r="C33" s="23">
        <f t="shared" si="0"/>
        <v>0.5</v>
      </c>
      <c r="D33" s="42" t="str">
        <f>IFERROR(VLOOKUP(A33,NMI!A:B,2,FALSE),"")</f>
        <v/>
      </c>
    </row>
    <row r="34" spans="1:4" x14ac:dyDescent="0.25">
      <c r="A34" s="9">
        <v>36586</v>
      </c>
      <c r="B34" s="10">
        <v>60.5</v>
      </c>
      <c r="C34" s="19">
        <f t="shared" si="0"/>
        <v>2.2999999999999972</v>
      </c>
      <c r="D34" s="41" t="str">
        <f>IFERROR(VLOOKUP(A34,NMI!A:B,2,FALSE),"")</f>
        <v/>
      </c>
    </row>
    <row r="35" spans="1:4" x14ac:dyDescent="0.25">
      <c r="A35" s="11">
        <v>36617</v>
      </c>
      <c r="B35" s="12">
        <v>61.1</v>
      </c>
      <c r="C35" s="23">
        <f t="shared" si="0"/>
        <v>0.60000000000000142</v>
      </c>
      <c r="D35" s="42" t="str">
        <f>IFERROR(VLOOKUP(A35,NMI!A:B,2,FALSE),"")</f>
        <v/>
      </c>
    </row>
    <row r="36" spans="1:4" x14ac:dyDescent="0.25">
      <c r="A36" s="9">
        <v>36647</v>
      </c>
      <c r="B36" s="10">
        <v>59.8</v>
      </c>
      <c r="C36" s="19">
        <f t="shared" si="0"/>
        <v>-1.3000000000000043</v>
      </c>
      <c r="D36" s="41" t="str">
        <f>IFERROR(VLOOKUP(A36,NMI!A:B,2,FALSE),"")</f>
        <v/>
      </c>
    </row>
    <row r="37" spans="1:4" x14ac:dyDescent="0.25">
      <c r="A37" s="11">
        <v>36678</v>
      </c>
      <c r="B37" s="12">
        <v>60.3</v>
      </c>
      <c r="C37" s="23">
        <f t="shared" si="0"/>
        <v>0.5</v>
      </c>
      <c r="D37" s="42" t="str">
        <f>IFERROR(VLOOKUP(A37,NMI!A:B,2,FALSE),"")</f>
        <v/>
      </c>
    </row>
    <row r="38" spans="1:4" x14ac:dyDescent="0.25">
      <c r="A38" s="9">
        <v>36708</v>
      </c>
      <c r="B38" s="10">
        <v>56.5</v>
      </c>
      <c r="C38" s="19">
        <f t="shared" si="0"/>
        <v>-3.7999999999999972</v>
      </c>
      <c r="D38" s="41" t="str">
        <f>IFERROR(VLOOKUP(A38,NMI!A:B,2,FALSE),"")</f>
        <v/>
      </c>
    </row>
    <row r="39" spans="1:4" x14ac:dyDescent="0.25">
      <c r="A39" s="11">
        <v>36739</v>
      </c>
      <c r="B39" s="12">
        <v>61.3</v>
      </c>
      <c r="C39" s="23">
        <f t="shared" si="0"/>
        <v>4.7999999999999972</v>
      </c>
      <c r="D39" s="42" t="str">
        <f>IFERROR(VLOOKUP(A39,NMI!A:B,2,FALSE),"")</f>
        <v/>
      </c>
    </row>
    <row r="40" spans="1:4" x14ac:dyDescent="0.25">
      <c r="A40" s="9">
        <v>36770</v>
      </c>
      <c r="B40" s="10">
        <v>59.8</v>
      </c>
      <c r="C40" s="19">
        <f t="shared" si="0"/>
        <v>-1.5</v>
      </c>
      <c r="D40" s="41" t="str">
        <f>IFERROR(VLOOKUP(A40,NMI!A:B,2,FALSE),"")</f>
        <v/>
      </c>
    </row>
    <row r="41" spans="1:4" x14ac:dyDescent="0.25">
      <c r="A41" s="11">
        <v>36800</v>
      </c>
      <c r="B41" s="12">
        <v>58.6</v>
      </c>
      <c r="C41" s="23">
        <f t="shared" si="0"/>
        <v>-1.1999999999999957</v>
      </c>
      <c r="D41" s="42" t="str">
        <f>IFERROR(VLOOKUP(A41,NMI!A:B,2,FALSE),"")</f>
        <v/>
      </c>
    </row>
    <row r="42" spans="1:4" x14ac:dyDescent="0.25">
      <c r="A42" s="9">
        <v>36831</v>
      </c>
      <c r="B42" s="10">
        <v>59.7</v>
      </c>
      <c r="C42" s="19">
        <f t="shared" si="0"/>
        <v>1.1000000000000014</v>
      </c>
      <c r="D42" s="41" t="str">
        <f>IFERROR(VLOOKUP(A42,NMI!A:B,2,FALSE),"")</f>
        <v/>
      </c>
    </row>
    <row r="43" spans="1:4" x14ac:dyDescent="0.25">
      <c r="A43" s="11">
        <v>36861</v>
      </c>
      <c r="B43" s="12">
        <v>57.5</v>
      </c>
      <c r="C43" s="23">
        <f t="shared" si="0"/>
        <v>-2.2000000000000028</v>
      </c>
      <c r="D43" s="42" t="str">
        <f>IFERROR(VLOOKUP(A43,NMI!A:B,2,FALSE),"")</f>
        <v/>
      </c>
    </row>
    <row r="44" spans="1:4" x14ac:dyDescent="0.25">
      <c r="A44" s="9">
        <v>36892</v>
      </c>
      <c r="B44" s="10">
        <v>52.5</v>
      </c>
      <c r="C44" s="19">
        <f t="shared" si="0"/>
        <v>-5</v>
      </c>
      <c r="D44" s="41" t="str">
        <f>IFERROR(VLOOKUP(A44,NMI!A:B,2,FALSE),"")</f>
        <v/>
      </c>
    </row>
    <row r="45" spans="1:4" x14ac:dyDescent="0.25">
      <c r="A45" s="11">
        <v>36923</v>
      </c>
      <c r="B45" s="12">
        <v>51.5</v>
      </c>
      <c r="C45" s="23">
        <f t="shared" si="0"/>
        <v>-1</v>
      </c>
      <c r="D45" s="42" t="str">
        <f>IFERROR(VLOOKUP(A45,NMI!A:B,2,FALSE),"")</f>
        <v/>
      </c>
    </row>
    <row r="46" spans="1:4" x14ac:dyDescent="0.25">
      <c r="A46" s="9">
        <v>36951</v>
      </c>
      <c r="B46" s="10">
        <v>50</v>
      </c>
      <c r="C46" s="19">
        <f t="shared" si="0"/>
        <v>-1.5</v>
      </c>
      <c r="D46" s="41" t="str">
        <f>IFERROR(VLOOKUP(A46,NMI!A:B,2,FALSE),"")</f>
        <v/>
      </c>
    </row>
    <row r="47" spans="1:4" x14ac:dyDescent="0.25">
      <c r="A47" s="11">
        <v>36982</v>
      </c>
      <c r="B47" s="12">
        <v>48.3</v>
      </c>
      <c r="C47" s="23">
        <f t="shared" si="0"/>
        <v>-1.7000000000000028</v>
      </c>
      <c r="D47" s="42" t="str">
        <f>IFERROR(VLOOKUP(A47,NMI!A:B,2,FALSE),"")</f>
        <v/>
      </c>
    </row>
    <row r="48" spans="1:4" x14ac:dyDescent="0.25">
      <c r="A48" s="9">
        <v>37012</v>
      </c>
      <c r="B48" s="10">
        <v>47.9</v>
      </c>
      <c r="C48" s="19">
        <f t="shared" si="0"/>
        <v>-0.39999999999999858</v>
      </c>
      <c r="D48" s="41" t="str">
        <f>IFERROR(VLOOKUP(A48,NMI!A:B,2,FALSE),"")</f>
        <v/>
      </c>
    </row>
    <row r="49" spans="1:4" x14ac:dyDescent="0.25">
      <c r="A49" s="11">
        <v>37043</v>
      </c>
      <c r="B49" s="12">
        <v>51.6</v>
      </c>
      <c r="C49" s="23">
        <f t="shared" si="0"/>
        <v>3.7000000000000028</v>
      </c>
      <c r="D49" s="42" t="str">
        <f>IFERROR(VLOOKUP(A49,NMI!A:B,2,FALSE),"")</f>
        <v/>
      </c>
    </row>
    <row r="50" spans="1:4" x14ac:dyDescent="0.25">
      <c r="A50" s="9">
        <v>37073</v>
      </c>
      <c r="B50" s="10">
        <v>48.1</v>
      </c>
      <c r="C50" s="19">
        <f t="shared" si="0"/>
        <v>-3.5</v>
      </c>
      <c r="D50" s="41" t="str">
        <f>IFERROR(VLOOKUP(A50,NMI!A:B,2,FALSE),"")</f>
        <v/>
      </c>
    </row>
    <row r="51" spans="1:4" x14ac:dyDescent="0.25">
      <c r="A51" s="11">
        <v>37104</v>
      </c>
      <c r="B51" s="12">
        <v>47.4</v>
      </c>
      <c r="C51" s="23">
        <f t="shared" si="0"/>
        <v>-0.70000000000000284</v>
      </c>
      <c r="D51" s="42" t="str">
        <f>IFERROR(VLOOKUP(A51,NMI!A:B,2,FALSE),"")</f>
        <v/>
      </c>
    </row>
    <row r="52" spans="1:4" x14ac:dyDescent="0.25">
      <c r="A52" s="9">
        <v>37135</v>
      </c>
      <c r="B52" s="10">
        <v>49.7</v>
      </c>
      <c r="C52" s="19">
        <f t="shared" si="0"/>
        <v>2.3000000000000043</v>
      </c>
      <c r="D52" s="41" t="str">
        <f>IFERROR(VLOOKUP(A52,NMI!A:B,2,FALSE),"")</f>
        <v/>
      </c>
    </row>
    <row r="53" spans="1:4" x14ac:dyDescent="0.25">
      <c r="A53" s="11">
        <v>37165</v>
      </c>
      <c r="B53" s="12">
        <v>40.5</v>
      </c>
      <c r="C53" s="23">
        <f t="shared" si="0"/>
        <v>-9.2000000000000028</v>
      </c>
      <c r="D53" s="42" t="str">
        <f>IFERROR(VLOOKUP(A53,NMI!A:B,2,FALSE),"")</f>
        <v/>
      </c>
    </row>
    <row r="54" spans="1:4" x14ac:dyDescent="0.25">
      <c r="A54" s="9">
        <v>37196</v>
      </c>
      <c r="B54" s="10">
        <v>49.4</v>
      </c>
      <c r="C54" s="19">
        <f t="shared" si="0"/>
        <v>8.8999999999999986</v>
      </c>
      <c r="D54" s="41" t="str">
        <f>IFERROR(VLOOKUP(A54,NMI!A:B,2,FALSE),"")</f>
        <v/>
      </c>
    </row>
    <row r="55" spans="1:4" x14ac:dyDescent="0.25">
      <c r="A55" s="11">
        <v>37226</v>
      </c>
      <c r="B55" s="12">
        <v>50.7</v>
      </c>
      <c r="C55" s="23">
        <f t="shared" si="0"/>
        <v>1.3000000000000043</v>
      </c>
      <c r="D55" s="42" t="str">
        <f>IFERROR(VLOOKUP(A55,NMI!A:B,2,FALSE),"")</f>
        <v/>
      </c>
    </row>
    <row r="56" spans="1:4" x14ac:dyDescent="0.25">
      <c r="A56" s="9">
        <v>37257</v>
      </c>
      <c r="B56" s="10">
        <v>49.8</v>
      </c>
      <c r="C56" s="19">
        <f t="shared" si="0"/>
        <v>-0.90000000000000568</v>
      </c>
      <c r="D56" s="41" t="str">
        <f>IFERROR(VLOOKUP(A56,NMI!A:B,2,FALSE),"")</f>
        <v/>
      </c>
    </row>
    <row r="57" spans="1:4" x14ac:dyDescent="0.25">
      <c r="A57" s="11">
        <v>37288</v>
      </c>
      <c r="B57" s="12">
        <v>57.5</v>
      </c>
      <c r="C57" s="23">
        <f t="shared" si="0"/>
        <v>7.7000000000000028</v>
      </c>
      <c r="D57" s="42" t="str">
        <f>IFERROR(VLOOKUP(A57,NMI!A:B,2,FALSE),"")</f>
        <v/>
      </c>
    </row>
    <row r="58" spans="1:4" x14ac:dyDescent="0.25">
      <c r="A58" s="9">
        <v>37316</v>
      </c>
      <c r="B58" s="10">
        <v>57.1</v>
      </c>
      <c r="C58" s="19">
        <f t="shared" si="0"/>
        <v>-0.39999999999999858</v>
      </c>
      <c r="D58" s="41" t="str">
        <f>IFERROR(VLOOKUP(A58,NMI!A:B,2,FALSE),"")</f>
        <v/>
      </c>
    </row>
    <row r="59" spans="1:4" x14ac:dyDescent="0.25">
      <c r="A59" s="11">
        <v>37347</v>
      </c>
      <c r="B59" s="12">
        <v>56.3</v>
      </c>
      <c r="C59" s="23">
        <f t="shared" si="0"/>
        <v>-0.80000000000000426</v>
      </c>
      <c r="D59" s="42" t="str">
        <f>IFERROR(VLOOKUP(A59,NMI!A:B,2,FALSE),"")</f>
        <v/>
      </c>
    </row>
    <row r="60" spans="1:4" x14ac:dyDescent="0.25">
      <c r="A60" s="9">
        <v>37377</v>
      </c>
      <c r="B60" s="10">
        <v>60.5</v>
      </c>
      <c r="C60" s="19">
        <f t="shared" si="0"/>
        <v>4.2000000000000028</v>
      </c>
      <c r="D60" s="41" t="str">
        <f>IFERROR(VLOOKUP(A60,NMI!A:B,2,FALSE),"")</f>
        <v/>
      </c>
    </row>
    <row r="61" spans="1:4" x14ac:dyDescent="0.25">
      <c r="A61" s="11">
        <v>37408</v>
      </c>
      <c r="B61" s="12">
        <v>56.1</v>
      </c>
      <c r="C61" s="23">
        <f t="shared" si="0"/>
        <v>-4.3999999999999986</v>
      </c>
      <c r="D61" s="42" t="str">
        <f>IFERROR(VLOOKUP(A61,NMI!A:B,2,FALSE),"")</f>
        <v/>
      </c>
    </row>
    <row r="62" spans="1:4" x14ac:dyDescent="0.25">
      <c r="A62" s="9">
        <v>37438</v>
      </c>
      <c r="B62" s="10">
        <v>52.1</v>
      </c>
      <c r="C62" s="19">
        <f t="shared" si="0"/>
        <v>-4</v>
      </c>
      <c r="D62" s="41" t="str">
        <f>IFERROR(VLOOKUP(A62,NMI!A:B,2,FALSE),"")</f>
        <v/>
      </c>
    </row>
    <row r="63" spans="1:4" x14ac:dyDescent="0.25">
      <c r="A63" s="11">
        <v>37469</v>
      </c>
      <c r="B63" s="12">
        <v>51.9</v>
      </c>
      <c r="C63" s="23">
        <f t="shared" si="0"/>
        <v>-0.20000000000000284</v>
      </c>
      <c r="D63" s="42" t="str">
        <f>IFERROR(VLOOKUP(A63,NMI!A:B,2,FALSE),"")</f>
        <v/>
      </c>
    </row>
    <row r="64" spans="1:4" x14ac:dyDescent="0.25">
      <c r="A64" s="9">
        <v>37500</v>
      </c>
      <c r="B64" s="10">
        <v>54.9</v>
      </c>
      <c r="C64" s="19">
        <f t="shared" si="0"/>
        <v>3</v>
      </c>
      <c r="D64" s="41" t="str">
        <f>IFERROR(VLOOKUP(A64,NMI!A:B,2,FALSE),"")</f>
        <v/>
      </c>
    </row>
    <row r="65" spans="1:4" x14ac:dyDescent="0.25">
      <c r="A65" s="11">
        <v>37530</v>
      </c>
      <c r="B65" s="12">
        <v>53.1</v>
      </c>
      <c r="C65" s="23">
        <f t="shared" si="0"/>
        <v>-1.7999999999999972</v>
      </c>
      <c r="D65" s="42" t="str">
        <f>IFERROR(VLOOKUP(A65,NMI!A:B,2,FALSE),"")</f>
        <v/>
      </c>
    </row>
    <row r="66" spans="1:4" x14ac:dyDescent="0.25">
      <c r="A66" s="9">
        <v>37561</v>
      </c>
      <c r="B66" s="10">
        <v>56.8</v>
      </c>
      <c r="C66" s="19">
        <f t="shared" si="0"/>
        <v>3.6999999999999957</v>
      </c>
      <c r="D66" s="41" t="str">
        <f>IFERROR(VLOOKUP(A66,NMI!A:B,2,FALSE),"")</f>
        <v/>
      </c>
    </row>
    <row r="67" spans="1:4" x14ac:dyDescent="0.25">
      <c r="A67" s="11">
        <v>37591</v>
      </c>
      <c r="B67" s="12">
        <v>55.5</v>
      </c>
      <c r="C67" s="23">
        <f t="shared" si="0"/>
        <v>-1.2999999999999972</v>
      </c>
      <c r="D67" s="42" t="str">
        <f>IFERROR(VLOOKUP(A67,NMI!A:B,2,FALSE),"")</f>
        <v/>
      </c>
    </row>
    <row r="68" spans="1:4" x14ac:dyDescent="0.25">
      <c r="A68" s="9">
        <v>37622</v>
      </c>
      <c r="B68" s="10">
        <v>56.2</v>
      </c>
      <c r="C68" s="19">
        <f t="shared" si="0"/>
        <v>0.70000000000000284</v>
      </c>
      <c r="D68" s="41" t="str">
        <f>IFERROR(VLOOKUP(A68,NMI!A:B,2,FALSE),"")</f>
        <v/>
      </c>
    </row>
    <row r="69" spans="1:4" x14ac:dyDescent="0.25">
      <c r="A69" s="11">
        <v>37653</v>
      </c>
      <c r="B69" s="12">
        <v>55.6</v>
      </c>
      <c r="C69" s="23">
        <f t="shared" ref="C69:C132" si="1">B69-B68</f>
        <v>-0.60000000000000142</v>
      </c>
      <c r="D69" s="42" t="str">
        <f>IFERROR(VLOOKUP(A69,NMI!A:B,2,FALSE),"")</f>
        <v/>
      </c>
    </row>
    <row r="70" spans="1:4" x14ac:dyDescent="0.25">
      <c r="A70" s="9">
        <v>37681</v>
      </c>
      <c r="B70" s="10">
        <v>46.3</v>
      </c>
      <c r="C70" s="19">
        <f t="shared" si="1"/>
        <v>-9.3000000000000043</v>
      </c>
      <c r="D70" s="41" t="str">
        <f>IFERROR(VLOOKUP(A70,NMI!A:B,2,FALSE),"")</f>
        <v/>
      </c>
    </row>
    <row r="71" spans="1:4" x14ac:dyDescent="0.25">
      <c r="A71" s="11">
        <v>37712</v>
      </c>
      <c r="B71" s="12">
        <v>50.7</v>
      </c>
      <c r="C71" s="23">
        <f t="shared" si="1"/>
        <v>4.4000000000000057</v>
      </c>
      <c r="D71" s="42" t="str">
        <f>IFERROR(VLOOKUP(A71,NMI!A:B,2,FALSE),"")</f>
        <v/>
      </c>
    </row>
    <row r="72" spans="1:4" x14ac:dyDescent="0.25">
      <c r="A72" s="9">
        <v>37742</v>
      </c>
      <c r="B72" s="10">
        <v>54.6</v>
      </c>
      <c r="C72" s="19">
        <f t="shared" si="1"/>
        <v>3.8999999999999986</v>
      </c>
      <c r="D72" s="41" t="str">
        <f>IFERROR(VLOOKUP(A72,NMI!A:B,2,FALSE),"")</f>
        <v/>
      </c>
    </row>
    <row r="73" spans="1:4" x14ac:dyDescent="0.25">
      <c r="A73" s="11">
        <v>37773</v>
      </c>
      <c r="B73" s="12">
        <v>59.2</v>
      </c>
      <c r="C73" s="23">
        <f t="shared" si="1"/>
        <v>4.6000000000000014</v>
      </c>
      <c r="D73" s="42" t="str">
        <f>IFERROR(VLOOKUP(A73,NMI!A:B,2,FALSE),"")</f>
        <v/>
      </c>
    </row>
    <row r="74" spans="1:4" x14ac:dyDescent="0.25">
      <c r="A74" s="9">
        <v>37803</v>
      </c>
      <c r="B74" s="10">
        <v>62.7</v>
      </c>
      <c r="C74" s="19">
        <f t="shared" si="1"/>
        <v>3.5</v>
      </c>
      <c r="D74" s="41" t="str">
        <f>IFERROR(VLOOKUP(A74,NMI!A:B,2,FALSE),"")</f>
        <v/>
      </c>
    </row>
    <row r="75" spans="1:4" x14ac:dyDescent="0.25">
      <c r="A75" s="11">
        <v>37834</v>
      </c>
      <c r="B75" s="12">
        <v>65.099999999999994</v>
      </c>
      <c r="C75" s="23">
        <f t="shared" si="1"/>
        <v>2.3999999999999915</v>
      </c>
      <c r="D75" s="42" t="str">
        <f>IFERROR(VLOOKUP(A75,NMI!A:B,2,FALSE),"")</f>
        <v/>
      </c>
    </row>
    <row r="76" spans="1:4" x14ac:dyDescent="0.25">
      <c r="A76" s="9">
        <v>37865</v>
      </c>
      <c r="B76" s="10">
        <v>63.8</v>
      </c>
      <c r="C76" s="19">
        <f t="shared" si="1"/>
        <v>-1.2999999999999972</v>
      </c>
      <c r="D76" s="41" t="str">
        <f>IFERROR(VLOOKUP(A76,NMI!A:B,2,FALSE),"")</f>
        <v/>
      </c>
    </row>
    <row r="77" spans="1:4" x14ac:dyDescent="0.25">
      <c r="A77" s="11">
        <v>37895</v>
      </c>
      <c r="B77" s="12">
        <v>64.400000000000006</v>
      </c>
      <c r="C77" s="23">
        <f t="shared" si="1"/>
        <v>0.60000000000000853</v>
      </c>
      <c r="D77" s="42" t="str">
        <f>IFERROR(VLOOKUP(A77,NMI!A:B,2,FALSE),"")</f>
        <v/>
      </c>
    </row>
    <row r="78" spans="1:4" x14ac:dyDescent="0.25">
      <c r="A78" s="9">
        <v>37926</v>
      </c>
      <c r="B78" s="10">
        <v>61.1</v>
      </c>
      <c r="C78" s="19">
        <f t="shared" si="1"/>
        <v>-3.3000000000000043</v>
      </c>
      <c r="D78" s="41" t="str">
        <f>IFERROR(VLOOKUP(A78,NMI!A:B,2,FALSE),"")</f>
        <v/>
      </c>
    </row>
    <row r="79" spans="1:4" x14ac:dyDescent="0.25">
      <c r="A79" s="11">
        <v>37956</v>
      </c>
      <c r="B79" s="12">
        <v>60</v>
      </c>
      <c r="C79" s="23">
        <f t="shared" si="1"/>
        <v>-1.1000000000000014</v>
      </c>
      <c r="D79" s="42" t="str">
        <f>IFERROR(VLOOKUP(A79,NMI!A:B,2,FALSE),"")</f>
        <v/>
      </c>
    </row>
    <row r="80" spans="1:4" x14ac:dyDescent="0.25">
      <c r="A80" s="9">
        <v>37987</v>
      </c>
      <c r="B80" s="10">
        <v>67.7</v>
      </c>
      <c r="C80" s="19">
        <f t="shared" si="1"/>
        <v>7.7000000000000028</v>
      </c>
      <c r="D80" s="41" t="str">
        <f>IFERROR(VLOOKUP(A80,NMI!A:B,2,FALSE),"")</f>
        <v/>
      </c>
    </row>
    <row r="81" spans="1:4" x14ac:dyDescent="0.25">
      <c r="A81" s="11">
        <v>38018</v>
      </c>
      <c r="B81" s="12">
        <v>62.5</v>
      </c>
      <c r="C81" s="23">
        <f t="shared" si="1"/>
        <v>-5.2000000000000028</v>
      </c>
      <c r="D81" s="42" t="str">
        <f>IFERROR(VLOOKUP(A81,NMI!A:B,2,FALSE),"")</f>
        <v/>
      </c>
    </row>
    <row r="82" spans="1:4" x14ac:dyDescent="0.25">
      <c r="A82" s="9">
        <v>38047</v>
      </c>
      <c r="B82" s="10">
        <v>62.3</v>
      </c>
      <c r="C82" s="19">
        <f t="shared" si="1"/>
        <v>-0.20000000000000284</v>
      </c>
      <c r="D82" s="41" t="str">
        <f>IFERROR(VLOOKUP(A82,NMI!A:B,2,FALSE),"")</f>
        <v/>
      </c>
    </row>
    <row r="83" spans="1:4" x14ac:dyDescent="0.25">
      <c r="A83" s="11">
        <v>38078</v>
      </c>
      <c r="B83" s="12">
        <v>64</v>
      </c>
      <c r="C83" s="23">
        <f t="shared" si="1"/>
        <v>1.7000000000000028</v>
      </c>
      <c r="D83" s="42" t="str">
        <f>IFERROR(VLOOKUP(A83,NMI!A:B,2,FALSE),"")</f>
        <v/>
      </c>
    </row>
    <row r="84" spans="1:4" x14ac:dyDescent="0.25">
      <c r="A84" s="9">
        <v>38108</v>
      </c>
      <c r="B84" s="10">
        <v>62.6</v>
      </c>
      <c r="C84" s="19">
        <f t="shared" si="1"/>
        <v>-1.3999999999999986</v>
      </c>
      <c r="D84" s="41" t="str">
        <f>IFERROR(VLOOKUP(A84,NMI!A:B,2,FALSE),"")</f>
        <v/>
      </c>
    </row>
    <row r="85" spans="1:4" x14ac:dyDescent="0.25">
      <c r="A85" s="11">
        <v>38139</v>
      </c>
      <c r="B85" s="12">
        <v>59.2</v>
      </c>
      <c r="C85" s="23">
        <f t="shared" si="1"/>
        <v>-3.3999999999999986</v>
      </c>
      <c r="D85" s="42" t="str">
        <f>IFERROR(VLOOKUP(A85,NMI!A:B,2,FALSE),"")</f>
        <v/>
      </c>
    </row>
    <row r="86" spans="1:4" x14ac:dyDescent="0.25">
      <c r="A86" s="9">
        <v>38169</v>
      </c>
      <c r="B86" s="10">
        <v>63.2</v>
      </c>
      <c r="C86" s="19">
        <f t="shared" si="1"/>
        <v>4</v>
      </c>
      <c r="D86" s="41" t="str">
        <f>IFERROR(VLOOKUP(A86,NMI!A:B,2,FALSE),"")</f>
        <v/>
      </c>
    </row>
    <row r="87" spans="1:4" x14ac:dyDescent="0.25">
      <c r="A87" s="11">
        <v>38200</v>
      </c>
      <c r="B87" s="12">
        <v>59.7</v>
      </c>
      <c r="C87" s="23">
        <f t="shared" si="1"/>
        <v>-3.5</v>
      </c>
      <c r="D87" s="42" t="str">
        <f>IFERROR(VLOOKUP(A87,NMI!A:B,2,FALSE),"")</f>
        <v/>
      </c>
    </row>
    <row r="88" spans="1:4" x14ac:dyDescent="0.25">
      <c r="A88" s="9">
        <v>38231</v>
      </c>
      <c r="B88" s="10">
        <v>60</v>
      </c>
      <c r="C88" s="19">
        <f t="shared" si="1"/>
        <v>0.29999999999999716</v>
      </c>
      <c r="D88" s="41" t="str">
        <f>IFERROR(VLOOKUP(A88,NMI!A:B,2,FALSE),"")</f>
        <v/>
      </c>
    </row>
    <row r="89" spans="1:4" x14ac:dyDescent="0.25">
      <c r="A89" s="11">
        <v>38261</v>
      </c>
      <c r="B89" s="12">
        <v>61</v>
      </c>
      <c r="C89" s="23">
        <f t="shared" si="1"/>
        <v>1</v>
      </c>
      <c r="D89" s="42" t="str">
        <f>IFERROR(VLOOKUP(A89,NMI!A:B,2,FALSE),"")</f>
        <v/>
      </c>
    </row>
    <row r="90" spans="1:4" x14ac:dyDescent="0.25">
      <c r="A90" s="9">
        <v>38292</v>
      </c>
      <c r="B90" s="10">
        <v>62.8</v>
      </c>
      <c r="C90" s="19">
        <f t="shared" si="1"/>
        <v>1.7999999999999972</v>
      </c>
      <c r="D90" s="41" t="str">
        <f>IFERROR(VLOOKUP(A90,NMI!A:B,2,FALSE),"")</f>
        <v/>
      </c>
    </row>
    <row r="91" spans="1:4" x14ac:dyDescent="0.25">
      <c r="A91" s="11">
        <v>38322</v>
      </c>
      <c r="B91" s="12">
        <v>65</v>
      </c>
      <c r="C91" s="23">
        <f t="shared" si="1"/>
        <v>2.2000000000000028</v>
      </c>
      <c r="D91" s="42" t="str">
        <f>IFERROR(VLOOKUP(A91,NMI!A:B,2,FALSE),"")</f>
        <v/>
      </c>
    </row>
    <row r="92" spans="1:4" x14ac:dyDescent="0.25">
      <c r="A92" s="9">
        <v>38353</v>
      </c>
      <c r="B92" s="10">
        <v>62.5</v>
      </c>
      <c r="C92" s="19">
        <f t="shared" si="1"/>
        <v>-2.5</v>
      </c>
      <c r="D92" s="41" t="str">
        <f>IFERROR(VLOOKUP(A92,NMI!A:B,2,FALSE),"")</f>
        <v/>
      </c>
    </row>
    <row r="93" spans="1:4" x14ac:dyDescent="0.25">
      <c r="A93" s="11">
        <v>38384</v>
      </c>
      <c r="B93" s="12">
        <v>61.9</v>
      </c>
      <c r="C93" s="23">
        <f t="shared" si="1"/>
        <v>-0.60000000000000142</v>
      </c>
      <c r="D93" s="42" t="str">
        <f>IFERROR(VLOOKUP(A93,NMI!A:B,2,FALSE),"")</f>
        <v/>
      </c>
    </row>
    <row r="94" spans="1:4" x14ac:dyDescent="0.25">
      <c r="A94" s="9">
        <v>38412</v>
      </c>
      <c r="B94" s="10">
        <v>61.3</v>
      </c>
      <c r="C94" s="19">
        <f t="shared" si="1"/>
        <v>-0.60000000000000142</v>
      </c>
      <c r="D94" s="41" t="str">
        <f>IFERROR(VLOOKUP(A94,NMI!A:B,2,FALSE),"")</f>
        <v/>
      </c>
    </row>
    <row r="95" spans="1:4" x14ac:dyDescent="0.25">
      <c r="A95" s="11">
        <v>38443</v>
      </c>
      <c r="B95" s="12">
        <v>58.6</v>
      </c>
      <c r="C95" s="23">
        <f t="shared" si="1"/>
        <v>-2.6999999999999957</v>
      </c>
      <c r="D95" s="42" t="str">
        <f>IFERROR(VLOOKUP(A95,NMI!A:B,2,FALSE),"")</f>
        <v/>
      </c>
    </row>
    <row r="96" spans="1:4" x14ac:dyDescent="0.25">
      <c r="A96" s="9">
        <v>38473</v>
      </c>
      <c r="B96" s="10">
        <v>57.5</v>
      </c>
      <c r="C96" s="19">
        <f t="shared" si="1"/>
        <v>-1.1000000000000014</v>
      </c>
      <c r="D96" s="41" t="str">
        <f>IFERROR(VLOOKUP(A96,NMI!A:B,2,FALSE),"")</f>
        <v/>
      </c>
    </row>
    <row r="97" spans="1:4" x14ac:dyDescent="0.25">
      <c r="A97" s="11">
        <v>38504</v>
      </c>
      <c r="B97" s="12">
        <v>60.7</v>
      </c>
      <c r="C97" s="23">
        <f t="shared" si="1"/>
        <v>3.2000000000000028</v>
      </c>
      <c r="D97" s="42" t="str">
        <f>IFERROR(VLOOKUP(A97,NMI!A:B,2,FALSE),"")</f>
        <v/>
      </c>
    </row>
    <row r="98" spans="1:4" x14ac:dyDescent="0.25">
      <c r="A98" s="9">
        <v>38534</v>
      </c>
      <c r="B98" s="10">
        <v>61.3</v>
      </c>
      <c r="C98" s="19">
        <f t="shared" si="1"/>
        <v>0.59999999999999432</v>
      </c>
      <c r="D98" s="41" t="str">
        <f>IFERROR(VLOOKUP(A98,NMI!A:B,2,FALSE),"")</f>
        <v/>
      </c>
    </row>
    <row r="99" spans="1:4" x14ac:dyDescent="0.25">
      <c r="A99" s="11">
        <v>38565</v>
      </c>
      <c r="B99" s="12">
        <v>64.8</v>
      </c>
      <c r="C99" s="23">
        <f t="shared" si="1"/>
        <v>3.5</v>
      </c>
      <c r="D99" s="42" t="str">
        <f>IFERROR(VLOOKUP(A99,NMI!A:B,2,FALSE),"")</f>
        <v/>
      </c>
    </row>
    <row r="100" spans="1:4" x14ac:dyDescent="0.25">
      <c r="A100" s="9">
        <v>38596</v>
      </c>
      <c r="B100" s="10">
        <v>55.2</v>
      </c>
      <c r="C100" s="19">
        <f t="shared" si="1"/>
        <v>-9.5999999999999943</v>
      </c>
      <c r="D100" s="41" t="str">
        <f>IFERROR(VLOOKUP(A100,NMI!A:B,2,FALSE),"")</f>
        <v/>
      </c>
    </row>
    <row r="101" spans="1:4" x14ac:dyDescent="0.25">
      <c r="A101" s="11">
        <v>38626</v>
      </c>
      <c r="B101" s="12">
        <v>59.2</v>
      </c>
      <c r="C101" s="23">
        <f t="shared" si="1"/>
        <v>4</v>
      </c>
      <c r="D101" s="42" t="str">
        <f>IFERROR(VLOOKUP(A101,NMI!A:B,2,FALSE),"")</f>
        <v/>
      </c>
    </row>
    <row r="102" spans="1:4" x14ac:dyDescent="0.25">
      <c r="A102" s="9">
        <v>38657</v>
      </c>
      <c r="B102" s="10">
        <v>59.2</v>
      </c>
      <c r="C102" s="19">
        <f t="shared" si="1"/>
        <v>0</v>
      </c>
      <c r="D102" s="41" t="str">
        <f>IFERROR(VLOOKUP(A102,NMI!A:B,2,FALSE),"")</f>
        <v/>
      </c>
    </row>
    <row r="103" spans="1:4" x14ac:dyDescent="0.25">
      <c r="A103" s="11">
        <v>38687</v>
      </c>
      <c r="B103" s="12">
        <v>60.1</v>
      </c>
      <c r="C103" s="23">
        <f t="shared" si="1"/>
        <v>0.89999999999999858</v>
      </c>
      <c r="D103" s="42" t="str">
        <f>IFERROR(VLOOKUP(A103,NMI!A:B,2,FALSE),"")</f>
        <v/>
      </c>
    </row>
    <row r="104" spans="1:4" x14ac:dyDescent="0.25">
      <c r="A104" s="9">
        <v>38718</v>
      </c>
      <c r="B104" s="10">
        <v>58.6</v>
      </c>
      <c r="C104" s="19">
        <f t="shared" si="1"/>
        <v>-1.5</v>
      </c>
      <c r="D104" s="41" t="str">
        <f>IFERROR(VLOOKUP(A104,NMI!A:B,2,FALSE),"")</f>
        <v/>
      </c>
    </row>
    <row r="105" spans="1:4" x14ac:dyDescent="0.25">
      <c r="A105" s="11">
        <v>38749</v>
      </c>
      <c r="B105" s="12">
        <v>61.8</v>
      </c>
      <c r="C105" s="23">
        <f t="shared" si="1"/>
        <v>3.1999999999999957</v>
      </c>
      <c r="D105" s="42" t="str">
        <f>IFERROR(VLOOKUP(A105,NMI!A:B,2,FALSE),"")</f>
        <v/>
      </c>
    </row>
    <row r="106" spans="1:4" x14ac:dyDescent="0.25">
      <c r="A106" s="9">
        <v>38777</v>
      </c>
      <c r="B106" s="10">
        <v>60</v>
      </c>
      <c r="C106" s="19">
        <f t="shared" si="1"/>
        <v>-1.7999999999999972</v>
      </c>
      <c r="D106" s="41" t="str">
        <f>IFERROR(VLOOKUP(A106,NMI!A:B,2,FALSE),"")</f>
        <v/>
      </c>
    </row>
    <row r="107" spans="1:4" x14ac:dyDescent="0.25">
      <c r="A107" s="11">
        <v>38808</v>
      </c>
      <c r="B107" s="12">
        <v>61.3</v>
      </c>
      <c r="C107" s="23">
        <f t="shared" si="1"/>
        <v>1.2999999999999972</v>
      </c>
      <c r="D107" s="42" t="str">
        <f>IFERROR(VLOOKUP(A107,NMI!A:B,2,FALSE),"")</f>
        <v/>
      </c>
    </row>
    <row r="108" spans="1:4" x14ac:dyDescent="0.25">
      <c r="A108" s="9">
        <v>38838</v>
      </c>
      <c r="B108" s="10">
        <v>58.1</v>
      </c>
      <c r="C108" s="19">
        <f t="shared" si="1"/>
        <v>-3.1999999999999957</v>
      </c>
      <c r="D108" s="41" t="str">
        <f>IFERROR(VLOOKUP(A108,NMI!A:B,2,FALSE),"")</f>
        <v/>
      </c>
    </row>
    <row r="109" spans="1:4" x14ac:dyDescent="0.25">
      <c r="A109" s="11">
        <v>38869</v>
      </c>
      <c r="B109" s="12">
        <v>56.4</v>
      </c>
      <c r="C109" s="23">
        <f t="shared" si="1"/>
        <v>-1.7000000000000028</v>
      </c>
      <c r="D109" s="42" t="str">
        <f>IFERROR(VLOOKUP(A109,NMI!A:B,2,FALSE),"")</f>
        <v/>
      </c>
    </row>
    <row r="110" spans="1:4" x14ac:dyDescent="0.25">
      <c r="A110" s="9">
        <v>38899</v>
      </c>
      <c r="B110" s="10">
        <v>56.3</v>
      </c>
      <c r="C110" s="19">
        <f t="shared" si="1"/>
        <v>-0.10000000000000142</v>
      </c>
      <c r="D110" s="41" t="str">
        <f>IFERROR(VLOOKUP(A110,NMI!A:B,2,FALSE),"")</f>
        <v/>
      </c>
    </row>
    <row r="111" spans="1:4" x14ac:dyDescent="0.25">
      <c r="A111" s="11">
        <v>38930</v>
      </c>
      <c r="B111" s="12">
        <v>56.7</v>
      </c>
      <c r="C111" s="23">
        <f t="shared" si="1"/>
        <v>0.40000000000000568</v>
      </c>
      <c r="D111" s="42" t="str">
        <f>IFERROR(VLOOKUP(A111,NMI!A:B,2,FALSE),"")</f>
        <v/>
      </c>
    </row>
    <row r="112" spans="1:4" x14ac:dyDescent="0.25">
      <c r="A112" s="9">
        <v>38961</v>
      </c>
      <c r="B112" s="10">
        <v>54.4</v>
      </c>
      <c r="C112" s="19">
        <f t="shared" si="1"/>
        <v>-2.3000000000000043</v>
      </c>
      <c r="D112" s="41" t="str">
        <f>IFERROR(VLOOKUP(A112,NMI!A:B,2,FALSE),"")</f>
        <v/>
      </c>
    </row>
    <row r="113" spans="1:4" x14ac:dyDescent="0.25">
      <c r="A113" s="11">
        <v>38991</v>
      </c>
      <c r="B113" s="12">
        <v>56.9</v>
      </c>
      <c r="C113" s="23">
        <f t="shared" si="1"/>
        <v>2.5</v>
      </c>
      <c r="D113" s="42" t="str">
        <f>IFERROR(VLOOKUP(A113,NMI!A:B,2,FALSE),"")</f>
        <v/>
      </c>
    </row>
    <row r="114" spans="1:4" x14ac:dyDescent="0.25">
      <c r="A114" s="9">
        <v>39022</v>
      </c>
      <c r="B114" s="10">
        <v>59.2</v>
      </c>
      <c r="C114" s="19">
        <f t="shared" si="1"/>
        <v>2.3000000000000043</v>
      </c>
      <c r="D114" s="41" t="str">
        <f>IFERROR(VLOOKUP(A114,NMI!A:B,2,FALSE),"")</f>
        <v/>
      </c>
    </row>
    <row r="115" spans="1:4" x14ac:dyDescent="0.25">
      <c r="A115" s="11">
        <v>39052</v>
      </c>
      <c r="B115" s="12">
        <v>56.1</v>
      </c>
      <c r="C115" s="23">
        <f t="shared" si="1"/>
        <v>-3.1000000000000014</v>
      </c>
      <c r="D115" s="42" t="str">
        <f>IFERROR(VLOOKUP(A115,NMI!A:B,2,FALSE),"")</f>
        <v/>
      </c>
    </row>
    <row r="116" spans="1:4" x14ac:dyDescent="0.25">
      <c r="A116" s="9">
        <v>39083</v>
      </c>
      <c r="B116" s="10">
        <v>58.3</v>
      </c>
      <c r="C116" s="19">
        <f t="shared" si="1"/>
        <v>2.1999999999999957</v>
      </c>
      <c r="D116" s="41" t="str">
        <f>IFERROR(VLOOKUP(A116,NMI!A:B,2,FALSE),"")</f>
        <v/>
      </c>
    </row>
    <row r="117" spans="1:4" x14ac:dyDescent="0.25">
      <c r="A117" s="11">
        <v>39114</v>
      </c>
      <c r="B117" s="12">
        <v>56</v>
      </c>
      <c r="C117" s="23">
        <f t="shared" si="1"/>
        <v>-2.2999999999999972</v>
      </c>
      <c r="D117" s="42" t="str">
        <f>IFERROR(VLOOKUP(A117,NMI!A:B,2,FALSE),"")</f>
        <v/>
      </c>
    </row>
    <row r="118" spans="1:4" x14ac:dyDescent="0.25">
      <c r="A118" s="9">
        <v>39142</v>
      </c>
      <c r="B118" s="10">
        <v>52.8</v>
      </c>
      <c r="C118" s="19">
        <f t="shared" si="1"/>
        <v>-3.2000000000000028</v>
      </c>
      <c r="D118" s="41" t="str">
        <f>IFERROR(VLOOKUP(A118,NMI!A:B,2,FALSE),"")</f>
        <v/>
      </c>
    </row>
    <row r="119" spans="1:4" x14ac:dyDescent="0.25">
      <c r="A119" s="11">
        <v>39173</v>
      </c>
      <c r="B119" s="12">
        <v>56.1</v>
      </c>
      <c r="C119" s="23">
        <f t="shared" si="1"/>
        <v>3.3000000000000043</v>
      </c>
      <c r="D119" s="42" t="str">
        <f>IFERROR(VLOOKUP(A119,NMI!A:B,2,FALSE),"")</f>
        <v/>
      </c>
    </row>
    <row r="120" spans="1:4" x14ac:dyDescent="0.25">
      <c r="A120" s="9">
        <v>39203</v>
      </c>
      <c r="B120" s="10">
        <v>58.1</v>
      </c>
      <c r="C120" s="19">
        <f t="shared" si="1"/>
        <v>2</v>
      </c>
      <c r="D120" s="41" t="str">
        <f>IFERROR(VLOOKUP(A120,NMI!A:B,2,FALSE),"")</f>
        <v/>
      </c>
    </row>
    <row r="121" spans="1:4" x14ac:dyDescent="0.25">
      <c r="A121" s="11">
        <v>39234</v>
      </c>
      <c r="B121" s="12">
        <v>60.1</v>
      </c>
      <c r="C121" s="23">
        <f t="shared" si="1"/>
        <v>2</v>
      </c>
      <c r="D121" s="42" t="str">
        <f>IFERROR(VLOOKUP(A121,NMI!A:B,2,FALSE),"")</f>
        <v/>
      </c>
    </row>
    <row r="122" spans="1:4" x14ac:dyDescent="0.25">
      <c r="A122" s="9">
        <v>39264</v>
      </c>
      <c r="B122" s="10">
        <v>57.1</v>
      </c>
      <c r="C122" s="19">
        <f t="shared" si="1"/>
        <v>-3</v>
      </c>
      <c r="D122" s="41" t="str">
        <f>IFERROR(VLOOKUP(A122,NMI!A:B,2,FALSE),"")</f>
        <v/>
      </c>
    </row>
    <row r="123" spans="1:4" x14ac:dyDescent="0.25">
      <c r="A123" s="11">
        <v>39295</v>
      </c>
      <c r="B123" s="12">
        <v>55.7</v>
      </c>
      <c r="C123" s="23">
        <f t="shared" si="1"/>
        <v>-1.3999999999999986</v>
      </c>
      <c r="D123" s="42" t="str">
        <f>IFERROR(VLOOKUP(A123,NMI!A:B,2,FALSE),"")</f>
        <v/>
      </c>
    </row>
    <row r="124" spans="1:4" x14ac:dyDescent="0.25">
      <c r="A124" s="9">
        <v>39326</v>
      </c>
      <c r="B124" s="10">
        <v>54.2</v>
      </c>
      <c r="C124" s="19">
        <f t="shared" si="1"/>
        <v>-1.5</v>
      </c>
      <c r="D124" s="41" t="str">
        <f>IFERROR(VLOOKUP(A124,NMI!A:B,2,FALSE),"")</f>
        <v/>
      </c>
    </row>
    <row r="125" spans="1:4" x14ac:dyDescent="0.25">
      <c r="A125" s="11">
        <v>39356</v>
      </c>
      <c r="B125" s="12">
        <v>55.1</v>
      </c>
      <c r="C125" s="23">
        <f t="shared" si="1"/>
        <v>0.89999999999999858</v>
      </c>
      <c r="D125" s="42" t="str">
        <f>IFERROR(VLOOKUP(A125,NMI!A:B,2,FALSE),"")</f>
        <v/>
      </c>
    </row>
    <row r="126" spans="1:4" x14ac:dyDescent="0.25">
      <c r="A126" s="9">
        <v>39387</v>
      </c>
      <c r="B126" s="10">
        <v>55.7</v>
      </c>
      <c r="C126" s="19">
        <f t="shared" si="1"/>
        <v>0.60000000000000142</v>
      </c>
      <c r="D126" s="41" t="str">
        <f>IFERROR(VLOOKUP(A126,NMI!A:B,2,FALSE),"")</f>
        <v/>
      </c>
    </row>
    <row r="127" spans="1:4" x14ac:dyDescent="0.25">
      <c r="A127" s="11">
        <v>39417</v>
      </c>
      <c r="B127" s="12">
        <v>53.2</v>
      </c>
      <c r="C127" s="23">
        <f t="shared" si="1"/>
        <v>-2.5</v>
      </c>
      <c r="D127" s="42" t="str">
        <f>IFERROR(VLOOKUP(A127,NMI!A:B,2,FALSE),"")</f>
        <v/>
      </c>
    </row>
    <row r="128" spans="1:4" x14ac:dyDescent="0.25">
      <c r="A128" s="9">
        <v>39448</v>
      </c>
      <c r="B128" s="10">
        <v>41.9</v>
      </c>
      <c r="C128" s="19">
        <f t="shared" si="1"/>
        <v>-11.300000000000004</v>
      </c>
      <c r="D128" s="41">
        <f>IFERROR(VLOOKUP(A128,NMI!A:B,2,FALSE),"")</f>
        <v>45</v>
      </c>
    </row>
    <row r="129" spans="1:4" x14ac:dyDescent="0.25">
      <c r="A129" s="11">
        <v>39479</v>
      </c>
      <c r="B129" s="12">
        <v>52.2</v>
      </c>
      <c r="C129" s="23">
        <f t="shared" si="1"/>
        <v>10.300000000000004</v>
      </c>
      <c r="D129" s="42">
        <f>IFERROR(VLOOKUP(A129,NMI!A:B,2,FALSE),"")</f>
        <v>49.9</v>
      </c>
    </row>
    <row r="130" spans="1:4" x14ac:dyDescent="0.25">
      <c r="A130" s="9">
        <v>39508</v>
      </c>
      <c r="B130" s="10">
        <v>51.7</v>
      </c>
      <c r="C130" s="19">
        <f t="shared" si="1"/>
        <v>-0.5</v>
      </c>
      <c r="D130" s="41">
        <f>IFERROR(VLOOKUP(A130,NMI!A:B,2,FALSE),"")</f>
        <v>49.4</v>
      </c>
    </row>
    <row r="131" spans="1:4" x14ac:dyDescent="0.25">
      <c r="A131" s="11">
        <v>39539</v>
      </c>
      <c r="B131" s="12">
        <v>51.1</v>
      </c>
      <c r="C131" s="23">
        <f t="shared" si="1"/>
        <v>-0.60000000000000142</v>
      </c>
      <c r="D131" s="42">
        <f>IFERROR(VLOOKUP(A131,NMI!A:B,2,FALSE),"")</f>
        <v>51.8</v>
      </c>
    </row>
    <row r="132" spans="1:4" x14ac:dyDescent="0.25">
      <c r="A132" s="9">
        <v>39569</v>
      </c>
      <c r="B132" s="10">
        <v>53.3</v>
      </c>
      <c r="C132" s="19">
        <f t="shared" si="1"/>
        <v>2.1999999999999957</v>
      </c>
      <c r="D132" s="41">
        <f>IFERROR(VLOOKUP(A132,NMI!A:B,2,FALSE),"")</f>
        <v>51.4</v>
      </c>
    </row>
    <row r="133" spans="1:4" x14ac:dyDescent="0.25">
      <c r="A133" s="11">
        <v>39600</v>
      </c>
      <c r="B133" s="12">
        <v>50.2</v>
      </c>
      <c r="C133" s="23">
        <f t="shared" ref="C133:C196" si="2">B133-B132</f>
        <v>-3.0999999999999943</v>
      </c>
      <c r="D133" s="42">
        <f>IFERROR(VLOOKUP(A133,NMI!A:B,2,FALSE),"")</f>
        <v>48.3</v>
      </c>
    </row>
    <row r="134" spans="1:4" x14ac:dyDescent="0.25">
      <c r="A134" s="9">
        <v>39630</v>
      </c>
      <c r="B134" s="10">
        <v>51</v>
      </c>
      <c r="C134" s="19">
        <f t="shared" si="2"/>
        <v>0.79999999999999716</v>
      </c>
      <c r="D134" s="41">
        <f>IFERROR(VLOOKUP(A134,NMI!A:B,2,FALSE),"")</f>
        <v>50</v>
      </c>
    </row>
    <row r="135" spans="1:4" x14ac:dyDescent="0.25">
      <c r="A135" s="11">
        <v>39661</v>
      </c>
      <c r="B135" s="12">
        <v>51.1</v>
      </c>
      <c r="C135" s="23">
        <f t="shared" si="2"/>
        <v>0.10000000000000142</v>
      </c>
      <c r="D135" s="42">
        <f>IFERROR(VLOOKUP(A135,NMI!A:B,2,FALSE),"")</f>
        <v>50.6</v>
      </c>
    </row>
    <row r="136" spans="1:4" x14ac:dyDescent="0.25">
      <c r="A136" s="9">
        <v>39692</v>
      </c>
      <c r="B136" s="10">
        <v>50.4</v>
      </c>
      <c r="C136" s="19">
        <f t="shared" si="2"/>
        <v>-0.70000000000000284</v>
      </c>
      <c r="D136" s="41">
        <f>IFERROR(VLOOKUP(A136,NMI!A:B,2,FALSE),"")</f>
        <v>49.4</v>
      </c>
    </row>
    <row r="137" spans="1:4" x14ac:dyDescent="0.25">
      <c r="A137" s="11">
        <v>39722</v>
      </c>
      <c r="B137" s="12">
        <v>43.8</v>
      </c>
      <c r="C137" s="23">
        <f t="shared" si="2"/>
        <v>-6.6000000000000014</v>
      </c>
      <c r="D137" s="42">
        <f>IFERROR(VLOOKUP(A137,NMI!A:B,2,FALSE),"")</f>
        <v>44.7</v>
      </c>
    </row>
    <row r="138" spans="1:4" x14ac:dyDescent="0.25">
      <c r="A138" s="9">
        <v>39753</v>
      </c>
      <c r="B138" s="10">
        <v>34.200000000000003</v>
      </c>
      <c r="C138" s="19">
        <f t="shared" si="2"/>
        <v>-9.5999999999999943</v>
      </c>
      <c r="D138" s="41">
        <f>IFERROR(VLOOKUP(A138,NMI!A:B,2,FALSE),"")</f>
        <v>37.6</v>
      </c>
    </row>
    <row r="139" spans="1:4" x14ac:dyDescent="0.25">
      <c r="A139" s="11">
        <v>39783</v>
      </c>
      <c r="B139" s="12">
        <v>38.299999999999997</v>
      </c>
      <c r="C139" s="23">
        <f t="shared" si="2"/>
        <v>4.0999999999999943</v>
      </c>
      <c r="D139" s="42">
        <f>IFERROR(VLOOKUP(A139,NMI!A:B,2,FALSE),"")</f>
        <v>40</v>
      </c>
    </row>
    <row r="140" spans="1:4" x14ac:dyDescent="0.25">
      <c r="A140" s="9">
        <v>39814</v>
      </c>
      <c r="B140" s="10">
        <v>44.1</v>
      </c>
      <c r="C140" s="19">
        <f t="shared" si="2"/>
        <v>5.8000000000000043</v>
      </c>
      <c r="D140" s="41">
        <f>IFERROR(VLOOKUP(A140,NMI!A:B,2,FALSE),"")</f>
        <v>43.1</v>
      </c>
    </row>
    <row r="141" spans="1:4" x14ac:dyDescent="0.25">
      <c r="A141" s="11">
        <v>39845</v>
      </c>
      <c r="B141" s="12">
        <v>40.6</v>
      </c>
      <c r="C141" s="23">
        <f t="shared" si="2"/>
        <v>-3.5</v>
      </c>
      <c r="D141" s="42">
        <f>IFERROR(VLOOKUP(A141,NMI!A:B,2,FALSE),"")</f>
        <v>41.5</v>
      </c>
    </row>
    <row r="142" spans="1:4" x14ac:dyDescent="0.25">
      <c r="A142" s="9">
        <v>39873</v>
      </c>
      <c r="B142" s="10">
        <v>42.8</v>
      </c>
      <c r="C142" s="19">
        <f t="shared" si="2"/>
        <v>2.1999999999999957</v>
      </c>
      <c r="D142" s="41">
        <f>IFERROR(VLOOKUP(A142,NMI!A:B,2,FALSE),"")</f>
        <v>40</v>
      </c>
    </row>
    <row r="143" spans="1:4" x14ac:dyDescent="0.25">
      <c r="A143" s="11">
        <v>39904</v>
      </c>
      <c r="B143" s="12">
        <v>45</v>
      </c>
      <c r="C143" s="23">
        <f t="shared" si="2"/>
        <v>2.2000000000000028</v>
      </c>
      <c r="D143" s="42">
        <f>IFERROR(VLOOKUP(A143,NMI!A:B,2,FALSE),"")</f>
        <v>43.4</v>
      </c>
    </row>
    <row r="144" spans="1:4" x14ac:dyDescent="0.25">
      <c r="A144" s="9">
        <v>39934</v>
      </c>
      <c r="B144" s="10">
        <v>43.1</v>
      </c>
      <c r="C144" s="19">
        <f t="shared" si="2"/>
        <v>-1.8999999999999986</v>
      </c>
      <c r="D144" s="41">
        <f>IFERROR(VLOOKUP(A144,NMI!A:B,2,FALSE),"")</f>
        <v>44.2</v>
      </c>
    </row>
    <row r="145" spans="1:4" x14ac:dyDescent="0.25">
      <c r="A145" s="11">
        <v>39965</v>
      </c>
      <c r="B145" s="12">
        <v>50.1</v>
      </c>
      <c r="C145" s="23">
        <f t="shared" si="2"/>
        <v>7</v>
      </c>
      <c r="D145" s="42">
        <f>IFERROR(VLOOKUP(A145,NMI!A:B,2,FALSE),"")</f>
        <v>46.8</v>
      </c>
    </row>
    <row r="146" spans="1:4" x14ac:dyDescent="0.25">
      <c r="A146" s="9">
        <v>39995</v>
      </c>
      <c r="B146" s="10">
        <v>47</v>
      </c>
      <c r="C146" s="19">
        <f t="shared" si="2"/>
        <v>-3.1000000000000014</v>
      </c>
      <c r="D146" s="41">
        <f>IFERROR(VLOOKUP(A146,NMI!A:B,2,FALSE),"")</f>
        <v>47</v>
      </c>
    </row>
    <row r="147" spans="1:4" x14ac:dyDescent="0.25">
      <c r="A147" s="11">
        <v>40026</v>
      </c>
      <c r="B147" s="12">
        <v>52.1</v>
      </c>
      <c r="C147" s="23">
        <f t="shared" si="2"/>
        <v>5.1000000000000014</v>
      </c>
      <c r="D147" s="42">
        <f>IFERROR(VLOOKUP(A147,NMI!A:B,2,FALSE),"")</f>
        <v>49.1</v>
      </c>
    </row>
    <row r="148" spans="1:4" x14ac:dyDescent="0.25">
      <c r="A148" s="9">
        <v>40057</v>
      </c>
      <c r="B148" s="10">
        <v>53.8</v>
      </c>
      <c r="C148" s="19">
        <f t="shared" si="2"/>
        <v>1.6999999999999957</v>
      </c>
      <c r="D148" s="41">
        <f>IFERROR(VLOOKUP(A148,NMI!A:B,2,FALSE),"")</f>
        <v>50.5</v>
      </c>
    </row>
    <row r="149" spans="1:4" x14ac:dyDescent="0.25">
      <c r="A149" s="11">
        <v>40087</v>
      </c>
      <c r="B149" s="12">
        <v>55</v>
      </c>
      <c r="C149" s="23">
        <f t="shared" si="2"/>
        <v>1.2000000000000028</v>
      </c>
      <c r="D149" s="42">
        <f>IFERROR(VLOOKUP(A149,NMI!A:B,2,FALSE),"")</f>
        <v>50.9</v>
      </c>
    </row>
    <row r="150" spans="1:4" x14ac:dyDescent="0.25">
      <c r="A150" s="9">
        <v>40118</v>
      </c>
      <c r="B150" s="10">
        <v>50.9</v>
      </c>
      <c r="C150" s="19">
        <f t="shared" si="2"/>
        <v>-4.1000000000000014</v>
      </c>
      <c r="D150" s="41">
        <f>IFERROR(VLOOKUP(A150,NMI!A:B,2,FALSE),"")</f>
        <v>49.3</v>
      </c>
    </row>
    <row r="151" spans="1:4" x14ac:dyDescent="0.25">
      <c r="A151" s="11">
        <v>40148</v>
      </c>
      <c r="B151" s="12">
        <v>53</v>
      </c>
      <c r="C151" s="23">
        <f t="shared" si="2"/>
        <v>2.1000000000000014</v>
      </c>
      <c r="D151" s="42">
        <f>IFERROR(VLOOKUP(A151,NMI!A:B,2,FALSE),"")</f>
        <v>49.9</v>
      </c>
    </row>
    <row r="152" spans="1:4" x14ac:dyDescent="0.25">
      <c r="A152" s="9">
        <v>40179</v>
      </c>
      <c r="B152" s="10">
        <v>51.5</v>
      </c>
      <c r="C152" s="19">
        <f t="shared" si="2"/>
        <v>-1.5</v>
      </c>
      <c r="D152" s="41">
        <f>IFERROR(VLOOKUP(A152,NMI!A:B,2,FALSE),"")</f>
        <v>49.6</v>
      </c>
    </row>
    <row r="153" spans="1:4" x14ac:dyDescent="0.25">
      <c r="A153" s="11">
        <v>40210</v>
      </c>
      <c r="B153" s="12">
        <v>53</v>
      </c>
      <c r="C153" s="23">
        <f t="shared" si="2"/>
        <v>1.5</v>
      </c>
      <c r="D153" s="42">
        <f>IFERROR(VLOOKUP(A153,NMI!A:B,2,FALSE),"")</f>
        <v>50.8</v>
      </c>
    </row>
    <row r="154" spans="1:4" x14ac:dyDescent="0.25">
      <c r="A154" s="9">
        <v>40238</v>
      </c>
      <c r="B154" s="10">
        <v>57.7</v>
      </c>
      <c r="C154" s="19">
        <f t="shared" si="2"/>
        <v>4.7000000000000028</v>
      </c>
      <c r="D154" s="41">
        <f>IFERROR(VLOOKUP(A154,NMI!A:B,2,FALSE),"")</f>
        <v>53.2</v>
      </c>
    </row>
    <row r="155" spans="1:4" x14ac:dyDescent="0.25">
      <c r="A155" s="11">
        <v>40269</v>
      </c>
      <c r="B155" s="12">
        <v>59.8</v>
      </c>
      <c r="C155" s="23">
        <f t="shared" si="2"/>
        <v>2.0999999999999943</v>
      </c>
      <c r="D155" s="42">
        <f>IFERROR(VLOOKUP(A155,NMI!A:B,2,FALSE),"")</f>
        <v>55.6</v>
      </c>
    </row>
    <row r="156" spans="1:4" x14ac:dyDescent="0.25">
      <c r="A156" s="9">
        <v>40299</v>
      </c>
      <c r="B156" s="10">
        <v>61.3</v>
      </c>
      <c r="C156" s="19">
        <f t="shared" si="2"/>
        <v>1.5</v>
      </c>
      <c r="D156" s="41">
        <f>IFERROR(VLOOKUP(A156,NMI!A:B,2,FALSE),"")</f>
        <v>55.5</v>
      </c>
    </row>
    <row r="157" spans="1:4" x14ac:dyDescent="0.25">
      <c r="A157" s="11">
        <v>40330</v>
      </c>
      <c r="B157" s="12">
        <v>59.4</v>
      </c>
      <c r="C157" s="23">
        <f t="shared" si="2"/>
        <v>-1.8999999999999986</v>
      </c>
      <c r="D157" s="42">
        <f>IFERROR(VLOOKUP(A157,NMI!A:B,2,FALSE),"")</f>
        <v>54.6</v>
      </c>
    </row>
    <row r="158" spans="1:4" x14ac:dyDescent="0.25">
      <c r="A158" s="9">
        <v>40360</v>
      </c>
      <c r="B158" s="10">
        <v>57.4</v>
      </c>
      <c r="C158" s="19">
        <f t="shared" si="2"/>
        <v>-2</v>
      </c>
      <c r="D158" s="41">
        <f>IFERROR(VLOOKUP(A158,NMI!A:B,2,FALSE),"")</f>
        <v>54.8</v>
      </c>
    </row>
    <row r="159" spans="1:4" x14ac:dyDescent="0.25">
      <c r="A159" s="11">
        <v>40391</v>
      </c>
      <c r="B159" s="12">
        <v>55.8</v>
      </c>
      <c r="C159" s="23">
        <f t="shared" si="2"/>
        <v>-1.6000000000000014</v>
      </c>
      <c r="D159" s="42">
        <f>IFERROR(VLOOKUP(A159,NMI!A:B,2,FALSE),"")</f>
        <v>52.7</v>
      </c>
    </row>
    <row r="160" spans="1:4" x14ac:dyDescent="0.25">
      <c r="A160" s="9">
        <v>40422</v>
      </c>
      <c r="B160" s="10">
        <v>53.3</v>
      </c>
      <c r="C160" s="19">
        <f t="shared" si="2"/>
        <v>-2.5</v>
      </c>
      <c r="D160" s="41">
        <f>IFERROR(VLOOKUP(A160,NMI!A:B,2,FALSE),"")</f>
        <v>53.6</v>
      </c>
    </row>
    <row r="161" spans="1:4" x14ac:dyDescent="0.25">
      <c r="A161" s="11">
        <v>40452</v>
      </c>
      <c r="B161" s="12">
        <v>59.7</v>
      </c>
      <c r="C161" s="23">
        <f t="shared" si="2"/>
        <v>6.4000000000000057</v>
      </c>
      <c r="D161" s="42">
        <f>IFERROR(VLOOKUP(A161,NMI!A:B,2,FALSE),"")</f>
        <v>55.3</v>
      </c>
    </row>
    <row r="162" spans="1:4" x14ac:dyDescent="0.25">
      <c r="A162" s="9">
        <v>40483</v>
      </c>
      <c r="B162" s="10">
        <v>59.1</v>
      </c>
      <c r="C162" s="19">
        <f t="shared" si="2"/>
        <v>-0.60000000000000142</v>
      </c>
      <c r="D162" s="41">
        <f>IFERROR(VLOOKUP(A162,NMI!A:B,2,FALSE),"")</f>
        <v>56.7</v>
      </c>
    </row>
    <row r="163" spans="1:4" x14ac:dyDescent="0.25">
      <c r="A163" s="11">
        <v>40513</v>
      </c>
      <c r="B163" s="12">
        <v>62.2</v>
      </c>
      <c r="C163" s="23">
        <f t="shared" si="2"/>
        <v>3.1000000000000014</v>
      </c>
      <c r="D163" s="42">
        <f>IFERROR(VLOOKUP(A163,NMI!A:B,2,FALSE),"")</f>
        <v>57</v>
      </c>
    </row>
    <row r="164" spans="1:4" x14ac:dyDescent="0.25">
      <c r="A164" s="9">
        <v>40544</v>
      </c>
      <c r="B164" s="10">
        <v>61.6</v>
      </c>
      <c r="C164" s="19">
        <f t="shared" si="2"/>
        <v>-0.60000000000000142</v>
      </c>
      <c r="D164" s="41">
        <f>IFERROR(VLOOKUP(A164,NMI!A:B,2,FALSE),"")</f>
        <v>57.1</v>
      </c>
    </row>
    <row r="165" spans="1:4" x14ac:dyDescent="0.25">
      <c r="A165" s="11">
        <v>40575</v>
      </c>
      <c r="B165" s="12">
        <v>63.3</v>
      </c>
      <c r="C165" s="23">
        <f t="shared" si="2"/>
        <v>1.6999999999999957</v>
      </c>
      <c r="D165" s="42">
        <f>IFERROR(VLOOKUP(A165,NMI!A:B,2,FALSE),"")</f>
        <v>56.9</v>
      </c>
    </row>
    <row r="166" spans="1:4" x14ac:dyDescent="0.25">
      <c r="A166" s="9">
        <v>40603</v>
      </c>
      <c r="B166" s="10">
        <v>58.2</v>
      </c>
      <c r="C166" s="19">
        <f t="shared" si="2"/>
        <v>-5.0999999999999943</v>
      </c>
      <c r="D166" s="41">
        <f>IFERROR(VLOOKUP(A166,NMI!A:B,2,FALSE),"")</f>
        <v>55.5</v>
      </c>
    </row>
    <row r="167" spans="1:4" x14ac:dyDescent="0.25">
      <c r="A167" s="11">
        <v>40634</v>
      </c>
      <c r="B167" s="12">
        <v>56.9</v>
      </c>
      <c r="C167" s="23">
        <f t="shared" si="2"/>
        <v>-1.3000000000000043</v>
      </c>
      <c r="D167" s="42">
        <f>IFERROR(VLOOKUP(A167,NMI!A:B,2,FALSE),"")</f>
        <v>55.3</v>
      </c>
    </row>
    <row r="168" spans="1:4" x14ac:dyDescent="0.25">
      <c r="A168" s="9">
        <v>40664</v>
      </c>
      <c r="B168" s="10">
        <v>55</v>
      </c>
      <c r="C168" s="19">
        <f t="shared" si="2"/>
        <v>-1.8999999999999986</v>
      </c>
      <c r="D168" s="41">
        <f>IFERROR(VLOOKUP(A168,NMI!A:B,2,FALSE),"")</f>
        <v>55</v>
      </c>
    </row>
    <row r="169" spans="1:4" x14ac:dyDescent="0.25">
      <c r="A169" s="11">
        <v>40695</v>
      </c>
      <c r="B169" s="12">
        <v>55.7</v>
      </c>
      <c r="C169" s="23">
        <f t="shared" si="2"/>
        <v>0.70000000000000284</v>
      </c>
      <c r="D169" s="42">
        <f>IFERROR(VLOOKUP(A169,NMI!A:B,2,FALSE),"")</f>
        <v>54.2</v>
      </c>
    </row>
    <row r="170" spans="1:4" x14ac:dyDescent="0.25">
      <c r="A170" s="9">
        <v>40725</v>
      </c>
      <c r="B170" s="10">
        <v>56.6</v>
      </c>
      <c r="C170" s="19">
        <f t="shared" si="2"/>
        <v>0.89999999999999858</v>
      </c>
      <c r="D170" s="41">
        <f>IFERROR(VLOOKUP(A170,NMI!A:B,2,FALSE),"")</f>
        <v>53.8</v>
      </c>
    </row>
    <row r="171" spans="1:4" x14ac:dyDescent="0.25">
      <c r="A171" s="11">
        <v>40756</v>
      </c>
      <c r="B171" s="12">
        <v>56.5</v>
      </c>
      <c r="C171" s="23">
        <f t="shared" si="2"/>
        <v>-0.10000000000000142</v>
      </c>
      <c r="D171" s="42">
        <f>IFERROR(VLOOKUP(A171,NMI!A:B,2,FALSE),"")</f>
        <v>54.1</v>
      </c>
    </row>
    <row r="172" spans="1:4" x14ac:dyDescent="0.25">
      <c r="A172" s="9">
        <v>40787</v>
      </c>
      <c r="B172" s="10">
        <v>56.8</v>
      </c>
      <c r="C172" s="19">
        <f t="shared" si="2"/>
        <v>0.29999999999999716</v>
      </c>
      <c r="D172" s="41">
        <f>IFERROR(VLOOKUP(A172,NMI!A:B,2,FALSE),"")</f>
        <v>52.7</v>
      </c>
    </row>
    <row r="173" spans="1:4" x14ac:dyDescent="0.25">
      <c r="A173" s="11">
        <v>40817</v>
      </c>
      <c r="B173" s="12">
        <v>53.9</v>
      </c>
      <c r="C173" s="23">
        <f t="shared" si="2"/>
        <v>-2.8999999999999986</v>
      </c>
      <c r="D173" s="42">
        <f>IFERROR(VLOOKUP(A173,NMI!A:B,2,FALSE),"")</f>
        <v>52.9</v>
      </c>
    </row>
    <row r="174" spans="1:4" x14ac:dyDescent="0.25">
      <c r="A174" s="9">
        <v>40848</v>
      </c>
      <c r="B174" s="10">
        <v>56.1</v>
      </c>
      <c r="C174" s="19">
        <f t="shared" si="2"/>
        <v>2.2000000000000028</v>
      </c>
      <c r="D174" s="41">
        <f>IFERROR(VLOOKUP(A174,NMI!A:B,2,FALSE),"")</f>
        <v>53.2</v>
      </c>
    </row>
    <row r="175" spans="1:4" x14ac:dyDescent="0.25">
      <c r="A175" s="11">
        <v>40878</v>
      </c>
      <c r="B175" s="12">
        <v>55.6</v>
      </c>
      <c r="C175" s="23">
        <f t="shared" si="2"/>
        <v>-0.5</v>
      </c>
      <c r="D175" s="42">
        <f>IFERROR(VLOOKUP(A175,NMI!A:B,2,FALSE),"")</f>
        <v>52.6</v>
      </c>
    </row>
    <row r="176" spans="1:4" x14ac:dyDescent="0.25">
      <c r="A176" s="9">
        <v>40909</v>
      </c>
      <c r="B176" s="10">
        <v>58.7</v>
      </c>
      <c r="C176" s="19">
        <f t="shared" si="2"/>
        <v>3.1000000000000014</v>
      </c>
      <c r="D176" s="41">
        <f>IFERROR(VLOOKUP(A176,NMI!A:B,2,FALSE),"")</f>
        <v>55.6</v>
      </c>
    </row>
    <row r="177" spans="1:4" x14ac:dyDescent="0.25">
      <c r="A177" s="11">
        <v>40940</v>
      </c>
      <c r="B177" s="12">
        <v>59.9</v>
      </c>
      <c r="C177" s="23">
        <f t="shared" si="2"/>
        <v>1.1999999999999957</v>
      </c>
      <c r="D177" s="42">
        <f>IFERROR(VLOOKUP(A177,NMI!A:B,2,FALSE),"")</f>
        <v>54.9</v>
      </c>
    </row>
    <row r="178" spans="1:4" x14ac:dyDescent="0.25">
      <c r="A178" s="9">
        <v>40969</v>
      </c>
      <c r="B178" s="10">
        <v>58.5</v>
      </c>
      <c r="C178" s="19">
        <f t="shared" si="2"/>
        <v>-1.3999999999999986</v>
      </c>
      <c r="D178" s="41">
        <f>IFERROR(VLOOKUP(A178,NMI!A:B,2,FALSE),"")</f>
        <v>55.1</v>
      </c>
    </row>
    <row r="179" spans="1:4" x14ac:dyDescent="0.25">
      <c r="A179" s="11">
        <v>41000</v>
      </c>
      <c r="B179" s="12">
        <v>56</v>
      </c>
      <c r="C179" s="23">
        <f t="shared" si="2"/>
        <v>-2.5</v>
      </c>
      <c r="D179" s="42">
        <f>IFERROR(VLOOKUP(A179,NMI!A:B,2,FALSE),"")</f>
        <v>54.5</v>
      </c>
    </row>
    <row r="180" spans="1:4" x14ac:dyDescent="0.25">
      <c r="A180" s="9">
        <v>41030</v>
      </c>
      <c r="B180" s="10">
        <v>56.4</v>
      </c>
      <c r="C180" s="19">
        <f t="shared" si="2"/>
        <v>0.39999999999999858</v>
      </c>
      <c r="D180" s="41">
        <f>IFERROR(VLOOKUP(A180,NMI!A:B,2,FALSE),"")</f>
        <v>54.4</v>
      </c>
    </row>
    <row r="181" spans="1:4" x14ac:dyDescent="0.25">
      <c r="A181" s="11">
        <v>41061</v>
      </c>
      <c r="B181" s="12">
        <v>53.6</v>
      </c>
      <c r="C181" s="23">
        <f t="shared" si="2"/>
        <v>-2.7999999999999972</v>
      </c>
      <c r="D181" s="42">
        <f>IFERROR(VLOOKUP(A181,NMI!A:B,2,FALSE),"")</f>
        <v>53.3</v>
      </c>
    </row>
    <row r="182" spans="1:4" x14ac:dyDescent="0.25">
      <c r="A182" s="9">
        <v>41091</v>
      </c>
      <c r="B182" s="10">
        <v>56.2</v>
      </c>
      <c r="C182" s="19">
        <f t="shared" si="2"/>
        <v>2.6000000000000014</v>
      </c>
      <c r="D182" s="41">
        <f>IFERROR(VLOOKUP(A182,NMI!A:B,2,FALSE),"")</f>
        <v>52.9</v>
      </c>
    </row>
    <row r="183" spans="1:4" x14ac:dyDescent="0.25">
      <c r="A183" s="11">
        <v>41122</v>
      </c>
      <c r="B183" s="12">
        <v>55.3</v>
      </c>
      <c r="C183" s="23">
        <f t="shared" si="2"/>
        <v>-0.90000000000000568</v>
      </c>
      <c r="D183" s="42">
        <f>IFERROR(VLOOKUP(A183,NMI!A:B,2,FALSE),"")</f>
        <v>53.8</v>
      </c>
    </row>
    <row r="184" spans="1:4" x14ac:dyDescent="0.25">
      <c r="A184" s="9">
        <v>41153</v>
      </c>
      <c r="B184" s="10">
        <v>60.2</v>
      </c>
      <c r="C184" s="19">
        <f t="shared" si="2"/>
        <v>4.9000000000000057</v>
      </c>
      <c r="D184" s="41">
        <f>IFERROR(VLOOKUP(A184,NMI!A:B,2,FALSE),"")</f>
        <v>55.3</v>
      </c>
    </row>
    <row r="185" spans="1:4" x14ac:dyDescent="0.25">
      <c r="A185" s="11">
        <v>41183</v>
      </c>
      <c r="B185" s="12">
        <v>56.1</v>
      </c>
      <c r="C185" s="23">
        <f t="shared" si="2"/>
        <v>-4.1000000000000014</v>
      </c>
      <c r="D185" s="42">
        <f>IFERROR(VLOOKUP(A185,NMI!A:B,2,FALSE),"")</f>
        <v>54.5</v>
      </c>
    </row>
    <row r="186" spans="1:4" x14ac:dyDescent="0.25">
      <c r="A186" s="9">
        <v>41214</v>
      </c>
      <c r="B186" s="10">
        <v>60.9</v>
      </c>
      <c r="C186" s="19">
        <f t="shared" si="2"/>
        <v>4.7999999999999972</v>
      </c>
      <c r="D186" s="41">
        <f>IFERROR(VLOOKUP(A186,NMI!A:B,2,FALSE),"")</f>
        <v>55.1</v>
      </c>
    </row>
    <row r="187" spans="1:4" x14ac:dyDescent="0.25">
      <c r="A187" s="11">
        <v>41244</v>
      </c>
      <c r="B187" s="12">
        <v>60</v>
      </c>
      <c r="C187" s="23">
        <f t="shared" si="2"/>
        <v>-0.89999999999999858</v>
      </c>
      <c r="D187" s="42">
        <f>IFERROR(VLOOKUP(A187,NMI!A:B,2,FALSE),"")</f>
        <v>55.7</v>
      </c>
    </row>
    <row r="188" spans="1:4" x14ac:dyDescent="0.25">
      <c r="A188" s="9">
        <v>41275</v>
      </c>
      <c r="B188" s="10">
        <v>56.4</v>
      </c>
      <c r="C188" s="19">
        <f t="shared" si="2"/>
        <v>-3.6000000000000014</v>
      </c>
      <c r="D188" s="41">
        <f>IFERROR(VLOOKUP(A188,NMI!A:B,2,FALSE),"")</f>
        <v>54.9</v>
      </c>
    </row>
    <row r="189" spans="1:4" x14ac:dyDescent="0.25">
      <c r="A189" s="11">
        <v>41306</v>
      </c>
      <c r="B189" s="12">
        <v>56.3</v>
      </c>
      <c r="C189" s="23">
        <f t="shared" si="2"/>
        <v>-0.10000000000000142</v>
      </c>
      <c r="D189" s="42">
        <f>IFERROR(VLOOKUP(A189,NMI!A:B,2,FALSE),"")</f>
        <v>54.8</v>
      </c>
    </row>
    <row r="190" spans="1:4" x14ac:dyDescent="0.25">
      <c r="A190" s="9">
        <v>41334</v>
      </c>
      <c r="B190" s="10">
        <v>56.6</v>
      </c>
      <c r="C190" s="19">
        <f t="shared" si="2"/>
        <v>0.30000000000000426</v>
      </c>
      <c r="D190" s="41">
        <f>IFERROR(VLOOKUP(A190,NMI!A:B,2,FALSE),"")</f>
        <v>54.5</v>
      </c>
    </row>
    <row r="191" spans="1:4" x14ac:dyDescent="0.25">
      <c r="A191" s="11">
        <v>41365</v>
      </c>
      <c r="B191" s="12">
        <v>55.9</v>
      </c>
      <c r="C191" s="23">
        <f t="shared" si="2"/>
        <v>-0.70000000000000284</v>
      </c>
      <c r="D191" s="42">
        <f>IFERROR(VLOOKUP(A191,NMI!A:B,2,FALSE),"")</f>
        <v>53.8</v>
      </c>
    </row>
    <row r="192" spans="1:4" x14ac:dyDescent="0.25">
      <c r="A192" s="9">
        <v>41395</v>
      </c>
      <c r="B192" s="10">
        <v>57</v>
      </c>
      <c r="C192" s="19">
        <f t="shared" si="2"/>
        <v>1.1000000000000014</v>
      </c>
      <c r="D192" s="41">
        <f>IFERROR(VLOOKUP(A192,NMI!A:B,2,FALSE),"")</f>
        <v>54</v>
      </c>
    </row>
    <row r="193" spans="1:4" x14ac:dyDescent="0.25">
      <c r="A193" s="11">
        <v>41426</v>
      </c>
      <c r="B193" s="12">
        <v>53.3</v>
      </c>
      <c r="C193" s="23">
        <f t="shared" si="2"/>
        <v>-3.7000000000000028</v>
      </c>
      <c r="D193" s="42">
        <f>IFERROR(VLOOKUP(A193,NMI!A:B,2,FALSE),"")</f>
        <v>53.4</v>
      </c>
    </row>
    <row r="194" spans="1:4" x14ac:dyDescent="0.25">
      <c r="A194" s="9">
        <v>41456</v>
      </c>
      <c r="B194" s="10">
        <v>59.5</v>
      </c>
      <c r="C194" s="19">
        <f t="shared" si="2"/>
        <v>6.2000000000000028</v>
      </c>
      <c r="D194" s="41">
        <f>IFERROR(VLOOKUP(A194,NMI!A:B,2,FALSE),"")</f>
        <v>55.9</v>
      </c>
    </row>
    <row r="195" spans="1:4" x14ac:dyDescent="0.25">
      <c r="A195" s="11">
        <v>41487</v>
      </c>
      <c r="B195" s="12">
        <v>61</v>
      </c>
      <c r="C195" s="23">
        <f t="shared" si="2"/>
        <v>1.5</v>
      </c>
      <c r="D195" s="42">
        <f>IFERROR(VLOOKUP(A195,NMI!A:B,2,FALSE),"")</f>
        <v>57.9</v>
      </c>
    </row>
    <row r="196" spans="1:4" x14ac:dyDescent="0.25">
      <c r="A196" s="9">
        <v>41518</v>
      </c>
      <c r="B196" s="10">
        <v>55.8</v>
      </c>
      <c r="C196" s="19">
        <f t="shared" si="2"/>
        <v>-5.2000000000000028</v>
      </c>
      <c r="D196" s="41">
        <f>IFERROR(VLOOKUP(A196,NMI!A:B,2,FALSE),"")</f>
        <v>54.5</v>
      </c>
    </row>
    <row r="197" spans="1:4" x14ac:dyDescent="0.25">
      <c r="A197" s="11">
        <v>41548</v>
      </c>
      <c r="B197" s="12">
        <v>58.9</v>
      </c>
      <c r="C197" s="23">
        <f t="shared" ref="C197:C257" si="3">B197-B196</f>
        <v>3.1000000000000014</v>
      </c>
      <c r="D197" s="42">
        <f>IFERROR(VLOOKUP(A197,NMI!A:B,2,FALSE),"")</f>
        <v>55.1</v>
      </c>
    </row>
    <row r="198" spans="1:4" x14ac:dyDescent="0.25">
      <c r="A198" s="9">
        <v>41579</v>
      </c>
      <c r="B198" s="10">
        <v>55.3</v>
      </c>
      <c r="C198" s="19">
        <f t="shared" si="3"/>
        <v>-3.6000000000000014</v>
      </c>
      <c r="D198" s="41">
        <f>IFERROR(VLOOKUP(A198,NMI!A:B,2,FALSE),"")</f>
        <v>54.1</v>
      </c>
    </row>
    <row r="199" spans="1:4" x14ac:dyDescent="0.25">
      <c r="A199" s="11">
        <v>41609</v>
      </c>
      <c r="B199" s="12">
        <v>54.3</v>
      </c>
      <c r="C199" s="23">
        <f t="shared" si="3"/>
        <v>-1</v>
      </c>
      <c r="D199" s="42">
        <f>IFERROR(VLOOKUP(A199,NMI!A:B,2,FALSE),"")</f>
        <v>53</v>
      </c>
    </row>
    <row r="200" spans="1:4" x14ac:dyDescent="0.25">
      <c r="A200" s="9">
        <v>41640</v>
      </c>
      <c r="B200" s="10">
        <v>56.3</v>
      </c>
      <c r="C200" s="19">
        <f t="shared" si="3"/>
        <v>2</v>
      </c>
      <c r="D200" s="41">
        <f>IFERROR(VLOOKUP(A200,NMI!A:B,2,FALSE),"")</f>
        <v>54</v>
      </c>
    </row>
    <row r="201" spans="1:4" x14ac:dyDescent="0.25">
      <c r="A201" s="11">
        <v>41671</v>
      </c>
      <c r="B201" s="12">
        <v>54.6</v>
      </c>
      <c r="C201" s="23">
        <f t="shared" si="3"/>
        <v>-1.6999999999999957</v>
      </c>
      <c r="D201" s="42">
        <f>IFERROR(VLOOKUP(A201,NMI!A:B,2,FALSE),"")</f>
        <v>51.6</v>
      </c>
    </row>
    <row r="202" spans="1:4" x14ac:dyDescent="0.25">
      <c r="A202" s="9">
        <v>41699</v>
      </c>
      <c r="B202" s="10">
        <v>53.4</v>
      </c>
      <c r="C202" s="19">
        <f t="shared" si="3"/>
        <v>-1.2000000000000028</v>
      </c>
      <c r="D202" s="41">
        <f>IFERROR(VLOOKUP(A202,NMI!A:B,2,FALSE),"")</f>
        <v>53.1</v>
      </c>
    </row>
    <row r="203" spans="1:4" x14ac:dyDescent="0.25">
      <c r="A203" s="11">
        <v>41730</v>
      </c>
      <c r="B203" s="12">
        <v>60.9</v>
      </c>
      <c r="C203" s="23">
        <f t="shared" si="3"/>
        <v>7.5</v>
      </c>
      <c r="D203" s="42">
        <f>IFERROR(VLOOKUP(A203,NMI!A:B,2,FALSE),"")</f>
        <v>55.2</v>
      </c>
    </row>
    <row r="204" spans="1:4" x14ac:dyDescent="0.25">
      <c r="A204" s="9">
        <v>41760</v>
      </c>
      <c r="B204" s="10">
        <v>62.1</v>
      </c>
      <c r="C204" s="19">
        <f t="shared" si="3"/>
        <v>1.2000000000000028</v>
      </c>
      <c r="D204" s="41">
        <f>IFERROR(VLOOKUP(A204,NMI!A:B,2,FALSE),"")</f>
        <v>56.3</v>
      </c>
    </row>
    <row r="205" spans="1:4" x14ac:dyDescent="0.25">
      <c r="A205" s="11">
        <v>41791</v>
      </c>
      <c r="B205" s="12">
        <v>57.5</v>
      </c>
      <c r="C205" s="23">
        <f t="shared" si="3"/>
        <v>-4.6000000000000014</v>
      </c>
      <c r="D205" s="42">
        <f>IFERROR(VLOOKUP(A205,NMI!A:B,2,FALSE),"")</f>
        <v>56</v>
      </c>
    </row>
    <row r="206" spans="1:4" x14ac:dyDescent="0.25">
      <c r="A206" s="9">
        <v>41821</v>
      </c>
      <c r="B206" s="10">
        <v>62.4</v>
      </c>
      <c r="C206" s="19">
        <f t="shared" si="3"/>
        <v>4.8999999999999986</v>
      </c>
      <c r="D206" s="41">
        <f>IFERROR(VLOOKUP(A206,NMI!A:B,2,FALSE),"")</f>
        <v>58.7</v>
      </c>
    </row>
    <row r="207" spans="1:4" x14ac:dyDescent="0.25">
      <c r="A207" s="11">
        <v>41852</v>
      </c>
      <c r="B207" s="12">
        <v>65</v>
      </c>
      <c r="C207" s="23">
        <f t="shared" si="3"/>
        <v>2.6000000000000014</v>
      </c>
      <c r="D207" s="42">
        <f>IFERROR(VLOOKUP(A207,NMI!A:B,2,FALSE),"")</f>
        <v>59.6</v>
      </c>
    </row>
    <row r="208" spans="1:4" x14ac:dyDescent="0.25">
      <c r="A208" s="9">
        <v>41883</v>
      </c>
      <c r="B208" s="10">
        <v>62.9</v>
      </c>
      <c r="C208" s="19">
        <f t="shared" si="3"/>
        <v>-2.1000000000000014</v>
      </c>
      <c r="D208" s="41">
        <f>IFERROR(VLOOKUP(A208,NMI!A:B,2,FALSE),"")</f>
        <v>58.6</v>
      </c>
    </row>
    <row r="209" spans="1:4" x14ac:dyDescent="0.25">
      <c r="A209" s="11">
        <v>41913</v>
      </c>
      <c r="B209" s="12">
        <v>60</v>
      </c>
      <c r="C209" s="23">
        <f t="shared" si="3"/>
        <v>-2.8999999999999986</v>
      </c>
      <c r="D209" s="42">
        <f>IFERROR(VLOOKUP(A209,NMI!A:B,2,FALSE),"")</f>
        <v>57.1</v>
      </c>
    </row>
    <row r="210" spans="1:4" x14ac:dyDescent="0.25">
      <c r="A210" s="9">
        <v>41944</v>
      </c>
      <c r="B210" s="10">
        <v>64.400000000000006</v>
      </c>
      <c r="C210" s="19">
        <f t="shared" si="3"/>
        <v>4.4000000000000057</v>
      </c>
      <c r="D210" s="41">
        <f>IFERROR(VLOOKUP(A210,NMI!A:B,2,FALSE),"")</f>
        <v>59.3</v>
      </c>
    </row>
    <row r="211" spans="1:4" x14ac:dyDescent="0.25">
      <c r="A211" s="11">
        <v>41974</v>
      </c>
      <c r="B211" s="12">
        <v>57.2</v>
      </c>
      <c r="C211" s="23">
        <f t="shared" si="3"/>
        <v>-7.2000000000000028</v>
      </c>
      <c r="D211" s="42">
        <f>IFERROR(VLOOKUP(A211,NMI!A:B,2,FALSE),"")</f>
        <v>56.2</v>
      </c>
    </row>
    <row r="212" spans="1:4" x14ac:dyDescent="0.25">
      <c r="A212" s="13">
        <v>42005</v>
      </c>
      <c r="B212" s="10">
        <v>61.5</v>
      </c>
      <c r="C212" s="19">
        <f t="shared" si="3"/>
        <v>4.2999999999999972</v>
      </c>
      <c r="D212" s="41">
        <f>IFERROR(VLOOKUP(A212,NMI!A:B,2,FALSE),"")</f>
        <v>56.7</v>
      </c>
    </row>
    <row r="213" spans="1:4" x14ac:dyDescent="0.25">
      <c r="A213" s="14">
        <v>42036</v>
      </c>
      <c r="B213" s="12">
        <v>59.4</v>
      </c>
      <c r="C213" s="23">
        <f t="shared" si="3"/>
        <v>-2.1000000000000014</v>
      </c>
      <c r="D213" s="42">
        <f>IFERROR(VLOOKUP(A213,NMI!A:B,2,FALSE),"")</f>
        <v>56.9</v>
      </c>
    </row>
    <row r="214" spans="1:4" x14ac:dyDescent="0.25">
      <c r="A214" s="3">
        <v>42064</v>
      </c>
      <c r="B214" s="4">
        <v>57.5</v>
      </c>
      <c r="C214" s="19">
        <f t="shared" si="3"/>
        <v>-1.8999999999999986</v>
      </c>
      <c r="D214" s="41">
        <f>IFERROR(VLOOKUP(A214,NMI!A:B,2,FALSE),"")</f>
        <v>56.5</v>
      </c>
    </row>
    <row r="215" spans="1:4" x14ac:dyDescent="0.25">
      <c r="A215" s="5">
        <v>42095</v>
      </c>
      <c r="B215" s="6">
        <v>61.6</v>
      </c>
      <c r="C215" s="23">
        <f t="shared" si="3"/>
        <v>4.1000000000000014</v>
      </c>
      <c r="D215" s="42">
        <f>IFERROR(VLOOKUP(A215,NMI!A:B,2,FALSE),"")</f>
        <v>57.8</v>
      </c>
    </row>
    <row r="216" spans="1:4" x14ac:dyDescent="0.25">
      <c r="A216" s="3">
        <v>42125</v>
      </c>
      <c r="B216" s="4">
        <v>59.5</v>
      </c>
      <c r="C216" s="19">
        <f t="shared" si="3"/>
        <v>-2.1000000000000014</v>
      </c>
      <c r="D216" s="41">
        <f>IFERROR(VLOOKUP(A216,NMI!A:B,2,FALSE),"")</f>
        <v>55.7</v>
      </c>
    </row>
    <row r="217" spans="1:4" x14ac:dyDescent="0.25">
      <c r="A217" s="5">
        <v>42156</v>
      </c>
      <c r="B217" s="6">
        <v>61.5</v>
      </c>
      <c r="C217" s="23">
        <f t="shared" si="3"/>
        <v>2</v>
      </c>
      <c r="D217" s="42">
        <f>IFERROR(VLOOKUP(A217,NMI!A:B,2,FALSE),"")</f>
        <v>56</v>
      </c>
    </row>
    <row r="218" spans="1:4" x14ac:dyDescent="0.25">
      <c r="A218" s="3">
        <v>42186</v>
      </c>
      <c r="B218" s="4">
        <v>64.900000000000006</v>
      </c>
      <c r="C218" s="19">
        <f t="shared" si="3"/>
        <v>3.4000000000000057</v>
      </c>
      <c r="D218" s="41">
        <f>IFERROR(VLOOKUP(A218,NMI!A:B,2,FALSE),"")</f>
        <v>60.3</v>
      </c>
    </row>
    <row r="219" spans="1:4" x14ac:dyDescent="0.25">
      <c r="A219" s="5">
        <v>42217</v>
      </c>
      <c r="B219" s="6">
        <v>63.9</v>
      </c>
      <c r="C219" s="23">
        <f t="shared" si="3"/>
        <v>-1.0000000000000071</v>
      </c>
      <c r="D219" s="42">
        <f>IFERROR(VLOOKUP(A219,NMI!A:B,2,FALSE),"")</f>
        <v>59</v>
      </c>
    </row>
    <row r="220" spans="1:4" x14ac:dyDescent="0.25">
      <c r="A220" s="3">
        <v>42248</v>
      </c>
      <c r="B220" s="4">
        <v>60.2</v>
      </c>
      <c r="C220" s="19">
        <f t="shared" si="3"/>
        <v>-3.6999999999999957</v>
      </c>
      <c r="D220" s="41">
        <f>IFERROR(VLOOKUP(A220,NMI!A:B,2,FALSE),"")</f>
        <v>56.9</v>
      </c>
    </row>
    <row r="221" spans="1:4" x14ac:dyDescent="0.25">
      <c r="A221" s="5">
        <v>42278</v>
      </c>
      <c r="B221" s="6">
        <v>63</v>
      </c>
      <c r="C221" s="23">
        <f t="shared" si="3"/>
        <v>2.7999999999999972</v>
      </c>
      <c r="D221" s="42">
        <f>IFERROR(VLOOKUP(A221,NMI!A:B,2,FALSE),"")</f>
        <v>59.1</v>
      </c>
    </row>
    <row r="222" spans="1:4" x14ac:dyDescent="0.25">
      <c r="A222" s="3">
        <v>42309</v>
      </c>
      <c r="B222" s="4">
        <v>58.2</v>
      </c>
      <c r="C222" s="19">
        <f t="shared" si="3"/>
        <v>-4.7999999999999972</v>
      </c>
      <c r="D222" s="41">
        <f>IFERROR(VLOOKUP(A222,NMI!A:B,2,FALSE),"")</f>
        <v>55.9</v>
      </c>
    </row>
    <row r="223" spans="1:4" x14ac:dyDescent="0.25">
      <c r="A223" s="5">
        <v>42339</v>
      </c>
      <c r="B223" s="6">
        <v>58.7</v>
      </c>
      <c r="C223" s="23">
        <f t="shared" si="3"/>
        <v>0.5</v>
      </c>
      <c r="D223" s="42">
        <f>IFERROR(VLOOKUP(A223,NMI!A:B,2,FALSE),"")</f>
        <v>55.3</v>
      </c>
    </row>
    <row r="224" spans="1:4" x14ac:dyDescent="0.25">
      <c r="A224" s="3">
        <v>42370</v>
      </c>
      <c r="B224" s="4">
        <v>53.9</v>
      </c>
      <c r="C224" s="19">
        <f t="shared" si="3"/>
        <v>-4.8000000000000043</v>
      </c>
      <c r="D224" s="41">
        <f>IFERROR(VLOOKUP(A224,NMI!A:B,2,FALSE),"")</f>
        <v>53.5</v>
      </c>
    </row>
    <row r="225" spans="1:4" x14ac:dyDescent="0.25">
      <c r="A225" s="5">
        <v>42401</v>
      </c>
      <c r="B225" s="6">
        <v>57.8</v>
      </c>
      <c r="C225" s="23">
        <f t="shared" si="3"/>
        <v>3.8999999999999986</v>
      </c>
      <c r="D225" s="42">
        <f>IFERROR(VLOOKUP(A225,NMI!A:B,2,FALSE),"")</f>
        <v>54.3</v>
      </c>
    </row>
    <row r="226" spans="1:4" x14ac:dyDescent="0.25">
      <c r="A226" s="3">
        <v>42430</v>
      </c>
      <c r="B226" s="4">
        <v>59.8</v>
      </c>
      <c r="C226" s="19">
        <f t="shared" si="3"/>
        <v>2</v>
      </c>
      <c r="D226" s="41">
        <f>IFERROR(VLOOKUP(A226,NMI!A:B,2,FALSE),"")</f>
        <v>54.9</v>
      </c>
    </row>
    <row r="227" spans="1:4" x14ac:dyDescent="0.25">
      <c r="A227" s="5">
        <v>42461</v>
      </c>
      <c r="B227" s="6">
        <v>58.8</v>
      </c>
      <c r="C227" s="23">
        <f t="shared" si="3"/>
        <v>-1</v>
      </c>
      <c r="D227" s="42">
        <f>IFERROR(VLOOKUP(A227,NMI!A:B,2,FALSE),"")</f>
        <v>55.7</v>
      </c>
    </row>
    <row r="228" spans="1:4" x14ac:dyDescent="0.25">
      <c r="A228" s="3">
        <v>42491</v>
      </c>
      <c r="B228" s="4">
        <v>55.1</v>
      </c>
      <c r="C228" s="19">
        <f t="shared" si="3"/>
        <v>-3.6999999999999957</v>
      </c>
      <c r="D228" s="41">
        <f>IFERROR(VLOOKUP(A228,NMI!A:B,2,FALSE),"")</f>
        <v>53.6</v>
      </c>
    </row>
    <row r="229" spans="1:4" x14ac:dyDescent="0.25">
      <c r="A229" s="5">
        <v>42522</v>
      </c>
      <c r="B229" s="6">
        <v>59.5</v>
      </c>
      <c r="C229" s="23">
        <f t="shared" si="3"/>
        <v>4.3999999999999986</v>
      </c>
      <c r="D229" s="42">
        <f>IFERROR(VLOOKUP(A229,NMI!A:B,2,FALSE),"")</f>
        <v>56.1</v>
      </c>
    </row>
    <row r="230" spans="1:4" x14ac:dyDescent="0.25">
      <c r="A230" s="3">
        <v>42552</v>
      </c>
      <c r="B230" s="4">
        <v>59.3</v>
      </c>
      <c r="C230" s="19">
        <f t="shared" si="3"/>
        <v>-0.20000000000000284</v>
      </c>
      <c r="D230" s="41">
        <f>IFERROR(VLOOKUP(A230,NMI!A:B,2,FALSE),"")</f>
        <v>54.9</v>
      </c>
    </row>
    <row r="231" spans="1:4" x14ac:dyDescent="0.25">
      <c r="A231" s="5">
        <v>42583</v>
      </c>
      <c r="B231" s="6">
        <v>51.8</v>
      </c>
      <c r="C231" s="23">
        <f t="shared" si="3"/>
        <v>-7.5</v>
      </c>
      <c r="D231" s="42">
        <f>IFERROR(VLOOKUP(A231,NMI!A:B,2,FALSE),"")</f>
        <v>51.7</v>
      </c>
    </row>
    <row r="232" spans="1:4" x14ac:dyDescent="0.25">
      <c r="A232" s="3">
        <v>42614</v>
      </c>
      <c r="B232" s="4">
        <v>60.3</v>
      </c>
      <c r="C232" s="19">
        <f t="shared" si="3"/>
        <v>8.5</v>
      </c>
      <c r="D232" s="41">
        <f>IFERROR(VLOOKUP(A232,NMI!A:B,2,FALSE),"")</f>
        <v>56.6</v>
      </c>
    </row>
    <row r="233" spans="1:4" x14ac:dyDescent="0.25">
      <c r="A233" s="5">
        <v>42644</v>
      </c>
      <c r="B233" s="6">
        <v>57.7</v>
      </c>
      <c r="C233" s="23">
        <f t="shared" si="3"/>
        <v>-2.5999999999999943</v>
      </c>
      <c r="D233" s="42">
        <f>IFERROR(VLOOKUP(A233,NMI!A:B,2,FALSE),"")</f>
        <v>54.6</v>
      </c>
    </row>
    <row r="234" spans="1:4" x14ac:dyDescent="0.25">
      <c r="A234" s="3">
        <v>42675</v>
      </c>
      <c r="B234" s="4">
        <v>61.7</v>
      </c>
      <c r="C234" s="19">
        <f t="shared" si="3"/>
        <v>4</v>
      </c>
      <c r="D234" s="41">
        <f>IFERROR(VLOOKUP(A234,NMI!A:B,2,FALSE),"")</f>
        <v>56.2</v>
      </c>
    </row>
    <row r="235" spans="1:4" x14ac:dyDescent="0.25">
      <c r="A235" s="5">
        <v>42705</v>
      </c>
      <c r="B235" s="6">
        <v>61.4</v>
      </c>
      <c r="C235" s="23">
        <f t="shared" si="3"/>
        <v>-0.30000000000000426</v>
      </c>
      <c r="D235" s="42">
        <f>IFERROR(VLOOKUP(A235,NMI!A:B,2,FALSE),"")</f>
        <v>56.6</v>
      </c>
    </row>
    <row r="236" spans="1:4" x14ac:dyDescent="0.25">
      <c r="A236" s="3">
        <v>42736</v>
      </c>
      <c r="B236" s="4">
        <v>60.3</v>
      </c>
      <c r="C236" s="19">
        <f t="shared" si="3"/>
        <v>-1.1000000000000014</v>
      </c>
      <c r="D236" s="41">
        <f>IFERROR(VLOOKUP(A236,NMI!A:B,2,FALSE),"")</f>
        <v>56.5</v>
      </c>
    </row>
    <row r="237" spans="1:4" x14ac:dyDescent="0.25">
      <c r="A237" s="5">
        <v>42767</v>
      </c>
      <c r="B237" s="6">
        <v>63.6</v>
      </c>
      <c r="C237" s="23">
        <f t="shared" si="3"/>
        <v>3.3000000000000043</v>
      </c>
      <c r="D237" s="42">
        <f>IFERROR(VLOOKUP(A237,NMI!A:B,2,FALSE),"")</f>
        <v>57.4</v>
      </c>
    </row>
    <row r="238" spans="1:4" x14ac:dyDescent="0.25">
      <c r="A238" s="3">
        <v>42795</v>
      </c>
      <c r="B238" s="4">
        <v>58.9</v>
      </c>
      <c r="C238" s="19">
        <f t="shared" si="3"/>
        <v>-4.7000000000000028</v>
      </c>
      <c r="D238" s="41">
        <f>IFERROR(VLOOKUP(A238,NMI!A:B,2,FALSE),"")</f>
        <v>55.6</v>
      </c>
    </row>
    <row r="239" spans="1:4" x14ac:dyDescent="0.25">
      <c r="A239" s="5">
        <v>42826</v>
      </c>
      <c r="B239" s="6">
        <v>62.4</v>
      </c>
      <c r="C239" s="23">
        <f t="shared" si="3"/>
        <v>3.5</v>
      </c>
      <c r="D239" s="42">
        <f>IFERROR(VLOOKUP(A239,NMI!A:B,2,FALSE),"")</f>
        <v>57.3</v>
      </c>
    </row>
    <row r="240" spans="1:4" x14ac:dyDescent="0.25">
      <c r="A240" s="3">
        <v>42856</v>
      </c>
      <c r="B240" s="4">
        <v>60.7</v>
      </c>
      <c r="C240" s="19">
        <f t="shared" si="3"/>
        <v>-1.6999999999999957</v>
      </c>
      <c r="D240" s="41">
        <f>IFERROR(VLOOKUP(A240,NMI!A:B,2,FALSE),"")</f>
        <v>57.1</v>
      </c>
    </row>
    <row r="241" spans="1:4" x14ac:dyDescent="0.25">
      <c r="A241" s="5">
        <v>42887</v>
      </c>
      <c r="B241" s="6">
        <v>60.8</v>
      </c>
      <c r="C241" s="23">
        <f t="shared" si="3"/>
        <v>9.9999999999994316E-2</v>
      </c>
      <c r="D241" s="42">
        <f>IFERROR(VLOOKUP(A241,NMI!A:B,2,FALSE),"")</f>
        <v>57.2</v>
      </c>
    </row>
    <row r="242" spans="1:4" x14ac:dyDescent="0.25">
      <c r="A242" s="3">
        <v>42917</v>
      </c>
      <c r="B242" s="4">
        <v>55.9</v>
      </c>
      <c r="C242" s="19">
        <f t="shared" si="3"/>
        <v>-4.8999999999999986</v>
      </c>
      <c r="D242" s="41">
        <f>IFERROR(VLOOKUP(A242,NMI!A:B,2,FALSE),"")</f>
        <v>54.3</v>
      </c>
    </row>
    <row r="243" spans="1:4" x14ac:dyDescent="0.25">
      <c r="A243" s="5">
        <v>42948</v>
      </c>
      <c r="B243" s="6">
        <v>57.5</v>
      </c>
      <c r="C243" s="23">
        <f t="shared" si="3"/>
        <v>1.6000000000000014</v>
      </c>
      <c r="D243" s="42">
        <f>IFERROR(VLOOKUP(A243,NMI!A:B,2,FALSE),"")</f>
        <v>55.2</v>
      </c>
    </row>
    <row r="244" spans="1:4" x14ac:dyDescent="0.25">
      <c r="A244" s="3">
        <v>42979</v>
      </c>
      <c r="B244" s="4">
        <v>61.3</v>
      </c>
      <c r="C244" s="19">
        <f t="shared" si="3"/>
        <v>3.7999999999999972</v>
      </c>
      <c r="D244" s="41">
        <f>IFERROR(VLOOKUP(A244,NMI!A:B,2,FALSE),"")</f>
        <v>59.4</v>
      </c>
    </row>
    <row r="245" spans="1:4" x14ac:dyDescent="0.25">
      <c r="A245" s="5">
        <v>43009</v>
      </c>
      <c r="B245" s="6">
        <v>61.5</v>
      </c>
      <c r="C245" s="23">
        <f t="shared" si="3"/>
        <v>0.20000000000000284</v>
      </c>
      <c r="D245" s="42">
        <f>IFERROR(VLOOKUP(A245,NMI!A:B,2,FALSE),"")</f>
        <v>59.8</v>
      </c>
    </row>
    <row r="246" spans="1:4" x14ac:dyDescent="0.25">
      <c r="A246" s="3">
        <v>43040</v>
      </c>
      <c r="B246" s="4">
        <v>61.1</v>
      </c>
      <c r="C246" s="19">
        <f t="shared" si="3"/>
        <v>-0.39999999999999858</v>
      </c>
      <c r="D246" s="41">
        <f>IFERROR(VLOOKUP(A246,NMI!A:B,2,FALSE),"")</f>
        <v>57.3</v>
      </c>
    </row>
    <row r="247" spans="1:4" x14ac:dyDescent="0.25">
      <c r="A247" s="5">
        <v>43070</v>
      </c>
      <c r="B247" s="6">
        <v>57.8</v>
      </c>
      <c r="C247" s="23">
        <f t="shared" si="3"/>
        <v>-3.3000000000000043</v>
      </c>
      <c r="D247" s="42">
        <f>IFERROR(VLOOKUP(A247,NMI!A:B,2,FALSE),"")</f>
        <v>56</v>
      </c>
    </row>
    <row r="248" spans="1:4" x14ac:dyDescent="0.25">
      <c r="A248" s="3">
        <v>43101</v>
      </c>
      <c r="B248" s="4">
        <v>59.8</v>
      </c>
      <c r="C248" s="19">
        <f t="shared" si="3"/>
        <v>2</v>
      </c>
      <c r="D248" s="41">
        <f>IFERROR(VLOOKUP(A248,NMI!A:B,2,FALSE),"")</f>
        <v>59.9</v>
      </c>
    </row>
    <row r="249" spans="1:4" x14ac:dyDescent="0.25">
      <c r="A249" s="5">
        <v>43132</v>
      </c>
      <c r="B249" s="6">
        <v>62.8</v>
      </c>
      <c r="C249" s="23">
        <f t="shared" si="3"/>
        <v>3</v>
      </c>
      <c r="D249" s="42">
        <f>IFERROR(VLOOKUP(A249,NMI!A:B,2,FALSE),"")</f>
        <v>59.5</v>
      </c>
    </row>
    <row r="250" spans="1:4" x14ac:dyDescent="0.25">
      <c r="A250" s="3">
        <v>43160</v>
      </c>
      <c r="B250" s="4">
        <v>60.6</v>
      </c>
      <c r="C250" s="19">
        <f t="shared" si="3"/>
        <v>-2.1999999999999957</v>
      </c>
      <c r="D250" s="41">
        <f>IFERROR(VLOOKUP(A250,NMI!A:B,2,FALSE),"")</f>
        <v>58.8</v>
      </c>
    </row>
    <row r="251" spans="1:4" x14ac:dyDescent="0.25">
      <c r="A251" s="5">
        <v>43191</v>
      </c>
      <c r="B251" s="6">
        <v>59.1</v>
      </c>
      <c r="C251" s="23">
        <f t="shared" si="3"/>
        <v>-1.5</v>
      </c>
      <c r="D251" s="42">
        <f>IFERROR(VLOOKUP(A251,NMI!A:B,2,FALSE),"")</f>
        <v>56.8</v>
      </c>
    </row>
    <row r="252" spans="1:4" x14ac:dyDescent="0.25">
      <c r="A252" s="3">
        <v>43221</v>
      </c>
      <c r="B252" s="4">
        <v>61.3</v>
      </c>
      <c r="C252" s="19">
        <f t="shared" si="3"/>
        <v>2.1999999999999957</v>
      </c>
      <c r="D252" s="41">
        <f>IFERROR(VLOOKUP(A252,NMI!A:B,2,FALSE),"")</f>
        <v>58.6</v>
      </c>
    </row>
    <row r="253" spans="1:4" x14ac:dyDescent="0.25">
      <c r="A253" s="5">
        <v>43252</v>
      </c>
      <c r="B253" s="6">
        <v>63.9</v>
      </c>
      <c r="C253" s="23">
        <f t="shared" si="3"/>
        <v>2.6000000000000014</v>
      </c>
      <c r="D253" s="42">
        <f>IFERROR(VLOOKUP(A253,NMI!A:B,2,FALSE),"")</f>
        <v>59.1</v>
      </c>
    </row>
    <row r="254" spans="1:4" x14ac:dyDescent="0.25">
      <c r="A254" s="3">
        <v>43282</v>
      </c>
      <c r="B254" s="4">
        <v>56.5</v>
      </c>
      <c r="C254" s="19">
        <f t="shared" si="3"/>
        <v>-7.3999999999999986</v>
      </c>
      <c r="D254" s="41">
        <f>IFERROR(VLOOKUP(A254,NMI!A:B,2,FALSE),"")</f>
        <v>55.7</v>
      </c>
    </row>
    <row r="255" spans="1:4" x14ac:dyDescent="0.25">
      <c r="A255" s="5">
        <v>43313</v>
      </c>
      <c r="B255" s="6">
        <v>60.7</v>
      </c>
      <c r="C255" s="23">
        <f t="shared" si="3"/>
        <v>4.2000000000000028</v>
      </c>
      <c r="D255" s="42">
        <f>IFERROR(VLOOKUP(A255,NMI!A:B,2,FALSE),"")</f>
        <v>58.8</v>
      </c>
    </row>
    <row r="256" spans="1:4" x14ac:dyDescent="0.25">
      <c r="A256" s="3">
        <v>43344</v>
      </c>
      <c r="B256" s="4">
        <v>65.2</v>
      </c>
      <c r="C256" s="19">
        <f t="shared" si="3"/>
        <v>4.5</v>
      </c>
      <c r="D256" s="41">
        <f>IFERROR(VLOOKUP(A256,NMI!A:B,2,FALSE),"")</f>
        <v>60.8</v>
      </c>
    </row>
    <row r="257" spans="1:4" x14ac:dyDescent="0.25">
      <c r="A257" s="7">
        <v>43374</v>
      </c>
      <c r="B257" s="8">
        <v>62.6</v>
      </c>
      <c r="C257" s="23">
        <f t="shared" si="3"/>
        <v>-2.6000000000000014</v>
      </c>
      <c r="D257" s="42">
        <f>IFERROR(VLOOKUP(A257,NMI!A:B,2,FALSE),"")</f>
        <v>60</v>
      </c>
    </row>
    <row r="258" spans="1:4" x14ac:dyDescent="0.25">
      <c r="A258" s="3">
        <v>43405</v>
      </c>
      <c r="B258" s="4">
        <v>64.3</v>
      </c>
      <c r="C258" s="19">
        <f t="shared" ref="C258:C260" si="4">B258-B257</f>
        <v>1.6999999999999957</v>
      </c>
      <c r="D258" s="41">
        <f>IFERROR(VLOOKUP(A258,NMI!A:B,2,FALSE),"")</f>
        <v>60.4</v>
      </c>
    </row>
    <row r="259" spans="1:4" x14ac:dyDescent="0.25">
      <c r="A259" s="7">
        <v>43435</v>
      </c>
      <c r="B259" s="8">
        <v>61.2</v>
      </c>
      <c r="C259" s="23">
        <f t="shared" si="4"/>
        <v>-3.0999999999999943</v>
      </c>
      <c r="D259" s="42">
        <f>IFERROR(VLOOKUP(A259,NMI!A:B,2,FALSE),"")</f>
        <v>58</v>
      </c>
    </row>
    <row r="260" spans="1:4" x14ac:dyDescent="0.25">
      <c r="A260" s="3">
        <v>43466</v>
      </c>
      <c r="B260" s="4">
        <v>59.7</v>
      </c>
      <c r="C260" s="19">
        <f t="shared" si="4"/>
        <v>-1.5</v>
      </c>
      <c r="D260" s="41">
        <f>IFERROR(VLOOKUP(A260,NMI!A:B,2,FALSE),"")</f>
        <v>56.7</v>
      </c>
    </row>
    <row r="261" spans="1:4" x14ac:dyDescent="0.25">
      <c r="A261" s="7">
        <v>43497</v>
      </c>
      <c r="B261" s="8">
        <v>64.7</v>
      </c>
      <c r="C261" s="23">
        <f t="shared" ref="C261:C283" si="5">B261-B260</f>
        <v>5</v>
      </c>
      <c r="D261" s="42">
        <f>IFERROR(VLOOKUP(A261,NMI!A:B,2,FALSE),"")</f>
        <v>59.7</v>
      </c>
    </row>
    <row r="262" spans="1:4" x14ac:dyDescent="0.25">
      <c r="A262" s="3">
        <v>43525</v>
      </c>
      <c r="B262" s="4">
        <v>57.4</v>
      </c>
      <c r="C262" s="19">
        <f t="shared" si="5"/>
        <v>-7.3000000000000043</v>
      </c>
      <c r="D262" s="41">
        <f>IFERROR(VLOOKUP(A262,NMI!A:B,2,FALSE),"")</f>
        <v>56.1</v>
      </c>
    </row>
    <row r="263" spans="1:4" x14ac:dyDescent="0.25">
      <c r="A263" s="7">
        <v>43556</v>
      </c>
      <c r="B263" s="8">
        <v>59.5</v>
      </c>
      <c r="C263" s="23">
        <f t="shared" si="5"/>
        <v>2.1000000000000014</v>
      </c>
      <c r="D263" s="42">
        <f>IFERROR(VLOOKUP(A263,NMI!A:B,2,FALSE),"")</f>
        <v>55.5</v>
      </c>
    </row>
    <row r="264" spans="1:4" x14ac:dyDescent="0.25">
      <c r="A264" s="3">
        <v>43586</v>
      </c>
      <c r="B264" s="4">
        <v>61.2</v>
      </c>
      <c r="C264" s="19">
        <f t="shared" si="5"/>
        <v>1.7000000000000028</v>
      </c>
      <c r="D264" s="41">
        <f>IFERROR(VLOOKUP(A264,NMI!A:B,2,FALSE),"")</f>
        <v>56.9</v>
      </c>
    </row>
    <row r="265" spans="1:4" x14ac:dyDescent="0.25">
      <c r="A265" s="7">
        <v>43617</v>
      </c>
      <c r="B265" s="8">
        <v>58.2</v>
      </c>
      <c r="C265" s="23">
        <f t="shared" si="5"/>
        <v>-3</v>
      </c>
      <c r="D265" s="42">
        <f>IFERROR(VLOOKUP(A265,NMI!A:B,2,FALSE),"")</f>
        <v>55.1</v>
      </c>
    </row>
    <row r="266" spans="1:4" x14ac:dyDescent="0.25">
      <c r="A266" s="3">
        <v>43647</v>
      </c>
      <c r="B266" s="4">
        <v>53.1</v>
      </c>
      <c r="C266" s="19">
        <f t="shared" si="5"/>
        <v>-5.1000000000000014</v>
      </c>
      <c r="D266" s="41">
        <f>IFERROR(VLOOKUP(A266,NMI!A:B,2,FALSE),"")</f>
        <v>54.8</v>
      </c>
    </row>
    <row r="267" spans="1:4" x14ac:dyDescent="0.25">
      <c r="A267" s="7">
        <v>43678</v>
      </c>
      <c r="B267" s="8">
        <v>61.5</v>
      </c>
      <c r="C267" s="23">
        <f t="shared" si="5"/>
        <v>8.3999999999999986</v>
      </c>
      <c r="D267" s="42">
        <f>IFERROR(VLOOKUP(A267,NMI!A:B,2,FALSE),"")</f>
        <v>56</v>
      </c>
    </row>
    <row r="268" spans="1:4" x14ac:dyDescent="0.25">
      <c r="A268" s="3">
        <v>43709</v>
      </c>
      <c r="B268" s="4">
        <v>55.2</v>
      </c>
      <c r="C268" s="19">
        <f t="shared" si="5"/>
        <v>-6.2999999999999972</v>
      </c>
      <c r="D268" s="41">
        <f>IFERROR(VLOOKUP(A268,NMI!A:B,2,FALSE),"")</f>
        <v>53.5</v>
      </c>
    </row>
    <row r="269" spans="1:4" x14ac:dyDescent="0.25">
      <c r="A269" s="7">
        <v>43739</v>
      </c>
      <c r="B269" s="8">
        <v>55.5</v>
      </c>
      <c r="C269" s="23">
        <f t="shared" si="5"/>
        <v>0.29999999999999716</v>
      </c>
      <c r="D269" s="42">
        <f>IFERROR(VLOOKUP(A269,NMI!A:B,2,FALSE),"")</f>
        <v>54.4</v>
      </c>
    </row>
    <row r="270" spans="1:4" x14ac:dyDescent="0.25">
      <c r="A270" s="3">
        <v>43770</v>
      </c>
      <c r="B270" s="4">
        <v>52.3</v>
      </c>
      <c r="C270" s="19">
        <f t="shared" si="5"/>
        <v>-3.2000000000000028</v>
      </c>
      <c r="D270" s="41">
        <f>IFERROR(VLOOKUP(A270,NMI!A:B,2,FALSE),"")</f>
        <v>53.9</v>
      </c>
    </row>
    <row r="271" spans="1:4" x14ac:dyDescent="0.25">
      <c r="A271" s="7">
        <v>43800</v>
      </c>
      <c r="B271" s="8">
        <v>57</v>
      </c>
      <c r="C271" s="23">
        <f t="shared" si="5"/>
        <v>4.7000000000000028</v>
      </c>
      <c r="D271" s="42">
        <f>IFERROR(VLOOKUP(A271,NMI!A:B,2,FALSE),"")</f>
        <v>54.9</v>
      </c>
    </row>
    <row r="272" spans="1:4" x14ac:dyDescent="0.25">
      <c r="A272" s="3">
        <v>43831</v>
      </c>
      <c r="B272" s="4">
        <v>60.9</v>
      </c>
      <c r="C272" s="19">
        <f t="shared" si="5"/>
        <v>3.8999999999999986</v>
      </c>
      <c r="D272" s="41">
        <f>IFERROR(VLOOKUP(A272,NMI!A:B,2,FALSE),"")</f>
        <v>55.5</v>
      </c>
    </row>
    <row r="273" spans="1:4" x14ac:dyDescent="0.25">
      <c r="A273" s="7">
        <v>43862</v>
      </c>
      <c r="B273" s="8">
        <v>57.8</v>
      </c>
      <c r="C273" s="23">
        <f t="shared" si="5"/>
        <v>-3.1000000000000014</v>
      </c>
      <c r="D273" s="42">
        <f>IFERROR(VLOOKUP(A273,NMI!A:B,2,FALSE),"")</f>
        <v>56.7</v>
      </c>
    </row>
    <row r="274" spans="1:4" x14ac:dyDescent="0.25">
      <c r="A274" s="3">
        <v>43891</v>
      </c>
      <c r="B274" s="4">
        <v>48</v>
      </c>
      <c r="C274" s="19">
        <f t="shared" si="5"/>
        <v>-9.7999999999999972</v>
      </c>
      <c r="D274" s="41">
        <f>IFERROR(VLOOKUP(A274,NMI!A:B,2,FALSE),"")</f>
        <v>53.6</v>
      </c>
    </row>
    <row r="275" spans="1:4" x14ac:dyDescent="0.25">
      <c r="A275" s="7">
        <v>43922</v>
      </c>
      <c r="B275" s="8">
        <v>26</v>
      </c>
      <c r="C275" s="23">
        <f t="shared" si="5"/>
        <v>-22</v>
      </c>
      <c r="D275" s="42">
        <f>IFERROR(VLOOKUP(A275,NMI!A:B,2,FALSE),"")</f>
        <v>41.6</v>
      </c>
    </row>
    <row r="276" spans="1:4" x14ac:dyDescent="0.25">
      <c r="A276" s="3">
        <v>43952</v>
      </c>
      <c r="B276" s="4">
        <v>41</v>
      </c>
      <c r="C276" s="19">
        <f t="shared" si="5"/>
        <v>15</v>
      </c>
      <c r="D276" s="41">
        <f>IFERROR(VLOOKUP(A276,NMI!A:B,2,FALSE),"")</f>
        <v>45.4</v>
      </c>
    </row>
    <row r="277" spans="1:4" x14ac:dyDescent="0.25">
      <c r="A277" s="7">
        <v>43983</v>
      </c>
      <c r="B277" s="8">
        <v>66</v>
      </c>
      <c r="C277" s="23">
        <f t="shared" si="5"/>
        <v>25</v>
      </c>
      <c r="D277" s="42">
        <f>IFERROR(VLOOKUP(A277,NMI!A:B,2,FALSE),"")</f>
        <v>56.5</v>
      </c>
    </row>
    <row r="278" spans="1:4" x14ac:dyDescent="0.25">
      <c r="A278" s="3">
        <v>44013</v>
      </c>
      <c r="B278" s="4">
        <v>67.2</v>
      </c>
      <c r="C278" s="19">
        <f t="shared" si="5"/>
        <v>1.2000000000000028</v>
      </c>
      <c r="D278" s="41">
        <f>IFERROR(VLOOKUP(A278,NMI!A:B,2,FALSE),"")</f>
        <v>56.6</v>
      </c>
    </row>
    <row r="279" spans="1:4" x14ac:dyDescent="0.25">
      <c r="A279" s="7">
        <v>44044</v>
      </c>
      <c r="B279" s="8">
        <v>62.4</v>
      </c>
      <c r="C279" s="23">
        <f t="shared" si="5"/>
        <v>-4.8000000000000043</v>
      </c>
      <c r="D279" s="42">
        <f>IFERROR(VLOOKUP(A279,NMI!A:B,2,FALSE),"")</f>
        <v>57.2</v>
      </c>
    </row>
    <row r="280" spans="1:4" x14ac:dyDescent="0.25">
      <c r="A280" s="3">
        <v>44075</v>
      </c>
      <c r="B280" s="4">
        <v>63</v>
      </c>
      <c r="C280" s="19">
        <f t="shared" si="5"/>
        <v>0.60000000000000142</v>
      </c>
      <c r="D280" s="41">
        <f>IFERROR(VLOOKUP(A280,NMI!A:B,2,FALSE),"")</f>
        <v>57.2</v>
      </c>
    </row>
    <row r="281" spans="1:4" x14ac:dyDescent="0.25">
      <c r="A281" s="7">
        <v>44105</v>
      </c>
      <c r="B281" s="8">
        <v>61.1</v>
      </c>
      <c r="C281" s="23">
        <f t="shared" si="5"/>
        <v>-1.8999999999999986</v>
      </c>
      <c r="D281" s="42">
        <f>IFERROR(VLOOKUP(A281,NMI!A:B,2,FALSE),"")</f>
        <v>56.2</v>
      </c>
    </row>
    <row r="282" spans="1:4" x14ac:dyDescent="0.25">
      <c r="A282" s="3">
        <v>44136</v>
      </c>
      <c r="B282" s="4">
        <v>59.6</v>
      </c>
      <c r="C282" s="19">
        <f t="shared" si="5"/>
        <v>-1.5</v>
      </c>
      <c r="D282" s="41">
        <f>IFERROR(VLOOKUP(A282,NMI!A:B,2,FALSE),"")</f>
        <v>56.8</v>
      </c>
    </row>
    <row r="283" spans="1:4" x14ac:dyDescent="0.25">
      <c r="A283" s="7">
        <v>44166</v>
      </c>
      <c r="B283" s="8">
        <v>60.5</v>
      </c>
      <c r="C283" s="43">
        <f t="shared" si="5"/>
        <v>0.89999999999999858</v>
      </c>
      <c r="D283" s="42">
        <f>IFERROR(VLOOKUP(A283,NMI!A:B,2,FALSE),"")</f>
        <v>57.7</v>
      </c>
    </row>
    <row r="284" spans="1:4" x14ac:dyDescent="0.25">
      <c r="A284" s="3">
        <v>44197</v>
      </c>
      <c r="B284" s="4">
        <v>59.9</v>
      </c>
      <c r="C284" s="19">
        <f t="shared" ref="C284:C305" si="6">B284-B283</f>
        <v>-0.60000000000000142</v>
      </c>
      <c r="D284" s="41">
        <f>IFERROR(VLOOKUP(A284,NMI!A:B,2,FALSE),"")</f>
        <v>58.7</v>
      </c>
    </row>
    <row r="285" spans="1:4" x14ac:dyDescent="0.25">
      <c r="A285" s="7">
        <v>44228</v>
      </c>
      <c r="B285" s="8">
        <v>55.5</v>
      </c>
      <c r="C285" s="43">
        <f t="shared" si="6"/>
        <v>-4.3999999999999986</v>
      </c>
      <c r="D285" s="42">
        <f>IFERROR(VLOOKUP(A285,NMI!A:B,2,FALSE),"")</f>
        <v>55.3</v>
      </c>
    </row>
    <row r="286" spans="1:4" x14ac:dyDescent="0.25">
      <c r="A286" s="3">
        <v>44256</v>
      </c>
      <c r="B286" s="4">
        <v>69.400000000000006</v>
      </c>
      <c r="C286" s="19">
        <f t="shared" si="6"/>
        <v>13.900000000000006</v>
      </c>
      <c r="D286" s="41">
        <f>IFERROR(VLOOKUP(A286,NMI!A:B,2,FALSE),"")</f>
        <v>63.7</v>
      </c>
    </row>
    <row r="287" spans="1:4" x14ac:dyDescent="0.25">
      <c r="A287" s="7">
        <v>44287</v>
      </c>
      <c r="B287" s="8">
        <v>62.7</v>
      </c>
      <c r="C287" s="43">
        <f t="shared" si="6"/>
        <v>-6.7000000000000028</v>
      </c>
      <c r="D287" s="42">
        <f>IFERROR(VLOOKUP(A287,NMI!A:B,2,FALSE),"")</f>
        <v>62.7</v>
      </c>
    </row>
    <row r="288" spans="1:4" x14ac:dyDescent="0.25">
      <c r="A288" s="3">
        <v>44317</v>
      </c>
      <c r="B288" s="4">
        <v>66.2</v>
      </c>
      <c r="C288" s="19">
        <f t="shared" si="6"/>
        <v>3.5</v>
      </c>
      <c r="D288" s="41">
        <f>IFERROR(VLOOKUP(A288,NMI!A:B,2,FALSE),"")</f>
        <v>64</v>
      </c>
    </row>
    <row r="289" spans="1:4" x14ac:dyDescent="0.25">
      <c r="A289" s="7">
        <v>44348</v>
      </c>
      <c r="B289" s="8">
        <v>60.4</v>
      </c>
      <c r="C289" s="43">
        <f t="shared" si="6"/>
        <v>-5.8000000000000043</v>
      </c>
      <c r="D289" s="42">
        <f>IFERROR(VLOOKUP(A289,NMI!A:B,2,FALSE),"")</f>
        <v>60.1</v>
      </c>
    </row>
    <row r="290" spans="1:4" x14ac:dyDescent="0.25">
      <c r="A290" s="3">
        <v>44378</v>
      </c>
      <c r="B290" s="4">
        <v>67</v>
      </c>
      <c r="C290" s="19">
        <f t="shared" si="6"/>
        <v>6.6000000000000014</v>
      </c>
      <c r="D290" s="41">
        <f>IFERROR(VLOOKUP(A290,NMI!A:B,2,FALSE),"")</f>
        <v>64.099999999999994</v>
      </c>
    </row>
    <row r="291" spans="1:4" x14ac:dyDescent="0.25">
      <c r="A291" s="7">
        <v>44409</v>
      </c>
      <c r="B291" s="8">
        <v>60.1</v>
      </c>
      <c r="C291" s="43">
        <f t="shared" si="6"/>
        <v>-6.8999999999999986</v>
      </c>
      <c r="D291" s="42">
        <f>IFERROR(VLOOKUP(A291,NMI!A:B,2,FALSE),"")</f>
        <v>61.7</v>
      </c>
    </row>
    <row r="292" spans="1:4" x14ac:dyDescent="0.25">
      <c r="A292" s="3">
        <v>44440</v>
      </c>
      <c r="B292" s="4">
        <v>62.3</v>
      </c>
      <c r="C292" s="19">
        <f t="shared" si="6"/>
        <v>2.1999999999999957</v>
      </c>
      <c r="D292" s="41">
        <f>IFERROR(VLOOKUP(A292,NMI!A:B,2,FALSE),"")</f>
        <v>61.9</v>
      </c>
    </row>
    <row r="293" spans="1:4" x14ac:dyDescent="0.25">
      <c r="A293" s="7">
        <v>44470</v>
      </c>
      <c r="B293" s="8">
        <v>69.8</v>
      </c>
      <c r="C293" s="43">
        <f t="shared" si="6"/>
        <v>7.5</v>
      </c>
      <c r="D293" s="42">
        <f>IFERROR(VLOOKUP(A293,NMI!A:B,2,FALSE),"")</f>
        <v>66.7</v>
      </c>
    </row>
    <row r="294" spans="1:4" x14ac:dyDescent="0.25">
      <c r="A294" s="3">
        <v>44501</v>
      </c>
      <c r="B294" s="4">
        <v>74.599999999999994</v>
      </c>
      <c r="C294" s="19">
        <f t="shared" si="6"/>
        <v>4.7999999999999972</v>
      </c>
      <c r="D294" s="41">
        <f>IFERROR(VLOOKUP(A294,NMI!A:B,2,FALSE),"")</f>
        <v>69.099999999999994</v>
      </c>
    </row>
    <row r="295" spans="1:4" x14ac:dyDescent="0.25">
      <c r="A295" s="7">
        <v>44531</v>
      </c>
      <c r="B295" s="8">
        <v>67.599999999999994</v>
      </c>
      <c r="C295" s="43">
        <f t="shared" si="6"/>
        <v>-7</v>
      </c>
      <c r="D295" s="42">
        <f>IFERROR(VLOOKUP(A295,NMI!A:B,2,FALSE),"")</f>
        <v>62.3</v>
      </c>
    </row>
    <row r="296" spans="1:4" x14ac:dyDescent="0.25">
      <c r="A296" s="3">
        <v>44562</v>
      </c>
      <c r="B296" s="4">
        <v>59.9</v>
      </c>
      <c r="C296" s="19">
        <f t="shared" si="6"/>
        <v>-7.6999999999999957</v>
      </c>
      <c r="D296" s="41">
        <f>IFERROR(VLOOKUP(A296,NMI!A:B,2,FALSE),"")</f>
        <v>59.9</v>
      </c>
    </row>
    <row r="297" spans="1:4" x14ac:dyDescent="0.25">
      <c r="A297" s="7">
        <v>44593</v>
      </c>
      <c r="B297" s="8">
        <v>55.1</v>
      </c>
      <c r="C297" s="43">
        <f t="shared" si="6"/>
        <v>-4.7999999999999972</v>
      </c>
      <c r="D297" s="42">
        <f>IFERROR(VLOOKUP(A297,NMI!A:B,2,FALSE),"")</f>
        <v>56.5</v>
      </c>
    </row>
    <row r="298" spans="1:4" x14ac:dyDescent="0.25">
      <c r="A298" s="3">
        <v>44621</v>
      </c>
      <c r="B298" s="4">
        <v>55.5</v>
      </c>
      <c r="C298" s="19">
        <f t="shared" si="6"/>
        <v>0.39999999999999858</v>
      </c>
      <c r="D298" s="41">
        <f>IFERROR(VLOOKUP(A298,NMI!A:B,2,FALSE),"")</f>
        <v>58.3</v>
      </c>
    </row>
    <row r="299" spans="1:4" x14ac:dyDescent="0.25">
      <c r="A299" s="7">
        <v>44652</v>
      </c>
      <c r="B299" s="8">
        <v>59.1</v>
      </c>
      <c r="C299" s="43">
        <f t="shared" si="6"/>
        <v>3.6000000000000014</v>
      </c>
      <c r="D299" s="42">
        <f>IFERROR(VLOOKUP(A299,NMI!A:B,2,FALSE),"")</f>
        <v>57.1</v>
      </c>
    </row>
    <row r="300" spans="1:4" x14ac:dyDescent="0.25">
      <c r="A300" s="3">
        <v>44682</v>
      </c>
      <c r="B300" s="4">
        <v>54.5</v>
      </c>
      <c r="C300" s="19">
        <f t="shared" si="6"/>
        <v>-4.6000000000000014</v>
      </c>
      <c r="D300" s="41">
        <f>IFERROR(VLOOKUP(A300,NMI!A:B,2,FALSE),"")</f>
        <v>55.9</v>
      </c>
    </row>
    <row r="301" spans="1:4" x14ac:dyDescent="0.25">
      <c r="A301" s="7">
        <v>44713</v>
      </c>
      <c r="B301" s="8">
        <v>56.1</v>
      </c>
      <c r="C301" s="43">
        <f t="shared" si="6"/>
        <v>1.6000000000000014</v>
      </c>
      <c r="D301" s="42">
        <f>IFERROR(VLOOKUP(A301,NMI!A:B,2,FALSE),"")</f>
        <v>55.3</v>
      </c>
    </row>
    <row r="302" spans="1:4" x14ac:dyDescent="0.25">
      <c r="A302" s="3">
        <v>44743</v>
      </c>
      <c r="B302" s="4">
        <v>59.9</v>
      </c>
      <c r="C302" s="19">
        <f t="shared" si="6"/>
        <v>3.7999999999999972</v>
      </c>
      <c r="D302" s="41">
        <f>IFERROR(VLOOKUP(A302,NMI!A:B,2,FALSE),"")</f>
        <v>56.7</v>
      </c>
    </row>
    <row r="303" spans="1:4" x14ac:dyDescent="0.25">
      <c r="A303" s="7">
        <v>44774</v>
      </c>
      <c r="B303" s="8">
        <v>60.9</v>
      </c>
      <c r="C303" s="43">
        <f t="shared" si="6"/>
        <v>1</v>
      </c>
      <c r="D303" s="42">
        <f>IFERROR(VLOOKUP(A303,NMI!A:B,2,FALSE),"")</f>
        <v>56.9</v>
      </c>
    </row>
    <row r="304" spans="1:4" x14ac:dyDescent="0.25">
      <c r="A304" s="3">
        <v>44805</v>
      </c>
      <c r="B304" s="4">
        <v>59.1</v>
      </c>
      <c r="C304" s="19">
        <f t="shared" si="6"/>
        <v>-1.7999999999999972</v>
      </c>
      <c r="D304" s="41">
        <f>IFERROR(VLOOKUP(A304,NMI!A:B,2,FALSE),"")</f>
        <v>56.7</v>
      </c>
    </row>
    <row r="305" spans="1:4" x14ac:dyDescent="0.25">
      <c r="A305" s="7">
        <v>44835</v>
      </c>
      <c r="B305" s="8">
        <v>55.7</v>
      </c>
      <c r="C305" s="43">
        <f t="shared" si="6"/>
        <v>-3.3999999999999986</v>
      </c>
      <c r="D305" s="42">
        <f>IFERROR(VLOOKUP(A305,NMI!A:B,2,FALSE),"")</f>
        <v>54.4</v>
      </c>
    </row>
    <row r="306" spans="1:4" x14ac:dyDescent="0.25">
      <c r="A306" s="3">
        <v>44866</v>
      </c>
      <c r="B306" s="4">
        <v>64.7</v>
      </c>
      <c r="C306" s="19">
        <f t="shared" ref="C306:C307" si="7">B306-B305</f>
        <v>9</v>
      </c>
      <c r="D306" s="41">
        <f>IFERROR(VLOOKUP(A306,NMI!A:B,2,FALSE),"")</f>
        <v>56.5</v>
      </c>
    </row>
    <row r="307" spans="1:4" x14ac:dyDescent="0.25">
      <c r="A307" s="7">
        <v>44896</v>
      </c>
      <c r="B307" s="8">
        <v>53.5</v>
      </c>
      <c r="C307" s="43">
        <f t="shared" si="7"/>
        <v>-11.200000000000003</v>
      </c>
      <c r="D307" s="42">
        <f>IFERROR(VLOOKUP(A307,NMI!A:B,2,FALSE),"")</f>
        <v>49.2</v>
      </c>
    </row>
    <row r="308" spans="1:4" x14ac:dyDescent="0.25">
      <c r="A308" s="3">
        <v>44927</v>
      </c>
      <c r="B308" s="4">
        <v>60.4</v>
      </c>
      <c r="C308" s="19">
        <f t="shared" ref="C308:C319" si="8">B308-B307</f>
        <v>6.8999999999999986</v>
      </c>
      <c r="D308" s="41">
        <f>IFERROR(VLOOKUP(A308,NMI!A:B,2,FALSE),"")</f>
        <v>55.2</v>
      </c>
    </row>
    <row r="309" spans="1:4" x14ac:dyDescent="0.25">
      <c r="A309" s="7">
        <v>44958</v>
      </c>
      <c r="B309" s="8">
        <v>56.3</v>
      </c>
      <c r="C309" s="43">
        <f t="shared" si="8"/>
        <v>-4.1000000000000014</v>
      </c>
      <c r="D309" s="42">
        <f>IFERROR(VLOOKUP(A309,NMI!A:B,2,FALSE),"")</f>
        <v>55.1</v>
      </c>
    </row>
    <row r="310" spans="1:4" x14ac:dyDescent="0.25">
      <c r="A310" s="3">
        <v>44986</v>
      </c>
      <c r="B310" s="4">
        <v>55.4</v>
      </c>
      <c r="C310" s="19">
        <f t="shared" si="8"/>
        <v>-0.89999999999999858</v>
      </c>
      <c r="D310" s="41">
        <f>IFERROR(VLOOKUP(A310,NMI!A:B,2,FALSE),"")</f>
        <v>51.2</v>
      </c>
    </row>
    <row r="311" spans="1:4" x14ac:dyDescent="0.25">
      <c r="A311" s="7">
        <v>45017</v>
      </c>
      <c r="B311" s="8">
        <v>52</v>
      </c>
      <c r="C311" s="43">
        <f t="shared" si="8"/>
        <v>-3.3999999999999986</v>
      </c>
      <c r="D311" s="42">
        <f>IFERROR(VLOOKUP(A311,NMI!A:B,2,FALSE),"")</f>
        <v>51.9</v>
      </c>
    </row>
    <row r="312" spans="1:4" x14ac:dyDescent="0.25">
      <c r="A312" s="3">
        <v>45047</v>
      </c>
      <c r="B312" s="4"/>
      <c r="C312" s="19">
        <f t="shared" si="8"/>
        <v>-52</v>
      </c>
      <c r="D312" s="41">
        <f>IFERROR(VLOOKUP(A312,NMI!A:B,2,FALSE),"")</f>
        <v>0</v>
      </c>
    </row>
    <row r="313" spans="1:4" x14ac:dyDescent="0.25">
      <c r="A313" s="7">
        <v>45078</v>
      </c>
      <c r="B313" s="8"/>
      <c r="C313" s="43">
        <f t="shared" si="8"/>
        <v>0</v>
      </c>
      <c r="D313" s="42">
        <f>IFERROR(VLOOKUP(A313,NMI!A:B,2,FALSE),"")</f>
        <v>0</v>
      </c>
    </row>
    <row r="314" spans="1:4" x14ac:dyDescent="0.25">
      <c r="A314" s="3">
        <v>45108</v>
      </c>
      <c r="B314" s="4"/>
      <c r="C314" s="19">
        <f t="shared" si="8"/>
        <v>0</v>
      </c>
      <c r="D314" s="41">
        <f>IFERROR(VLOOKUP(A314,NMI!A:B,2,FALSE),"")</f>
        <v>0</v>
      </c>
    </row>
    <row r="315" spans="1:4" x14ac:dyDescent="0.25">
      <c r="A315" s="7">
        <v>45139</v>
      </c>
      <c r="B315" s="8"/>
      <c r="C315" s="43">
        <f t="shared" si="8"/>
        <v>0</v>
      </c>
      <c r="D315" s="42">
        <f>IFERROR(VLOOKUP(A315,NMI!A:B,2,FALSE),"")</f>
        <v>0</v>
      </c>
    </row>
    <row r="316" spans="1:4" x14ac:dyDescent="0.25">
      <c r="A316" s="3">
        <v>45170</v>
      </c>
      <c r="B316" s="4"/>
      <c r="C316" s="19">
        <f t="shared" si="8"/>
        <v>0</v>
      </c>
      <c r="D316" s="41">
        <f>IFERROR(VLOOKUP(A316,NMI!A:B,2,FALSE),"")</f>
        <v>0</v>
      </c>
    </row>
    <row r="317" spans="1:4" x14ac:dyDescent="0.25">
      <c r="A317" s="7">
        <v>45200</v>
      </c>
      <c r="B317" s="8"/>
      <c r="C317" s="43">
        <f t="shared" si="8"/>
        <v>0</v>
      </c>
      <c r="D317" s="42">
        <f>IFERROR(VLOOKUP(A317,NMI!A:B,2,FALSE),"")</f>
        <v>0</v>
      </c>
    </row>
    <row r="318" spans="1:4" x14ac:dyDescent="0.25">
      <c r="A318" s="3">
        <v>45231</v>
      </c>
      <c r="B318" s="4"/>
      <c r="C318" s="19">
        <f t="shared" si="8"/>
        <v>0</v>
      </c>
      <c r="D318" s="41">
        <f>IFERROR(VLOOKUP(A318,NMI!A:B,2,FALSE),"")</f>
        <v>0</v>
      </c>
    </row>
    <row r="319" spans="1:4" x14ac:dyDescent="0.25">
      <c r="A319" s="7">
        <v>45261</v>
      </c>
      <c r="B319" s="8"/>
      <c r="C319" s="43">
        <f t="shared" si="8"/>
        <v>0</v>
      </c>
      <c r="D319" s="42">
        <f>IFERROR(VLOOKUP(A319,NMI!A:B,2,FALSE),"")</f>
        <v>0</v>
      </c>
    </row>
    <row r="320" spans="1:4" x14ac:dyDescent="0.25">
      <c r="C320" s="39"/>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C39FA-236C-41FC-868A-5B4FF4A1975C}">
  <sheetPr codeName="Sheet4">
    <tabColor theme="3" tint="0.59999389629810485"/>
  </sheetPr>
  <dimension ref="A1:F863"/>
  <sheetViews>
    <sheetView zoomScale="90" zoomScaleNormal="90" workbookViewId="0">
      <pane ySplit="1" topLeftCell="A289"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2</v>
      </c>
      <c r="C1" s="69" t="s">
        <v>1</v>
      </c>
      <c r="D1" s="71" t="s">
        <v>14</v>
      </c>
      <c r="E1" s="73"/>
      <c r="F1" s="16" t="s">
        <v>15</v>
      </c>
    </row>
    <row r="2" spans="1:6" x14ac:dyDescent="0.25">
      <c r="A2" s="9">
        <v>35612</v>
      </c>
      <c r="B2" s="10">
        <v>58.8</v>
      </c>
      <c r="C2" s="19"/>
      <c r="D2" s="41" t="str">
        <f>IFERROR(VLOOKUP(A2,NMI!A:B,2,FALSE),"")</f>
        <v/>
      </c>
    </row>
    <row r="3" spans="1:6" x14ac:dyDescent="0.25">
      <c r="A3" s="11">
        <v>35643</v>
      </c>
      <c r="B3" s="12">
        <v>60.2</v>
      </c>
      <c r="C3" s="23">
        <f>B3-B2</f>
        <v>1.4000000000000057</v>
      </c>
      <c r="D3" s="42" t="str">
        <f>IFERROR(VLOOKUP(A3,NMI!A:B,2,FALSE),"")</f>
        <v/>
      </c>
    </row>
    <row r="4" spans="1:6" x14ac:dyDescent="0.25">
      <c r="A4" s="9">
        <v>35674</v>
      </c>
      <c r="B4" s="10">
        <v>59.3</v>
      </c>
      <c r="C4" s="19">
        <f>B4-B3</f>
        <v>-0.90000000000000568</v>
      </c>
      <c r="D4" s="41" t="str">
        <f>IFERROR(VLOOKUP(A4,NMI!A:B,2,FALSE),"")</f>
        <v/>
      </c>
    </row>
    <row r="5" spans="1:6" x14ac:dyDescent="0.25">
      <c r="A5" s="11">
        <v>35704</v>
      </c>
      <c r="B5" s="12">
        <v>60.8</v>
      </c>
      <c r="C5" s="23">
        <f t="shared" ref="C5:C68" si="0">B5-B4</f>
        <v>1.5</v>
      </c>
      <c r="D5" s="42" t="str">
        <f>IFERROR(VLOOKUP(A5,NMI!A:B,2,FALSE),"")</f>
        <v/>
      </c>
    </row>
    <row r="6" spans="1:6" x14ac:dyDescent="0.25">
      <c r="A6" s="9">
        <v>35735</v>
      </c>
      <c r="B6" s="10">
        <v>59.9</v>
      </c>
      <c r="C6" s="19">
        <f t="shared" si="0"/>
        <v>-0.89999999999999858</v>
      </c>
      <c r="D6" s="41" t="str">
        <f>IFERROR(VLOOKUP(A6,NMI!A:B,2,FALSE),"")</f>
        <v/>
      </c>
    </row>
    <row r="7" spans="1:6" x14ac:dyDescent="0.25">
      <c r="A7" s="11">
        <v>35765</v>
      </c>
      <c r="B7" s="12">
        <v>58.8</v>
      </c>
      <c r="C7" s="23">
        <f t="shared" si="0"/>
        <v>-1.1000000000000014</v>
      </c>
      <c r="D7" s="42" t="str">
        <f>IFERROR(VLOOKUP(A7,NMI!A:B,2,FALSE),"")</f>
        <v/>
      </c>
    </row>
    <row r="8" spans="1:6" x14ac:dyDescent="0.25">
      <c r="A8" s="9">
        <v>35796</v>
      </c>
      <c r="B8" s="10">
        <v>57.4</v>
      </c>
      <c r="C8" s="19">
        <f t="shared" si="0"/>
        <v>-1.3999999999999986</v>
      </c>
      <c r="D8" s="41" t="str">
        <f>IFERROR(VLOOKUP(A8,NMI!A:B,2,FALSE),"")</f>
        <v/>
      </c>
    </row>
    <row r="9" spans="1:6" x14ac:dyDescent="0.25">
      <c r="A9" s="11">
        <v>35827</v>
      </c>
      <c r="B9" s="12">
        <v>59.1</v>
      </c>
      <c r="C9" s="23">
        <f t="shared" si="0"/>
        <v>1.7000000000000028</v>
      </c>
      <c r="D9" s="42" t="str">
        <f>IFERROR(VLOOKUP(A9,NMI!A:B,2,FALSE),"")</f>
        <v/>
      </c>
    </row>
    <row r="10" spans="1:6" x14ac:dyDescent="0.25">
      <c r="A10" s="9">
        <v>35855</v>
      </c>
      <c r="B10" s="10">
        <v>55.1</v>
      </c>
      <c r="C10" s="19">
        <f t="shared" si="0"/>
        <v>-4</v>
      </c>
      <c r="D10" s="41" t="str">
        <f>IFERROR(VLOOKUP(A10,NMI!A:B,2,FALSE),"")</f>
        <v/>
      </c>
    </row>
    <row r="11" spans="1:6" x14ac:dyDescent="0.25">
      <c r="A11" s="11">
        <v>35886</v>
      </c>
      <c r="B11" s="12">
        <v>57.5</v>
      </c>
      <c r="C11" s="23">
        <f t="shared" si="0"/>
        <v>2.3999999999999986</v>
      </c>
      <c r="D11" s="42" t="str">
        <f>IFERROR(VLOOKUP(A11,NMI!A:B,2,FALSE),"")</f>
        <v/>
      </c>
    </row>
    <row r="12" spans="1:6" x14ac:dyDescent="0.25">
      <c r="A12" s="9">
        <v>35916</v>
      </c>
      <c r="B12" s="10">
        <v>60.2</v>
      </c>
      <c r="C12" s="19">
        <f t="shared" si="0"/>
        <v>2.7000000000000028</v>
      </c>
      <c r="D12" s="41" t="str">
        <f>IFERROR(VLOOKUP(A12,NMI!A:B,2,FALSE),"")</f>
        <v/>
      </c>
    </row>
    <row r="13" spans="1:6" x14ac:dyDescent="0.25">
      <c r="A13" s="11">
        <v>35947</v>
      </c>
      <c r="B13" s="12">
        <v>55.8</v>
      </c>
      <c r="C13" s="23">
        <f t="shared" si="0"/>
        <v>-4.4000000000000057</v>
      </c>
      <c r="D13" s="42" t="str">
        <f>IFERROR(VLOOKUP(A13,NMI!A:B,2,FALSE),"")</f>
        <v/>
      </c>
    </row>
    <row r="14" spans="1:6" x14ac:dyDescent="0.25">
      <c r="A14" s="9">
        <v>35977</v>
      </c>
      <c r="B14" s="10">
        <v>58.2</v>
      </c>
      <c r="C14" s="19">
        <f t="shared" si="0"/>
        <v>2.4000000000000057</v>
      </c>
      <c r="D14" s="41" t="str">
        <f>IFERROR(VLOOKUP(A14,NMI!A:B,2,FALSE),"")</f>
        <v/>
      </c>
    </row>
    <row r="15" spans="1:6" x14ac:dyDescent="0.25">
      <c r="A15" s="11">
        <v>36008</v>
      </c>
      <c r="B15" s="12">
        <v>55.3</v>
      </c>
      <c r="C15" s="23">
        <f t="shared" si="0"/>
        <v>-2.9000000000000057</v>
      </c>
      <c r="D15" s="42" t="str">
        <f>IFERROR(VLOOKUP(A15,NMI!A:B,2,FALSE),"")</f>
        <v/>
      </c>
    </row>
    <row r="16" spans="1:6" x14ac:dyDescent="0.25">
      <c r="A16" s="9">
        <v>36039</v>
      </c>
      <c r="B16" s="10">
        <v>55.9</v>
      </c>
      <c r="C16" s="19">
        <f t="shared" si="0"/>
        <v>0.60000000000000142</v>
      </c>
      <c r="D16" s="41" t="str">
        <f>IFERROR(VLOOKUP(A16,NMI!A:B,2,FALSE),"")</f>
        <v/>
      </c>
    </row>
    <row r="17" spans="1:4" x14ac:dyDescent="0.25">
      <c r="A17" s="11">
        <v>36069</v>
      </c>
      <c r="B17" s="12">
        <v>54.7</v>
      </c>
      <c r="C17" s="23">
        <f t="shared" si="0"/>
        <v>-1.1999999999999957</v>
      </c>
      <c r="D17" s="42" t="str">
        <f>IFERROR(VLOOKUP(A17,NMI!A:B,2,FALSE),"")</f>
        <v/>
      </c>
    </row>
    <row r="18" spans="1:4" x14ac:dyDescent="0.25">
      <c r="A18" s="9">
        <v>36100</v>
      </c>
      <c r="B18" s="10">
        <v>52.7</v>
      </c>
      <c r="C18" s="19">
        <f t="shared" si="0"/>
        <v>-2</v>
      </c>
      <c r="D18" s="41" t="str">
        <f>IFERROR(VLOOKUP(A18,NMI!A:B,2,FALSE),"")</f>
        <v/>
      </c>
    </row>
    <row r="19" spans="1:4" x14ac:dyDescent="0.25">
      <c r="A19" s="11">
        <v>36130</v>
      </c>
      <c r="B19" s="12">
        <v>53.5</v>
      </c>
      <c r="C19" s="23">
        <f t="shared" si="0"/>
        <v>0.79999999999999716</v>
      </c>
      <c r="D19" s="42" t="str">
        <f>IFERROR(VLOOKUP(A19,NMI!A:B,2,FALSE),"")</f>
        <v/>
      </c>
    </row>
    <row r="20" spans="1:4" x14ac:dyDescent="0.25">
      <c r="A20" s="9">
        <v>36161</v>
      </c>
      <c r="B20" s="10">
        <v>57.5</v>
      </c>
      <c r="C20" s="19">
        <f t="shared" si="0"/>
        <v>4</v>
      </c>
      <c r="D20" s="41" t="str">
        <f>IFERROR(VLOOKUP(A20,NMI!A:B,2,FALSE),"")</f>
        <v/>
      </c>
    </row>
    <row r="21" spans="1:4" x14ac:dyDescent="0.25">
      <c r="A21" s="11">
        <v>36192</v>
      </c>
      <c r="B21" s="12">
        <v>56.6</v>
      </c>
      <c r="C21" s="23">
        <f t="shared" si="0"/>
        <v>-0.89999999999999858</v>
      </c>
      <c r="D21" s="42" t="str">
        <f>IFERROR(VLOOKUP(A21,NMI!A:B,2,FALSE),"")</f>
        <v/>
      </c>
    </row>
    <row r="22" spans="1:4" x14ac:dyDescent="0.25">
      <c r="A22" s="9">
        <v>36220</v>
      </c>
      <c r="B22" s="10">
        <v>58.1</v>
      </c>
      <c r="C22" s="19">
        <f t="shared" si="0"/>
        <v>1.5</v>
      </c>
      <c r="D22" s="41" t="str">
        <f>IFERROR(VLOOKUP(A22,NMI!A:B,2,FALSE),"")</f>
        <v/>
      </c>
    </row>
    <row r="23" spans="1:4" x14ac:dyDescent="0.25">
      <c r="A23" s="11">
        <v>36251</v>
      </c>
      <c r="B23" s="12">
        <v>58.6</v>
      </c>
      <c r="C23" s="23">
        <f t="shared" si="0"/>
        <v>0.5</v>
      </c>
      <c r="D23" s="42" t="str">
        <f>IFERROR(VLOOKUP(A23,NMI!A:B,2,FALSE),"")</f>
        <v/>
      </c>
    </row>
    <row r="24" spans="1:4" x14ac:dyDescent="0.25">
      <c r="A24" s="9">
        <v>36281</v>
      </c>
      <c r="B24" s="10">
        <v>56.4</v>
      </c>
      <c r="C24" s="19">
        <f t="shared" si="0"/>
        <v>-2.2000000000000028</v>
      </c>
      <c r="D24" s="41" t="str">
        <f>IFERROR(VLOOKUP(A24,NMI!A:B,2,FALSE),"")</f>
        <v/>
      </c>
    </row>
    <row r="25" spans="1:4" x14ac:dyDescent="0.25">
      <c r="A25" s="11">
        <v>36312</v>
      </c>
      <c r="B25" s="12">
        <v>59.7</v>
      </c>
      <c r="C25" s="23">
        <f t="shared" si="0"/>
        <v>3.3000000000000043</v>
      </c>
      <c r="D25" s="42" t="str">
        <f>IFERROR(VLOOKUP(A25,NMI!A:B,2,FALSE),"")</f>
        <v/>
      </c>
    </row>
    <row r="26" spans="1:4" x14ac:dyDescent="0.25">
      <c r="A26" s="9">
        <v>36342</v>
      </c>
      <c r="B26" s="10">
        <v>58.1</v>
      </c>
      <c r="C26" s="19">
        <f t="shared" si="0"/>
        <v>-1.6000000000000014</v>
      </c>
      <c r="D26" s="41" t="str">
        <f>IFERROR(VLOOKUP(A26,NMI!A:B,2,FALSE),"")</f>
        <v/>
      </c>
    </row>
    <row r="27" spans="1:4" x14ac:dyDescent="0.25">
      <c r="A27" s="11">
        <v>36373</v>
      </c>
      <c r="B27" s="12">
        <v>59.6</v>
      </c>
      <c r="C27" s="23">
        <f t="shared" si="0"/>
        <v>1.5</v>
      </c>
      <c r="D27" s="42" t="str">
        <f>IFERROR(VLOOKUP(A27,NMI!A:B,2,FALSE),"")</f>
        <v/>
      </c>
    </row>
    <row r="28" spans="1:4" x14ac:dyDescent="0.25">
      <c r="A28" s="9">
        <v>36404</v>
      </c>
      <c r="B28" s="10">
        <v>60.1</v>
      </c>
      <c r="C28" s="19">
        <f t="shared" si="0"/>
        <v>0.5</v>
      </c>
      <c r="D28" s="41" t="str">
        <f>IFERROR(VLOOKUP(A28,NMI!A:B,2,FALSE),"")</f>
        <v/>
      </c>
    </row>
    <row r="29" spans="1:4" x14ac:dyDescent="0.25">
      <c r="A29" s="11">
        <v>36434</v>
      </c>
      <c r="B29" s="12">
        <v>62</v>
      </c>
      <c r="C29" s="23">
        <f t="shared" si="0"/>
        <v>1.8999999999999986</v>
      </c>
      <c r="D29" s="42" t="str">
        <f>IFERROR(VLOOKUP(A29,NMI!A:B,2,FALSE),"")</f>
        <v/>
      </c>
    </row>
    <row r="30" spans="1:4" x14ac:dyDescent="0.25">
      <c r="A30" s="9">
        <v>36465</v>
      </c>
      <c r="B30" s="10">
        <v>55.5</v>
      </c>
      <c r="C30" s="19">
        <f t="shared" si="0"/>
        <v>-6.5</v>
      </c>
      <c r="D30" s="41" t="str">
        <f>IFERROR(VLOOKUP(A30,NMI!A:B,2,FALSE),"")</f>
        <v/>
      </c>
    </row>
    <row r="31" spans="1:4" x14ac:dyDescent="0.25">
      <c r="A31" s="11">
        <v>36495</v>
      </c>
      <c r="B31" s="12">
        <v>61.1</v>
      </c>
      <c r="C31" s="23">
        <f t="shared" si="0"/>
        <v>5.6000000000000014</v>
      </c>
      <c r="D31" s="42" t="str">
        <f>IFERROR(VLOOKUP(A31,NMI!A:B,2,FALSE),"")</f>
        <v/>
      </c>
    </row>
    <row r="32" spans="1:4" x14ac:dyDescent="0.25">
      <c r="A32" s="9">
        <v>36526</v>
      </c>
      <c r="B32" s="10">
        <v>60.8</v>
      </c>
      <c r="C32" s="19">
        <f t="shared" si="0"/>
        <v>-0.30000000000000426</v>
      </c>
      <c r="D32" s="41" t="str">
        <f>IFERROR(VLOOKUP(A32,NMI!A:B,2,FALSE),"")</f>
        <v/>
      </c>
    </row>
    <row r="33" spans="1:4" x14ac:dyDescent="0.25">
      <c r="A33" s="11">
        <v>36557</v>
      </c>
      <c r="B33" s="12">
        <v>58.9</v>
      </c>
      <c r="C33" s="23">
        <f t="shared" si="0"/>
        <v>-1.8999999999999986</v>
      </c>
      <c r="D33" s="42" t="str">
        <f>IFERROR(VLOOKUP(A33,NMI!A:B,2,FALSE),"")</f>
        <v/>
      </c>
    </row>
    <row r="34" spans="1:4" x14ac:dyDescent="0.25">
      <c r="A34" s="9">
        <v>36586</v>
      </c>
      <c r="B34" s="10">
        <v>61.7</v>
      </c>
      <c r="C34" s="19">
        <f t="shared" si="0"/>
        <v>2.8000000000000043</v>
      </c>
      <c r="D34" s="41" t="str">
        <f>IFERROR(VLOOKUP(A34,NMI!A:B,2,FALSE),"")</f>
        <v/>
      </c>
    </row>
    <row r="35" spans="1:4" x14ac:dyDescent="0.25">
      <c r="A35" s="11">
        <v>36617</v>
      </c>
      <c r="B35" s="12">
        <v>61.5</v>
      </c>
      <c r="C35" s="23">
        <f t="shared" si="0"/>
        <v>-0.20000000000000284</v>
      </c>
      <c r="D35" s="42" t="str">
        <f>IFERROR(VLOOKUP(A35,NMI!A:B,2,FALSE),"")</f>
        <v/>
      </c>
    </row>
    <row r="36" spans="1:4" x14ac:dyDescent="0.25">
      <c r="A36" s="9">
        <v>36647</v>
      </c>
      <c r="B36" s="10">
        <v>60.5</v>
      </c>
      <c r="C36" s="19">
        <f t="shared" si="0"/>
        <v>-1</v>
      </c>
      <c r="D36" s="41" t="str">
        <f>IFERROR(VLOOKUP(A36,NMI!A:B,2,FALSE),"")</f>
        <v/>
      </c>
    </row>
    <row r="37" spans="1:4" x14ac:dyDescent="0.25">
      <c r="A37" s="11">
        <v>36678</v>
      </c>
      <c r="B37" s="12">
        <v>59.4</v>
      </c>
      <c r="C37" s="23">
        <f t="shared" si="0"/>
        <v>-1.1000000000000014</v>
      </c>
      <c r="D37" s="42" t="str">
        <f>IFERROR(VLOOKUP(A37,NMI!A:B,2,FALSE),"")</f>
        <v/>
      </c>
    </row>
    <row r="38" spans="1:4" x14ac:dyDescent="0.25">
      <c r="A38" s="9">
        <v>36708</v>
      </c>
      <c r="B38" s="10">
        <v>59.7</v>
      </c>
      <c r="C38" s="19">
        <f t="shared" si="0"/>
        <v>0.30000000000000426</v>
      </c>
      <c r="D38" s="41" t="str">
        <f>IFERROR(VLOOKUP(A38,NMI!A:B,2,FALSE),"")</f>
        <v/>
      </c>
    </row>
    <row r="39" spans="1:4" x14ac:dyDescent="0.25">
      <c r="A39" s="11">
        <v>36739</v>
      </c>
      <c r="B39" s="12">
        <v>59.8</v>
      </c>
      <c r="C39" s="23">
        <f t="shared" si="0"/>
        <v>9.9999999999994316E-2</v>
      </c>
      <c r="D39" s="42" t="str">
        <f>IFERROR(VLOOKUP(A39,NMI!A:B,2,FALSE),"")</f>
        <v/>
      </c>
    </row>
    <row r="40" spans="1:4" x14ac:dyDescent="0.25">
      <c r="A40" s="9">
        <v>36770</v>
      </c>
      <c r="B40" s="10">
        <v>60.4</v>
      </c>
      <c r="C40" s="19">
        <f t="shared" si="0"/>
        <v>0.60000000000000142</v>
      </c>
      <c r="D40" s="41" t="str">
        <f>IFERROR(VLOOKUP(A40,NMI!A:B,2,FALSE),"")</f>
        <v/>
      </c>
    </row>
    <row r="41" spans="1:4" x14ac:dyDescent="0.25">
      <c r="A41" s="11">
        <v>36800</v>
      </c>
      <c r="B41" s="12">
        <v>59.2</v>
      </c>
      <c r="C41" s="23">
        <f t="shared" si="0"/>
        <v>-1.1999999999999957</v>
      </c>
      <c r="D41" s="42" t="str">
        <f>IFERROR(VLOOKUP(A41,NMI!A:B,2,FALSE),"")</f>
        <v/>
      </c>
    </row>
    <row r="42" spans="1:4" x14ac:dyDescent="0.25">
      <c r="A42" s="9">
        <v>36831</v>
      </c>
      <c r="B42" s="10">
        <v>56.4</v>
      </c>
      <c r="C42" s="19">
        <f t="shared" si="0"/>
        <v>-2.8000000000000043</v>
      </c>
      <c r="D42" s="41" t="str">
        <f>IFERROR(VLOOKUP(A42,NMI!A:B,2,FALSE),"")</f>
        <v/>
      </c>
    </row>
    <row r="43" spans="1:4" x14ac:dyDescent="0.25">
      <c r="A43" s="11">
        <v>36861</v>
      </c>
      <c r="B43" s="12">
        <v>54.9</v>
      </c>
      <c r="C43" s="23">
        <f t="shared" si="0"/>
        <v>-1.5</v>
      </c>
      <c r="D43" s="42" t="str">
        <f>IFERROR(VLOOKUP(A43,NMI!A:B,2,FALSE),"")</f>
        <v/>
      </c>
    </row>
    <row r="44" spans="1:4" x14ac:dyDescent="0.25">
      <c r="A44" s="9">
        <v>36892</v>
      </c>
      <c r="B44" s="10">
        <v>50.8</v>
      </c>
      <c r="C44" s="19">
        <f t="shared" si="0"/>
        <v>-4.1000000000000014</v>
      </c>
      <c r="D44" s="41" t="str">
        <f>IFERROR(VLOOKUP(A44,NMI!A:B,2,FALSE),"")</f>
        <v/>
      </c>
    </row>
    <row r="45" spans="1:4" x14ac:dyDescent="0.25">
      <c r="A45" s="11">
        <v>36923</v>
      </c>
      <c r="B45" s="12">
        <v>51.4</v>
      </c>
      <c r="C45" s="23">
        <f t="shared" si="0"/>
        <v>0.60000000000000142</v>
      </c>
      <c r="D45" s="42" t="str">
        <f>IFERROR(VLOOKUP(A45,NMI!A:B,2,FALSE),"")</f>
        <v/>
      </c>
    </row>
    <row r="46" spans="1:4" x14ac:dyDescent="0.25">
      <c r="A46" s="9">
        <v>36951</v>
      </c>
      <c r="B46" s="10">
        <v>52.6</v>
      </c>
      <c r="C46" s="19">
        <f t="shared" si="0"/>
        <v>1.2000000000000028</v>
      </c>
      <c r="D46" s="41" t="str">
        <f>IFERROR(VLOOKUP(A46,NMI!A:B,2,FALSE),"")</f>
        <v/>
      </c>
    </row>
    <row r="47" spans="1:4" x14ac:dyDescent="0.25">
      <c r="A47" s="11">
        <v>36982</v>
      </c>
      <c r="B47" s="12">
        <v>47.2</v>
      </c>
      <c r="C47" s="23">
        <f t="shared" si="0"/>
        <v>-5.3999999999999986</v>
      </c>
      <c r="D47" s="42" t="str">
        <f>IFERROR(VLOOKUP(A47,NMI!A:B,2,FALSE),"")</f>
        <v/>
      </c>
    </row>
    <row r="48" spans="1:4" x14ac:dyDescent="0.25">
      <c r="A48" s="9">
        <v>37012</v>
      </c>
      <c r="B48" s="10">
        <v>49.3</v>
      </c>
      <c r="C48" s="19">
        <f t="shared" si="0"/>
        <v>2.0999999999999943</v>
      </c>
      <c r="D48" s="41" t="str">
        <f>IFERROR(VLOOKUP(A48,NMI!A:B,2,FALSE),"")</f>
        <v/>
      </c>
    </row>
    <row r="49" spans="1:4" x14ac:dyDescent="0.25">
      <c r="A49" s="11">
        <v>37043</v>
      </c>
      <c r="B49" s="12">
        <v>52.2</v>
      </c>
      <c r="C49" s="23">
        <f t="shared" si="0"/>
        <v>2.9000000000000057</v>
      </c>
      <c r="D49" s="42" t="str">
        <f>IFERROR(VLOOKUP(A49,NMI!A:B,2,FALSE),"")</f>
        <v/>
      </c>
    </row>
    <row r="50" spans="1:4" x14ac:dyDescent="0.25">
      <c r="A50" s="9">
        <v>37073</v>
      </c>
      <c r="B50" s="10">
        <v>47.5</v>
      </c>
      <c r="C50" s="19">
        <f t="shared" si="0"/>
        <v>-4.7000000000000028</v>
      </c>
      <c r="D50" s="41" t="str">
        <f>IFERROR(VLOOKUP(A50,NMI!A:B,2,FALSE),"")</f>
        <v/>
      </c>
    </row>
    <row r="51" spans="1:4" x14ac:dyDescent="0.25">
      <c r="A51" s="11">
        <v>37104</v>
      </c>
      <c r="B51" s="12">
        <v>46.5</v>
      </c>
      <c r="C51" s="23">
        <f t="shared" si="0"/>
        <v>-1</v>
      </c>
      <c r="D51" s="42" t="str">
        <f>IFERROR(VLOOKUP(A51,NMI!A:B,2,FALSE),"")</f>
        <v/>
      </c>
    </row>
    <row r="52" spans="1:4" x14ac:dyDescent="0.25">
      <c r="A52" s="9">
        <v>37135</v>
      </c>
      <c r="B52" s="10">
        <v>50.8</v>
      </c>
      <c r="C52" s="19">
        <f t="shared" si="0"/>
        <v>4.2999999999999972</v>
      </c>
      <c r="D52" s="41" t="str">
        <f>IFERROR(VLOOKUP(A52,NMI!A:B,2,FALSE),"")</f>
        <v/>
      </c>
    </row>
    <row r="53" spans="1:4" x14ac:dyDescent="0.25">
      <c r="A53" s="11">
        <v>37165</v>
      </c>
      <c r="B53" s="12">
        <v>41.3</v>
      </c>
      <c r="C53" s="23">
        <f t="shared" si="0"/>
        <v>-9.5</v>
      </c>
      <c r="D53" s="42" t="str">
        <f>IFERROR(VLOOKUP(A53,NMI!A:B,2,FALSE),"")</f>
        <v/>
      </c>
    </row>
    <row r="54" spans="1:4" x14ac:dyDescent="0.25">
      <c r="A54" s="9">
        <v>37196</v>
      </c>
      <c r="B54" s="10">
        <v>46.4</v>
      </c>
      <c r="C54" s="19">
        <f t="shared" si="0"/>
        <v>5.1000000000000014</v>
      </c>
      <c r="D54" s="41" t="str">
        <f>IFERROR(VLOOKUP(A54,NMI!A:B,2,FALSE),"")</f>
        <v/>
      </c>
    </row>
    <row r="55" spans="1:4" x14ac:dyDescent="0.25">
      <c r="A55" s="11">
        <v>37226</v>
      </c>
      <c r="B55" s="12">
        <v>49.9</v>
      </c>
      <c r="C55" s="23">
        <f t="shared" si="0"/>
        <v>3.5</v>
      </c>
      <c r="D55" s="42" t="str">
        <f>IFERROR(VLOOKUP(A55,NMI!A:B,2,FALSE),"")</f>
        <v/>
      </c>
    </row>
    <row r="56" spans="1:4" x14ac:dyDescent="0.25">
      <c r="A56" s="9">
        <v>37257</v>
      </c>
      <c r="B56" s="10">
        <v>48.3</v>
      </c>
      <c r="C56" s="19">
        <f t="shared" si="0"/>
        <v>-1.6000000000000014</v>
      </c>
      <c r="D56" s="41" t="str">
        <f>IFERROR(VLOOKUP(A56,NMI!A:B,2,FALSE),"")</f>
        <v/>
      </c>
    </row>
    <row r="57" spans="1:4" x14ac:dyDescent="0.25">
      <c r="A57" s="11">
        <v>37288</v>
      </c>
      <c r="B57" s="12">
        <v>56.3</v>
      </c>
      <c r="C57" s="23">
        <f t="shared" si="0"/>
        <v>8</v>
      </c>
      <c r="D57" s="42" t="str">
        <f>IFERROR(VLOOKUP(A57,NMI!A:B,2,FALSE),"")</f>
        <v/>
      </c>
    </row>
    <row r="58" spans="1:4" x14ac:dyDescent="0.25">
      <c r="A58" s="9">
        <v>37316</v>
      </c>
      <c r="B58" s="10">
        <v>56.4</v>
      </c>
      <c r="C58" s="19">
        <f t="shared" si="0"/>
        <v>0.10000000000000142</v>
      </c>
      <c r="D58" s="41" t="str">
        <f>IFERROR(VLOOKUP(A58,NMI!A:B,2,FALSE),"")</f>
        <v/>
      </c>
    </row>
    <row r="59" spans="1:4" x14ac:dyDescent="0.25">
      <c r="A59" s="11">
        <v>37347</v>
      </c>
      <c r="B59" s="12">
        <v>58.4</v>
      </c>
      <c r="C59" s="23">
        <f t="shared" si="0"/>
        <v>2</v>
      </c>
      <c r="D59" s="42" t="str">
        <f>IFERROR(VLOOKUP(A59,NMI!A:B,2,FALSE),"")</f>
        <v/>
      </c>
    </row>
    <row r="60" spans="1:4" x14ac:dyDescent="0.25">
      <c r="A60" s="9">
        <v>37377</v>
      </c>
      <c r="B60" s="10">
        <v>57.3</v>
      </c>
      <c r="C60" s="19">
        <f t="shared" si="0"/>
        <v>-1.1000000000000014</v>
      </c>
      <c r="D60" s="41" t="str">
        <f>IFERROR(VLOOKUP(A60,NMI!A:B,2,FALSE),"")</f>
        <v/>
      </c>
    </row>
    <row r="61" spans="1:4" x14ac:dyDescent="0.25">
      <c r="A61" s="11">
        <v>37408</v>
      </c>
      <c r="B61" s="12">
        <v>56.4</v>
      </c>
      <c r="C61" s="23">
        <f t="shared" si="0"/>
        <v>-0.89999999999999858</v>
      </c>
      <c r="D61" s="42" t="str">
        <f>IFERROR(VLOOKUP(A61,NMI!A:B,2,FALSE),"")</f>
        <v/>
      </c>
    </row>
    <row r="62" spans="1:4" x14ac:dyDescent="0.25">
      <c r="A62" s="9">
        <v>37438</v>
      </c>
      <c r="B62" s="10">
        <v>50.7</v>
      </c>
      <c r="C62" s="19">
        <f t="shared" si="0"/>
        <v>-5.6999999999999957</v>
      </c>
      <c r="D62" s="41" t="str">
        <f>IFERROR(VLOOKUP(A62,NMI!A:B,2,FALSE),"")</f>
        <v/>
      </c>
    </row>
    <row r="63" spans="1:4" x14ac:dyDescent="0.25">
      <c r="A63" s="11">
        <v>37469</v>
      </c>
      <c r="B63" s="12">
        <v>51.6</v>
      </c>
      <c r="C63" s="23">
        <f t="shared" si="0"/>
        <v>0.89999999999999858</v>
      </c>
      <c r="D63" s="42" t="str">
        <f>IFERROR(VLOOKUP(A63,NMI!A:B,2,FALSE),"")</f>
        <v/>
      </c>
    </row>
    <row r="64" spans="1:4" x14ac:dyDescent="0.25">
      <c r="A64" s="9">
        <v>37500</v>
      </c>
      <c r="B64" s="10">
        <v>54.8</v>
      </c>
      <c r="C64" s="19">
        <f t="shared" si="0"/>
        <v>3.1999999999999957</v>
      </c>
      <c r="D64" s="41" t="str">
        <f>IFERROR(VLOOKUP(A64,NMI!A:B,2,FALSE),"")</f>
        <v/>
      </c>
    </row>
    <row r="65" spans="1:4" x14ac:dyDescent="0.25">
      <c r="A65" s="11">
        <v>37530</v>
      </c>
      <c r="B65" s="12">
        <v>52.3</v>
      </c>
      <c r="C65" s="23">
        <f t="shared" si="0"/>
        <v>-2.5</v>
      </c>
      <c r="D65" s="42" t="str">
        <f>IFERROR(VLOOKUP(A65,NMI!A:B,2,FALSE),"")</f>
        <v/>
      </c>
    </row>
    <row r="66" spans="1:4" x14ac:dyDescent="0.25">
      <c r="A66" s="9">
        <v>37561</v>
      </c>
      <c r="B66" s="10">
        <v>56.4</v>
      </c>
      <c r="C66" s="19">
        <f t="shared" si="0"/>
        <v>4.1000000000000014</v>
      </c>
      <c r="D66" s="41" t="str">
        <f>IFERROR(VLOOKUP(A66,NMI!A:B,2,FALSE),"")</f>
        <v/>
      </c>
    </row>
    <row r="67" spans="1:4" x14ac:dyDescent="0.25">
      <c r="A67" s="11">
        <v>37591</v>
      </c>
      <c r="B67" s="12">
        <v>54.2</v>
      </c>
      <c r="C67" s="23">
        <f t="shared" si="0"/>
        <v>-2.1999999999999957</v>
      </c>
      <c r="D67" s="42" t="str">
        <f>IFERROR(VLOOKUP(A67,NMI!A:B,2,FALSE),"")</f>
        <v/>
      </c>
    </row>
    <row r="68" spans="1:4" x14ac:dyDescent="0.25">
      <c r="A68" s="9">
        <v>37622</v>
      </c>
      <c r="B68" s="10">
        <v>54.4</v>
      </c>
      <c r="C68" s="19">
        <f t="shared" si="0"/>
        <v>0.19999999999999574</v>
      </c>
      <c r="D68" s="41" t="str">
        <f>IFERROR(VLOOKUP(A68,NMI!A:B,2,FALSE),"")</f>
        <v/>
      </c>
    </row>
    <row r="69" spans="1:4" x14ac:dyDescent="0.25">
      <c r="A69" s="11">
        <v>37653</v>
      </c>
      <c r="B69" s="12">
        <v>53.9</v>
      </c>
      <c r="C69" s="23">
        <f t="shared" ref="C69:C132" si="1">B69-B68</f>
        <v>-0.5</v>
      </c>
      <c r="D69" s="42" t="str">
        <f>IFERROR(VLOOKUP(A69,NMI!A:B,2,FALSE),"")</f>
        <v/>
      </c>
    </row>
    <row r="70" spans="1:4" x14ac:dyDescent="0.25">
      <c r="A70" s="9">
        <v>37681</v>
      </c>
      <c r="B70" s="10">
        <v>49.9</v>
      </c>
      <c r="C70" s="19">
        <f t="shared" si="1"/>
        <v>-4</v>
      </c>
      <c r="D70" s="41" t="str">
        <f>IFERROR(VLOOKUP(A70,NMI!A:B,2,FALSE),"")</f>
        <v/>
      </c>
    </row>
    <row r="71" spans="1:4" x14ac:dyDescent="0.25">
      <c r="A71" s="11">
        <v>37712</v>
      </c>
      <c r="B71" s="12">
        <v>50.4</v>
      </c>
      <c r="C71" s="23">
        <f t="shared" si="1"/>
        <v>0.5</v>
      </c>
      <c r="D71" s="42" t="str">
        <f>IFERROR(VLOOKUP(A71,NMI!A:B,2,FALSE),"")</f>
        <v/>
      </c>
    </row>
    <row r="72" spans="1:4" x14ac:dyDescent="0.25">
      <c r="A72" s="9">
        <v>37742</v>
      </c>
      <c r="B72" s="10">
        <v>55.9</v>
      </c>
      <c r="C72" s="19">
        <f t="shared" si="1"/>
        <v>5.5</v>
      </c>
      <c r="D72" s="41" t="str">
        <f>IFERROR(VLOOKUP(A72,NMI!A:B,2,FALSE),"")</f>
        <v/>
      </c>
    </row>
    <row r="73" spans="1:4" x14ac:dyDescent="0.25">
      <c r="A73" s="11">
        <v>37773</v>
      </c>
      <c r="B73" s="12">
        <v>57.1</v>
      </c>
      <c r="C73" s="23">
        <f t="shared" si="1"/>
        <v>1.2000000000000028</v>
      </c>
      <c r="D73" s="42" t="str">
        <f>IFERROR(VLOOKUP(A73,NMI!A:B,2,FALSE),"")</f>
        <v/>
      </c>
    </row>
    <row r="74" spans="1:4" x14ac:dyDescent="0.25">
      <c r="A74" s="9">
        <v>37803</v>
      </c>
      <c r="B74" s="10">
        <v>62.3</v>
      </c>
      <c r="C74" s="19">
        <f t="shared" si="1"/>
        <v>5.1999999999999957</v>
      </c>
      <c r="D74" s="41" t="str">
        <f>IFERROR(VLOOKUP(A74,NMI!A:B,2,FALSE),"")</f>
        <v/>
      </c>
    </row>
    <row r="75" spans="1:4" x14ac:dyDescent="0.25">
      <c r="A75" s="11">
        <v>37834</v>
      </c>
      <c r="B75" s="12">
        <v>66.900000000000006</v>
      </c>
      <c r="C75" s="23">
        <f t="shared" si="1"/>
        <v>4.6000000000000085</v>
      </c>
      <c r="D75" s="42" t="str">
        <f>IFERROR(VLOOKUP(A75,NMI!A:B,2,FALSE),"")</f>
        <v/>
      </c>
    </row>
    <row r="76" spans="1:4" x14ac:dyDescent="0.25">
      <c r="A76" s="9">
        <v>37865</v>
      </c>
      <c r="B76" s="10">
        <v>61.4</v>
      </c>
      <c r="C76" s="19">
        <f t="shared" si="1"/>
        <v>-5.5000000000000071</v>
      </c>
      <c r="D76" s="41" t="str">
        <f>IFERROR(VLOOKUP(A76,NMI!A:B,2,FALSE),"")</f>
        <v/>
      </c>
    </row>
    <row r="77" spans="1:4" x14ac:dyDescent="0.25">
      <c r="A77" s="11">
        <v>37895</v>
      </c>
      <c r="B77" s="12">
        <v>64.2</v>
      </c>
      <c r="C77" s="23">
        <f t="shared" si="1"/>
        <v>2.8000000000000043</v>
      </c>
      <c r="D77" s="42" t="str">
        <f>IFERROR(VLOOKUP(A77,NMI!A:B,2,FALSE),"")</f>
        <v/>
      </c>
    </row>
    <row r="78" spans="1:4" x14ac:dyDescent="0.25">
      <c r="A78" s="9">
        <v>37926</v>
      </c>
      <c r="B78" s="10">
        <v>61.3</v>
      </c>
      <c r="C78" s="19">
        <f t="shared" si="1"/>
        <v>-2.9000000000000057</v>
      </c>
      <c r="D78" s="41" t="str">
        <f>IFERROR(VLOOKUP(A78,NMI!A:B,2,FALSE),"")</f>
        <v/>
      </c>
    </row>
    <row r="79" spans="1:4" x14ac:dyDescent="0.25">
      <c r="A79" s="11">
        <v>37956</v>
      </c>
      <c r="B79" s="12">
        <v>61.2</v>
      </c>
      <c r="C79" s="23">
        <f t="shared" si="1"/>
        <v>-9.9999999999994316E-2</v>
      </c>
      <c r="D79" s="42" t="str">
        <f>IFERROR(VLOOKUP(A79,NMI!A:B,2,FALSE),"")</f>
        <v/>
      </c>
    </row>
    <row r="80" spans="1:4" x14ac:dyDescent="0.25">
      <c r="A80" s="9">
        <v>37987</v>
      </c>
      <c r="B80" s="10">
        <v>65.400000000000006</v>
      </c>
      <c r="C80" s="19">
        <f t="shared" si="1"/>
        <v>4.2000000000000028</v>
      </c>
      <c r="D80" s="41" t="str">
        <f>IFERROR(VLOOKUP(A80,NMI!A:B,2,FALSE),"")</f>
        <v/>
      </c>
    </row>
    <row r="81" spans="1:4" x14ac:dyDescent="0.25">
      <c r="A81" s="11">
        <v>38018</v>
      </c>
      <c r="B81" s="12">
        <v>61.2</v>
      </c>
      <c r="C81" s="23">
        <f t="shared" si="1"/>
        <v>-4.2000000000000028</v>
      </c>
      <c r="D81" s="42" t="str">
        <f>IFERROR(VLOOKUP(A81,NMI!A:B,2,FALSE),"")</f>
        <v/>
      </c>
    </row>
    <row r="82" spans="1:4" x14ac:dyDescent="0.25">
      <c r="A82" s="9">
        <v>38047</v>
      </c>
      <c r="B82" s="10">
        <v>62.1</v>
      </c>
      <c r="C82" s="19">
        <f t="shared" si="1"/>
        <v>0.89999999999999858</v>
      </c>
      <c r="D82" s="41" t="str">
        <f>IFERROR(VLOOKUP(A82,NMI!A:B,2,FALSE),"")</f>
        <v/>
      </c>
    </row>
    <row r="83" spans="1:4" x14ac:dyDescent="0.25">
      <c r="A83" s="11">
        <v>38078</v>
      </c>
      <c r="B83" s="12">
        <v>61.6</v>
      </c>
      <c r="C83" s="23">
        <f t="shared" si="1"/>
        <v>-0.5</v>
      </c>
      <c r="D83" s="42" t="str">
        <f>IFERROR(VLOOKUP(A83,NMI!A:B,2,FALSE),"")</f>
        <v/>
      </c>
    </row>
    <row r="84" spans="1:4" x14ac:dyDescent="0.25">
      <c r="A84" s="9">
        <v>38108</v>
      </c>
      <c r="B84" s="10">
        <v>60.7</v>
      </c>
      <c r="C84" s="19">
        <f t="shared" si="1"/>
        <v>-0.89999999999999858</v>
      </c>
      <c r="D84" s="41" t="str">
        <f>IFERROR(VLOOKUP(A84,NMI!A:B,2,FALSE),"")</f>
        <v/>
      </c>
    </row>
    <row r="85" spans="1:4" x14ac:dyDescent="0.25">
      <c r="A85" s="11">
        <v>38139</v>
      </c>
      <c r="B85" s="12">
        <v>62.1</v>
      </c>
      <c r="C85" s="23">
        <f t="shared" si="1"/>
        <v>1.3999999999999986</v>
      </c>
      <c r="D85" s="42" t="str">
        <f>IFERROR(VLOOKUP(A85,NMI!A:B,2,FALSE),"")</f>
        <v/>
      </c>
    </row>
    <row r="86" spans="1:4" x14ac:dyDescent="0.25">
      <c r="A86" s="9">
        <v>38169</v>
      </c>
      <c r="B86" s="10">
        <v>63.2</v>
      </c>
      <c r="C86" s="19">
        <f t="shared" si="1"/>
        <v>1.1000000000000014</v>
      </c>
      <c r="D86" s="41" t="str">
        <f>IFERROR(VLOOKUP(A86,NMI!A:B,2,FALSE),"")</f>
        <v/>
      </c>
    </row>
    <row r="87" spans="1:4" x14ac:dyDescent="0.25">
      <c r="A87" s="11">
        <v>38200</v>
      </c>
      <c r="B87" s="12">
        <v>59</v>
      </c>
      <c r="C87" s="23">
        <f t="shared" si="1"/>
        <v>-4.2000000000000028</v>
      </c>
      <c r="D87" s="42" t="str">
        <f>IFERROR(VLOOKUP(A87,NMI!A:B,2,FALSE),"")</f>
        <v/>
      </c>
    </row>
    <row r="88" spans="1:4" x14ac:dyDescent="0.25">
      <c r="A88" s="9">
        <v>38231</v>
      </c>
      <c r="B88" s="10">
        <v>60.6</v>
      </c>
      <c r="C88" s="19">
        <f t="shared" si="1"/>
        <v>1.6000000000000014</v>
      </c>
      <c r="D88" s="41" t="str">
        <f>IFERROR(VLOOKUP(A88,NMI!A:B,2,FALSE),"")</f>
        <v/>
      </c>
    </row>
    <row r="89" spans="1:4" x14ac:dyDescent="0.25">
      <c r="A89" s="11">
        <v>38261</v>
      </c>
      <c r="B89" s="12">
        <v>61.7</v>
      </c>
      <c r="C89" s="23">
        <f t="shared" si="1"/>
        <v>1.1000000000000014</v>
      </c>
      <c r="D89" s="42" t="str">
        <f>IFERROR(VLOOKUP(A89,NMI!A:B,2,FALSE),"")</f>
        <v/>
      </c>
    </row>
    <row r="90" spans="1:4" x14ac:dyDescent="0.25">
      <c r="A90" s="9">
        <v>38292</v>
      </c>
      <c r="B90" s="10">
        <v>61.1</v>
      </c>
      <c r="C90" s="19">
        <f t="shared" si="1"/>
        <v>-0.60000000000000142</v>
      </c>
      <c r="D90" s="41" t="str">
        <f>IFERROR(VLOOKUP(A90,NMI!A:B,2,FALSE),"")</f>
        <v/>
      </c>
    </row>
    <row r="91" spans="1:4" x14ac:dyDescent="0.25">
      <c r="A91" s="11">
        <v>38322</v>
      </c>
      <c r="B91" s="12">
        <v>63.2</v>
      </c>
      <c r="C91" s="23">
        <f t="shared" si="1"/>
        <v>2.1000000000000014</v>
      </c>
      <c r="D91" s="42" t="str">
        <f>IFERROR(VLOOKUP(A91,NMI!A:B,2,FALSE),"")</f>
        <v/>
      </c>
    </row>
    <row r="92" spans="1:4" x14ac:dyDescent="0.25">
      <c r="A92" s="9">
        <v>38353</v>
      </c>
      <c r="B92" s="10">
        <v>62.4</v>
      </c>
      <c r="C92" s="19">
        <f t="shared" si="1"/>
        <v>-0.80000000000000426</v>
      </c>
      <c r="D92" s="41" t="str">
        <f>IFERROR(VLOOKUP(A92,NMI!A:B,2,FALSE),"")</f>
        <v/>
      </c>
    </row>
    <row r="93" spans="1:4" x14ac:dyDescent="0.25">
      <c r="A93" s="11">
        <v>38384</v>
      </c>
      <c r="B93" s="12">
        <v>63.3</v>
      </c>
      <c r="C93" s="23">
        <f t="shared" si="1"/>
        <v>0.89999999999999858</v>
      </c>
      <c r="D93" s="42" t="str">
        <f>IFERROR(VLOOKUP(A93,NMI!A:B,2,FALSE),"")</f>
        <v/>
      </c>
    </row>
    <row r="94" spans="1:4" x14ac:dyDescent="0.25">
      <c r="A94" s="9">
        <v>38412</v>
      </c>
      <c r="B94" s="10">
        <v>60.5</v>
      </c>
      <c r="C94" s="19">
        <f t="shared" si="1"/>
        <v>-2.7999999999999972</v>
      </c>
      <c r="D94" s="41" t="str">
        <f>IFERROR(VLOOKUP(A94,NMI!A:B,2,FALSE),"")</f>
        <v/>
      </c>
    </row>
    <row r="95" spans="1:4" x14ac:dyDescent="0.25">
      <c r="A95" s="11">
        <v>38443</v>
      </c>
      <c r="B95" s="12">
        <v>57.5</v>
      </c>
      <c r="C95" s="23">
        <f t="shared" si="1"/>
        <v>-3</v>
      </c>
      <c r="D95" s="42" t="str">
        <f>IFERROR(VLOOKUP(A95,NMI!A:B,2,FALSE),"")</f>
        <v/>
      </c>
    </row>
    <row r="96" spans="1:4" x14ac:dyDescent="0.25">
      <c r="A96" s="9">
        <v>38473</v>
      </c>
      <c r="B96" s="10">
        <v>58.2</v>
      </c>
      <c r="C96" s="19">
        <f t="shared" si="1"/>
        <v>0.70000000000000284</v>
      </c>
      <c r="D96" s="41" t="str">
        <f>IFERROR(VLOOKUP(A96,NMI!A:B,2,FALSE),"")</f>
        <v/>
      </c>
    </row>
    <row r="97" spans="1:4" x14ac:dyDescent="0.25">
      <c r="A97" s="11">
        <v>38504</v>
      </c>
      <c r="B97" s="12">
        <v>59.2</v>
      </c>
      <c r="C97" s="23">
        <f t="shared" si="1"/>
        <v>1</v>
      </c>
      <c r="D97" s="42" t="str">
        <f>IFERROR(VLOOKUP(A97,NMI!A:B,2,FALSE),"")</f>
        <v/>
      </c>
    </row>
    <row r="98" spans="1:4" x14ac:dyDescent="0.25">
      <c r="A98" s="9">
        <v>38534</v>
      </c>
      <c r="B98" s="10">
        <v>64.400000000000006</v>
      </c>
      <c r="C98" s="19">
        <f t="shared" si="1"/>
        <v>5.2000000000000028</v>
      </c>
      <c r="D98" s="41" t="str">
        <f>IFERROR(VLOOKUP(A98,NMI!A:B,2,FALSE),"")</f>
        <v/>
      </c>
    </row>
    <row r="99" spans="1:4" x14ac:dyDescent="0.25">
      <c r="A99" s="11">
        <v>38565</v>
      </c>
      <c r="B99" s="12">
        <v>65.3</v>
      </c>
      <c r="C99" s="23">
        <f t="shared" si="1"/>
        <v>0.89999999999999147</v>
      </c>
      <c r="D99" s="42" t="str">
        <f>IFERROR(VLOOKUP(A99,NMI!A:B,2,FALSE),"")</f>
        <v/>
      </c>
    </row>
    <row r="100" spans="1:4" x14ac:dyDescent="0.25">
      <c r="A100" s="9">
        <v>38596</v>
      </c>
      <c r="B100" s="10">
        <v>56.2</v>
      </c>
      <c r="C100" s="19">
        <f t="shared" si="1"/>
        <v>-9.0999999999999943</v>
      </c>
      <c r="D100" s="41" t="str">
        <f>IFERROR(VLOOKUP(A100,NMI!A:B,2,FALSE),"")</f>
        <v/>
      </c>
    </row>
    <row r="101" spans="1:4" x14ac:dyDescent="0.25">
      <c r="A101" s="11">
        <v>38626</v>
      </c>
      <c r="B101" s="12">
        <v>57.5</v>
      </c>
      <c r="C101" s="23">
        <f t="shared" si="1"/>
        <v>1.2999999999999972</v>
      </c>
      <c r="D101" s="42" t="str">
        <f>IFERROR(VLOOKUP(A101,NMI!A:B,2,FALSE),"")</f>
        <v/>
      </c>
    </row>
    <row r="102" spans="1:4" x14ac:dyDescent="0.25">
      <c r="A102" s="9">
        <v>38657</v>
      </c>
      <c r="B102" s="10">
        <v>59.6</v>
      </c>
      <c r="C102" s="19">
        <f t="shared" si="1"/>
        <v>2.1000000000000014</v>
      </c>
      <c r="D102" s="41" t="str">
        <f>IFERROR(VLOOKUP(A102,NMI!A:B,2,FALSE),"")</f>
        <v/>
      </c>
    </row>
    <row r="103" spans="1:4" x14ac:dyDescent="0.25">
      <c r="A103" s="11">
        <v>38687</v>
      </c>
      <c r="B103" s="12">
        <v>62.8</v>
      </c>
      <c r="C103" s="23">
        <f t="shared" si="1"/>
        <v>3.1999999999999957</v>
      </c>
      <c r="D103" s="42" t="str">
        <f>IFERROR(VLOOKUP(A103,NMI!A:B,2,FALSE),"")</f>
        <v/>
      </c>
    </row>
    <row r="104" spans="1:4" x14ac:dyDescent="0.25">
      <c r="A104" s="9">
        <v>38718</v>
      </c>
      <c r="B104" s="10">
        <v>57.4</v>
      </c>
      <c r="C104" s="19">
        <f t="shared" si="1"/>
        <v>-5.3999999999999986</v>
      </c>
      <c r="D104" s="41" t="str">
        <f>IFERROR(VLOOKUP(A104,NMI!A:B,2,FALSE),"")</f>
        <v/>
      </c>
    </row>
    <row r="105" spans="1:4" x14ac:dyDescent="0.25">
      <c r="A105" s="11">
        <v>38749</v>
      </c>
      <c r="B105" s="12">
        <v>57.8</v>
      </c>
      <c r="C105" s="23">
        <f t="shared" si="1"/>
        <v>0.39999999999999858</v>
      </c>
      <c r="D105" s="42" t="str">
        <f>IFERROR(VLOOKUP(A105,NMI!A:B,2,FALSE),"")</f>
        <v/>
      </c>
    </row>
    <row r="106" spans="1:4" x14ac:dyDescent="0.25">
      <c r="A106" s="9">
        <v>38777</v>
      </c>
      <c r="B106" s="10">
        <v>58.6</v>
      </c>
      <c r="C106" s="19">
        <f t="shared" si="1"/>
        <v>0.80000000000000426</v>
      </c>
      <c r="D106" s="41" t="str">
        <f>IFERROR(VLOOKUP(A106,NMI!A:B,2,FALSE),"")</f>
        <v/>
      </c>
    </row>
    <row r="107" spans="1:4" x14ac:dyDescent="0.25">
      <c r="A107" s="11">
        <v>38808</v>
      </c>
      <c r="B107" s="12">
        <v>61.1</v>
      </c>
      <c r="C107" s="23">
        <f t="shared" si="1"/>
        <v>2.5</v>
      </c>
      <c r="D107" s="42" t="str">
        <f>IFERROR(VLOOKUP(A107,NMI!A:B,2,FALSE),"")</f>
        <v/>
      </c>
    </row>
    <row r="108" spans="1:4" x14ac:dyDescent="0.25">
      <c r="A108" s="9">
        <v>38838</v>
      </c>
      <c r="B108" s="10">
        <v>58.6</v>
      </c>
      <c r="C108" s="19">
        <f t="shared" si="1"/>
        <v>-2.5</v>
      </c>
      <c r="D108" s="41" t="str">
        <f>IFERROR(VLOOKUP(A108,NMI!A:B,2,FALSE),"")</f>
        <v/>
      </c>
    </row>
    <row r="109" spans="1:4" x14ac:dyDescent="0.25">
      <c r="A109" s="11">
        <v>38869</v>
      </c>
      <c r="B109" s="12">
        <v>57</v>
      </c>
      <c r="C109" s="23">
        <f t="shared" si="1"/>
        <v>-1.6000000000000014</v>
      </c>
      <c r="D109" s="42" t="str">
        <f>IFERROR(VLOOKUP(A109,NMI!A:B,2,FALSE),"")</f>
        <v/>
      </c>
    </row>
    <row r="110" spans="1:4" x14ac:dyDescent="0.25">
      <c r="A110" s="9">
        <v>38899</v>
      </c>
      <c r="B110" s="10">
        <v>58.1</v>
      </c>
      <c r="C110" s="19">
        <f t="shared" si="1"/>
        <v>1.1000000000000014</v>
      </c>
      <c r="D110" s="41" t="str">
        <f>IFERROR(VLOOKUP(A110,NMI!A:B,2,FALSE),"")</f>
        <v/>
      </c>
    </row>
    <row r="111" spans="1:4" x14ac:dyDescent="0.25">
      <c r="A111" s="11">
        <v>38930</v>
      </c>
      <c r="B111" s="12">
        <v>53.1</v>
      </c>
      <c r="C111" s="23">
        <f t="shared" si="1"/>
        <v>-5</v>
      </c>
      <c r="D111" s="42" t="str">
        <f>IFERROR(VLOOKUP(A111,NMI!A:B,2,FALSE),"")</f>
        <v/>
      </c>
    </row>
    <row r="112" spans="1:4" x14ac:dyDescent="0.25">
      <c r="A112" s="9">
        <v>38961</v>
      </c>
      <c r="B112" s="10">
        <v>56.5</v>
      </c>
      <c r="C112" s="19">
        <f t="shared" si="1"/>
        <v>3.3999999999999986</v>
      </c>
      <c r="D112" s="41" t="str">
        <f>IFERROR(VLOOKUP(A112,NMI!A:B,2,FALSE),"")</f>
        <v/>
      </c>
    </row>
    <row r="113" spans="1:4" x14ac:dyDescent="0.25">
      <c r="A113" s="11">
        <v>38991</v>
      </c>
      <c r="B113" s="12">
        <v>55.3</v>
      </c>
      <c r="C113" s="23">
        <f t="shared" si="1"/>
        <v>-1.2000000000000028</v>
      </c>
      <c r="D113" s="42" t="str">
        <f>IFERROR(VLOOKUP(A113,NMI!A:B,2,FALSE),"")</f>
        <v/>
      </c>
    </row>
    <row r="114" spans="1:4" x14ac:dyDescent="0.25">
      <c r="A114" s="9">
        <v>39022</v>
      </c>
      <c r="B114" s="10">
        <v>56.7</v>
      </c>
      <c r="C114" s="19">
        <f t="shared" si="1"/>
        <v>1.4000000000000057</v>
      </c>
      <c r="D114" s="41" t="str">
        <f>IFERROR(VLOOKUP(A114,NMI!A:B,2,FALSE),"")</f>
        <v/>
      </c>
    </row>
    <row r="115" spans="1:4" x14ac:dyDescent="0.25">
      <c r="A115" s="11">
        <v>39052</v>
      </c>
      <c r="B115" s="12">
        <v>54.8</v>
      </c>
      <c r="C115" s="23">
        <f t="shared" si="1"/>
        <v>-1.9000000000000057</v>
      </c>
      <c r="D115" s="42" t="str">
        <f>IFERROR(VLOOKUP(A115,NMI!A:B,2,FALSE),"")</f>
        <v/>
      </c>
    </row>
    <row r="116" spans="1:4" x14ac:dyDescent="0.25">
      <c r="A116" s="9">
        <v>39083</v>
      </c>
      <c r="B116" s="10">
        <v>55.6</v>
      </c>
      <c r="C116" s="19">
        <f t="shared" si="1"/>
        <v>0.80000000000000426</v>
      </c>
      <c r="D116" s="41" t="str">
        <f>IFERROR(VLOOKUP(A116,NMI!A:B,2,FALSE),"")</f>
        <v/>
      </c>
    </row>
    <row r="117" spans="1:4" x14ac:dyDescent="0.25">
      <c r="A117" s="11">
        <v>39114</v>
      </c>
      <c r="B117" s="12">
        <v>55.7</v>
      </c>
      <c r="C117" s="23">
        <f t="shared" si="1"/>
        <v>0.10000000000000142</v>
      </c>
      <c r="D117" s="42" t="str">
        <f>IFERROR(VLOOKUP(A117,NMI!A:B,2,FALSE),"")</f>
        <v/>
      </c>
    </row>
    <row r="118" spans="1:4" x14ac:dyDescent="0.25">
      <c r="A118" s="9">
        <v>39142</v>
      </c>
      <c r="B118" s="10">
        <v>53.2</v>
      </c>
      <c r="C118" s="19">
        <f t="shared" si="1"/>
        <v>-2.5</v>
      </c>
      <c r="D118" s="41" t="str">
        <f>IFERROR(VLOOKUP(A118,NMI!A:B,2,FALSE),"")</f>
        <v/>
      </c>
    </row>
    <row r="119" spans="1:4" x14ac:dyDescent="0.25">
      <c r="A119" s="11">
        <v>39173</v>
      </c>
      <c r="B119" s="12">
        <v>54.9</v>
      </c>
      <c r="C119" s="23">
        <f t="shared" si="1"/>
        <v>1.6999999999999957</v>
      </c>
      <c r="D119" s="42" t="str">
        <f>IFERROR(VLOOKUP(A119,NMI!A:B,2,FALSE),"")</f>
        <v/>
      </c>
    </row>
    <row r="120" spans="1:4" x14ac:dyDescent="0.25">
      <c r="A120" s="9">
        <v>39203</v>
      </c>
      <c r="B120" s="10">
        <v>57.1</v>
      </c>
      <c r="C120" s="19">
        <f t="shared" si="1"/>
        <v>2.2000000000000028</v>
      </c>
      <c r="D120" s="41" t="str">
        <f>IFERROR(VLOOKUP(A120,NMI!A:B,2,FALSE),"")</f>
        <v/>
      </c>
    </row>
    <row r="121" spans="1:4" x14ac:dyDescent="0.25">
      <c r="A121" s="11">
        <v>39234</v>
      </c>
      <c r="B121" s="12">
        <v>57.2</v>
      </c>
      <c r="C121" s="23">
        <f t="shared" si="1"/>
        <v>0.10000000000000142</v>
      </c>
      <c r="D121" s="42" t="str">
        <f>IFERROR(VLOOKUP(A121,NMI!A:B,2,FALSE),"")</f>
        <v/>
      </c>
    </row>
    <row r="122" spans="1:4" x14ac:dyDescent="0.25">
      <c r="A122" s="9">
        <v>39264</v>
      </c>
      <c r="B122" s="10">
        <v>54.5</v>
      </c>
      <c r="C122" s="19">
        <f t="shared" si="1"/>
        <v>-2.7000000000000028</v>
      </c>
      <c r="D122" s="41" t="str">
        <f>IFERROR(VLOOKUP(A122,NMI!A:B,2,FALSE),"")</f>
        <v/>
      </c>
    </row>
    <row r="123" spans="1:4" x14ac:dyDescent="0.25">
      <c r="A123" s="11">
        <v>39295</v>
      </c>
      <c r="B123" s="12">
        <v>56.7</v>
      </c>
      <c r="C123" s="23">
        <f t="shared" si="1"/>
        <v>2.2000000000000028</v>
      </c>
      <c r="D123" s="42" t="str">
        <f>IFERROR(VLOOKUP(A123,NMI!A:B,2,FALSE),"")</f>
        <v/>
      </c>
    </row>
    <row r="124" spans="1:4" x14ac:dyDescent="0.25">
      <c r="A124" s="9">
        <v>39326</v>
      </c>
      <c r="B124" s="10">
        <v>52.6</v>
      </c>
      <c r="C124" s="19">
        <f t="shared" si="1"/>
        <v>-4.1000000000000014</v>
      </c>
      <c r="D124" s="41" t="str">
        <f>IFERROR(VLOOKUP(A124,NMI!A:B,2,FALSE),"")</f>
        <v/>
      </c>
    </row>
    <row r="125" spans="1:4" x14ac:dyDescent="0.25">
      <c r="A125" s="11">
        <v>39356</v>
      </c>
      <c r="B125" s="12">
        <v>55.3</v>
      </c>
      <c r="C125" s="23">
        <f t="shared" si="1"/>
        <v>2.6999999999999957</v>
      </c>
      <c r="D125" s="42" t="str">
        <f>IFERROR(VLOOKUP(A125,NMI!A:B,2,FALSE),"")</f>
        <v/>
      </c>
    </row>
    <row r="126" spans="1:4" x14ac:dyDescent="0.25">
      <c r="A126" s="9">
        <v>39387</v>
      </c>
      <c r="B126" s="10">
        <v>51.9</v>
      </c>
      <c r="C126" s="19">
        <f t="shared" si="1"/>
        <v>-3.3999999999999986</v>
      </c>
      <c r="D126" s="41" t="str">
        <f>IFERROR(VLOOKUP(A126,NMI!A:B,2,FALSE),"")</f>
        <v/>
      </c>
    </row>
    <row r="127" spans="1:4" x14ac:dyDescent="0.25">
      <c r="A127" s="11">
        <v>39417</v>
      </c>
      <c r="B127" s="12">
        <v>52.5</v>
      </c>
      <c r="C127" s="23">
        <f t="shared" si="1"/>
        <v>0.60000000000000142</v>
      </c>
      <c r="D127" s="42" t="str">
        <f>IFERROR(VLOOKUP(A127,NMI!A:B,2,FALSE),"")</f>
        <v/>
      </c>
    </row>
    <row r="128" spans="1:4" x14ac:dyDescent="0.25">
      <c r="A128" s="9">
        <v>39448</v>
      </c>
      <c r="B128" s="10">
        <v>43.3</v>
      </c>
      <c r="C128" s="19">
        <f t="shared" si="1"/>
        <v>-9.2000000000000028</v>
      </c>
      <c r="D128" s="41">
        <f>IFERROR(VLOOKUP(A128,NMI!A:B,2,FALSE),"")</f>
        <v>45</v>
      </c>
    </row>
    <row r="129" spans="1:4" x14ac:dyDescent="0.25">
      <c r="A129" s="11">
        <v>39479</v>
      </c>
      <c r="B129" s="12">
        <v>50.1</v>
      </c>
      <c r="C129" s="23">
        <f t="shared" si="1"/>
        <v>6.8000000000000043</v>
      </c>
      <c r="D129" s="42">
        <f>IFERROR(VLOOKUP(A129,NMI!A:B,2,FALSE),"")</f>
        <v>49.9</v>
      </c>
    </row>
    <row r="130" spans="1:4" x14ac:dyDescent="0.25">
      <c r="A130" s="9">
        <v>39508</v>
      </c>
      <c r="B130" s="10">
        <v>49.3</v>
      </c>
      <c r="C130" s="19">
        <f t="shared" si="1"/>
        <v>-0.80000000000000426</v>
      </c>
      <c r="D130" s="41">
        <f>IFERROR(VLOOKUP(A130,NMI!A:B,2,FALSE),"")</f>
        <v>49.4</v>
      </c>
    </row>
    <row r="131" spans="1:4" x14ac:dyDescent="0.25">
      <c r="A131" s="11">
        <v>39539</v>
      </c>
      <c r="B131" s="12">
        <v>50.3</v>
      </c>
      <c r="C131" s="23">
        <f t="shared" si="1"/>
        <v>1</v>
      </c>
      <c r="D131" s="42">
        <f>IFERROR(VLOOKUP(A131,NMI!A:B,2,FALSE),"")</f>
        <v>51.8</v>
      </c>
    </row>
    <row r="132" spans="1:4" x14ac:dyDescent="0.25">
      <c r="A132" s="9">
        <v>39569</v>
      </c>
      <c r="B132" s="10">
        <v>54.2</v>
      </c>
      <c r="C132" s="19">
        <f t="shared" si="1"/>
        <v>3.9000000000000057</v>
      </c>
      <c r="D132" s="41">
        <f>IFERROR(VLOOKUP(A132,NMI!A:B,2,FALSE),"")</f>
        <v>51.4</v>
      </c>
    </row>
    <row r="133" spans="1:4" x14ac:dyDescent="0.25">
      <c r="A133" s="11">
        <v>39600</v>
      </c>
      <c r="B133" s="12">
        <v>49.2</v>
      </c>
      <c r="C133" s="23">
        <f t="shared" ref="C133:C196" si="2">B133-B132</f>
        <v>-5</v>
      </c>
      <c r="D133" s="42">
        <f>IFERROR(VLOOKUP(A133,NMI!A:B,2,FALSE),"")</f>
        <v>48.3</v>
      </c>
    </row>
    <row r="134" spans="1:4" x14ac:dyDescent="0.25">
      <c r="A134" s="9">
        <v>39630</v>
      </c>
      <c r="B134" s="10">
        <v>49</v>
      </c>
      <c r="C134" s="19">
        <f t="shared" si="2"/>
        <v>-0.20000000000000284</v>
      </c>
      <c r="D134" s="41">
        <f>IFERROR(VLOOKUP(A134,NMI!A:B,2,FALSE),"")</f>
        <v>50</v>
      </c>
    </row>
    <row r="135" spans="1:4" x14ac:dyDescent="0.25">
      <c r="A135" s="11">
        <v>39661</v>
      </c>
      <c r="B135" s="12">
        <v>50.7</v>
      </c>
      <c r="C135" s="23">
        <f t="shared" si="2"/>
        <v>1.7000000000000028</v>
      </c>
      <c r="D135" s="42">
        <f>IFERROR(VLOOKUP(A135,NMI!A:B,2,FALSE),"")</f>
        <v>50.6</v>
      </c>
    </row>
    <row r="136" spans="1:4" x14ac:dyDescent="0.25">
      <c r="A136" s="9">
        <v>39692</v>
      </c>
      <c r="B136" s="10">
        <v>49.5</v>
      </c>
      <c r="C136" s="19">
        <f t="shared" si="2"/>
        <v>-1.2000000000000028</v>
      </c>
      <c r="D136" s="41">
        <f>IFERROR(VLOOKUP(A136,NMI!A:B,2,FALSE),"")</f>
        <v>49.4</v>
      </c>
    </row>
    <row r="137" spans="1:4" x14ac:dyDescent="0.25">
      <c r="A137" s="11">
        <v>39722</v>
      </c>
      <c r="B137" s="12">
        <v>44.1</v>
      </c>
      <c r="C137" s="23">
        <f t="shared" si="2"/>
        <v>-5.3999999999999986</v>
      </c>
      <c r="D137" s="42">
        <f>IFERROR(VLOOKUP(A137,NMI!A:B,2,FALSE),"")</f>
        <v>44.7</v>
      </c>
    </row>
    <row r="138" spans="1:4" x14ac:dyDescent="0.25">
      <c r="A138" s="9">
        <v>39753</v>
      </c>
      <c r="B138" s="10">
        <v>35.299999999999997</v>
      </c>
      <c r="C138" s="19">
        <f t="shared" si="2"/>
        <v>-8.8000000000000043</v>
      </c>
      <c r="D138" s="41">
        <f>IFERROR(VLOOKUP(A138,NMI!A:B,2,FALSE),"")</f>
        <v>37.6</v>
      </c>
    </row>
    <row r="139" spans="1:4" x14ac:dyDescent="0.25">
      <c r="A139" s="11">
        <v>39783</v>
      </c>
      <c r="B139" s="12">
        <v>38.700000000000003</v>
      </c>
      <c r="C139" s="23">
        <f t="shared" si="2"/>
        <v>3.4000000000000057</v>
      </c>
      <c r="D139" s="42">
        <f>IFERROR(VLOOKUP(A139,NMI!A:B,2,FALSE),"")</f>
        <v>40</v>
      </c>
    </row>
    <row r="140" spans="1:4" x14ac:dyDescent="0.25">
      <c r="A140" s="9">
        <v>39814</v>
      </c>
      <c r="B140" s="10">
        <v>40.700000000000003</v>
      </c>
      <c r="C140" s="19">
        <f t="shared" si="2"/>
        <v>2</v>
      </c>
      <c r="D140" s="41">
        <f>IFERROR(VLOOKUP(A140,NMI!A:B,2,FALSE),"")</f>
        <v>43.1</v>
      </c>
    </row>
    <row r="141" spans="1:4" x14ac:dyDescent="0.25">
      <c r="A141" s="11">
        <v>39845</v>
      </c>
      <c r="B141" s="12">
        <v>40.4</v>
      </c>
      <c r="C141" s="23">
        <f t="shared" si="2"/>
        <v>-0.30000000000000426</v>
      </c>
      <c r="D141" s="42">
        <f>IFERROR(VLOOKUP(A141,NMI!A:B,2,FALSE),"")</f>
        <v>41.5</v>
      </c>
    </row>
    <row r="142" spans="1:4" x14ac:dyDescent="0.25">
      <c r="A142" s="9">
        <v>39873</v>
      </c>
      <c r="B142" s="10">
        <v>37.200000000000003</v>
      </c>
      <c r="C142" s="19">
        <f t="shared" si="2"/>
        <v>-3.1999999999999957</v>
      </c>
      <c r="D142" s="41">
        <f>IFERROR(VLOOKUP(A142,NMI!A:B,2,FALSE),"")</f>
        <v>40</v>
      </c>
    </row>
    <row r="143" spans="1:4" x14ac:dyDescent="0.25">
      <c r="A143" s="11">
        <v>39904</v>
      </c>
      <c r="B143" s="12">
        <v>46.8</v>
      </c>
      <c r="C143" s="23">
        <f t="shared" si="2"/>
        <v>9.5999999999999943</v>
      </c>
      <c r="D143" s="42">
        <f>IFERROR(VLOOKUP(A143,NMI!A:B,2,FALSE),"")</f>
        <v>43.4</v>
      </c>
    </row>
    <row r="144" spans="1:4" x14ac:dyDescent="0.25">
      <c r="A144" s="9">
        <v>39934</v>
      </c>
      <c r="B144" s="10">
        <v>45.9</v>
      </c>
      <c r="C144" s="19">
        <f t="shared" si="2"/>
        <v>-0.89999999999999858</v>
      </c>
      <c r="D144" s="41">
        <f>IFERROR(VLOOKUP(A144,NMI!A:B,2,FALSE),"")</f>
        <v>44.2</v>
      </c>
    </row>
    <row r="145" spans="1:4" x14ac:dyDescent="0.25">
      <c r="A145" s="11">
        <v>39965</v>
      </c>
      <c r="B145" s="12">
        <v>49.6</v>
      </c>
      <c r="C145" s="23">
        <f t="shared" si="2"/>
        <v>3.7000000000000028</v>
      </c>
      <c r="D145" s="42">
        <f>IFERROR(VLOOKUP(A145,NMI!A:B,2,FALSE),"")</f>
        <v>46.8</v>
      </c>
    </row>
    <row r="146" spans="1:4" x14ac:dyDescent="0.25">
      <c r="A146" s="9">
        <v>39995</v>
      </c>
      <c r="B146" s="10">
        <v>49.7</v>
      </c>
      <c r="C146" s="19">
        <f t="shared" si="2"/>
        <v>0.10000000000000142</v>
      </c>
      <c r="D146" s="41">
        <f>IFERROR(VLOOKUP(A146,NMI!A:B,2,FALSE),"")</f>
        <v>47</v>
      </c>
    </row>
    <row r="147" spans="1:4" x14ac:dyDescent="0.25">
      <c r="A147" s="11">
        <v>40026</v>
      </c>
      <c r="B147" s="12">
        <v>51.7</v>
      </c>
      <c r="C147" s="23">
        <f t="shared" si="2"/>
        <v>2</v>
      </c>
      <c r="D147" s="42">
        <f>IFERROR(VLOOKUP(A147,NMI!A:B,2,FALSE),"")</f>
        <v>49.1</v>
      </c>
    </row>
    <row r="148" spans="1:4" x14ac:dyDescent="0.25">
      <c r="A148" s="9">
        <v>40057</v>
      </c>
      <c r="B148" s="10">
        <v>53.3</v>
      </c>
      <c r="C148" s="19">
        <f t="shared" si="2"/>
        <v>1.5999999999999943</v>
      </c>
      <c r="D148" s="41">
        <f>IFERROR(VLOOKUP(A148,NMI!A:B,2,FALSE),"")</f>
        <v>50.5</v>
      </c>
    </row>
    <row r="149" spans="1:4" x14ac:dyDescent="0.25">
      <c r="A149" s="11">
        <v>40087</v>
      </c>
      <c r="B149" s="12">
        <v>55.4</v>
      </c>
      <c r="C149" s="23">
        <f t="shared" si="2"/>
        <v>2.1000000000000014</v>
      </c>
      <c r="D149" s="42">
        <f>IFERROR(VLOOKUP(A149,NMI!A:B,2,FALSE),"")</f>
        <v>50.9</v>
      </c>
    </row>
    <row r="150" spans="1:4" x14ac:dyDescent="0.25">
      <c r="A150" s="9">
        <v>40118</v>
      </c>
      <c r="B150" s="10">
        <v>54.9</v>
      </c>
      <c r="C150" s="19">
        <f t="shared" si="2"/>
        <v>-0.5</v>
      </c>
      <c r="D150" s="41">
        <f>IFERROR(VLOOKUP(A150,NMI!A:B,2,FALSE),"")</f>
        <v>49.3</v>
      </c>
    </row>
    <row r="151" spans="1:4" x14ac:dyDescent="0.25">
      <c r="A151" s="11">
        <v>40148</v>
      </c>
      <c r="B151" s="12">
        <v>51.6</v>
      </c>
      <c r="C151" s="23">
        <f t="shared" si="2"/>
        <v>-3.2999999999999972</v>
      </c>
      <c r="D151" s="42">
        <f>IFERROR(VLOOKUP(A151,NMI!A:B,2,FALSE),"")</f>
        <v>49.9</v>
      </c>
    </row>
    <row r="152" spans="1:4" x14ac:dyDescent="0.25">
      <c r="A152" s="9">
        <v>40179</v>
      </c>
      <c r="B152" s="10">
        <v>51.4</v>
      </c>
      <c r="C152" s="19">
        <f t="shared" si="2"/>
        <v>-0.20000000000000284</v>
      </c>
      <c r="D152" s="41">
        <f>IFERROR(VLOOKUP(A152,NMI!A:B,2,FALSE),"")</f>
        <v>49.6</v>
      </c>
    </row>
    <row r="153" spans="1:4" x14ac:dyDescent="0.25">
      <c r="A153" s="11">
        <v>40210</v>
      </c>
      <c r="B153" s="12">
        <v>50.8</v>
      </c>
      <c r="C153" s="23">
        <f t="shared" si="2"/>
        <v>-0.60000000000000142</v>
      </c>
      <c r="D153" s="42">
        <f>IFERROR(VLOOKUP(A153,NMI!A:B,2,FALSE),"")</f>
        <v>50.8</v>
      </c>
    </row>
    <row r="154" spans="1:4" x14ac:dyDescent="0.25">
      <c r="A154" s="9">
        <v>40238</v>
      </c>
      <c r="B154" s="10">
        <v>58.3</v>
      </c>
      <c r="C154" s="19">
        <f t="shared" si="2"/>
        <v>7.5</v>
      </c>
      <c r="D154" s="41">
        <f>IFERROR(VLOOKUP(A154,NMI!A:B,2,FALSE),"")</f>
        <v>53.2</v>
      </c>
    </row>
    <row r="155" spans="1:4" x14ac:dyDescent="0.25">
      <c r="A155" s="11">
        <v>40269</v>
      </c>
      <c r="B155" s="12">
        <v>59.7</v>
      </c>
      <c r="C155" s="23">
        <f t="shared" si="2"/>
        <v>1.4000000000000057</v>
      </c>
      <c r="D155" s="42">
        <f>IFERROR(VLOOKUP(A155,NMI!A:B,2,FALSE),"")</f>
        <v>55.6</v>
      </c>
    </row>
    <row r="156" spans="1:4" x14ac:dyDescent="0.25">
      <c r="A156" s="9">
        <v>40299</v>
      </c>
      <c r="B156" s="10">
        <v>58</v>
      </c>
      <c r="C156" s="19">
        <f t="shared" si="2"/>
        <v>-1.7000000000000028</v>
      </c>
      <c r="D156" s="41">
        <f>IFERROR(VLOOKUP(A156,NMI!A:B,2,FALSE),"")</f>
        <v>55.5</v>
      </c>
    </row>
    <row r="157" spans="1:4" x14ac:dyDescent="0.25">
      <c r="A157" s="11">
        <v>40330</v>
      </c>
      <c r="B157" s="12">
        <v>57.6</v>
      </c>
      <c r="C157" s="23">
        <f t="shared" si="2"/>
        <v>-0.39999999999999858</v>
      </c>
      <c r="D157" s="42">
        <f>IFERROR(VLOOKUP(A157,NMI!A:B,2,FALSE),"")</f>
        <v>54.6</v>
      </c>
    </row>
    <row r="158" spans="1:4" x14ac:dyDescent="0.25">
      <c r="A158" s="9">
        <v>40360</v>
      </c>
      <c r="B158" s="10">
        <v>58.9</v>
      </c>
      <c r="C158" s="19">
        <f t="shared" si="2"/>
        <v>1.2999999999999972</v>
      </c>
      <c r="D158" s="41">
        <f>IFERROR(VLOOKUP(A158,NMI!A:B,2,FALSE),"")</f>
        <v>54.8</v>
      </c>
    </row>
    <row r="159" spans="1:4" x14ac:dyDescent="0.25">
      <c r="A159" s="11">
        <v>40391</v>
      </c>
      <c r="B159" s="12">
        <v>55.1</v>
      </c>
      <c r="C159" s="23">
        <f t="shared" si="2"/>
        <v>-3.7999999999999972</v>
      </c>
      <c r="D159" s="42">
        <f>IFERROR(VLOOKUP(A159,NMI!A:B,2,FALSE),"")</f>
        <v>52.7</v>
      </c>
    </row>
    <row r="160" spans="1:4" x14ac:dyDescent="0.25">
      <c r="A160" s="9">
        <v>40422</v>
      </c>
      <c r="B160" s="10">
        <v>54.7</v>
      </c>
      <c r="C160" s="19">
        <f t="shared" si="2"/>
        <v>-0.39999999999999858</v>
      </c>
      <c r="D160" s="41">
        <f>IFERROR(VLOOKUP(A160,NMI!A:B,2,FALSE),"")</f>
        <v>53.6</v>
      </c>
    </row>
    <row r="161" spans="1:4" x14ac:dyDescent="0.25">
      <c r="A161" s="11">
        <v>40452</v>
      </c>
      <c r="B161" s="12">
        <v>58.4</v>
      </c>
      <c r="C161" s="23">
        <f t="shared" si="2"/>
        <v>3.6999999999999957</v>
      </c>
      <c r="D161" s="42">
        <f>IFERROR(VLOOKUP(A161,NMI!A:B,2,FALSE),"")</f>
        <v>55.3</v>
      </c>
    </row>
    <row r="162" spans="1:4" x14ac:dyDescent="0.25">
      <c r="A162" s="9">
        <v>40483</v>
      </c>
      <c r="B162" s="10">
        <v>58.4</v>
      </c>
      <c r="C162" s="19">
        <f t="shared" si="2"/>
        <v>0</v>
      </c>
      <c r="D162" s="41">
        <f>IFERROR(VLOOKUP(A162,NMI!A:B,2,FALSE),"")</f>
        <v>56.7</v>
      </c>
    </row>
    <row r="163" spans="1:4" x14ac:dyDescent="0.25">
      <c r="A163" s="11">
        <v>40513</v>
      </c>
      <c r="B163" s="12">
        <v>62</v>
      </c>
      <c r="C163" s="23">
        <f t="shared" si="2"/>
        <v>3.6000000000000014</v>
      </c>
      <c r="D163" s="42">
        <f>IFERROR(VLOOKUP(A163,NMI!A:B,2,FALSE),"")</f>
        <v>57</v>
      </c>
    </row>
    <row r="164" spans="1:4" x14ac:dyDescent="0.25">
      <c r="A164" s="9">
        <v>40544</v>
      </c>
      <c r="B164" s="10">
        <v>61.2</v>
      </c>
      <c r="C164" s="19">
        <f t="shared" si="2"/>
        <v>-0.79999999999999716</v>
      </c>
      <c r="D164" s="41">
        <f>IFERROR(VLOOKUP(A164,NMI!A:B,2,FALSE),"")</f>
        <v>57.1</v>
      </c>
    </row>
    <row r="165" spans="1:4" x14ac:dyDescent="0.25">
      <c r="A165" s="11">
        <v>40575</v>
      </c>
      <c r="B165" s="12">
        <v>58.8</v>
      </c>
      <c r="C165" s="23">
        <f t="shared" si="2"/>
        <v>-2.4000000000000057</v>
      </c>
      <c r="D165" s="42">
        <f>IFERROR(VLOOKUP(A165,NMI!A:B,2,FALSE),"")</f>
        <v>56.9</v>
      </c>
    </row>
    <row r="166" spans="1:4" x14ac:dyDescent="0.25">
      <c r="A166" s="9">
        <v>40603</v>
      </c>
      <c r="B166" s="10">
        <v>59.3</v>
      </c>
      <c r="C166" s="19">
        <f t="shared" si="2"/>
        <v>0.5</v>
      </c>
      <c r="D166" s="41">
        <f>IFERROR(VLOOKUP(A166,NMI!A:B,2,FALSE),"")</f>
        <v>55.5</v>
      </c>
    </row>
    <row r="167" spans="1:4" x14ac:dyDescent="0.25">
      <c r="A167" s="11">
        <v>40634</v>
      </c>
      <c r="B167" s="12">
        <v>57.5</v>
      </c>
      <c r="C167" s="23">
        <f t="shared" si="2"/>
        <v>-1.7999999999999972</v>
      </c>
      <c r="D167" s="42">
        <f>IFERROR(VLOOKUP(A167,NMI!A:B,2,FALSE),"")</f>
        <v>55.3</v>
      </c>
    </row>
    <row r="168" spans="1:4" x14ac:dyDescent="0.25">
      <c r="A168" s="9">
        <v>40664</v>
      </c>
      <c r="B168" s="10">
        <v>56.4</v>
      </c>
      <c r="C168" s="19">
        <f t="shared" si="2"/>
        <v>-1.1000000000000014</v>
      </c>
      <c r="D168" s="41">
        <f>IFERROR(VLOOKUP(A168,NMI!A:B,2,FALSE),"")</f>
        <v>55</v>
      </c>
    </row>
    <row r="169" spans="1:4" x14ac:dyDescent="0.25">
      <c r="A169" s="11">
        <v>40695</v>
      </c>
      <c r="B169" s="12">
        <v>56.1</v>
      </c>
      <c r="C169" s="23">
        <f t="shared" si="2"/>
        <v>-0.29999999999999716</v>
      </c>
      <c r="D169" s="42">
        <f>IFERROR(VLOOKUP(A169,NMI!A:B,2,FALSE),"")</f>
        <v>54.2</v>
      </c>
    </row>
    <row r="170" spans="1:4" x14ac:dyDescent="0.25">
      <c r="A170" s="9">
        <v>40725</v>
      </c>
      <c r="B170" s="10">
        <v>54.6</v>
      </c>
      <c r="C170" s="19">
        <f t="shared" si="2"/>
        <v>-1.5</v>
      </c>
      <c r="D170" s="41">
        <f>IFERROR(VLOOKUP(A170,NMI!A:B,2,FALSE),"")</f>
        <v>53.8</v>
      </c>
    </row>
    <row r="171" spans="1:4" x14ac:dyDescent="0.25">
      <c r="A171" s="11">
        <v>40756</v>
      </c>
      <c r="B171" s="12">
        <v>55</v>
      </c>
      <c r="C171" s="23">
        <f t="shared" si="2"/>
        <v>0.39999999999999858</v>
      </c>
      <c r="D171" s="42">
        <f>IFERROR(VLOOKUP(A171,NMI!A:B,2,FALSE),"")</f>
        <v>54.1</v>
      </c>
    </row>
    <row r="172" spans="1:4" x14ac:dyDescent="0.25">
      <c r="A172" s="9">
        <v>40787</v>
      </c>
      <c r="B172" s="10">
        <v>55.2</v>
      </c>
      <c r="C172" s="19">
        <f t="shared" si="2"/>
        <v>0.20000000000000284</v>
      </c>
      <c r="D172" s="41">
        <f>IFERROR(VLOOKUP(A172,NMI!A:B,2,FALSE),"")</f>
        <v>52.7</v>
      </c>
    </row>
    <row r="173" spans="1:4" x14ac:dyDescent="0.25">
      <c r="A173" s="11">
        <v>40817</v>
      </c>
      <c r="B173" s="12">
        <v>53.5</v>
      </c>
      <c r="C173" s="23">
        <f t="shared" si="2"/>
        <v>-1.7000000000000028</v>
      </c>
      <c r="D173" s="42">
        <f>IFERROR(VLOOKUP(A173,NMI!A:B,2,FALSE),"")</f>
        <v>52.9</v>
      </c>
    </row>
    <row r="174" spans="1:4" x14ac:dyDescent="0.25">
      <c r="A174" s="9">
        <v>40848</v>
      </c>
      <c r="B174" s="10">
        <v>53.5</v>
      </c>
      <c r="C174" s="19">
        <f t="shared" si="2"/>
        <v>0</v>
      </c>
      <c r="D174" s="41">
        <f>IFERROR(VLOOKUP(A174,NMI!A:B,2,FALSE),"")</f>
        <v>53.2</v>
      </c>
    </row>
    <row r="175" spans="1:4" x14ac:dyDescent="0.25">
      <c r="A175" s="11">
        <v>40878</v>
      </c>
      <c r="B175" s="12">
        <v>54.3</v>
      </c>
      <c r="C175" s="23">
        <f t="shared" si="2"/>
        <v>0.79999999999999716</v>
      </c>
      <c r="D175" s="42">
        <f>IFERROR(VLOOKUP(A175,NMI!A:B,2,FALSE),"")</f>
        <v>52.6</v>
      </c>
    </row>
    <row r="176" spans="1:4" x14ac:dyDescent="0.25">
      <c r="A176" s="9">
        <v>40909</v>
      </c>
      <c r="B176" s="10">
        <v>57.8</v>
      </c>
      <c r="C176" s="19">
        <f t="shared" si="2"/>
        <v>3.5</v>
      </c>
      <c r="D176" s="41">
        <f>IFERROR(VLOOKUP(A176,NMI!A:B,2,FALSE),"")</f>
        <v>55.6</v>
      </c>
    </row>
    <row r="177" spans="1:4" x14ac:dyDescent="0.25">
      <c r="A177" s="11">
        <v>40940</v>
      </c>
      <c r="B177" s="12">
        <v>57</v>
      </c>
      <c r="C177" s="23">
        <f t="shared" si="2"/>
        <v>-0.79999999999999716</v>
      </c>
      <c r="D177" s="42">
        <f>IFERROR(VLOOKUP(A177,NMI!A:B,2,FALSE),"")</f>
        <v>54.9</v>
      </c>
    </row>
    <row r="178" spans="1:4" x14ac:dyDescent="0.25">
      <c r="A178" s="9">
        <v>40969</v>
      </c>
      <c r="B178" s="10">
        <v>57.1</v>
      </c>
      <c r="C178" s="19">
        <f t="shared" si="2"/>
        <v>0.10000000000000142</v>
      </c>
      <c r="D178" s="41">
        <f>IFERROR(VLOOKUP(A178,NMI!A:B,2,FALSE),"")</f>
        <v>55.1</v>
      </c>
    </row>
    <row r="179" spans="1:4" x14ac:dyDescent="0.25">
      <c r="A179" s="11">
        <v>41000</v>
      </c>
      <c r="B179" s="12">
        <v>55.8</v>
      </c>
      <c r="C179" s="23">
        <f t="shared" si="2"/>
        <v>-1.3000000000000043</v>
      </c>
      <c r="D179" s="42">
        <f>IFERROR(VLOOKUP(A179,NMI!A:B,2,FALSE),"")</f>
        <v>54.5</v>
      </c>
    </row>
    <row r="180" spans="1:4" x14ac:dyDescent="0.25">
      <c r="A180" s="9">
        <v>41030</v>
      </c>
      <c r="B180" s="10">
        <v>56.1</v>
      </c>
      <c r="C180" s="19">
        <f t="shared" si="2"/>
        <v>0.30000000000000426</v>
      </c>
      <c r="D180" s="41">
        <f>IFERROR(VLOOKUP(A180,NMI!A:B,2,FALSE),"")</f>
        <v>54.4</v>
      </c>
    </row>
    <row r="181" spans="1:4" x14ac:dyDescent="0.25">
      <c r="A181" s="11">
        <v>41061</v>
      </c>
      <c r="B181" s="12">
        <v>55.9</v>
      </c>
      <c r="C181" s="23">
        <f t="shared" si="2"/>
        <v>-0.20000000000000284</v>
      </c>
      <c r="D181" s="42">
        <f>IFERROR(VLOOKUP(A181,NMI!A:B,2,FALSE),"")</f>
        <v>53.3</v>
      </c>
    </row>
    <row r="182" spans="1:4" x14ac:dyDescent="0.25">
      <c r="A182" s="9">
        <v>41091</v>
      </c>
      <c r="B182" s="10">
        <v>55.6</v>
      </c>
      <c r="C182" s="19">
        <f t="shared" si="2"/>
        <v>-0.29999999999999716</v>
      </c>
      <c r="D182" s="41">
        <f>IFERROR(VLOOKUP(A182,NMI!A:B,2,FALSE),"")</f>
        <v>52.9</v>
      </c>
    </row>
    <row r="183" spans="1:4" x14ac:dyDescent="0.25">
      <c r="A183" s="11">
        <v>41122</v>
      </c>
      <c r="B183" s="12">
        <v>55</v>
      </c>
      <c r="C183" s="23">
        <f t="shared" si="2"/>
        <v>-0.60000000000000142</v>
      </c>
      <c r="D183" s="42">
        <f>IFERROR(VLOOKUP(A183,NMI!A:B,2,FALSE),"")</f>
        <v>53.8</v>
      </c>
    </row>
    <row r="184" spans="1:4" x14ac:dyDescent="0.25">
      <c r="A184" s="9">
        <v>41153</v>
      </c>
      <c r="B184" s="10">
        <v>56.3</v>
      </c>
      <c r="C184" s="19">
        <f t="shared" si="2"/>
        <v>1.2999999999999972</v>
      </c>
      <c r="D184" s="41">
        <f>IFERROR(VLOOKUP(A184,NMI!A:B,2,FALSE),"")</f>
        <v>55.3</v>
      </c>
    </row>
    <row r="185" spans="1:4" x14ac:dyDescent="0.25">
      <c r="A185" s="11">
        <v>41183</v>
      </c>
      <c r="B185" s="12">
        <v>55.7</v>
      </c>
      <c r="C185" s="23">
        <f t="shared" si="2"/>
        <v>-0.59999999999999432</v>
      </c>
      <c r="D185" s="42">
        <f>IFERROR(VLOOKUP(A185,NMI!A:B,2,FALSE),"")</f>
        <v>54.5</v>
      </c>
    </row>
    <row r="186" spans="1:4" x14ac:dyDescent="0.25">
      <c r="A186" s="9">
        <v>41214</v>
      </c>
      <c r="B186" s="10">
        <v>57.3</v>
      </c>
      <c r="C186" s="19">
        <f t="shared" si="2"/>
        <v>1.5999999999999943</v>
      </c>
      <c r="D186" s="41">
        <f>IFERROR(VLOOKUP(A186,NMI!A:B,2,FALSE),"")</f>
        <v>55.1</v>
      </c>
    </row>
    <row r="187" spans="1:4" x14ac:dyDescent="0.25">
      <c r="A187" s="11">
        <v>41244</v>
      </c>
      <c r="B187" s="12">
        <v>59.1</v>
      </c>
      <c r="C187" s="23">
        <f t="shared" si="2"/>
        <v>1.8000000000000043</v>
      </c>
      <c r="D187" s="42">
        <f>IFERROR(VLOOKUP(A187,NMI!A:B,2,FALSE),"")</f>
        <v>55.7</v>
      </c>
    </row>
    <row r="188" spans="1:4" x14ac:dyDescent="0.25">
      <c r="A188" s="9">
        <v>41275</v>
      </c>
      <c r="B188" s="10">
        <v>55</v>
      </c>
      <c r="C188" s="19">
        <f t="shared" si="2"/>
        <v>-4.1000000000000014</v>
      </c>
      <c r="D188" s="41">
        <f>IFERROR(VLOOKUP(A188,NMI!A:B,2,FALSE),"")</f>
        <v>54.9</v>
      </c>
    </row>
    <row r="189" spans="1:4" x14ac:dyDescent="0.25">
      <c r="A189" s="11">
        <v>41306</v>
      </c>
      <c r="B189" s="12">
        <v>56</v>
      </c>
      <c r="C189" s="23">
        <f t="shared" si="2"/>
        <v>1</v>
      </c>
      <c r="D189" s="42">
        <f>IFERROR(VLOOKUP(A189,NMI!A:B,2,FALSE),"")</f>
        <v>54.8</v>
      </c>
    </row>
    <row r="190" spans="1:4" x14ac:dyDescent="0.25">
      <c r="A190" s="9">
        <v>41334</v>
      </c>
      <c r="B190" s="10">
        <v>55.2</v>
      </c>
      <c r="C190" s="19">
        <f t="shared" si="2"/>
        <v>-0.79999999999999716</v>
      </c>
      <c r="D190" s="41">
        <f>IFERROR(VLOOKUP(A190,NMI!A:B,2,FALSE),"")</f>
        <v>54.5</v>
      </c>
    </row>
    <row r="191" spans="1:4" x14ac:dyDescent="0.25">
      <c r="A191" s="11">
        <v>41365</v>
      </c>
      <c r="B191" s="12">
        <v>55.7</v>
      </c>
      <c r="C191" s="23">
        <f t="shared" si="2"/>
        <v>0.5</v>
      </c>
      <c r="D191" s="42">
        <f>IFERROR(VLOOKUP(A191,NMI!A:B,2,FALSE),"")</f>
        <v>53.8</v>
      </c>
    </row>
    <row r="192" spans="1:4" x14ac:dyDescent="0.25">
      <c r="A192" s="9">
        <v>41395</v>
      </c>
      <c r="B192" s="10">
        <v>56.6</v>
      </c>
      <c r="C192" s="19">
        <f t="shared" si="2"/>
        <v>0.89999999999999858</v>
      </c>
      <c r="D192" s="41">
        <f>IFERROR(VLOOKUP(A192,NMI!A:B,2,FALSE),"")</f>
        <v>54</v>
      </c>
    </row>
    <row r="193" spans="1:4" x14ac:dyDescent="0.25">
      <c r="A193" s="11">
        <v>41426</v>
      </c>
      <c r="B193" s="12">
        <v>54</v>
      </c>
      <c r="C193" s="23">
        <f t="shared" si="2"/>
        <v>-2.6000000000000014</v>
      </c>
      <c r="D193" s="42">
        <f>IFERROR(VLOOKUP(A193,NMI!A:B,2,FALSE),"")</f>
        <v>53.4</v>
      </c>
    </row>
    <row r="194" spans="1:4" x14ac:dyDescent="0.25">
      <c r="A194" s="9">
        <v>41456</v>
      </c>
      <c r="B194" s="10">
        <v>57.7</v>
      </c>
      <c r="C194" s="19">
        <f t="shared" si="2"/>
        <v>3.7000000000000028</v>
      </c>
      <c r="D194" s="41">
        <f>IFERROR(VLOOKUP(A194,NMI!A:B,2,FALSE),"")</f>
        <v>55.9</v>
      </c>
    </row>
    <row r="195" spans="1:4" x14ac:dyDescent="0.25">
      <c r="A195" s="11">
        <v>41487</v>
      </c>
      <c r="B195" s="12">
        <v>59.7</v>
      </c>
      <c r="C195" s="23">
        <f t="shared" si="2"/>
        <v>2</v>
      </c>
      <c r="D195" s="42">
        <f>IFERROR(VLOOKUP(A195,NMI!A:B,2,FALSE),"")</f>
        <v>57.9</v>
      </c>
    </row>
    <row r="196" spans="1:4" x14ac:dyDescent="0.25">
      <c r="A196" s="9">
        <v>41518</v>
      </c>
      <c r="B196" s="10">
        <v>58.1</v>
      </c>
      <c r="C196" s="19">
        <f t="shared" si="2"/>
        <v>-1.6000000000000014</v>
      </c>
      <c r="D196" s="41">
        <f>IFERROR(VLOOKUP(A196,NMI!A:B,2,FALSE),"")</f>
        <v>54.5</v>
      </c>
    </row>
    <row r="197" spans="1:4" x14ac:dyDescent="0.25">
      <c r="A197" s="11">
        <v>41548</v>
      </c>
      <c r="B197" s="12">
        <v>56.4</v>
      </c>
      <c r="C197" s="23">
        <f t="shared" ref="C197:C257" si="3">B197-B196</f>
        <v>-1.7000000000000028</v>
      </c>
      <c r="D197" s="42">
        <f>IFERROR(VLOOKUP(A197,NMI!A:B,2,FALSE),"")</f>
        <v>55.1</v>
      </c>
    </row>
    <row r="198" spans="1:4" x14ac:dyDescent="0.25">
      <c r="A198" s="9">
        <v>41579</v>
      </c>
      <c r="B198" s="10">
        <v>55.7</v>
      </c>
      <c r="C198" s="19">
        <f t="shared" si="3"/>
        <v>-0.69999999999999574</v>
      </c>
      <c r="D198" s="41">
        <f>IFERROR(VLOOKUP(A198,NMI!A:B,2,FALSE),"")</f>
        <v>54.1</v>
      </c>
    </row>
    <row r="199" spans="1:4" x14ac:dyDescent="0.25">
      <c r="A199" s="11">
        <v>41609</v>
      </c>
      <c r="B199" s="12">
        <v>50.4</v>
      </c>
      <c r="C199" s="23">
        <f t="shared" si="3"/>
        <v>-5.3000000000000043</v>
      </c>
      <c r="D199" s="42">
        <f>IFERROR(VLOOKUP(A199,NMI!A:B,2,FALSE),"")</f>
        <v>53</v>
      </c>
    </row>
    <row r="200" spans="1:4" x14ac:dyDescent="0.25">
      <c r="A200" s="9">
        <v>41640</v>
      </c>
      <c r="B200" s="10">
        <v>50.9</v>
      </c>
      <c r="C200" s="19">
        <f t="shared" si="3"/>
        <v>0.5</v>
      </c>
      <c r="D200" s="41">
        <f>IFERROR(VLOOKUP(A200,NMI!A:B,2,FALSE),"")</f>
        <v>54</v>
      </c>
    </row>
    <row r="201" spans="1:4" x14ac:dyDescent="0.25">
      <c r="A201" s="11">
        <v>41671</v>
      </c>
      <c r="B201" s="12">
        <v>51.3</v>
      </c>
      <c r="C201" s="23">
        <f t="shared" si="3"/>
        <v>0.39999999999999858</v>
      </c>
      <c r="D201" s="42">
        <f>IFERROR(VLOOKUP(A201,NMI!A:B,2,FALSE),"")</f>
        <v>51.6</v>
      </c>
    </row>
    <row r="202" spans="1:4" x14ac:dyDescent="0.25">
      <c r="A202" s="9">
        <v>41699</v>
      </c>
      <c r="B202" s="10">
        <v>53.4</v>
      </c>
      <c r="C202" s="19">
        <f t="shared" si="3"/>
        <v>2.1000000000000014</v>
      </c>
      <c r="D202" s="41">
        <f>IFERROR(VLOOKUP(A202,NMI!A:B,2,FALSE),"")</f>
        <v>53.1</v>
      </c>
    </row>
    <row r="203" spans="1:4" x14ac:dyDescent="0.25">
      <c r="A203" s="11">
        <v>41730</v>
      </c>
      <c r="B203" s="12">
        <v>58.2</v>
      </c>
      <c r="C203" s="23">
        <f t="shared" si="3"/>
        <v>4.8000000000000043</v>
      </c>
      <c r="D203" s="42">
        <f>IFERROR(VLOOKUP(A203,NMI!A:B,2,FALSE),"")</f>
        <v>55.2</v>
      </c>
    </row>
    <row r="204" spans="1:4" x14ac:dyDescent="0.25">
      <c r="A204" s="9">
        <v>41760</v>
      </c>
      <c r="B204" s="10">
        <v>60.5</v>
      </c>
      <c r="C204" s="19">
        <f t="shared" si="3"/>
        <v>2.2999999999999972</v>
      </c>
      <c r="D204" s="41">
        <f>IFERROR(VLOOKUP(A204,NMI!A:B,2,FALSE),"")</f>
        <v>56.3</v>
      </c>
    </row>
    <row r="205" spans="1:4" x14ac:dyDescent="0.25">
      <c r="A205" s="11">
        <v>41791</v>
      </c>
      <c r="B205" s="12">
        <v>61.2</v>
      </c>
      <c r="C205" s="23">
        <f t="shared" si="3"/>
        <v>0.70000000000000284</v>
      </c>
      <c r="D205" s="42">
        <f>IFERROR(VLOOKUP(A205,NMI!A:B,2,FALSE),"")</f>
        <v>56</v>
      </c>
    </row>
    <row r="206" spans="1:4" x14ac:dyDescent="0.25">
      <c r="A206" s="9">
        <v>41821</v>
      </c>
      <c r="B206" s="10">
        <v>64.900000000000006</v>
      </c>
      <c r="C206" s="19">
        <f t="shared" si="3"/>
        <v>3.7000000000000028</v>
      </c>
      <c r="D206" s="41">
        <f>IFERROR(VLOOKUP(A206,NMI!A:B,2,FALSE),"")</f>
        <v>58.7</v>
      </c>
    </row>
    <row r="207" spans="1:4" x14ac:dyDescent="0.25">
      <c r="A207" s="11">
        <v>41852</v>
      </c>
      <c r="B207" s="12">
        <v>63.8</v>
      </c>
      <c r="C207" s="23">
        <f t="shared" si="3"/>
        <v>-1.1000000000000085</v>
      </c>
      <c r="D207" s="42">
        <f>IFERROR(VLOOKUP(A207,NMI!A:B,2,FALSE),"")</f>
        <v>59.6</v>
      </c>
    </row>
    <row r="208" spans="1:4" x14ac:dyDescent="0.25">
      <c r="A208" s="9">
        <v>41883</v>
      </c>
      <c r="B208" s="10">
        <v>61</v>
      </c>
      <c r="C208" s="19">
        <f t="shared" si="3"/>
        <v>-2.7999999999999972</v>
      </c>
      <c r="D208" s="41">
        <f>IFERROR(VLOOKUP(A208,NMI!A:B,2,FALSE),"")</f>
        <v>58.6</v>
      </c>
    </row>
    <row r="209" spans="1:4" x14ac:dyDescent="0.25">
      <c r="A209" s="11">
        <v>41913</v>
      </c>
      <c r="B209" s="12">
        <v>59.1</v>
      </c>
      <c r="C209" s="23">
        <f t="shared" si="3"/>
        <v>-1.8999999999999986</v>
      </c>
      <c r="D209" s="42">
        <f>IFERROR(VLOOKUP(A209,NMI!A:B,2,FALSE),"")</f>
        <v>57.1</v>
      </c>
    </row>
    <row r="210" spans="1:4" x14ac:dyDescent="0.25">
      <c r="A210" s="9">
        <v>41944</v>
      </c>
      <c r="B210" s="10">
        <v>61.4</v>
      </c>
      <c r="C210" s="19">
        <f t="shared" si="3"/>
        <v>2.2999999999999972</v>
      </c>
      <c r="D210" s="41">
        <f>IFERROR(VLOOKUP(A210,NMI!A:B,2,FALSE),"")</f>
        <v>59.3</v>
      </c>
    </row>
    <row r="211" spans="1:4" x14ac:dyDescent="0.25">
      <c r="A211" s="11">
        <v>41974</v>
      </c>
      <c r="B211" s="12">
        <v>58.9</v>
      </c>
      <c r="C211" s="23">
        <f t="shared" si="3"/>
        <v>-2.5</v>
      </c>
      <c r="D211" s="42">
        <f>IFERROR(VLOOKUP(A211,NMI!A:B,2,FALSE),"")</f>
        <v>56.2</v>
      </c>
    </row>
    <row r="212" spans="1:4" x14ac:dyDescent="0.25">
      <c r="A212" s="13">
        <v>42005</v>
      </c>
      <c r="B212" s="10">
        <v>59.5</v>
      </c>
      <c r="C212" s="19">
        <f t="shared" si="3"/>
        <v>0.60000000000000142</v>
      </c>
      <c r="D212" s="41">
        <f>IFERROR(VLOOKUP(A212,NMI!A:B,2,FALSE),"")</f>
        <v>56.7</v>
      </c>
    </row>
    <row r="213" spans="1:4" x14ac:dyDescent="0.25">
      <c r="A213" s="14">
        <v>42036</v>
      </c>
      <c r="B213" s="12">
        <v>56.7</v>
      </c>
      <c r="C213" s="23">
        <f t="shared" si="3"/>
        <v>-2.7999999999999972</v>
      </c>
      <c r="D213" s="42">
        <f>IFERROR(VLOOKUP(A213,NMI!A:B,2,FALSE),"")</f>
        <v>56.9</v>
      </c>
    </row>
    <row r="214" spans="1:4" x14ac:dyDescent="0.25">
      <c r="A214" s="3">
        <v>42064</v>
      </c>
      <c r="B214" s="4">
        <v>57.8</v>
      </c>
      <c r="C214" s="19">
        <f t="shared" si="3"/>
        <v>1.0999999999999943</v>
      </c>
      <c r="D214" s="41">
        <f>IFERROR(VLOOKUP(A214,NMI!A:B,2,FALSE),"")</f>
        <v>56.5</v>
      </c>
    </row>
    <row r="215" spans="1:4" x14ac:dyDescent="0.25">
      <c r="A215" s="5">
        <v>42095</v>
      </c>
      <c r="B215" s="6">
        <v>59.2</v>
      </c>
      <c r="C215" s="23">
        <f t="shared" si="3"/>
        <v>1.4000000000000057</v>
      </c>
      <c r="D215" s="42">
        <f>IFERROR(VLOOKUP(A215,NMI!A:B,2,FALSE),"")</f>
        <v>57.8</v>
      </c>
    </row>
    <row r="216" spans="1:4" x14ac:dyDescent="0.25">
      <c r="A216" s="3">
        <v>42125</v>
      </c>
      <c r="B216" s="4">
        <v>57.9</v>
      </c>
      <c r="C216" s="19">
        <f t="shared" si="3"/>
        <v>-1.3000000000000043</v>
      </c>
      <c r="D216" s="41">
        <f>IFERROR(VLOOKUP(A216,NMI!A:B,2,FALSE),"")</f>
        <v>55.7</v>
      </c>
    </row>
    <row r="217" spans="1:4" x14ac:dyDescent="0.25">
      <c r="A217" s="5">
        <v>42156</v>
      </c>
      <c r="B217" s="6">
        <v>58.3</v>
      </c>
      <c r="C217" s="23">
        <f t="shared" si="3"/>
        <v>0.39999999999999858</v>
      </c>
      <c r="D217" s="42">
        <f>IFERROR(VLOOKUP(A217,NMI!A:B,2,FALSE),"")</f>
        <v>56</v>
      </c>
    </row>
    <row r="218" spans="1:4" x14ac:dyDescent="0.25">
      <c r="A218" s="3">
        <v>42186</v>
      </c>
      <c r="B218" s="4">
        <v>63.8</v>
      </c>
      <c r="C218" s="19">
        <f t="shared" si="3"/>
        <v>5.5</v>
      </c>
      <c r="D218" s="41">
        <f>IFERROR(VLOOKUP(A218,NMI!A:B,2,FALSE),"")</f>
        <v>60.3</v>
      </c>
    </row>
    <row r="219" spans="1:4" x14ac:dyDescent="0.25">
      <c r="A219" s="5">
        <v>42217</v>
      </c>
      <c r="B219" s="6">
        <v>63.4</v>
      </c>
      <c r="C219" s="23">
        <f t="shared" si="3"/>
        <v>-0.39999999999999858</v>
      </c>
      <c r="D219" s="42">
        <f>IFERROR(VLOOKUP(A219,NMI!A:B,2,FALSE),"")</f>
        <v>59</v>
      </c>
    </row>
    <row r="220" spans="1:4" x14ac:dyDescent="0.25">
      <c r="A220" s="3">
        <v>42248</v>
      </c>
      <c r="B220" s="4">
        <v>56.7</v>
      </c>
      <c r="C220" s="19">
        <f t="shared" si="3"/>
        <v>-6.6999999999999957</v>
      </c>
      <c r="D220" s="41">
        <f>IFERROR(VLOOKUP(A220,NMI!A:B,2,FALSE),"")</f>
        <v>56.9</v>
      </c>
    </row>
    <row r="221" spans="1:4" x14ac:dyDescent="0.25">
      <c r="A221" s="5">
        <v>42278</v>
      </c>
      <c r="B221" s="6">
        <v>62</v>
      </c>
      <c r="C221" s="23">
        <f t="shared" si="3"/>
        <v>5.2999999999999972</v>
      </c>
      <c r="D221" s="42">
        <f>IFERROR(VLOOKUP(A221,NMI!A:B,2,FALSE),"")</f>
        <v>59.1</v>
      </c>
    </row>
    <row r="222" spans="1:4" x14ac:dyDescent="0.25">
      <c r="A222" s="3">
        <v>42309</v>
      </c>
      <c r="B222" s="4">
        <v>57.5</v>
      </c>
      <c r="C222" s="19">
        <f t="shared" si="3"/>
        <v>-4.5</v>
      </c>
      <c r="D222" s="41">
        <f>IFERROR(VLOOKUP(A222,NMI!A:B,2,FALSE),"")</f>
        <v>55.9</v>
      </c>
    </row>
    <row r="223" spans="1:4" x14ac:dyDescent="0.25">
      <c r="A223" s="5">
        <v>42339</v>
      </c>
      <c r="B223" s="6">
        <v>58.2</v>
      </c>
      <c r="C223" s="23">
        <f t="shared" si="3"/>
        <v>0.70000000000000284</v>
      </c>
      <c r="D223" s="42">
        <f>IFERROR(VLOOKUP(A223,NMI!A:B,2,FALSE),"")</f>
        <v>55.3</v>
      </c>
    </row>
    <row r="224" spans="1:4" x14ac:dyDescent="0.25">
      <c r="A224" s="3">
        <v>42370</v>
      </c>
      <c r="B224" s="4">
        <v>56.5</v>
      </c>
      <c r="C224" s="19">
        <f t="shared" si="3"/>
        <v>-1.7000000000000028</v>
      </c>
      <c r="D224" s="41">
        <f>IFERROR(VLOOKUP(A224,NMI!A:B,2,FALSE),"")</f>
        <v>53.5</v>
      </c>
    </row>
    <row r="225" spans="1:4" x14ac:dyDescent="0.25">
      <c r="A225" s="5">
        <v>42401</v>
      </c>
      <c r="B225" s="6">
        <v>55.5</v>
      </c>
      <c r="C225" s="23">
        <f t="shared" si="3"/>
        <v>-1</v>
      </c>
      <c r="D225" s="42">
        <f>IFERROR(VLOOKUP(A225,NMI!A:B,2,FALSE),"")</f>
        <v>54.3</v>
      </c>
    </row>
    <row r="226" spans="1:4" x14ac:dyDescent="0.25">
      <c r="A226" s="3">
        <v>42430</v>
      </c>
      <c r="B226" s="4">
        <v>56.7</v>
      </c>
      <c r="C226" s="19">
        <f t="shared" si="3"/>
        <v>1.2000000000000028</v>
      </c>
      <c r="D226" s="41">
        <f>IFERROR(VLOOKUP(A226,NMI!A:B,2,FALSE),"")</f>
        <v>54.9</v>
      </c>
    </row>
    <row r="227" spans="1:4" x14ac:dyDescent="0.25">
      <c r="A227" s="5">
        <v>42461</v>
      </c>
      <c r="B227" s="6">
        <v>59.9</v>
      </c>
      <c r="C227" s="23">
        <f t="shared" si="3"/>
        <v>3.1999999999999957</v>
      </c>
      <c r="D227" s="42">
        <f>IFERROR(VLOOKUP(A227,NMI!A:B,2,FALSE),"")</f>
        <v>55.7</v>
      </c>
    </row>
    <row r="228" spans="1:4" x14ac:dyDescent="0.25">
      <c r="A228" s="3">
        <v>42491</v>
      </c>
      <c r="B228" s="4">
        <v>54.2</v>
      </c>
      <c r="C228" s="19">
        <f t="shared" si="3"/>
        <v>-5.6999999999999957</v>
      </c>
      <c r="D228" s="41">
        <f>IFERROR(VLOOKUP(A228,NMI!A:B,2,FALSE),"")</f>
        <v>53.6</v>
      </c>
    </row>
    <row r="229" spans="1:4" x14ac:dyDescent="0.25">
      <c r="A229" s="5">
        <v>42522</v>
      </c>
      <c r="B229" s="6">
        <v>59.9</v>
      </c>
      <c r="C229" s="23">
        <f t="shared" si="3"/>
        <v>5.6999999999999957</v>
      </c>
      <c r="D229" s="42">
        <f>IFERROR(VLOOKUP(A229,NMI!A:B,2,FALSE),"")</f>
        <v>56.1</v>
      </c>
    </row>
    <row r="230" spans="1:4" x14ac:dyDescent="0.25">
      <c r="A230" s="3">
        <v>42552</v>
      </c>
      <c r="B230" s="4">
        <v>60.3</v>
      </c>
      <c r="C230" s="19">
        <f t="shared" si="3"/>
        <v>0.39999999999999858</v>
      </c>
      <c r="D230" s="41">
        <f>IFERROR(VLOOKUP(A230,NMI!A:B,2,FALSE),"")</f>
        <v>54.9</v>
      </c>
    </row>
    <row r="231" spans="1:4" x14ac:dyDescent="0.25">
      <c r="A231" s="5">
        <v>42583</v>
      </c>
      <c r="B231" s="6">
        <v>51.4</v>
      </c>
      <c r="C231" s="23">
        <f t="shared" si="3"/>
        <v>-8.8999999999999986</v>
      </c>
      <c r="D231" s="42">
        <f>IFERROR(VLOOKUP(A231,NMI!A:B,2,FALSE),"")</f>
        <v>51.7</v>
      </c>
    </row>
    <row r="232" spans="1:4" x14ac:dyDescent="0.25">
      <c r="A232" s="3">
        <v>42614</v>
      </c>
      <c r="B232" s="4">
        <v>60</v>
      </c>
      <c r="C232" s="19">
        <f t="shared" si="3"/>
        <v>8.6000000000000014</v>
      </c>
      <c r="D232" s="41">
        <f>IFERROR(VLOOKUP(A232,NMI!A:B,2,FALSE),"")</f>
        <v>56.6</v>
      </c>
    </row>
    <row r="233" spans="1:4" x14ac:dyDescent="0.25">
      <c r="A233" s="5">
        <v>42644</v>
      </c>
      <c r="B233" s="6">
        <v>57.7</v>
      </c>
      <c r="C233" s="23">
        <f t="shared" si="3"/>
        <v>-2.2999999999999972</v>
      </c>
      <c r="D233" s="42">
        <f>IFERROR(VLOOKUP(A233,NMI!A:B,2,FALSE),"")</f>
        <v>54.6</v>
      </c>
    </row>
    <row r="234" spans="1:4" x14ac:dyDescent="0.25">
      <c r="A234" s="3">
        <v>42675</v>
      </c>
      <c r="B234" s="4">
        <v>57</v>
      </c>
      <c r="C234" s="19">
        <f t="shared" si="3"/>
        <v>-0.70000000000000284</v>
      </c>
      <c r="D234" s="41">
        <f>IFERROR(VLOOKUP(A234,NMI!A:B,2,FALSE),"")</f>
        <v>56.2</v>
      </c>
    </row>
    <row r="235" spans="1:4" x14ac:dyDescent="0.25">
      <c r="A235" s="5">
        <v>42705</v>
      </c>
      <c r="B235" s="6">
        <v>61.6</v>
      </c>
      <c r="C235" s="23">
        <f t="shared" si="3"/>
        <v>4.6000000000000014</v>
      </c>
      <c r="D235" s="42">
        <f>IFERROR(VLOOKUP(A235,NMI!A:B,2,FALSE),"")</f>
        <v>56.6</v>
      </c>
    </row>
    <row r="236" spans="1:4" x14ac:dyDescent="0.25">
      <c r="A236" s="3">
        <v>42736</v>
      </c>
      <c r="B236" s="4">
        <v>58.6</v>
      </c>
      <c r="C236" s="19">
        <f t="shared" si="3"/>
        <v>-3</v>
      </c>
      <c r="D236" s="41">
        <f>IFERROR(VLOOKUP(A236,NMI!A:B,2,FALSE),"")</f>
        <v>56.5</v>
      </c>
    </row>
    <row r="237" spans="1:4" x14ac:dyDescent="0.25">
      <c r="A237" s="5">
        <v>42767</v>
      </c>
      <c r="B237" s="6">
        <v>61.2</v>
      </c>
      <c r="C237" s="23">
        <f t="shared" si="3"/>
        <v>2.6000000000000014</v>
      </c>
      <c r="D237" s="42">
        <f>IFERROR(VLOOKUP(A237,NMI!A:B,2,FALSE),"")</f>
        <v>57.4</v>
      </c>
    </row>
    <row r="238" spans="1:4" x14ac:dyDescent="0.25">
      <c r="A238" s="3">
        <v>42795</v>
      </c>
      <c r="B238" s="4">
        <v>58.9</v>
      </c>
      <c r="C238" s="19">
        <f t="shared" si="3"/>
        <v>-2.3000000000000043</v>
      </c>
      <c r="D238" s="41">
        <f>IFERROR(VLOOKUP(A238,NMI!A:B,2,FALSE),"")</f>
        <v>55.6</v>
      </c>
    </row>
    <row r="239" spans="1:4" x14ac:dyDescent="0.25">
      <c r="A239" s="5">
        <v>42826</v>
      </c>
      <c r="B239" s="6">
        <v>63.2</v>
      </c>
      <c r="C239" s="23">
        <f t="shared" si="3"/>
        <v>4.3000000000000043</v>
      </c>
      <c r="D239" s="42">
        <f>IFERROR(VLOOKUP(A239,NMI!A:B,2,FALSE),"")</f>
        <v>57.3</v>
      </c>
    </row>
    <row r="240" spans="1:4" x14ac:dyDescent="0.25">
      <c r="A240" s="3">
        <v>42856</v>
      </c>
      <c r="B240" s="4">
        <v>57.7</v>
      </c>
      <c r="C240" s="19">
        <f t="shared" si="3"/>
        <v>-5.5</v>
      </c>
      <c r="D240" s="41">
        <f>IFERROR(VLOOKUP(A240,NMI!A:B,2,FALSE),"")</f>
        <v>57.1</v>
      </c>
    </row>
    <row r="241" spans="1:4" x14ac:dyDescent="0.25">
      <c r="A241" s="5">
        <v>42887</v>
      </c>
      <c r="B241" s="6">
        <v>60.5</v>
      </c>
      <c r="C241" s="23">
        <f t="shared" si="3"/>
        <v>2.7999999999999972</v>
      </c>
      <c r="D241" s="42">
        <f>IFERROR(VLOOKUP(A241,NMI!A:B,2,FALSE),"")</f>
        <v>57.2</v>
      </c>
    </row>
    <row r="242" spans="1:4" x14ac:dyDescent="0.25">
      <c r="A242" s="3">
        <v>42917</v>
      </c>
      <c r="B242" s="4">
        <v>55.1</v>
      </c>
      <c r="C242" s="19">
        <f t="shared" si="3"/>
        <v>-5.3999999999999986</v>
      </c>
      <c r="D242" s="41">
        <f>IFERROR(VLOOKUP(A242,NMI!A:B,2,FALSE),"")</f>
        <v>54.3</v>
      </c>
    </row>
    <row r="243" spans="1:4" x14ac:dyDescent="0.25">
      <c r="A243" s="5">
        <v>42948</v>
      </c>
      <c r="B243" s="6">
        <v>57.1</v>
      </c>
      <c r="C243" s="23">
        <f t="shared" si="3"/>
        <v>2</v>
      </c>
      <c r="D243" s="42">
        <f>IFERROR(VLOOKUP(A243,NMI!A:B,2,FALSE),"")</f>
        <v>55.2</v>
      </c>
    </row>
    <row r="244" spans="1:4" x14ac:dyDescent="0.25">
      <c r="A244" s="3">
        <v>42979</v>
      </c>
      <c r="B244" s="4">
        <v>63</v>
      </c>
      <c r="C244" s="19">
        <f t="shared" si="3"/>
        <v>5.8999999999999986</v>
      </c>
      <c r="D244" s="41">
        <f>IFERROR(VLOOKUP(A244,NMI!A:B,2,FALSE),"")</f>
        <v>59.4</v>
      </c>
    </row>
    <row r="245" spans="1:4" x14ac:dyDescent="0.25">
      <c r="A245" s="5">
        <v>43009</v>
      </c>
      <c r="B245" s="6">
        <v>62.6</v>
      </c>
      <c r="C245" s="23">
        <f t="shared" si="3"/>
        <v>-0.39999999999999858</v>
      </c>
      <c r="D245" s="42">
        <f>IFERROR(VLOOKUP(A245,NMI!A:B,2,FALSE),"")</f>
        <v>59.8</v>
      </c>
    </row>
    <row r="246" spans="1:4" x14ac:dyDescent="0.25">
      <c r="A246" s="3">
        <v>43040</v>
      </c>
      <c r="B246" s="4">
        <v>58.8</v>
      </c>
      <c r="C246" s="19">
        <f t="shared" si="3"/>
        <v>-3.8000000000000043</v>
      </c>
      <c r="D246" s="41">
        <f>IFERROR(VLOOKUP(A246,NMI!A:B,2,FALSE),"")</f>
        <v>57.3</v>
      </c>
    </row>
    <row r="247" spans="1:4" x14ac:dyDescent="0.25">
      <c r="A247" s="5">
        <v>43070</v>
      </c>
      <c r="B247" s="6">
        <v>54.5</v>
      </c>
      <c r="C247" s="23">
        <f t="shared" si="3"/>
        <v>-4.2999999999999972</v>
      </c>
      <c r="D247" s="42">
        <f>IFERROR(VLOOKUP(A247,NMI!A:B,2,FALSE),"")</f>
        <v>56</v>
      </c>
    </row>
    <row r="248" spans="1:4" x14ac:dyDescent="0.25">
      <c r="A248" s="3">
        <v>43101</v>
      </c>
      <c r="B248" s="4">
        <v>62.7</v>
      </c>
      <c r="C248" s="19">
        <f t="shared" si="3"/>
        <v>8.2000000000000028</v>
      </c>
      <c r="D248" s="41">
        <f>IFERROR(VLOOKUP(A248,NMI!A:B,2,FALSE),"")</f>
        <v>59.9</v>
      </c>
    </row>
    <row r="249" spans="1:4" x14ac:dyDescent="0.25">
      <c r="A249" s="5">
        <v>43132</v>
      </c>
      <c r="B249" s="6">
        <v>64.8</v>
      </c>
      <c r="C249" s="23">
        <f t="shared" si="3"/>
        <v>2.0999999999999943</v>
      </c>
      <c r="D249" s="42">
        <f>IFERROR(VLOOKUP(A249,NMI!A:B,2,FALSE),"")</f>
        <v>59.5</v>
      </c>
    </row>
    <row r="250" spans="1:4" x14ac:dyDescent="0.25">
      <c r="A250" s="3">
        <v>43160</v>
      </c>
      <c r="B250" s="4">
        <v>59.5</v>
      </c>
      <c r="C250" s="19">
        <f t="shared" si="3"/>
        <v>-5.2999999999999972</v>
      </c>
      <c r="D250" s="41">
        <f>IFERROR(VLOOKUP(A250,NMI!A:B,2,FALSE),"")</f>
        <v>58.8</v>
      </c>
    </row>
    <row r="251" spans="1:4" x14ac:dyDescent="0.25">
      <c r="A251" s="5">
        <v>43191</v>
      </c>
      <c r="B251" s="6">
        <v>60</v>
      </c>
      <c r="C251" s="23">
        <f t="shared" si="3"/>
        <v>0.5</v>
      </c>
      <c r="D251" s="42">
        <f>IFERROR(VLOOKUP(A251,NMI!A:B,2,FALSE),"")</f>
        <v>56.8</v>
      </c>
    </row>
    <row r="252" spans="1:4" x14ac:dyDescent="0.25">
      <c r="A252" s="3">
        <v>43221</v>
      </c>
      <c r="B252" s="4">
        <v>60.5</v>
      </c>
      <c r="C252" s="19">
        <f t="shared" si="3"/>
        <v>0.5</v>
      </c>
      <c r="D252" s="41">
        <f>IFERROR(VLOOKUP(A252,NMI!A:B,2,FALSE),"")</f>
        <v>58.6</v>
      </c>
    </row>
    <row r="253" spans="1:4" x14ac:dyDescent="0.25">
      <c r="A253" s="5">
        <v>43252</v>
      </c>
      <c r="B253" s="6">
        <v>63.2</v>
      </c>
      <c r="C253" s="23">
        <f t="shared" si="3"/>
        <v>2.7000000000000028</v>
      </c>
      <c r="D253" s="42">
        <f>IFERROR(VLOOKUP(A253,NMI!A:B,2,FALSE),"")</f>
        <v>59.1</v>
      </c>
    </row>
    <row r="254" spans="1:4" x14ac:dyDescent="0.25">
      <c r="A254" s="3">
        <v>43282</v>
      </c>
      <c r="B254" s="4">
        <v>57</v>
      </c>
      <c r="C254" s="19">
        <f t="shared" si="3"/>
        <v>-6.2000000000000028</v>
      </c>
      <c r="D254" s="41">
        <f>IFERROR(VLOOKUP(A254,NMI!A:B,2,FALSE),"")</f>
        <v>55.7</v>
      </c>
    </row>
    <row r="255" spans="1:4" x14ac:dyDescent="0.25">
      <c r="A255" s="5">
        <v>43313</v>
      </c>
      <c r="B255" s="6">
        <v>60.4</v>
      </c>
      <c r="C255" s="23">
        <f t="shared" si="3"/>
        <v>3.3999999999999986</v>
      </c>
      <c r="D255" s="42">
        <f>IFERROR(VLOOKUP(A255,NMI!A:B,2,FALSE),"")</f>
        <v>58.8</v>
      </c>
    </row>
    <row r="256" spans="1:4" x14ac:dyDescent="0.25">
      <c r="A256" s="3">
        <v>43344</v>
      </c>
      <c r="B256" s="4">
        <v>61.6</v>
      </c>
      <c r="C256" s="19">
        <f t="shared" si="3"/>
        <v>1.2000000000000028</v>
      </c>
      <c r="D256" s="41">
        <f>IFERROR(VLOOKUP(A256,NMI!A:B,2,FALSE),"")</f>
        <v>60.8</v>
      </c>
    </row>
    <row r="257" spans="1:4" x14ac:dyDescent="0.25">
      <c r="A257" s="7">
        <v>43374</v>
      </c>
      <c r="B257" s="8">
        <v>61.7</v>
      </c>
      <c r="C257" s="23">
        <f t="shared" si="3"/>
        <v>0.10000000000000142</v>
      </c>
      <c r="D257" s="42">
        <f>IFERROR(VLOOKUP(A257,NMI!A:B,2,FALSE),"")</f>
        <v>60</v>
      </c>
    </row>
    <row r="258" spans="1:4" x14ac:dyDescent="0.25">
      <c r="A258" s="3">
        <v>43405</v>
      </c>
      <c r="B258" s="4">
        <v>62.7</v>
      </c>
      <c r="C258" s="19">
        <f t="shared" ref="C258:C260" si="4">B258-B257</f>
        <v>1</v>
      </c>
      <c r="D258" s="41">
        <f>IFERROR(VLOOKUP(A258,NMI!A:B,2,FALSE),"")</f>
        <v>60.4</v>
      </c>
    </row>
    <row r="259" spans="1:4" x14ac:dyDescent="0.25">
      <c r="A259" s="7">
        <v>43435</v>
      </c>
      <c r="B259" s="8">
        <v>62.7</v>
      </c>
      <c r="C259" s="23">
        <f t="shared" si="4"/>
        <v>0</v>
      </c>
      <c r="D259" s="42">
        <f>IFERROR(VLOOKUP(A259,NMI!A:B,2,FALSE),"")</f>
        <v>58</v>
      </c>
    </row>
    <row r="260" spans="1:4" x14ac:dyDescent="0.25">
      <c r="A260" s="3">
        <v>43466</v>
      </c>
      <c r="B260" s="4">
        <v>57.7</v>
      </c>
      <c r="C260" s="19">
        <f t="shared" si="4"/>
        <v>-5</v>
      </c>
      <c r="D260" s="41">
        <f>IFERROR(VLOOKUP(A260,NMI!A:B,2,FALSE),"")</f>
        <v>56.7</v>
      </c>
    </row>
    <row r="261" spans="1:4" x14ac:dyDescent="0.25">
      <c r="A261" s="7">
        <v>43497</v>
      </c>
      <c r="B261" s="8">
        <v>65.2</v>
      </c>
      <c r="C261" s="23">
        <f t="shared" ref="C261:C283" si="5">B261-B260</f>
        <v>7.5</v>
      </c>
      <c r="D261" s="42">
        <f>IFERROR(VLOOKUP(A261,NMI!A:B,2,FALSE),"")</f>
        <v>59.7</v>
      </c>
    </row>
    <row r="262" spans="1:4" x14ac:dyDescent="0.25">
      <c r="A262" s="3">
        <v>43525</v>
      </c>
      <c r="B262" s="4">
        <v>59</v>
      </c>
      <c r="C262" s="19">
        <f t="shared" si="5"/>
        <v>-6.2000000000000028</v>
      </c>
      <c r="D262" s="41">
        <f>IFERROR(VLOOKUP(A262,NMI!A:B,2,FALSE),"")</f>
        <v>56.1</v>
      </c>
    </row>
    <row r="263" spans="1:4" x14ac:dyDescent="0.25">
      <c r="A263" s="7">
        <v>43556</v>
      </c>
      <c r="B263" s="8">
        <v>58.1</v>
      </c>
      <c r="C263" s="23">
        <f t="shared" si="5"/>
        <v>-0.89999999999999858</v>
      </c>
      <c r="D263" s="42">
        <f>IFERROR(VLOOKUP(A263,NMI!A:B,2,FALSE),"")</f>
        <v>55.5</v>
      </c>
    </row>
    <row r="264" spans="1:4" x14ac:dyDescent="0.25">
      <c r="A264" s="3">
        <v>43586</v>
      </c>
      <c r="B264" s="4">
        <v>58.6</v>
      </c>
      <c r="C264" s="19">
        <f t="shared" si="5"/>
        <v>0.5</v>
      </c>
      <c r="D264" s="41">
        <f>IFERROR(VLOOKUP(A264,NMI!A:B,2,FALSE),"")</f>
        <v>56.9</v>
      </c>
    </row>
    <row r="265" spans="1:4" x14ac:dyDescent="0.25">
      <c r="A265" s="7">
        <v>43617</v>
      </c>
      <c r="B265" s="8">
        <v>55.8</v>
      </c>
      <c r="C265" s="23">
        <f t="shared" si="5"/>
        <v>-2.8000000000000043</v>
      </c>
      <c r="D265" s="42">
        <f>IFERROR(VLOOKUP(A265,NMI!A:B,2,FALSE),"")</f>
        <v>55.1</v>
      </c>
    </row>
    <row r="266" spans="1:4" x14ac:dyDescent="0.25">
      <c r="A266" s="3">
        <v>43647</v>
      </c>
      <c r="B266" s="4">
        <v>54.1</v>
      </c>
      <c r="C266" s="19">
        <f t="shared" si="5"/>
        <v>-1.6999999999999957</v>
      </c>
      <c r="D266" s="41">
        <f>IFERROR(VLOOKUP(A266,NMI!A:B,2,FALSE),"")</f>
        <v>54.8</v>
      </c>
    </row>
    <row r="267" spans="1:4" x14ac:dyDescent="0.25">
      <c r="A267" s="7">
        <v>43678</v>
      </c>
      <c r="B267" s="8">
        <v>60.3</v>
      </c>
      <c r="C267" s="23">
        <f t="shared" si="5"/>
        <v>6.1999999999999957</v>
      </c>
      <c r="D267" s="42">
        <f>IFERROR(VLOOKUP(A267,NMI!A:B,2,FALSE),"")</f>
        <v>56</v>
      </c>
    </row>
    <row r="268" spans="1:4" x14ac:dyDescent="0.25">
      <c r="A268" s="3">
        <v>43709</v>
      </c>
      <c r="B268" s="4">
        <v>53.7</v>
      </c>
      <c r="C268" s="19">
        <f t="shared" si="5"/>
        <v>-6.5999999999999943</v>
      </c>
      <c r="D268" s="41">
        <f>IFERROR(VLOOKUP(A268,NMI!A:B,2,FALSE),"")</f>
        <v>53.5</v>
      </c>
    </row>
    <row r="269" spans="1:4" x14ac:dyDescent="0.25">
      <c r="A269" s="7">
        <v>43739</v>
      </c>
      <c r="B269" s="8">
        <v>55.6</v>
      </c>
      <c r="C269" s="23">
        <f t="shared" si="5"/>
        <v>1.8999999999999986</v>
      </c>
      <c r="D269" s="42">
        <f>IFERROR(VLOOKUP(A269,NMI!A:B,2,FALSE),"")</f>
        <v>54.4</v>
      </c>
    </row>
    <row r="270" spans="1:4" x14ac:dyDescent="0.25">
      <c r="A270" s="3">
        <v>43770</v>
      </c>
      <c r="B270" s="4">
        <v>56.7</v>
      </c>
      <c r="C270" s="19">
        <f t="shared" si="5"/>
        <v>1.1000000000000014</v>
      </c>
      <c r="D270" s="41">
        <f>IFERROR(VLOOKUP(A270,NMI!A:B,2,FALSE),"")</f>
        <v>53.9</v>
      </c>
    </row>
    <row r="271" spans="1:4" x14ac:dyDescent="0.25">
      <c r="A271" s="7">
        <v>43800</v>
      </c>
      <c r="B271" s="8">
        <v>55.3</v>
      </c>
      <c r="C271" s="23">
        <f t="shared" si="5"/>
        <v>-1.4000000000000057</v>
      </c>
      <c r="D271" s="42">
        <f>IFERROR(VLOOKUP(A271,NMI!A:B,2,FALSE),"")</f>
        <v>54.9</v>
      </c>
    </row>
    <row r="272" spans="1:4" x14ac:dyDescent="0.25">
      <c r="A272" s="3">
        <v>43831</v>
      </c>
      <c r="B272" s="4">
        <v>56.2</v>
      </c>
      <c r="C272" s="19">
        <f t="shared" si="5"/>
        <v>0.90000000000000568</v>
      </c>
      <c r="D272" s="41">
        <f>IFERROR(VLOOKUP(A272,NMI!A:B,2,FALSE),"")</f>
        <v>55.5</v>
      </c>
    </row>
    <row r="273" spans="1:4" x14ac:dyDescent="0.25">
      <c r="A273" s="7">
        <v>43862</v>
      </c>
      <c r="B273" s="8">
        <v>63.1</v>
      </c>
      <c r="C273" s="23">
        <f t="shared" si="5"/>
        <v>6.8999999999999986</v>
      </c>
      <c r="D273" s="42">
        <f>IFERROR(VLOOKUP(A273,NMI!A:B,2,FALSE),"")</f>
        <v>56.7</v>
      </c>
    </row>
    <row r="274" spans="1:4" x14ac:dyDescent="0.25">
      <c r="A274" s="3">
        <v>43891</v>
      </c>
      <c r="B274" s="4">
        <v>52.9</v>
      </c>
      <c r="C274" s="19">
        <f t="shared" si="5"/>
        <v>-10.200000000000003</v>
      </c>
      <c r="D274" s="41">
        <f>IFERROR(VLOOKUP(A274,NMI!A:B,2,FALSE),"")</f>
        <v>53.6</v>
      </c>
    </row>
    <row r="275" spans="1:4" x14ac:dyDescent="0.25">
      <c r="A275" s="7">
        <v>43922</v>
      </c>
      <c r="B275" s="8">
        <v>32.9</v>
      </c>
      <c r="C275" s="23">
        <f t="shared" si="5"/>
        <v>-20</v>
      </c>
      <c r="D275" s="42">
        <f>IFERROR(VLOOKUP(A275,NMI!A:B,2,FALSE),"")</f>
        <v>41.6</v>
      </c>
    </row>
    <row r="276" spans="1:4" x14ac:dyDescent="0.25">
      <c r="A276" s="3">
        <v>43952</v>
      </c>
      <c r="B276" s="4">
        <v>41.9</v>
      </c>
      <c r="C276" s="19">
        <f t="shared" si="5"/>
        <v>9</v>
      </c>
      <c r="D276" s="41">
        <f>IFERROR(VLOOKUP(A276,NMI!A:B,2,FALSE),"")</f>
        <v>45.4</v>
      </c>
    </row>
    <row r="277" spans="1:4" x14ac:dyDescent="0.25">
      <c r="A277" s="7">
        <v>43983</v>
      </c>
      <c r="B277" s="8">
        <v>61.6</v>
      </c>
      <c r="C277" s="23">
        <f t="shared" si="5"/>
        <v>19.700000000000003</v>
      </c>
      <c r="D277" s="42">
        <f>IFERROR(VLOOKUP(A277,NMI!A:B,2,FALSE),"")</f>
        <v>56.5</v>
      </c>
    </row>
    <row r="278" spans="1:4" x14ac:dyDescent="0.25">
      <c r="A278" s="3">
        <v>44013</v>
      </c>
      <c r="B278" s="4">
        <v>67.7</v>
      </c>
      <c r="C278" s="19">
        <f t="shared" si="5"/>
        <v>6.1000000000000014</v>
      </c>
      <c r="D278" s="41">
        <f>IFERROR(VLOOKUP(A278,NMI!A:B,2,FALSE),"")</f>
        <v>56.6</v>
      </c>
    </row>
    <row r="279" spans="1:4" x14ac:dyDescent="0.25">
      <c r="A279" s="7">
        <v>44044</v>
      </c>
      <c r="B279" s="8">
        <v>56.8</v>
      </c>
      <c r="C279" s="23">
        <f t="shared" si="5"/>
        <v>-10.900000000000006</v>
      </c>
      <c r="D279" s="42">
        <f>IFERROR(VLOOKUP(A279,NMI!A:B,2,FALSE),"")</f>
        <v>57.2</v>
      </c>
    </row>
    <row r="280" spans="1:4" x14ac:dyDescent="0.25">
      <c r="A280" s="3">
        <v>44075</v>
      </c>
      <c r="B280" s="4">
        <v>61.5</v>
      </c>
      <c r="C280" s="19">
        <f t="shared" si="5"/>
        <v>4.7000000000000028</v>
      </c>
      <c r="D280" s="41">
        <f>IFERROR(VLOOKUP(A280,NMI!A:B,2,FALSE),"")</f>
        <v>57.2</v>
      </c>
    </row>
    <row r="281" spans="1:4" x14ac:dyDescent="0.25">
      <c r="A281" s="7">
        <v>44105</v>
      </c>
      <c r="B281" s="8">
        <v>57.3</v>
      </c>
      <c r="C281" s="23">
        <f t="shared" si="5"/>
        <v>-4.2000000000000028</v>
      </c>
      <c r="D281" s="42">
        <f>IFERROR(VLOOKUP(A281,NMI!A:B,2,FALSE),"")</f>
        <v>56.2</v>
      </c>
    </row>
    <row r="282" spans="1:4" x14ac:dyDescent="0.25">
      <c r="A282" s="3">
        <v>44136</v>
      </c>
      <c r="B282" s="4">
        <v>59</v>
      </c>
      <c r="C282" s="19">
        <f t="shared" si="5"/>
        <v>1.7000000000000028</v>
      </c>
      <c r="D282" s="41">
        <f>IFERROR(VLOOKUP(A282,NMI!A:B,2,FALSE),"")</f>
        <v>56.8</v>
      </c>
    </row>
    <row r="283" spans="1:4" x14ac:dyDescent="0.25">
      <c r="A283" s="65">
        <v>44166</v>
      </c>
      <c r="B283" s="66">
        <v>58.6</v>
      </c>
      <c r="C283" s="43">
        <f t="shared" si="5"/>
        <v>-0.39999999999999858</v>
      </c>
      <c r="D283" s="42">
        <f>IFERROR(VLOOKUP(A283,NMI!A:B,2,FALSE),"")</f>
        <v>57.7</v>
      </c>
    </row>
    <row r="284" spans="1:4" x14ac:dyDescent="0.25">
      <c r="A284" s="3">
        <v>44197</v>
      </c>
      <c r="B284" s="4">
        <v>61.8</v>
      </c>
      <c r="C284" s="19">
        <f t="shared" ref="C284:C305" si="6">B284-B283</f>
        <v>3.1999999999999957</v>
      </c>
      <c r="D284" s="41">
        <f>IFERROR(VLOOKUP(A284,NMI!A:B,2,FALSE),"")</f>
        <v>58.7</v>
      </c>
    </row>
    <row r="285" spans="1:4" x14ac:dyDescent="0.25">
      <c r="A285" s="65">
        <v>44228</v>
      </c>
      <c r="B285" s="66">
        <v>51.9</v>
      </c>
      <c r="C285" s="43">
        <f t="shared" si="6"/>
        <v>-9.8999999999999986</v>
      </c>
      <c r="D285" s="42">
        <f>IFERROR(VLOOKUP(A285,NMI!A:B,2,FALSE),"")</f>
        <v>55.3</v>
      </c>
    </row>
    <row r="286" spans="1:4" x14ac:dyDescent="0.25">
      <c r="A286" s="3">
        <v>44256</v>
      </c>
      <c r="B286" s="4">
        <v>67.2</v>
      </c>
      <c r="C286" s="19">
        <f t="shared" si="6"/>
        <v>15.300000000000004</v>
      </c>
      <c r="D286" s="41">
        <f>IFERROR(VLOOKUP(A286,NMI!A:B,2,FALSE),"")</f>
        <v>63.7</v>
      </c>
    </row>
    <row r="287" spans="1:4" x14ac:dyDescent="0.25">
      <c r="A287" s="65">
        <v>44287</v>
      </c>
      <c r="B287" s="66">
        <v>63.2</v>
      </c>
      <c r="C287" s="43">
        <f t="shared" si="6"/>
        <v>-4</v>
      </c>
      <c r="D287" s="42">
        <f>IFERROR(VLOOKUP(A287,NMI!A:B,2,FALSE),"")</f>
        <v>62.7</v>
      </c>
    </row>
    <row r="288" spans="1:4" x14ac:dyDescent="0.25">
      <c r="A288" s="3">
        <v>44317</v>
      </c>
      <c r="B288" s="4">
        <v>63.9</v>
      </c>
      <c r="C288" s="19">
        <f t="shared" si="6"/>
        <v>0.69999999999999574</v>
      </c>
      <c r="D288" s="41">
        <f>IFERROR(VLOOKUP(A288,NMI!A:B,2,FALSE),"")</f>
        <v>64</v>
      </c>
    </row>
    <row r="289" spans="1:4" x14ac:dyDescent="0.25">
      <c r="A289" s="65">
        <v>44348</v>
      </c>
      <c r="B289" s="66">
        <v>62.1</v>
      </c>
      <c r="C289" s="43">
        <f t="shared" si="6"/>
        <v>-1.7999999999999972</v>
      </c>
      <c r="D289" s="42">
        <f>IFERROR(VLOOKUP(A289,NMI!A:B,2,FALSE),"")</f>
        <v>60.1</v>
      </c>
    </row>
    <row r="290" spans="1:4" x14ac:dyDescent="0.25">
      <c r="A290" s="3">
        <v>44378</v>
      </c>
      <c r="B290" s="4">
        <v>63.7</v>
      </c>
      <c r="C290" s="19">
        <f t="shared" si="6"/>
        <v>1.6000000000000014</v>
      </c>
      <c r="D290" s="41">
        <f>IFERROR(VLOOKUP(A290,NMI!A:B,2,FALSE),"")</f>
        <v>64.099999999999994</v>
      </c>
    </row>
    <row r="291" spans="1:4" x14ac:dyDescent="0.25">
      <c r="A291" s="65">
        <v>44409</v>
      </c>
      <c r="B291" s="66">
        <v>63.2</v>
      </c>
      <c r="C291" s="43">
        <f t="shared" si="6"/>
        <v>-0.5</v>
      </c>
      <c r="D291" s="42">
        <f>IFERROR(VLOOKUP(A291,NMI!A:B,2,FALSE),"")</f>
        <v>61.7</v>
      </c>
    </row>
    <row r="292" spans="1:4" x14ac:dyDescent="0.25">
      <c r="A292" s="3">
        <v>44440</v>
      </c>
      <c r="B292" s="4">
        <v>63.5</v>
      </c>
      <c r="C292" s="19">
        <f t="shared" si="6"/>
        <v>0.29999999999999716</v>
      </c>
      <c r="D292" s="41">
        <f>IFERROR(VLOOKUP(A292,NMI!A:B,2,FALSE),"")</f>
        <v>61.9</v>
      </c>
    </row>
    <row r="293" spans="1:4" x14ac:dyDescent="0.25">
      <c r="A293" s="65">
        <v>44470</v>
      </c>
      <c r="B293" s="66">
        <v>69.7</v>
      </c>
      <c r="C293" s="43">
        <f t="shared" si="6"/>
        <v>6.2000000000000028</v>
      </c>
      <c r="D293" s="42">
        <f>IFERROR(VLOOKUP(A293,NMI!A:B,2,FALSE),"")</f>
        <v>66.7</v>
      </c>
    </row>
    <row r="294" spans="1:4" x14ac:dyDescent="0.25">
      <c r="A294" s="3">
        <v>44501</v>
      </c>
      <c r="B294" s="4">
        <v>69.7</v>
      </c>
      <c r="C294" s="19">
        <f t="shared" si="6"/>
        <v>0</v>
      </c>
      <c r="D294" s="41">
        <f>IFERROR(VLOOKUP(A294,NMI!A:B,2,FALSE),"")</f>
        <v>69.099999999999994</v>
      </c>
    </row>
    <row r="295" spans="1:4" x14ac:dyDescent="0.25">
      <c r="A295" s="65">
        <v>44531</v>
      </c>
      <c r="B295" s="66">
        <v>61.5</v>
      </c>
      <c r="C295" s="43">
        <f t="shared" si="6"/>
        <v>-8.2000000000000028</v>
      </c>
      <c r="D295" s="42">
        <f>IFERROR(VLOOKUP(A295,NMI!A:B,2,FALSE),"")</f>
        <v>62.3</v>
      </c>
    </row>
    <row r="296" spans="1:4" x14ac:dyDescent="0.25">
      <c r="A296" s="3">
        <v>44562</v>
      </c>
      <c r="B296" s="4">
        <v>61.7</v>
      </c>
      <c r="C296" s="19">
        <f t="shared" si="6"/>
        <v>0.20000000000000284</v>
      </c>
      <c r="D296" s="41">
        <f>IFERROR(VLOOKUP(A296,NMI!A:B,2,FALSE),"")</f>
        <v>59.9</v>
      </c>
    </row>
    <row r="297" spans="1:4" x14ac:dyDescent="0.25">
      <c r="A297" s="65">
        <v>44593</v>
      </c>
      <c r="B297" s="66">
        <v>56.1</v>
      </c>
      <c r="C297" s="43">
        <f t="shared" si="6"/>
        <v>-5.6000000000000014</v>
      </c>
      <c r="D297" s="42">
        <f>IFERROR(VLOOKUP(A297,NMI!A:B,2,FALSE),"")</f>
        <v>56.5</v>
      </c>
    </row>
    <row r="298" spans="1:4" x14ac:dyDescent="0.25">
      <c r="A298" s="3">
        <v>44621</v>
      </c>
      <c r="B298" s="4">
        <v>60.1</v>
      </c>
      <c r="C298" s="19">
        <f t="shared" si="6"/>
        <v>4</v>
      </c>
      <c r="D298" s="41">
        <f>IFERROR(VLOOKUP(A298,NMI!A:B,2,FALSE),"")</f>
        <v>58.3</v>
      </c>
    </row>
    <row r="299" spans="1:4" x14ac:dyDescent="0.25">
      <c r="A299" s="65">
        <v>44652</v>
      </c>
      <c r="B299" s="66">
        <v>54.6</v>
      </c>
      <c r="C299" s="43">
        <f t="shared" si="6"/>
        <v>-5.5</v>
      </c>
      <c r="D299" s="42">
        <f>IFERROR(VLOOKUP(A299,NMI!A:B,2,FALSE),"")</f>
        <v>57.1</v>
      </c>
    </row>
    <row r="300" spans="1:4" x14ac:dyDescent="0.25">
      <c r="A300" s="3">
        <v>44682</v>
      </c>
      <c r="B300" s="4">
        <v>57.6</v>
      </c>
      <c r="C300" s="19">
        <f t="shared" si="6"/>
        <v>3</v>
      </c>
      <c r="D300" s="41">
        <f>IFERROR(VLOOKUP(A300,NMI!A:B,2,FALSE),"")</f>
        <v>55.9</v>
      </c>
    </row>
    <row r="301" spans="1:4" x14ac:dyDescent="0.25">
      <c r="A301" s="65">
        <v>44713</v>
      </c>
      <c r="B301" s="66">
        <v>55.6</v>
      </c>
      <c r="C301" s="43">
        <f t="shared" si="6"/>
        <v>-2</v>
      </c>
      <c r="D301" s="42">
        <f>IFERROR(VLOOKUP(A301,NMI!A:B,2,FALSE),"")</f>
        <v>55.3</v>
      </c>
    </row>
    <row r="302" spans="1:4" x14ac:dyDescent="0.25">
      <c r="A302" s="3">
        <v>44743</v>
      </c>
      <c r="B302" s="4">
        <v>59.9</v>
      </c>
      <c r="C302" s="19">
        <f t="shared" si="6"/>
        <v>4.2999999999999972</v>
      </c>
      <c r="D302" s="41">
        <f>IFERROR(VLOOKUP(A302,NMI!A:B,2,FALSE),"")</f>
        <v>56.7</v>
      </c>
    </row>
    <row r="303" spans="1:4" x14ac:dyDescent="0.25">
      <c r="A303" s="65">
        <v>44774</v>
      </c>
      <c r="B303" s="66">
        <v>61.8</v>
      </c>
      <c r="C303" s="43">
        <f t="shared" si="6"/>
        <v>1.8999999999999986</v>
      </c>
      <c r="D303" s="42">
        <f>IFERROR(VLOOKUP(A303,NMI!A:B,2,FALSE),"")</f>
        <v>56.9</v>
      </c>
    </row>
    <row r="304" spans="1:4" x14ac:dyDescent="0.25">
      <c r="A304" s="3">
        <v>44805</v>
      </c>
      <c r="B304" s="4">
        <v>60.6</v>
      </c>
      <c r="C304" s="19">
        <f t="shared" si="6"/>
        <v>-1.1999999999999957</v>
      </c>
      <c r="D304" s="41">
        <f>IFERROR(VLOOKUP(A304,NMI!A:B,2,FALSE),"")</f>
        <v>56.7</v>
      </c>
    </row>
    <row r="305" spans="1:4" x14ac:dyDescent="0.25">
      <c r="A305" s="65">
        <v>44835</v>
      </c>
      <c r="B305" s="66">
        <v>56.5</v>
      </c>
      <c r="C305" s="43">
        <f t="shared" si="6"/>
        <v>-4.1000000000000014</v>
      </c>
      <c r="D305" s="42">
        <f>IFERROR(VLOOKUP(A305,NMI!A:B,2,FALSE),"")</f>
        <v>54.4</v>
      </c>
    </row>
    <row r="306" spans="1:4" x14ac:dyDescent="0.25">
      <c r="A306" s="3">
        <v>44866</v>
      </c>
      <c r="B306" s="4">
        <v>56</v>
      </c>
      <c r="C306" s="19">
        <f t="shared" ref="C306:C307" si="7">B306-B305</f>
        <v>-0.5</v>
      </c>
      <c r="D306" s="41">
        <f>IFERROR(VLOOKUP(A306,NMI!A:B,2,FALSE),"")</f>
        <v>56.5</v>
      </c>
    </row>
    <row r="307" spans="1:4" x14ac:dyDescent="0.25">
      <c r="A307" s="65">
        <v>44896</v>
      </c>
      <c r="B307" s="66">
        <v>45.2</v>
      </c>
      <c r="C307" s="43">
        <f t="shared" si="7"/>
        <v>-10.799999999999997</v>
      </c>
      <c r="D307" s="42">
        <f>IFERROR(VLOOKUP(A307,NMI!A:B,2,FALSE),"")</f>
        <v>49.2</v>
      </c>
    </row>
    <row r="308" spans="1:4" x14ac:dyDescent="0.25">
      <c r="A308" s="3">
        <v>44927</v>
      </c>
      <c r="B308" s="4">
        <v>60.4</v>
      </c>
      <c r="C308" s="19">
        <f t="shared" ref="C308:C321" si="8">B308-B307</f>
        <v>15.199999999999996</v>
      </c>
      <c r="D308" s="41">
        <f>IFERROR(VLOOKUP(A308,NMI!A:B,2,FALSE),"")</f>
        <v>55.2</v>
      </c>
    </row>
    <row r="309" spans="1:4" x14ac:dyDescent="0.25">
      <c r="A309" s="65">
        <v>44958</v>
      </c>
      <c r="B309" s="66">
        <v>62.6</v>
      </c>
      <c r="C309" s="43">
        <f t="shared" si="8"/>
        <v>2.2000000000000028</v>
      </c>
      <c r="D309" s="42">
        <f>IFERROR(VLOOKUP(A309,NMI!A:B,2,FALSE),"")</f>
        <v>55.1</v>
      </c>
    </row>
    <row r="310" spans="1:4" x14ac:dyDescent="0.25">
      <c r="A310" s="3">
        <v>44986</v>
      </c>
      <c r="B310" s="4">
        <v>52.2</v>
      </c>
      <c r="C310" s="19">
        <f t="shared" si="8"/>
        <v>-10.399999999999999</v>
      </c>
      <c r="D310" s="41">
        <f>IFERROR(VLOOKUP(A310,NMI!A:B,2,FALSE),"")</f>
        <v>51.2</v>
      </c>
    </row>
    <row r="311" spans="1:4" x14ac:dyDescent="0.25">
      <c r="A311" s="65">
        <v>45017</v>
      </c>
      <c r="B311" s="66">
        <v>56.1</v>
      </c>
      <c r="C311" s="43">
        <f t="shared" si="8"/>
        <v>3.8999999999999986</v>
      </c>
      <c r="D311" s="42">
        <f>IFERROR(VLOOKUP(A311,NMI!A:B,2,FALSE),"")</f>
        <v>51.9</v>
      </c>
    </row>
    <row r="312" spans="1:4" x14ac:dyDescent="0.25">
      <c r="A312" s="3">
        <v>45047</v>
      </c>
      <c r="B312" s="4"/>
      <c r="C312" s="19">
        <f t="shared" si="8"/>
        <v>-56.1</v>
      </c>
      <c r="D312" s="41">
        <f>IFERROR(VLOOKUP(A312,NMI!A:B,2,FALSE),"")</f>
        <v>0</v>
      </c>
    </row>
    <row r="313" spans="1:4" x14ac:dyDescent="0.25">
      <c r="A313" s="65">
        <v>45078</v>
      </c>
      <c r="B313" s="66"/>
      <c r="C313" s="43">
        <f t="shared" si="8"/>
        <v>0</v>
      </c>
      <c r="D313" s="42">
        <f>IFERROR(VLOOKUP(A313,NMI!A:B,2,FALSE),"")</f>
        <v>0</v>
      </c>
    </row>
    <row r="314" spans="1:4" x14ac:dyDescent="0.25">
      <c r="A314" s="3">
        <v>45108</v>
      </c>
      <c r="B314" s="4"/>
      <c r="C314" s="19">
        <f t="shared" si="8"/>
        <v>0</v>
      </c>
      <c r="D314" s="41">
        <f>IFERROR(VLOOKUP(A314,NMI!A:B,2,FALSE),"")</f>
        <v>0</v>
      </c>
    </row>
    <row r="315" spans="1:4" x14ac:dyDescent="0.25">
      <c r="A315" s="65">
        <v>45139</v>
      </c>
      <c r="B315" s="66"/>
      <c r="C315" s="43">
        <f t="shared" si="8"/>
        <v>0</v>
      </c>
      <c r="D315" s="42">
        <f>IFERROR(VLOOKUP(A315,NMI!A:B,2,FALSE),"")</f>
        <v>0</v>
      </c>
    </row>
    <row r="316" spans="1:4" x14ac:dyDescent="0.25">
      <c r="A316" s="3">
        <v>45170</v>
      </c>
      <c r="B316" s="4"/>
      <c r="C316" s="19">
        <f t="shared" si="8"/>
        <v>0</v>
      </c>
      <c r="D316" s="41">
        <f>IFERROR(VLOOKUP(A316,NMI!A:B,2,FALSE),"")</f>
        <v>0</v>
      </c>
    </row>
    <row r="317" spans="1:4" x14ac:dyDescent="0.25">
      <c r="A317" s="65">
        <v>45200</v>
      </c>
      <c r="B317" s="66"/>
      <c r="C317" s="43">
        <f t="shared" si="8"/>
        <v>0</v>
      </c>
      <c r="D317" s="42">
        <f>IFERROR(VLOOKUP(A317,NMI!A:B,2,FALSE),"")</f>
        <v>0</v>
      </c>
    </row>
    <row r="318" spans="1:4" x14ac:dyDescent="0.25">
      <c r="A318" s="3">
        <v>45231</v>
      </c>
      <c r="B318" s="4"/>
      <c r="C318" s="19">
        <f t="shared" si="8"/>
        <v>0</v>
      </c>
      <c r="D318" s="41">
        <f>IFERROR(VLOOKUP(A318,NMI!A:B,2,FALSE),"")</f>
        <v>0</v>
      </c>
    </row>
    <row r="319" spans="1:4" x14ac:dyDescent="0.25">
      <c r="A319" s="65">
        <v>45261</v>
      </c>
      <c r="B319" s="66"/>
      <c r="C319" s="43">
        <f t="shared" si="8"/>
        <v>0</v>
      </c>
      <c r="D319" s="42">
        <f>IFERROR(VLOOKUP(A319,NMI!A:B,2,FALSE),"")</f>
        <v>0</v>
      </c>
    </row>
    <row r="320" spans="1:4" x14ac:dyDescent="0.25">
      <c r="A320" s="3">
        <v>45292</v>
      </c>
      <c r="B320" s="4"/>
      <c r="C320" s="19">
        <f t="shared" si="8"/>
        <v>0</v>
      </c>
      <c r="D320" s="41">
        <f>IFERROR(VLOOKUP(A320,NMI!A:B,2,FALSE),"")</f>
        <v>0</v>
      </c>
    </row>
    <row r="321" spans="1:4" x14ac:dyDescent="0.25">
      <c r="A321" s="65">
        <v>45323</v>
      </c>
      <c r="B321" s="66"/>
      <c r="C321" s="43">
        <f t="shared" si="8"/>
        <v>0</v>
      </c>
      <c r="D321" s="42" t="str">
        <f>IFERROR(VLOOKUP(A321,NMI!A:B,2,FALSE),"")</f>
        <v/>
      </c>
    </row>
    <row r="322" spans="1:4" x14ac:dyDescent="0.25">
      <c r="C322" s="39"/>
    </row>
    <row r="323" spans="1:4" x14ac:dyDescent="0.25">
      <c r="C323" s="39"/>
    </row>
    <row r="324" spans="1:4" x14ac:dyDescent="0.25">
      <c r="C324" s="39"/>
    </row>
    <row r="325" spans="1:4" x14ac:dyDescent="0.25">
      <c r="C325" s="39"/>
    </row>
    <row r="326" spans="1:4" x14ac:dyDescent="0.25">
      <c r="C326" s="39"/>
    </row>
    <row r="327" spans="1:4" x14ac:dyDescent="0.25">
      <c r="C327" s="39"/>
    </row>
    <row r="328" spans="1:4" x14ac:dyDescent="0.25">
      <c r="C328" s="39"/>
    </row>
    <row r="329" spans="1:4" x14ac:dyDescent="0.25">
      <c r="C329" s="39"/>
    </row>
    <row r="330" spans="1:4" x14ac:dyDescent="0.25">
      <c r="C330" s="39"/>
    </row>
    <row r="331" spans="1:4" x14ac:dyDescent="0.25">
      <c r="C331" s="39"/>
    </row>
    <row r="332" spans="1:4" x14ac:dyDescent="0.25">
      <c r="C332" s="39"/>
    </row>
    <row r="333" spans="1:4" x14ac:dyDescent="0.25">
      <c r="C333" s="39"/>
    </row>
    <row r="334" spans="1:4" x14ac:dyDescent="0.25">
      <c r="C334" s="39"/>
    </row>
    <row r="335" spans="1:4" x14ac:dyDescent="0.25">
      <c r="C335" s="39"/>
    </row>
    <row r="336" spans="1:4"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82C2E-3CA0-4A7F-A247-4D40915AD9FF}">
  <sheetPr codeName="Sheet5">
    <tabColor theme="3" tint="0.59999389629810485"/>
  </sheetPr>
  <dimension ref="A1:F863"/>
  <sheetViews>
    <sheetView zoomScale="90" zoomScaleNormal="90" workbookViewId="0">
      <pane ySplit="1" topLeftCell="A293"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3</v>
      </c>
      <c r="C1" s="69" t="s">
        <v>1</v>
      </c>
      <c r="D1" s="71" t="s">
        <v>14</v>
      </c>
      <c r="E1" s="73"/>
      <c r="F1" s="16" t="s">
        <v>15</v>
      </c>
    </row>
    <row r="2" spans="1:6" x14ac:dyDescent="0.25">
      <c r="A2" s="9">
        <v>35612</v>
      </c>
      <c r="B2" s="10">
        <v>53.8</v>
      </c>
      <c r="C2" s="19"/>
      <c r="D2" s="41" t="str">
        <f>IFERROR(VLOOKUP(A2,NMI!A:B,2,FALSE),"")</f>
        <v/>
      </c>
    </row>
    <row r="3" spans="1:6" x14ac:dyDescent="0.25">
      <c r="A3" s="11">
        <v>35643</v>
      </c>
      <c r="B3" s="12">
        <v>53.8</v>
      </c>
      <c r="C3" s="23">
        <f>B3-B2</f>
        <v>0</v>
      </c>
      <c r="D3" s="42" t="str">
        <f>IFERROR(VLOOKUP(A3,NMI!A:B,2,FALSE),"")</f>
        <v/>
      </c>
    </row>
    <row r="4" spans="1:6" x14ac:dyDescent="0.25">
      <c r="A4" s="9">
        <v>35674</v>
      </c>
      <c r="B4" s="10">
        <v>53.2</v>
      </c>
      <c r="C4" s="19">
        <f>B4-B3</f>
        <v>-0.59999999999999432</v>
      </c>
      <c r="D4" s="41" t="str">
        <f>IFERROR(VLOOKUP(A4,NMI!A:B,2,FALSE),"")</f>
        <v/>
      </c>
    </row>
    <row r="5" spans="1:6" x14ac:dyDescent="0.25">
      <c r="A5" s="11">
        <v>35704</v>
      </c>
      <c r="B5" s="12">
        <v>51</v>
      </c>
      <c r="C5" s="23">
        <f t="shared" ref="C5:C68" si="0">B5-B4</f>
        <v>-2.2000000000000028</v>
      </c>
      <c r="D5" s="42" t="str">
        <f>IFERROR(VLOOKUP(A5,NMI!A:B,2,FALSE),"")</f>
        <v/>
      </c>
    </row>
    <row r="6" spans="1:6" x14ac:dyDescent="0.25">
      <c r="A6" s="9">
        <v>35735</v>
      </c>
      <c r="B6" s="10">
        <v>56.7</v>
      </c>
      <c r="C6" s="19">
        <f t="shared" si="0"/>
        <v>5.7000000000000028</v>
      </c>
      <c r="D6" s="41" t="str">
        <f>IFERROR(VLOOKUP(A6,NMI!A:B,2,FALSE),"")</f>
        <v/>
      </c>
    </row>
    <row r="7" spans="1:6" x14ac:dyDescent="0.25">
      <c r="A7" s="11">
        <v>35765</v>
      </c>
      <c r="B7" s="12">
        <v>55</v>
      </c>
      <c r="C7" s="23">
        <f t="shared" si="0"/>
        <v>-1.7000000000000028</v>
      </c>
      <c r="D7" s="42" t="str">
        <f>IFERROR(VLOOKUP(A7,NMI!A:B,2,FALSE),"")</f>
        <v/>
      </c>
    </row>
    <row r="8" spans="1:6" x14ac:dyDescent="0.25">
      <c r="A8" s="9">
        <v>35796</v>
      </c>
      <c r="B8" s="10">
        <v>55</v>
      </c>
      <c r="C8" s="19">
        <f t="shared" si="0"/>
        <v>0</v>
      </c>
      <c r="D8" s="41" t="str">
        <f>IFERROR(VLOOKUP(A8,NMI!A:B,2,FALSE),"")</f>
        <v/>
      </c>
    </row>
    <row r="9" spans="1:6" x14ac:dyDescent="0.25">
      <c r="A9" s="11">
        <v>35827</v>
      </c>
      <c r="B9" s="12">
        <v>54.8</v>
      </c>
      <c r="C9" s="23">
        <f t="shared" si="0"/>
        <v>-0.20000000000000284</v>
      </c>
      <c r="D9" s="42" t="str">
        <f>IFERROR(VLOOKUP(A9,NMI!A:B,2,FALSE),"")</f>
        <v/>
      </c>
    </row>
    <row r="10" spans="1:6" x14ac:dyDescent="0.25">
      <c r="A10" s="9">
        <v>35855</v>
      </c>
      <c r="B10" s="10">
        <v>54.1</v>
      </c>
      <c r="C10" s="19">
        <f t="shared" si="0"/>
        <v>-0.69999999999999574</v>
      </c>
      <c r="D10" s="41" t="str">
        <f>IFERROR(VLOOKUP(A10,NMI!A:B,2,FALSE),"")</f>
        <v/>
      </c>
    </row>
    <row r="11" spans="1:6" x14ac:dyDescent="0.25">
      <c r="A11" s="11">
        <v>35886</v>
      </c>
      <c r="B11" s="12">
        <v>51.6</v>
      </c>
      <c r="C11" s="23">
        <f t="shared" si="0"/>
        <v>-2.5</v>
      </c>
      <c r="D11" s="42" t="str">
        <f>IFERROR(VLOOKUP(A11,NMI!A:B,2,FALSE),"")</f>
        <v/>
      </c>
    </row>
    <row r="12" spans="1:6" x14ac:dyDescent="0.25">
      <c r="A12" s="9">
        <v>35916</v>
      </c>
      <c r="B12" s="10">
        <v>52.8</v>
      </c>
      <c r="C12" s="19">
        <f t="shared" si="0"/>
        <v>1.1999999999999957</v>
      </c>
      <c r="D12" s="41" t="str">
        <f>IFERROR(VLOOKUP(A12,NMI!A:B,2,FALSE),"")</f>
        <v/>
      </c>
    </row>
    <row r="13" spans="1:6" x14ac:dyDescent="0.25">
      <c r="A13" s="11">
        <v>35947</v>
      </c>
      <c r="B13" s="12">
        <v>52.5</v>
      </c>
      <c r="C13" s="23">
        <f t="shared" si="0"/>
        <v>-0.29999999999999716</v>
      </c>
      <c r="D13" s="42" t="str">
        <f>IFERROR(VLOOKUP(A13,NMI!A:B,2,FALSE),"")</f>
        <v/>
      </c>
    </row>
    <row r="14" spans="1:6" x14ac:dyDescent="0.25">
      <c r="A14" s="9">
        <v>35977</v>
      </c>
      <c r="B14" s="10">
        <v>51.9</v>
      </c>
      <c r="C14" s="19">
        <f t="shared" si="0"/>
        <v>-0.60000000000000142</v>
      </c>
      <c r="D14" s="41" t="str">
        <f>IFERROR(VLOOKUP(A14,NMI!A:B,2,FALSE),"")</f>
        <v/>
      </c>
    </row>
    <row r="15" spans="1:6" x14ac:dyDescent="0.25">
      <c r="A15" s="11">
        <v>36008</v>
      </c>
      <c r="B15" s="12">
        <v>52.3</v>
      </c>
      <c r="C15" s="23">
        <f t="shared" si="0"/>
        <v>0.39999999999999858</v>
      </c>
      <c r="D15" s="42" t="str">
        <f>IFERROR(VLOOKUP(A15,NMI!A:B,2,FALSE),"")</f>
        <v/>
      </c>
    </row>
    <row r="16" spans="1:6" x14ac:dyDescent="0.25">
      <c r="A16" s="9">
        <v>36039</v>
      </c>
      <c r="B16" s="10">
        <v>53.7</v>
      </c>
      <c r="C16" s="19">
        <f t="shared" si="0"/>
        <v>1.4000000000000057</v>
      </c>
      <c r="D16" s="41" t="str">
        <f>IFERROR(VLOOKUP(A16,NMI!A:B,2,FALSE),"")</f>
        <v/>
      </c>
    </row>
    <row r="17" spans="1:4" x14ac:dyDescent="0.25">
      <c r="A17" s="11">
        <v>36069</v>
      </c>
      <c r="B17" s="12">
        <v>53.1</v>
      </c>
      <c r="C17" s="23">
        <f t="shared" si="0"/>
        <v>-0.60000000000000142</v>
      </c>
      <c r="D17" s="42" t="str">
        <f>IFERROR(VLOOKUP(A17,NMI!A:B,2,FALSE),"")</f>
        <v/>
      </c>
    </row>
    <row r="18" spans="1:4" x14ac:dyDescent="0.25">
      <c r="A18" s="9">
        <v>36100</v>
      </c>
      <c r="B18" s="10">
        <v>52.6</v>
      </c>
      <c r="C18" s="19">
        <f t="shared" si="0"/>
        <v>-0.5</v>
      </c>
      <c r="D18" s="41" t="str">
        <f>IFERROR(VLOOKUP(A18,NMI!A:B,2,FALSE),"")</f>
        <v/>
      </c>
    </row>
    <row r="19" spans="1:4" x14ac:dyDescent="0.25">
      <c r="A19" s="11">
        <v>36130</v>
      </c>
      <c r="B19" s="12">
        <v>50.9</v>
      </c>
      <c r="C19" s="23">
        <f t="shared" si="0"/>
        <v>-1.7000000000000028</v>
      </c>
      <c r="D19" s="42" t="str">
        <f>IFERROR(VLOOKUP(A19,NMI!A:B,2,FALSE),"")</f>
        <v/>
      </c>
    </row>
    <row r="20" spans="1:4" x14ac:dyDescent="0.25">
      <c r="A20" s="9">
        <v>36161</v>
      </c>
      <c r="B20" s="10">
        <v>51.4</v>
      </c>
      <c r="C20" s="19">
        <f t="shared" si="0"/>
        <v>0.5</v>
      </c>
      <c r="D20" s="41" t="str">
        <f>IFERROR(VLOOKUP(A20,NMI!A:B,2,FALSE),"")</f>
        <v/>
      </c>
    </row>
    <row r="21" spans="1:4" x14ac:dyDescent="0.25">
      <c r="A21" s="11">
        <v>36192</v>
      </c>
      <c r="B21" s="12">
        <v>52.2</v>
      </c>
      <c r="C21" s="23">
        <f t="shared" si="0"/>
        <v>0.80000000000000426</v>
      </c>
      <c r="D21" s="42" t="str">
        <f>IFERROR(VLOOKUP(A21,NMI!A:B,2,FALSE),"")</f>
        <v/>
      </c>
    </row>
    <row r="22" spans="1:4" x14ac:dyDescent="0.25">
      <c r="A22" s="9">
        <v>36220</v>
      </c>
      <c r="B22" s="10">
        <v>51.1</v>
      </c>
      <c r="C22" s="19">
        <f t="shared" si="0"/>
        <v>-1.1000000000000014</v>
      </c>
      <c r="D22" s="41" t="str">
        <f>IFERROR(VLOOKUP(A22,NMI!A:B,2,FALSE),"")</f>
        <v/>
      </c>
    </row>
    <row r="23" spans="1:4" x14ac:dyDescent="0.25">
      <c r="A23" s="11">
        <v>36251</v>
      </c>
      <c r="B23" s="12">
        <v>52</v>
      </c>
      <c r="C23" s="23">
        <f t="shared" si="0"/>
        <v>0.89999999999999858</v>
      </c>
      <c r="D23" s="42" t="str">
        <f>IFERROR(VLOOKUP(A23,NMI!A:B,2,FALSE),"")</f>
        <v/>
      </c>
    </row>
    <row r="24" spans="1:4" x14ac:dyDescent="0.25">
      <c r="A24" s="9">
        <v>36281</v>
      </c>
      <c r="B24" s="10">
        <v>52.9</v>
      </c>
      <c r="C24" s="19">
        <f t="shared" si="0"/>
        <v>0.89999999999999858</v>
      </c>
      <c r="D24" s="41" t="str">
        <f>IFERROR(VLOOKUP(A24,NMI!A:B,2,FALSE),"")</f>
        <v/>
      </c>
    </row>
    <row r="25" spans="1:4" x14ac:dyDescent="0.25">
      <c r="A25" s="11">
        <v>36312</v>
      </c>
      <c r="B25" s="12">
        <v>55.3</v>
      </c>
      <c r="C25" s="23">
        <f t="shared" si="0"/>
        <v>2.3999999999999986</v>
      </c>
      <c r="D25" s="42" t="str">
        <f>IFERROR(VLOOKUP(A25,NMI!A:B,2,FALSE),"")</f>
        <v/>
      </c>
    </row>
    <row r="26" spans="1:4" x14ac:dyDescent="0.25">
      <c r="A26" s="9">
        <v>36342</v>
      </c>
      <c r="B26" s="10">
        <v>53.4</v>
      </c>
      <c r="C26" s="19">
        <f t="shared" si="0"/>
        <v>-1.8999999999999986</v>
      </c>
      <c r="D26" s="41" t="str">
        <f>IFERROR(VLOOKUP(A26,NMI!A:B,2,FALSE),"")</f>
        <v/>
      </c>
    </row>
    <row r="27" spans="1:4" x14ac:dyDescent="0.25">
      <c r="A27" s="11">
        <v>36373</v>
      </c>
      <c r="B27" s="12">
        <v>52.3</v>
      </c>
      <c r="C27" s="23">
        <f t="shared" si="0"/>
        <v>-1.1000000000000014</v>
      </c>
      <c r="D27" s="42" t="str">
        <f>IFERROR(VLOOKUP(A27,NMI!A:B,2,FALSE),"")</f>
        <v/>
      </c>
    </row>
    <row r="28" spans="1:4" x14ac:dyDescent="0.25">
      <c r="A28" s="9">
        <v>36404</v>
      </c>
      <c r="B28" s="10">
        <v>51.4</v>
      </c>
      <c r="C28" s="19">
        <f t="shared" si="0"/>
        <v>-0.89999999999999858</v>
      </c>
      <c r="D28" s="41" t="str">
        <f>IFERROR(VLOOKUP(A28,NMI!A:B,2,FALSE),"")</f>
        <v/>
      </c>
    </row>
    <row r="29" spans="1:4" x14ac:dyDescent="0.25">
      <c r="A29" s="11">
        <v>36434</v>
      </c>
      <c r="B29" s="12">
        <v>51.7</v>
      </c>
      <c r="C29" s="23">
        <f t="shared" si="0"/>
        <v>0.30000000000000426</v>
      </c>
      <c r="D29" s="42" t="str">
        <f>IFERROR(VLOOKUP(A29,NMI!A:B,2,FALSE),"")</f>
        <v/>
      </c>
    </row>
    <row r="30" spans="1:4" x14ac:dyDescent="0.25">
      <c r="A30" s="9">
        <v>36465</v>
      </c>
      <c r="B30" s="10">
        <v>50.6</v>
      </c>
      <c r="C30" s="19">
        <f t="shared" si="0"/>
        <v>-1.1000000000000014</v>
      </c>
      <c r="D30" s="41" t="str">
        <f>IFERROR(VLOOKUP(A30,NMI!A:B,2,FALSE),"")</f>
        <v/>
      </c>
    </row>
    <row r="31" spans="1:4" x14ac:dyDescent="0.25">
      <c r="A31" s="11">
        <v>36495</v>
      </c>
      <c r="B31" s="12">
        <v>53</v>
      </c>
      <c r="C31" s="23">
        <f t="shared" si="0"/>
        <v>2.3999999999999986</v>
      </c>
      <c r="D31" s="42" t="str">
        <f>IFERROR(VLOOKUP(A31,NMI!A:B,2,FALSE),"")</f>
        <v/>
      </c>
    </row>
    <row r="32" spans="1:4" x14ac:dyDescent="0.25">
      <c r="A32" s="9">
        <v>36526</v>
      </c>
      <c r="B32" s="10">
        <v>52.3</v>
      </c>
      <c r="C32" s="19">
        <f t="shared" si="0"/>
        <v>-0.70000000000000284</v>
      </c>
      <c r="D32" s="41" t="str">
        <f>IFERROR(VLOOKUP(A32,NMI!A:B,2,FALSE),"")</f>
        <v/>
      </c>
    </row>
    <row r="33" spans="1:4" x14ac:dyDescent="0.25">
      <c r="A33" s="11">
        <v>36557</v>
      </c>
      <c r="B33" s="12">
        <v>52.8</v>
      </c>
      <c r="C33" s="23">
        <f t="shared" si="0"/>
        <v>0.5</v>
      </c>
      <c r="D33" s="42" t="str">
        <f>IFERROR(VLOOKUP(A33,NMI!A:B,2,FALSE),"")</f>
        <v/>
      </c>
    </row>
    <row r="34" spans="1:4" x14ac:dyDescent="0.25">
      <c r="A34" s="9">
        <v>36586</v>
      </c>
      <c r="B34" s="10">
        <v>55</v>
      </c>
      <c r="C34" s="19">
        <f t="shared" si="0"/>
        <v>2.2000000000000028</v>
      </c>
      <c r="D34" s="41" t="str">
        <f>IFERROR(VLOOKUP(A34,NMI!A:B,2,FALSE),"")</f>
        <v/>
      </c>
    </row>
    <row r="35" spans="1:4" x14ac:dyDescent="0.25">
      <c r="A35" s="11">
        <v>36617</v>
      </c>
      <c r="B35" s="12">
        <v>54.4</v>
      </c>
      <c r="C35" s="23">
        <f t="shared" si="0"/>
        <v>-0.60000000000000142</v>
      </c>
      <c r="D35" s="42" t="str">
        <f>IFERROR(VLOOKUP(A35,NMI!A:B,2,FALSE),"")</f>
        <v/>
      </c>
    </row>
    <row r="36" spans="1:4" x14ac:dyDescent="0.25">
      <c r="A36" s="9">
        <v>36647</v>
      </c>
      <c r="B36" s="10">
        <v>53.5</v>
      </c>
      <c r="C36" s="19">
        <f t="shared" si="0"/>
        <v>-0.89999999999999858</v>
      </c>
      <c r="D36" s="41" t="str">
        <f>IFERROR(VLOOKUP(A36,NMI!A:B,2,FALSE),"")</f>
        <v/>
      </c>
    </row>
    <row r="37" spans="1:4" x14ac:dyDescent="0.25">
      <c r="A37" s="11">
        <v>36678</v>
      </c>
      <c r="B37" s="12">
        <v>54.4</v>
      </c>
      <c r="C37" s="23">
        <f t="shared" si="0"/>
        <v>0.89999999999999858</v>
      </c>
      <c r="D37" s="42" t="str">
        <f>IFERROR(VLOOKUP(A37,NMI!A:B,2,FALSE),"")</f>
        <v/>
      </c>
    </row>
    <row r="38" spans="1:4" x14ac:dyDescent="0.25">
      <c r="A38" s="9">
        <v>36708</v>
      </c>
      <c r="B38" s="10">
        <v>50.5</v>
      </c>
      <c r="C38" s="19">
        <f t="shared" si="0"/>
        <v>-3.8999999999999986</v>
      </c>
      <c r="D38" s="41" t="str">
        <f>IFERROR(VLOOKUP(A38,NMI!A:B,2,FALSE),"")</f>
        <v/>
      </c>
    </row>
    <row r="39" spans="1:4" x14ac:dyDescent="0.25">
      <c r="A39" s="11">
        <v>36739</v>
      </c>
      <c r="B39" s="12">
        <v>54.2</v>
      </c>
      <c r="C39" s="23">
        <f t="shared" si="0"/>
        <v>3.7000000000000028</v>
      </c>
      <c r="D39" s="42" t="str">
        <f>IFERROR(VLOOKUP(A39,NMI!A:B,2,FALSE),"")</f>
        <v/>
      </c>
    </row>
    <row r="40" spans="1:4" x14ac:dyDescent="0.25">
      <c r="A40" s="9">
        <v>36770</v>
      </c>
      <c r="B40" s="10">
        <v>53.5</v>
      </c>
      <c r="C40" s="19">
        <f t="shared" si="0"/>
        <v>-0.70000000000000284</v>
      </c>
      <c r="D40" s="41" t="str">
        <f>IFERROR(VLOOKUP(A40,NMI!A:B,2,FALSE),"")</f>
        <v/>
      </c>
    </row>
    <row r="41" spans="1:4" x14ac:dyDescent="0.25">
      <c r="A41" s="11">
        <v>36800</v>
      </c>
      <c r="B41" s="12">
        <v>54.5</v>
      </c>
      <c r="C41" s="23">
        <f t="shared" si="0"/>
        <v>1</v>
      </c>
      <c r="D41" s="42" t="str">
        <f>IFERROR(VLOOKUP(A41,NMI!A:B,2,FALSE),"")</f>
        <v/>
      </c>
    </row>
    <row r="42" spans="1:4" x14ac:dyDescent="0.25">
      <c r="A42" s="9">
        <v>36831</v>
      </c>
      <c r="B42" s="10">
        <v>54.6</v>
      </c>
      <c r="C42" s="19">
        <f t="shared" si="0"/>
        <v>0.10000000000000142</v>
      </c>
      <c r="D42" s="41" t="str">
        <f>IFERROR(VLOOKUP(A42,NMI!A:B,2,FALSE),"")</f>
        <v/>
      </c>
    </row>
    <row r="43" spans="1:4" x14ac:dyDescent="0.25">
      <c r="A43" s="11">
        <v>36861</v>
      </c>
      <c r="B43" s="12">
        <v>52.4</v>
      </c>
      <c r="C43" s="23">
        <f t="shared" si="0"/>
        <v>-2.2000000000000028</v>
      </c>
      <c r="D43" s="42" t="str">
        <f>IFERROR(VLOOKUP(A43,NMI!A:B,2,FALSE),"")</f>
        <v/>
      </c>
    </row>
    <row r="44" spans="1:4" x14ac:dyDescent="0.25">
      <c r="A44" s="9">
        <v>36892</v>
      </c>
      <c r="B44" s="10">
        <v>51.7</v>
      </c>
      <c r="C44" s="19">
        <f t="shared" si="0"/>
        <v>-0.69999999999999574</v>
      </c>
      <c r="D44" s="41" t="str">
        <f>IFERROR(VLOOKUP(A44,NMI!A:B,2,FALSE),"")</f>
        <v/>
      </c>
    </row>
    <row r="45" spans="1:4" x14ac:dyDescent="0.25">
      <c r="A45" s="11">
        <v>36923</v>
      </c>
      <c r="B45" s="12">
        <v>50.7</v>
      </c>
      <c r="C45" s="23">
        <f t="shared" si="0"/>
        <v>-1</v>
      </c>
      <c r="D45" s="42" t="str">
        <f>IFERROR(VLOOKUP(A45,NMI!A:B,2,FALSE),"")</f>
        <v/>
      </c>
    </row>
    <row r="46" spans="1:4" x14ac:dyDescent="0.25">
      <c r="A46" s="9">
        <v>36951</v>
      </c>
      <c r="B46" s="10">
        <v>49.6</v>
      </c>
      <c r="C46" s="19">
        <f t="shared" si="0"/>
        <v>-1.1000000000000014</v>
      </c>
      <c r="D46" s="41" t="str">
        <f>IFERROR(VLOOKUP(A46,NMI!A:B,2,FALSE),"")</f>
        <v/>
      </c>
    </row>
    <row r="47" spans="1:4" x14ac:dyDescent="0.25">
      <c r="A47" s="11">
        <v>36982</v>
      </c>
      <c r="B47" s="12">
        <v>46.5</v>
      </c>
      <c r="C47" s="23">
        <f t="shared" si="0"/>
        <v>-3.1000000000000014</v>
      </c>
      <c r="D47" s="42" t="str">
        <f>IFERROR(VLOOKUP(A47,NMI!A:B,2,FALSE),"")</f>
        <v/>
      </c>
    </row>
    <row r="48" spans="1:4" x14ac:dyDescent="0.25">
      <c r="A48" s="9">
        <v>37012</v>
      </c>
      <c r="B48" s="10">
        <v>46.7</v>
      </c>
      <c r="C48" s="19">
        <f t="shared" si="0"/>
        <v>0.20000000000000284</v>
      </c>
      <c r="D48" s="41" t="str">
        <f>IFERROR(VLOOKUP(A48,NMI!A:B,2,FALSE),"")</f>
        <v/>
      </c>
    </row>
    <row r="49" spans="1:4" x14ac:dyDescent="0.25">
      <c r="A49" s="11">
        <v>37043</v>
      </c>
      <c r="B49" s="12">
        <v>45.6</v>
      </c>
      <c r="C49" s="23">
        <f t="shared" si="0"/>
        <v>-1.1000000000000014</v>
      </c>
      <c r="D49" s="42" t="str">
        <f>IFERROR(VLOOKUP(A49,NMI!A:B,2,FALSE),"")</f>
        <v/>
      </c>
    </row>
    <row r="50" spans="1:4" x14ac:dyDescent="0.25">
      <c r="A50" s="9">
        <v>37073</v>
      </c>
      <c r="B50" s="10">
        <v>46.4</v>
      </c>
      <c r="C50" s="19">
        <f t="shared" si="0"/>
        <v>0.79999999999999716</v>
      </c>
      <c r="D50" s="41" t="str">
        <f>IFERROR(VLOOKUP(A50,NMI!A:B,2,FALSE),"")</f>
        <v/>
      </c>
    </row>
    <row r="51" spans="1:4" x14ac:dyDescent="0.25">
      <c r="A51" s="11">
        <v>37104</v>
      </c>
      <c r="B51" s="12">
        <v>45.7</v>
      </c>
      <c r="C51" s="23">
        <f t="shared" si="0"/>
        <v>-0.69999999999999574</v>
      </c>
      <c r="D51" s="42" t="str">
        <f>IFERROR(VLOOKUP(A51,NMI!A:B,2,FALSE),"")</f>
        <v/>
      </c>
    </row>
    <row r="52" spans="1:4" x14ac:dyDescent="0.25">
      <c r="A52" s="9">
        <v>37135</v>
      </c>
      <c r="B52" s="10">
        <v>46.4</v>
      </c>
      <c r="C52" s="19">
        <f t="shared" si="0"/>
        <v>0.69999999999999574</v>
      </c>
      <c r="D52" s="41" t="str">
        <f>IFERROR(VLOOKUP(A52,NMI!A:B,2,FALSE),"")</f>
        <v/>
      </c>
    </row>
    <row r="53" spans="1:4" x14ac:dyDescent="0.25">
      <c r="A53" s="11">
        <v>37165</v>
      </c>
      <c r="B53" s="12">
        <v>43.9</v>
      </c>
      <c r="C53" s="23">
        <f t="shared" si="0"/>
        <v>-2.5</v>
      </c>
      <c r="D53" s="42" t="str">
        <f>IFERROR(VLOOKUP(A53,NMI!A:B,2,FALSE),"")</f>
        <v/>
      </c>
    </row>
    <row r="54" spans="1:4" x14ac:dyDescent="0.25">
      <c r="A54" s="9">
        <v>37196</v>
      </c>
      <c r="B54" s="10">
        <v>44.5</v>
      </c>
      <c r="C54" s="19">
        <f t="shared" si="0"/>
        <v>0.60000000000000142</v>
      </c>
      <c r="D54" s="41" t="str">
        <f>IFERROR(VLOOKUP(A54,NMI!A:B,2,FALSE),"")</f>
        <v/>
      </c>
    </row>
    <row r="55" spans="1:4" x14ac:dyDescent="0.25">
      <c r="A55" s="11">
        <v>37226</v>
      </c>
      <c r="B55" s="12">
        <v>44.6</v>
      </c>
      <c r="C55" s="23">
        <f t="shared" si="0"/>
        <v>0.10000000000000142</v>
      </c>
      <c r="D55" s="42" t="str">
        <f>IFERROR(VLOOKUP(A55,NMI!A:B,2,FALSE),"")</f>
        <v/>
      </c>
    </row>
    <row r="56" spans="1:4" x14ac:dyDescent="0.25">
      <c r="A56" s="9">
        <v>37257</v>
      </c>
      <c r="B56" s="10">
        <v>44.3</v>
      </c>
      <c r="C56" s="19">
        <f t="shared" si="0"/>
        <v>-0.30000000000000426</v>
      </c>
      <c r="D56" s="41" t="str">
        <f>IFERROR(VLOOKUP(A56,NMI!A:B,2,FALSE),"")</f>
        <v/>
      </c>
    </row>
    <row r="57" spans="1:4" x14ac:dyDescent="0.25">
      <c r="A57" s="11">
        <v>37288</v>
      </c>
      <c r="B57" s="12">
        <v>43.9</v>
      </c>
      <c r="C57" s="23">
        <f t="shared" si="0"/>
        <v>-0.39999999999999858</v>
      </c>
      <c r="D57" s="42" t="str">
        <f>IFERROR(VLOOKUP(A57,NMI!A:B,2,FALSE),"")</f>
        <v/>
      </c>
    </row>
    <row r="58" spans="1:4" x14ac:dyDescent="0.25">
      <c r="A58" s="9">
        <v>37316</v>
      </c>
      <c r="B58" s="10">
        <v>45.8</v>
      </c>
      <c r="C58" s="19">
        <f t="shared" si="0"/>
        <v>1.8999999999999986</v>
      </c>
      <c r="D58" s="41" t="str">
        <f>IFERROR(VLOOKUP(A58,NMI!A:B,2,FALSE),"")</f>
        <v/>
      </c>
    </row>
    <row r="59" spans="1:4" x14ac:dyDescent="0.25">
      <c r="A59" s="11">
        <v>37347</v>
      </c>
      <c r="B59" s="12">
        <v>47.8</v>
      </c>
      <c r="C59" s="23">
        <f t="shared" si="0"/>
        <v>2</v>
      </c>
      <c r="D59" s="42" t="str">
        <f>IFERROR(VLOOKUP(A59,NMI!A:B,2,FALSE),"")</f>
        <v/>
      </c>
    </row>
    <row r="60" spans="1:4" x14ac:dyDescent="0.25">
      <c r="A60" s="9">
        <v>37377</v>
      </c>
      <c r="B60" s="10">
        <v>49.2</v>
      </c>
      <c r="C60" s="19">
        <f t="shared" si="0"/>
        <v>1.4000000000000057</v>
      </c>
      <c r="D60" s="41" t="str">
        <f>IFERROR(VLOOKUP(A60,NMI!A:B,2,FALSE),"")</f>
        <v/>
      </c>
    </row>
    <row r="61" spans="1:4" x14ac:dyDescent="0.25">
      <c r="A61" s="11">
        <v>37408</v>
      </c>
      <c r="B61" s="12">
        <v>44</v>
      </c>
      <c r="C61" s="23">
        <f t="shared" si="0"/>
        <v>-5.2000000000000028</v>
      </c>
      <c r="D61" s="42" t="str">
        <f>IFERROR(VLOOKUP(A61,NMI!A:B,2,FALSE),"")</f>
        <v/>
      </c>
    </row>
    <row r="62" spans="1:4" x14ac:dyDescent="0.25">
      <c r="A62" s="9">
        <v>37438</v>
      </c>
      <c r="B62" s="10">
        <v>46.1</v>
      </c>
      <c r="C62" s="19">
        <f t="shared" si="0"/>
        <v>2.1000000000000014</v>
      </c>
      <c r="D62" s="41" t="str">
        <f>IFERROR(VLOOKUP(A62,NMI!A:B,2,FALSE),"")</f>
        <v/>
      </c>
    </row>
    <row r="63" spans="1:4" x14ac:dyDescent="0.25">
      <c r="A63" s="11">
        <v>37469</v>
      </c>
      <c r="B63" s="12">
        <v>47.2</v>
      </c>
      <c r="C63" s="23">
        <f t="shared" si="0"/>
        <v>1.1000000000000014</v>
      </c>
      <c r="D63" s="42" t="str">
        <f>IFERROR(VLOOKUP(A63,NMI!A:B,2,FALSE),"")</f>
        <v/>
      </c>
    </row>
    <row r="64" spans="1:4" x14ac:dyDescent="0.25">
      <c r="A64" s="9">
        <v>37500</v>
      </c>
      <c r="B64" s="10">
        <v>47.1</v>
      </c>
      <c r="C64" s="19">
        <f t="shared" si="0"/>
        <v>-0.10000000000000142</v>
      </c>
      <c r="D64" s="41" t="str">
        <f>IFERROR(VLOOKUP(A64,NMI!A:B,2,FALSE),"")</f>
        <v/>
      </c>
    </row>
    <row r="65" spans="1:4" x14ac:dyDescent="0.25">
      <c r="A65" s="11">
        <v>37530</v>
      </c>
      <c r="B65" s="12">
        <v>46.6</v>
      </c>
      <c r="C65" s="23">
        <f t="shared" si="0"/>
        <v>-0.5</v>
      </c>
      <c r="D65" s="42" t="str">
        <f>IFERROR(VLOOKUP(A65,NMI!A:B,2,FALSE),"")</f>
        <v/>
      </c>
    </row>
    <row r="66" spans="1:4" x14ac:dyDescent="0.25">
      <c r="A66" s="9">
        <v>37561</v>
      </c>
      <c r="B66" s="10">
        <v>46</v>
      </c>
      <c r="C66" s="19">
        <f t="shared" si="0"/>
        <v>-0.60000000000000142</v>
      </c>
      <c r="D66" s="41" t="str">
        <f>IFERROR(VLOOKUP(A66,NMI!A:B,2,FALSE),"")</f>
        <v/>
      </c>
    </row>
    <row r="67" spans="1:4" x14ac:dyDescent="0.25">
      <c r="A67" s="11">
        <v>37591</v>
      </c>
      <c r="B67" s="12">
        <v>47</v>
      </c>
      <c r="C67" s="23">
        <f t="shared" si="0"/>
        <v>1</v>
      </c>
      <c r="D67" s="42" t="str">
        <f>IFERROR(VLOOKUP(A67,NMI!A:B,2,FALSE),"")</f>
        <v/>
      </c>
    </row>
    <row r="68" spans="1:4" x14ac:dyDescent="0.25">
      <c r="A68" s="9">
        <v>37622</v>
      </c>
      <c r="B68" s="10">
        <v>50.5</v>
      </c>
      <c r="C68" s="19">
        <f t="shared" si="0"/>
        <v>3.5</v>
      </c>
      <c r="D68" s="41" t="str">
        <f>IFERROR(VLOOKUP(A68,NMI!A:B,2,FALSE),"")</f>
        <v/>
      </c>
    </row>
    <row r="69" spans="1:4" x14ac:dyDescent="0.25">
      <c r="A69" s="11">
        <v>37653</v>
      </c>
      <c r="B69" s="12">
        <v>48.5</v>
      </c>
      <c r="C69" s="23">
        <f t="shared" ref="C69:C132" si="1">B69-B68</f>
        <v>-2</v>
      </c>
      <c r="D69" s="42" t="str">
        <f>IFERROR(VLOOKUP(A69,NMI!A:B,2,FALSE),"")</f>
        <v/>
      </c>
    </row>
    <row r="70" spans="1:4" x14ac:dyDescent="0.25">
      <c r="A70" s="9">
        <v>37681</v>
      </c>
      <c r="B70" s="10">
        <v>48.1</v>
      </c>
      <c r="C70" s="19">
        <f t="shared" si="1"/>
        <v>-0.39999999999999858</v>
      </c>
      <c r="D70" s="41" t="str">
        <f>IFERROR(VLOOKUP(A70,NMI!A:B,2,FALSE),"")</f>
        <v/>
      </c>
    </row>
    <row r="71" spans="1:4" x14ac:dyDescent="0.25">
      <c r="A71" s="11">
        <v>37712</v>
      </c>
      <c r="B71" s="12">
        <v>48.7</v>
      </c>
      <c r="C71" s="23">
        <f t="shared" si="1"/>
        <v>0.60000000000000142</v>
      </c>
      <c r="D71" s="42" t="str">
        <f>IFERROR(VLOOKUP(A71,NMI!A:B,2,FALSE),"")</f>
        <v/>
      </c>
    </row>
    <row r="72" spans="1:4" x14ac:dyDescent="0.25">
      <c r="A72" s="9">
        <v>37742</v>
      </c>
      <c r="B72" s="10">
        <v>48.5</v>
      </c>
      <c r="C72" s="19">
        <f t="shared" si="1"/>
        <v>-0.20000000000000284</v>
      </c>
      <c r="D72" s="41" t="str">
        <f>IFERROR(VLOOKUP(A72,NMI!A:B,2,FALSE),"")</f>
        <v/>
      </c>
    </row>
    <row r="73" spans="1:4" x14ac:dyDescent="0.25">
      <c r="A73" s="11">
        <v>37773</v>
      </c>
      <c r="B73" s="12">
        <v>49.3</v>
      </c>
      <c r="C73" s="23">
        <f t="shared" si="1"/>
        <v>0.79999999999999716</v>
      </c>
      <c r="D73" s="42" t="str">
        <f>IFERROR(VLOOKUP(A73,NMI!A:B,2,FALSE),"")</f>
        <v/>
      </c>
    </row>
    <row r="74" spans="1:4" x14ac:dyDescent="0.25">
      <c r="A74" s="9">
        <v>37803</v>
      </c>
      <c r="B74" s="10">
        <v>50.5</v>
      </c>
      <c r="C74" s="19">
        <f t="shared" si="1"/>
        <v>1.2000000000000028</v>
      </c>
      <c r="D74" s="41" t="str">
        <f>IFERROR(VLOOKUP(A74,NMI!A:B,2,FALSE),"")</f>
        <v/>
      </c>
    </row>
    <row r="75" spans="1:4" x14ac:dyDescent="0.25">
      <c r="A75" s="11">
        <v>37834</v>
      </c>
      <c r="B75" s="12">
        <v>51.7</v>
      </c>
      <c r="C75" s="23">
        <f t="shared" si="1"/>
        <v>1.2000000000000028</v>
      </c>
      <c r="D75" s="42" t="str">
        <f>IFERROR(VLOOKUP(A75,NMI!A:B,2,FALSE),"")</f>
        <v/>
      </c>
    </row>
    <row r="76" spans="1:4" x14ac:dyDescent="0.25">
      <c r="A76" s="9">
        <v>37865</v>
      </c>
      <c r="B76" s="10">
        <v>50.1</v>
      </c>
      <c r="C76" s="19">
        <f t="shared" si="1"/>
        <v>-1.6000000000000014</v>
      </c>
      <c r="D76" s="41" t="str">
        <f>IFERROR(VLOOKUP(A76,NMI!A:B,2,FALSE),"")</f>
        <v/>
      </c>
    </row>
    <row r="77" spans="1:4" x14ac:dyDescent="0.25">
      <c r="A77" s="11">
        <v>37895</v>
      </c>
      <c r="B77" s="12">
        <v>53</v>
      </c>
      <c r="C77" s="23">
        <f t="shared" si="1"/>
        <v>2.8999999999999986</v>
      </c>
      <c r="D77" s="42" t="str">
        <f>IFERROR(VLOOKUP(A77,NMI!A:B,2,FALSE),"")</f>
        <v/>
      </c>
    </row>
    <row r="78" spans="1:4" x14ac:dyDescent="0.25">
      <c r="A78" s="9">
        <v>37926</v>
      </c>
      <c r="B78" s="10">
        <v>54.4</v>
      </c>
      <c r="C78" s="19">
        <f t="shared" si="1"/>
        <v>1.3999999999999986</v>
      </c>
      <c r="D78" s="41" t="str">
        <f>IFERROR(VLOOKUP(A78,NMI!A:B,2,FALSE),"")</f>
        <v/>
      </c>
    </row>
    <row r="79" spans="1:4" x14ac:dyDescent="0.25">
      <c r="A79" s="11">
        <v>37956</v>
      </c>
      <c r="B79" s="12">
        <v>54</v>
      </c>
      <c r="C79" s="23">
        <f t="shared" si="1"/>
        <v>-0.39999999999999858</v>
      </c>
      <c r="D79" s="42" t="str">
        <f>IFERROR(VLOOKUP(A79,NMI!A:B,2,FALSE),"")</f>
        <v/>
      </c>
    </row>
    <row r="80" spans="1:4" x14ac:dyDescent="0.25">
      <c r="A80" s="9">
        <v>37987</v>
      </c>
      <c r="B80" s="10">
        <v>55.143160127252997</v>
      </c>
      <c r="C80" s="19">
        <f t="shared" si="1"/>
        <v>1.1431601272529974</v>
      </c>
      <c r="D80" s="41" t="str">
        <f>IFERROR(VLOOKUP(A80,NMI!A:B,2,FALSE),"")</f>
        <v/>
      </c>
    </row>
    <row r="81" spans="1:4" x14ac:dyDescent="0.25">
      <c r="A81" s="11">
        <v>38018</v>
      </c>
      <c r="B81" s="12">
        <v>52.904564315352999</v>
      </c>
      <c r="C81" s="23">
        <f t="shared" si="1"/>
        <v>-2.238595811899998</v>
      </c>
      <c r="D81" s="42" t="str">
        <f>IFERROR(VLOOKUP(A81,NMI!A:B,2,FALSE),"")</f>
        <v/>
      </c>
    </row>
    <row r="82" spans="1:4" x14ac:dyDescent="0.25">
      <c r="A82" s="9">
        <v>38047</v>
      </c>
      <c r="B82" s="10">
        <v>53.800592300098998</v>
      </c>
      <c r="C82" s="19">
        <f t="shared" si="1"/>
        <v>0.89602798474599865</v>
      </c>
      <c r="D82" s="41" t="str">
        <f>IFERROR(VLOOKUP(A82,NMI!A:B,2,FALSE),"")</f>
        <v/>
      </c>
    </row>
    <row r="83" spans="1:4" x14ac:dyDescent="0.25">
      <c r="A83" s="11">
        <v>38078</v>
      </c>
      <c r="B83" s="12">
        <v>54.6875</v>
      </c>
      <c r="C83" s="23">
        <f t="shared" si="1"/>
        <v>0.88690769990100193</v>
      </c>
      <c r="D83" s="42" t="str">
        <f>IFERROR(VLOOKUP(A83,NMI!A:B,2,FALSE),"")</f>
        <v/>
      </c>
    </row>
    <row r="84" spans="1:4" x14ac:dyDescent="0.25">
      <c r="A84" s="9">
        <v>38108</v>
      </c>
      <c r="B84" s="10">
        <v>54.545454545455001</v>
      </c>
      <c r="C84" s="19">
        <f t="shared" si="1"/>
        <v>-0.14204545454499851</v>
      </c>
      <c r="D84" s="41" t="str">
        <f>IFERROR(VLOOKUP(A84,NMI!A:B,2,FALSE),"")</f>
        <v/>
      </c>
    </row>
    <row r="85" spans="1:4" x14ac:dyDescent="0.25">
      <c r="A85" s="11">
        <v>38139</v>
      </c>
      <c r="B85" s="12">
        <v>55.555555555555998</v>
      </c>
      <c r="C85" s="23">
        <f t="shared" si="1"/>
        <v>1.0101010101009962</v>
      </c>
      <c r="D85" s="42" t="str">
        <f>IFERROR(VLOOKUP(A85,NMI!A:B,2,FALSE),"")</f>
        <v/>
      </c>
    </row>
    <row r="86" spans="1:4" x14ac:dyDescent="0.25">
      <c r="A86" s="9">
        <v>38169</v>
      </c>
      <c r="B86" s="10">
        <v>49.665711556829002</v>
      </c>
      <c r="C86" s="19">
        <f t="shared" si="1"/>
        <v>-5.8898439987269953</v>
      </c>
      <c r="D86" s="41" t="str">
        <f>IFERROR(VLOOKUP(A86,NMI!A:B,2,FALSE),"")</f>
        <v/>
      </c>
    </row>
    <row r="87" spans="1:4" x14ac:dyDescent="0.25">
      <c r="A87" s="11">
        <v>38200</v>
      </c>
      <c r="B87" s="12">
        <v>53.516819571865</v>
      </c>
      <c r="C87" s="23">
        <f t="shared" si="1"/>
        <v>3.8511080150359973</v>
      </c>
      <c r="D87" s="42" t="str">
        <f>IFERROR(VLOOKUP(A87,NMI!A:B,2,FALSE),"")</f>
        <v/>
      </c>
    </row>
    <row r="88" spans="1:4" x14ac:dyDescent="0.25">
      <c r="A88" s="9">
        <v>38231</v>
      </c>
      <c r="B88" s="10">
        <v>55.325749741468002</v>
      </c>
      <c r="C88" s="19">
        <f t="shared" si="1"/>
        <v>1.808930169603002</v>
      </c>
      <c r="D88" s="41" t="str">
        <f>IFERROR(VLOOKUP(A88,NMI!A:B,2,FALSE),"")</f>
        <v/>
      </c>
    </row>
    <row r="89" spans="1:4" x14ac:dyDescent="0.25">
      <c r="A89" s="11">
        <v>38261</v>
      </c>
      <c r="B89" s="12">
        <v>56.476683937823999</v>
      </c>
      <c r="C89" s="23">
        <f t="shared" si="1"/>
        <v>1.1509341963559976</v>
      </c>
      <c r="D89" s="42" t="str">
        <f>IFERROR(VLOOKUP(A89,NMI!A:B,2,FALSE),"")</f>
        <v/>
      </c>
    </row>
    <row r="90" spans="1:4" x14ac:dyDescent="0.25">
      <c r="A90" s="9">
        <v>38292</v>
      </c>
      <c r="B90" s="10">
        <v>54.835493519441997</v>
      </c>
      <c r="C90" s="19">
        <f t="shared" si="1"/>
        <v>-1.6411904183820027</v>
      </c>
      <c r="D90" s="41" t="str">
        <f>IFERROR(VLOOKUP(A90,NMI!A:B,2,FALSE),"")</f>
        <v/>
      </c>
    </row>
    <row r="91" spans="1:4" x14ac:dyDescent="0.25">
      <c r="A91" s="11">
        <v>38322</v>
      </c>
      <c r="B91" s="12">
        <v>54.711246200608002</v>
      </c>
      <c r="C91" s="23">
        <f t="shared" si="1"/>
        <v>-0.12424731883399431</v>
      </c>
      <c r="D91" s="42" t="str">
        <f>IFERROR(VLOOKUP(A91,NMI!A:B,2,FALSE),"")</f>
        <v/>
      </c>
    </row>
    <row r="92" spans="1:4" x14ac:dyDescent="0.25">
      <c r="A92" s="9">
        <v>38353</v>
      </c>
      <c r="B92" s="10">
        <v>54.6</v>
      </c>
      <c r="C92" s="19">
        <f t="shared" si="1"/>
        <v>-0.11124620060800083</v>
      </c>
      <c r="D92" s="41" t="str">
        <f>IFERROR(VLOOKUP(A92,NMI!A:B,2,FALSE),"")</f>
        <v/>
      </c>
    </row>
    <row r="93" spans="1:4" x14ac:dyDescent="0.25">
      <c r="A93" s="11">
        <v>38384</v>
      </c>
      <c r="B93" s="12">
        <v>59.7</v>
      </c>
      <c r="C93" s="23">
        <f t="shared" si="1"/>
        <v>5.1000000000000014</v>
      </c>
      <c r="D93" s="42" t="str">
        <f>IFERROR(VLOOKUP(A93,NMI!A:B,2,FALSE),"")</f>
        <v/>
      </c>
    </row>
    <row r="94" spans="1:4" x14ac:dyDescent="0.25">
      <c r="A94" s="9">
        <v>38412</v>
      </c>
      <c r="B94" s="10">
        <v>57.2</v>
      </c>
      <c r="C94" s="19">
        <f t="shared" si="1"/>
        <v>-2.5</v>
      </c>
      <c r="D94" s="41" t="str">
        <f>IFERROR(VLOOKUP(A94,NMI!A:B,2,FALSE),"")</f>
        <v/>
      </c>
    </row>
    <row r="95" spans="1:4" x14ac:dyDescent="0.25">
      <c r="A95" s="11">
        <v>38443</v>
      </c>
      <c r="B95" s="12">
        <v>53.3</v>
      </c>
      <c r="C95" s="23">
        <f t="shared" si="1"/>
        <v>-3.9000000000000057</v>
      </c>
      <c r="D95" s="42" t="str">
        <f>IFERROR(VLOOKUP(A95,NMI!A:B,2,FALSE),"")</f>
        <v/>
      </c>
    </row>
    <row r="96" spans="1:4" x14ac:dyDescent="0.25">
      <c r="A96" s="9">
        <v>38473</v>
      </c>
      <c r="B96" s="10">
        <v>51.8</v>
      </c>
      <c r="C96" s="19">
        <f t="shared" si="1"/>
        <v>-1.5</v>
      </c>
      <c r="D96" s="41" t="str">
        <f>IFERROR(VLOOKUP(A96,NMI!A:B,2,FALSE),"")</f>
        <v/>
      </c>
    </row>
    <row r="97" spans="1:4" x14ac:dyDescent="0.25">
      <c r="A97" s="11">
        <v>38504</v>
      </c>
      <c r="B97" s="12">
        <v>55.8</v>
      </c>
      <c r="C97" s="23">
        <f t="shared" si="1"/>
        <v>4</v>
      </c>
      <c r="D97" s="42" t="str">
        <f>IFERROR(VLOOKUP(A97,NMI!A:B,2,FALSE),"")</f>
        <v/>
      </c>
    </row>
    <row r="98" spans="1:4" x14ac:dyDescent="0.25">
      <c r="A98" s="9">
        <v>38534</v>
      </c>
      <c r="B98" s="10">
        <v>55.1</v>
      </c>
      <c r="C98" s="19">
        <f t="shared" si="1"/>
        <v>-0.69999999999999574</v>
      </c>
      <c r="D98" s="41" t="str">
        <f>IFERROR(VLOOKUP(A98,NMI!A:B,2,FALSE),"")</f>
        <v/>
      </c>
    </row>
    <row r="99" spans="1:4" x14ac:dyDescent="0.25">
      <c r="A99" s="11">
        <v>38565</v>
      </c>
      <c r="B99" s="12">
        <v>60.2</v>
      </c>
      <c r="C99" s="23">
        <f t="shared" si="1"/>
        <v>5.1000000000000014</v>
      </c>
      <c r="D99" s="42" t="str">
        <f>IFERROR(VLOOKUP(A99,NMI!A:B,2,FALSE),"")</f>
        <v/>
      </c>
    </row>
    <row r="100" spans="1:4" x14ac:dyDescent="0.25">
      <c r="A100" s="9">
        <v>38596</v>
      </c>
      <c r="B100" s="10">
        <v>55.4</v>
      </c>
      <c r="C100" s="19">
        <f t="shared" si="1"/>
        <v>-4.8000000000000043</v>
      </c>
      <c r="D100" s="41" t="str">
        <f>IFERROR(VLOOKUP(A100,NMI!A:B,2,FALSE),"")</f>
        <v/>
      </c>
    </row>
    <row r="101" spans="1:4" x14ac:dyDescent="0.25">
      <c r="A101" s="11">
        <v>38626</v>
      </c>
      <c r="B101" s="12">
        <v>54.2</v>
      </c>
      <c r="C101" s="23">
        <f t="shared" si="1"/>
        <v>-1.1999999999999957</v>
      </c>
      <c r="D101" s="42" t="str">
        <f>IFERROR(VLOOKUP(A101,NMI!A:B,2,FALSE),"")</f>
        <v/>
      </c>
    </row>
    <row r="102" spans="1:4" x14ac:dyDescent="0.25">
      <c r="A102" s="9">
        <v>38657</v>
      </c>
      <c r="B102" s="10">
        <v>56.9</v>
      </c>
      <c r="C102" s="19">
        <f t="shared" si="1"/>
        <v>2.6999999999999957</v>
      </c>
      <c r="D102" s="41" t="str">
        <f>IFERROR(VLOOKUP(A102,NMI!A:B,2,FALSE),"")</f>
        <v/>
      </c>
    </row>
    <row r="103" spans="1:4" x14ac:dyDescent="0.25">
      <c r="A103" s="11">
        <v>38687</v>
      </c>
      <c r="B103" s="12">
        <v>56.4</v>
      </c>
      <c r="C103" s="23">
        <f t="shared" si="1"/>
        <v>-0.5</v>
      </c>
      <c r="D103" s="42" t="str">
        <f>IFERROR(VLOOKUP(A103,NMI!A:B,2,FALSE),"")</f>
        <v/>
      </c>
    </row>
    <row r="104" spans="1:4" x14ac:dyDescent="0.25">
      <c r="A104" s="9">
        <v>38718</v>
      </c>
      <c r="B104" s="10">
        <v>54.5</v>
      </c>
      <c r="C104" s="19">
        <f t="shared" si="1"/>
        <v>-1.8999999999999986</v>
      </c>
      <c r="D104" s="41" t="str">
        <f>IFERROR(VLOOKUP(A104,NMI!A:B,2,FALSE),"")</f>
        <v/>
      </c>
    </row>
    <row r="105" spans="1:4" x14ac:dyDescent="0.25">
      <c r="A105" s="11">
        <v>38749</v>
      </c>
      <c r="B105" s="12">
        <v>58.1</v>
      </c>
      <c r="C105" s="23">
        <f t="shared" si="1"/>
        <v>3.6000000000000014</v>
      </c>
      <c r="D105" s="42" t="str">
        <f>IFERROR(VLOOKUP(A105,NMI!A:B,2,FALSE),"")</f>
        <v/>
      </c>
    </row>
    <row r="106" spans="1:4" x14ac:dyDescent="0.25">
      <c r="A106" s="9">
        <v>38777</v>
      </c>
      <c r="B106" s="10">
        <v>55.1</v>
      </c>
      <c r="C106" s="19">
        <f t="shared" si="1"/>
        <v>-3</v>
      </c>
      <c r="D106" s="41" t="str">
        <f>IFERROR(VLOOKUP(A106,NMI!A:B,2,FALSE),"")</f>
        <v/>
      </c>
    </row>
    <row r="107" spans="1:4" x14ac:dyDescent="0.25">
      <c r="A107" s="11">
        <v>38808</v>
      </c>
      <c r="B107" s="12">
        <v>56.5</v>
      </c>
      <c r="C107" s="23">
        <f t="shared" si="1"/>
        <v>1.3999999999999986</v>
      </c>
      <c r="D107" s="42" t="str">
        <f>IFERROR(VLOOKUP(A107,NMI!A:B,2,FALSE),"")</f>
        <v/>
      </c>
    </row>
    <row r="108" spans="1:4" x14ac:dyDescent="0.25">
      <c r="A108" s="9">
        <v>38838</v>
      </c>
      <c r="B108" s="10">
        <v>54.6</v>
      </c>
      <c r="C108" s="19">
        <f t="shared" si="1"/>
        <v>-1.8999999999999986</v>
      </c>
      <c r="D108" s="41" t="str">
        <f>IFERROR(VLOOKUP(A108,NMI!A:B,2,FALSE),"")</f>
        <v/>
      </c>
    </row>
    <row r="109" spans="1:4" x14ac:dyDescent="0.25">
      <c r="A109" s="11">
        <v>38869</v>
      </c>
      <c r="B109" s="12">
        <v>51.2</v>
      </c>
      <c r="C109" s="23">
        <f t="shared" si="1"/>
        <v>-3.3999999999999986</v>
      </c>
      <c r="D109" s="42" t="str">
        <f>IFERROR(VLOOKUP(A109,NMI!A:B,2,FALSE),"")</f>
        <v/>
      </c>
    </row>
    <row r="110" spans="1:4" x14ac:dyDescent="0.25">
      <c r="A110" s="9">
        <v>38899</v>
      </c>
      <c r="B110" s="10">
        <v>53.6</v>
      </c>
      <c r="C110" s="19">
        <f t="shared" si="1"/>
        <v>2.3999999999999986</v>
      </c>
      <c r="D110" s="41" t="str">
        <f>IFERROR(VLOOKUP(A110,NMI!A:B,2,FALSE),"")</f>
        <v/>
      </c>
    </row>
    <row r="111" spans="1:4" x14ac:dyDescent="0.25">
      <c r="A111" s="11">
        <v>38930</v>
      </c>
      <c r="B111" s="12">
        <v>52.2</v>
      </c>
      <c r="C111" s="23">
        <f t="shared" si="1"/>
        <v>-1.3999999999999986</v>
      </c>
      <c r="D111" s="42" t="str">
        <f>IFERROR(VLOOKUP(A111,NMI!A:B,2,FALSE),"")</f>
        <v/>
      </c>
    </row>
    <row r="112" spans="1:4" x14ac:dyDescent="0.25">
      <c r="A112" s="9">
        <v>38961</v>
      </c>
      <c r="B112" s="10">
        <v>52.9</v>
      </c>
      <c r="C112" s="19">
        <f t="shared" si="1"/>
        <v>0.69999999999999574</v>
      </c>
      <c r="D112" s="41" t="str">
        <f>IFERROR(VLOOKUP(A112,NMI!A:B,2,FALSE),"")</f>
        <v/>
      </c>
    </row>
    <row r="113" spans="1:4" x14ac:dyDescent="0.25">
      <c r="A113" s="11">
        <v>38991</v>
      </c>
      <c r="B113" s="12">
        <v>52.9</v>
      </c>
      <c r="C113" s="23">
        <f t="shared" si="1"/>
        <v>0</v>
      </c>
      <c r="D113" s="42" t="str">
        <f>IFERROR(VLOOKUP(A113,NMI!A:B,2,FALSE),"")</f>
        <v/>
      </c>
    </row>
    <row r="114" spans="1:4" x14ac:dyDescent="0.25">
      <c r="A114" s="9">
        <v>39022</v>
      </c>
      <c r="B114" s="10">
        <v>52.2</v>
      </c>
      <c r="C114" s="19">
        <f t="shared" si="1"/>
        <v>-0.69999999999999574</v>
      </c>
      <c r="D114" s="41" t="str">
        <f>IFERROR(VLOOKUP(A114,NMI!A:B,2,FALSE),"")</f>
        <v/>
      </c>
    </row>
    <row r="115" spans="1:4" x14ac:dyDescent="0.25">
      <c r="A115" s="11">
        <v>39052</v>
      </c>
      <c r="B115" s="12">
        <v>52.7</v>
      </c>
      <c r="C115" s="23">
        <f t="shared" si="1"/>
        <v>0.5</v>
      </c>
      <c r="D115" s="42" t="str">
        <f>IFERROR(VLOOKUP(A115,NMI!A:B,2,FALSE),"")</f>
        <v/>
      </c>
    </row>
    <row r="116" spans="1:4" x14ac:dyDescent="0.25">
      <c r="A116" s="9">
        <v>39083</v>
      </c>
      <c r="B116" s="10">
        <v>54.8</v>
      </c>
      <c r="C116" s="19">
        <f t="shared" si="1"/>
        <v>2.0999999999999943</v>
      </c>
      <c r="D116" s="41" t="str">
        <f>IFERROR(VLOOKUP(A116,NMI!A:B,2,FALSE),"")</f>
        <v/>
      </c>
    </row>
    <row r="117" spans="1:4" x14ac:dyDescent="0.25">
      <c r="A117" s="11">
        <v>39114</v>
      </c>
      <c r="B117" s="12">
        <v>52.7</v>
      </c>
      <c r="C117" s="23">
        <f t="shared" si="1"/>
        <v>-2.0999999999999943</v>
      </c>
      <c r="D117" s="42" t="str">
        <f>IFERROR(VLOOKUP(A117,NMI!A:B,2,FALSE),"")</f>
        <v/>
      </c>
    </row>
    <row r="118" spans="1:4" x14ac:dyDescent="0.25">
      <c r="A118" s="9">
        <v>39142</v>
      </c>
      <c r="B118" s="10">
        <v>51.9</v>
      </c>
      <c r="C118" s="19">
        <f t="shared" si="1"/>
        <v>-0.80000000000000426</v>
      </c>
      <c r="D118" s="41" t="str">
        <f>IFERROR(VLOOKUP(A118,NMI!A:B,2,FALSE),"")</f>
        <v/>
      </c>
    </row>
    <row r="119" spans="1:4" x14ac:dyDescent="0.25">
      <c r="A119" s="11">
        <v>39173</v>
      </c>
      <c r="B119" s="12">
        <v>51.1</v>
      </c>
      <c r="C119" s="23">
        <f t="shared" si="1"/>
        <v>-0.79999999999999716</v>
      </c>
      <c r="D119" s="42" t="str">
        <f>IFERROR(VLOOKUP(A119,NMI!A:B,2,FALSE),"")</f>
        <v/>
      </c>
    </row>
    <row r="120" spans="1:4" x14ac:dyDescent="0.25">
      <c r="A120" s="9">
        <v>39203</v>
      </c>
      <c r="B120" s="10">
        <v>52.2</v>
      </c>
      <c r="C120" s="19">
        <f t="shared" si="1"/>
        <v>1.1000000000000014</v>
      </c>
      <c r="D120" s="41" t="str">
        <f>IFERROR(VLOOKUP(A120,NMI!A:B,2,FALSE),"")</f>
        <v/>
      </c>
    </row>
    <row r="121" spans="1:4" x14ac:dyDescent="0.25">
      <c r="A121" s="11">
        <v>39234</v>
      </c>
      <c r="B121" s="12">
        <v>53.3</v>
      </c>
      <c r="C121" s="23">
        <f t="shared" si="1"/>
        <v>1.0999999999999943</v>
      </c>
      <c r="D121" s="42" t="str">
        <f>IFERROR(VLOOKUP(A121,NMI!A:B,2,FALSE),"")</f>
        <v/>
      </c>
    </row>
    <row r="122" spans="1:4" x14ac:dyDescent="0.25">
      <c r="A122" s="9">
        <v>39264</v>
      </c>
      <c r="B122" s="10">
        <v>51.1</v>
      </c>
      <c r="C122" s="19">
        <f t="shared" si="1"/>
        <v>-2.1999999999999957</v>
      </c>
      <c r="D122" s="41" t="str">
        <f>IFERROR(VLOOKUP(A122,NMI!A:B,2,FALSE),"")</f>
        <v/>
      </c>
    </row>
    <row r="123" spans="1:4" x14ac:dyDescent="0.25">
      <c r="A123" s="11">
        <v>39295</v>
      </c>
      <c r="B123" s="12">
        <v>48.3</v>
      </c>
      <c r="C123" s="23">
        <f t="shared" si="1"/>
        <v>-2.8000000000000043</v>
      </c>
      <c r="D123" s="42" t="str">
        <f>IFERROR(VLOOKUP(A123,NMI!A:B,2,FALSE),"")</f>
        <v/>
      </c>
    </row>
    <row r="124" spans="1:4" x14ac:dyDescent="0.25">
      <c r="A124" s="9">
        <v>39326</v>
      </c>
      <c r="B124" s="10">
        <v>52.5</v>
      </c>
      <c r="C124" s="19">
        <f t="shared" si="1"/>
        <v>4.2000000000000028</v>
      </c>
      <c r="D124" s="41" t="str">
        <f>IFERROR(VLOOKUP(A124,NMI!A:B,2,FALSE),"")</f>
        <v/>
      </c>
    </row>
    <row r="125" spans="1:4" x14ac:dyDescent="0.25">
      <c r="A125" s="11">
        <v>39356</v>
      </c>
      <c r="B125" s="12">
        <v>53.6</v>
      </c>
      <c r="C125" s="23">
        <f t="shared" si="1"/>
        <v>1.1000000000000014</v>
      </c>
      <c r="D125" s="42" t="str">
        <f>IFERROR(VLOOKUP(A125,NMI!A:B,2,FALSE),"")</f>
        <v/>
      </c>
    </row>
    <row r="126" spans="1:4" x14ac:dyDescent="0.25">
      <c r="A126" s="9">
        <v>39387</v>
      </c>
      <c r="B126" s="10">
        <v>51.6</v>
      </c>
      <c r="C126" s="19">
        <f t="shared" si="1"/>
        <v>-2</v>
      </c>
      <c r="D126" s="41" t="str">
        <f>IFERROR(VLOOKUP(A126,NMI!A:B,2,FALSE),"")</f>
        <v/>
      </c>
    </row>
    <row r="127" spans="1:4" x14ac:dyDescent="0.25">
      <c r="A127" s="11">
        <v>39417</v>
      </c>
      <c r="B127" s="12">
        <v>51.8</v>
      </c>
      <c r="C127" s="23">
        <f t="shared" si="1"/>
        <v>0.19999999999999574</v>
      </c>
      <c r="D127" s="42" t="str">
        <f>IFERROR(VLOOKUP(A127,NMI!A:B,2,FALSE),"")</f>
        <v/>
      </c>
    </row>
    <row r="128" spans="1:4" x14ac:dyDescent="0.25">
      <c r="A128" s="9">
        <v>39448</v>
      </c>
      <c r="B128" s="10">
        <v>45.7</v>
      </c>
      <c r="C128" s="19">
        <f t="shared" si="1"/>
        <v>-6.0999999999999943</v>
      </c>
      <c r="D128" s="41">
        <f>IFERROR(VLOOKUP(A128,NMI!A:B,2,FALSE),"")</f>
        <v>45</v>
      </c>
    </row>
    <row r="129" spans="1:4" x14ac:dyDescent="0.25">
      <c r="A129" s="11">
        <v>39479</v>
      </c>
      <c r="B129" s="12">
        <v>47.3</v>
      </c>
      <c r="C129" s="23">
        <f t="shared" si="1"/>
        <v>1.5999999999999943</v>
      </c>
      <c r="D129" s="42">
        <f>IFERROR(VLOOKUP(A129,NMI!A:B,2,FALSE),"")</f>
        <v>49.9</v>
      </c>
    </row>
    <row r="130" spans="1:4" x14ac:dyDescent="0.25">
      <c r="A130" s="9">
        <v>39508</v>
      </c>
      <c r="B130" s="10">
        <v>47.4</v>
      </c>
      <c r="C130" s="19">
        <f t="shared" si="1"/>
        <v>0.10000000000000142</v>
      </c>
      <c r="D130" s="41">
        <f>IFERROR(VLOOKUP(A130,NMI!A:B,2,FALSE),"")</f>
        <v>49.4</v>
      </c>
    </row>
    <row r="131" spans="1:4" x14ac:dyDescent="0.25">
      <c r="A131" s="11">
        <v>39539</v>
      </c>
      <c r="B131" s="12">
        <v>49.7</v>
      </c>
      <c r="C131" s="23">
        <f t="shared" si="1"/>
        <v>2.3000000000000043</v>
      </c>
      <c r="D131" s="42">
        <f>IFERROR(VLOOKUP(A131,NMI!A:B,2,FALSE),"")</f>
        <v>51.8</v>
      </c>
    </row>
    <row r="132" spans="1:4" x14ac:dyDescent="0.25">
      <c r="A132" s="9">
        <v>39569</v>
      </c>
      <c r="B132" s="10">
        <v>47.2</v>
      </c>
      <c r="C132" s="19">
        <f t="shared" si="1"/>
        <v>-2.5</v>
      </c>
      <c r="D132" s="41">
        <f>IFERROR(VLOOKUP(A132,NMI!A:B,2,FALSE),"")</f>
        <v>51.4</v>
      </c>
    </row>
    <row r="133" spans="1:4" x14ac:dyDescent="0.25">
      <c r="A133" s="11">
        <v>39600</v>
      </c>
      <c r="B133" s="12">
        <v>43.4</v>
      </c>
      <c r="C133" s="23">
        <f t="shared" ref="C133:C196" si="2">B133-B132</f>
        <v>-3.8000000000000043</v>
      </c>
      <c r="D133" s="42">
        <f>IFERROR(VLOOKUP(A133,NMI!A:B,2,FALSE),"")</f>
        <v>48.3</v>
      </c>
    </row>
    <row r="134" spans="1:4" x14ac:dyDescent="0.25">
      <c r="A134" s="9">
        <v>39630</v>
      </c>
      <c r="B134" s="10">
        <v>46.3</v>
      </c>
      <c r="C134" s="19">
        <f t="shared" si="2"/>
        <v>2.8999999999999986</v>
      </c>
      <c r="D134" s="41">
        <f>IFERROR(VLOOKUP(A134,NMI!A:B,2,FALSE),"")</f>
        <v>50</v>
      </c>
    </row>
    <row r="135" spans="1:4" x14ac:dyDescent="0.25">
      <c r="A135" s="11">
        <v>39661</v>
      </c>
      <c r="B135" s="12">
        <v>45.2</v>
      </c>
      <c r="C135" s="23">
        <f t="shared" si="2"/>
        <v>-1.0999999999999943</v>
      </c>
      <c r="D135" s="42">
        <f>IFERROR(VLOOKUP(A135,NMI!A:B,2,FALSE),"")</f>
        <v>50.6</v>
      </c>
    </row>
    <row r="136" spans="1:4" x14ac:dyDescent="0.25">
      <c r="A136" s="9">
        <v>39692</v>
      </c>
      <c r="B136" s="10">
        <v>44.3</v>
      </c>
      <c r="C136" s="19">
        <f t="shared" si="2"/>
        <v>-0.90000000000000568</v>
      </c>
      <c r="D136" s="41">
        <f>IFERROR(VLOOKUP(A136,NMI!A:B,2,FALSE),"")</f>
        <v>49.4</v>
      </c>
    </row>
    <row r="137" spans="1:4" x14ac:dyDescent="0.25">
      <c r="A137" s="11">
        <v>39722</v>
      </c>
      <c r="B137" s="12">
        <v>42.8</v>
      </c>
      <c r="C137" s="23">
        <f t="shared" si="2"/>
        <v>-1.5</v>
      </c>
      <c r="D137" s="42">
        <f>IFERROR(VLOOKUP(A137,NMI!A:B,2,FALSE),"")</f>
        <v>44.7</v>
      </c>
    </row>
    <row r="138" spans="1:4" x14ac:dyDescent="0.25">
      <c r="A138" s="9">
        <v>39753</v>
      </c>
      <c r="B138" s="10">
        <v>31.5</v>
      </c>
      <c r="C138" s="19">
        <f t="shared" si="2"/>
        <v>-11.299999999999997</v>
      </c>
      <c r="D138" s="41">
        <f>IFERROR(VLOOKUP(A138,NMI!A:B,2,FALSE),"")</f>
        <v>37.6</v>
      </c>
    </row>
    <row r="139" spans="1:4" x14ac:dyDescent="0.25">
      <c r="A139" s="11">
        <v>39783</v>
      </c>
      <c r="B139" s="12">
        <v>34.9</v>
      </c>
      <c r="C139" s="23">
        <f t="shared" si="2"/>
        <v>3.3999999999999986</v>
      </c>
      <c r="D139" s="42">
        <f>IFERROR(VLOOKUP(A139,NMI!A:B,2,FALSE),"")</f>
        <v>40</v>
      </c>
    </row>
    <row r="140" spans="1:4" x14ac:dyDescent="0.25">
      <c r="A140" s="9">
        <v>39814</v>
      </c>
      <c r="B140" s="10">
        <v>36.200000000000003</v>
      </c>
      <c r="C140" s="19">
        <f t="shared" si="2"/>
        <v>1.3000000000000043</v>
      </c>
      <c r="D140" s="41">
        <f>IFERROR(VLOOKUP(A140,NMI!A:B,2,FALSE),"")</f>
        <v>43.1</v>
      </c>
    </row>
    <row r="141" spans="1:4" x14ac:dyDescent="0.25">
      <c r="A141" s="11">
        <v>39845</v>
      </c>
      <c r="B141" s="12">
        <v>37</v>
      </c>
      <c r="C141" s="23">
        <f t="shared" si="2"/>
        <v>0.79999999999999716</v>
      </c>
      <c r="D141" s="42">
        <f>IFERROR(VLOOKUP(A141,NMI!A:B,2,FALSE),"")</f>
        <v>41.5</v>
      </c>
    </row>
    <row r="142" spans="1:4" x14ac:dyDescent="0.25">
      <c r="A142" s="9">
        <v>39873</v>
      </c>
      <c r="B142" s="10">
        <v>31.9</v>
      </c>
      <c r="C142" s="19">
        <f t="shared" si="2"/>
        <v>-5.1000000000000014</v>
      </c>
      <c r="D142" s="41">
        <f>IFERROR(VLOOKUP(A142,NMI!A:B,2,FALSE),"")</f>
        <v>40</v>
      </c>
    </row>
    <row r="143" spans="1:4" x14ac:dyDescent="0.25">
      <c r="A143" s="11">
        <v>39904</v>
      </c>
      <c r="B143" s="12">
        <v>36.299999999999997</v>
      </c>
      <c r="C143" s="23">
        <f t="shared" si="2"/>
        <v>4.3999999999999986</v>
      </c>
      <c r="D143" s="42">
        <f>IFERROR(VLOOKUP(A143,NMI!A:B,2,FALSE),"")</f>
        <v>43.4</v>
      </c>
    </row>
    <row r="144" spans="1:4" x14ac:dyDescent="0.25">
      <c r="A144" s="9">
        <v>39934</v>
      </c>
      <c r="B144" s="10">
        <v>37.9</v>
      </c>
      <c r="C144" s="19">
        <f t="shared" si="2"/>
        <v>1.6000000000000014</v>
      </c>
      <c r="D144" s="41">
        <f>IFERROR(VLOOKUP(A144,NMI!A:B,2,FALSE),"")</f>
        <v>44.2</v>
      </c>
    </row>
    <row r="145" spans="1:4" x14ac:dyDescent="0.25">
      <c r="A145" s="11">
        <v>39965</v>
      </c>
      <c r="B145" s="12">
        <v>41.5</v>
      </c>
      <c r="C145" s="23">
        <f t="shared" si="2"/>
        <v>3.6000000000000014</v>
      </c>
      <c r="D145" s="42">
        <f>IFERROR(VLOOKUP(A145,NMI!A:B,2,FALSE),"")</f>
        <v>46.8</v>
      </c>
    </row>
    <row r="146" spans="1:4" x14ac:dyDescent="0.25">
      <c r="A146" s="9">
        <v>39995</v>
      </c>
      <c r="B146" s="10">
        <v>41.3</v>
      </c>
      <c r="C146" s="19">
        <f t="shared" si="2"/>
        <v>-0.20000000000000284</v>
      </c>
      <c r="D146" s="41">
        <f>IFERROR(VLOOKUP(A146,NMI!A:B,2,FALSE),"")</f>
        <v>47</v>
      </c>
    </row>
    <row r="147" spans="1:4" x14ac:dyDescent="0.25">
      <c r="A147" s="11">
        <v>40026</v>
      </c>
      <c r="B147" s="12">
        <v>43.4</v>
      </c>
      <c r="C147" s="23">
        <f t="shared" si="2"/>
        <v>2.1000000000000014</v>
      </c>
      <c r="D147" s="42">
        <f>IFERROR(VLOOKUP(A147,NMI!A:B,2,FALSE),"")</f>
        <v>49.1</v>
      </c>
    </row>
    <row r="148" spans="1:4" x14ac:dyDescent="0.25">
      <c r="A148" s="9">
        <v>40057</v>
      </c>
      <c r="B148" s="10">
        <v>44.7</v>
      </c>
      <c r="C148" s="19">
        <f t="shared" si="2"/>
        <v>1.3000000000000043</v>
      </c>
      <c r="D148" s="41">
        <f>IFERROR(VLOOKUP(A148,NMI!A:B,2,FALSE),"")</f>
        <v>50.5</v>
      </c>
    </row>
    <row r="149" spans="1:4" x14ac:dyDescent="0.25">
      <c r="A149" s="11">
        <v>40087</v>
      </c>
      <c r="B149" s="12">
        <v>42.6</v>
      </c>
      <c r="C149" s="23">
        <f t="shared" si="2"/>
        <v>-2.1000000000000014</v>
      </c>
      <c r="D149" s="42">
        <f>IFERROR(VLOOKUP(A149,NMI!A:B,2,FALSE),"")</f>
        <v>50.9</v>
      </c>
    </row>
    <row r="150" spans="1:4" x14ac:dyDescent="0.25">
      <c r="A150" s="9">
        <v>40118</v>
      </c>
      <c r="B150" s="10">
        <v>42.8</v>
      </c>
      <c r="C150" s="19">
        <f t="shared" si="2"/>
        <v>0.19999999999999574</v>
      </c>
      <c r="D150" s="41">
        <f>IFERROR(VLOOKUP(A150,NMI!A:B,2,FALSE),"")</f>
        <v>49.3</v>
      </c>
    </row>
    <row r="151" spans="1:4" x14ac:dyDescent="0.25">
      <c r="A151" s="11">
        <v>40148</v>
      </c>
      <c r="B151" s="12">
        <v>44.6</v>
      </c>
      <c r="C151" s="23">
        <f t="shared" si="2"/>
        <v>1.8000000000000043</v>
      </c>
      <c r="D151" s="42">
        <f>IFERROR(VLOOKUP(A151,NMI!A:B,2,FALSE),"")</f>
        <v>49.9</v>
      </c>
    </row>
    <row r="152" spans="1:4" x14ac:dyDescent="0.25">
      <c r="A152" s="9">
        <v>40179</v>
      </c>
      <c r="B152" s="10">
        <v>44.8</v>
      </c>
      <c r="C152" s="19">
        <f t="shared" si="2"/>
        <v>0.19999999999999574</v>
      </c>
      <c r="D152" s="41">
        <f>IFERROR(VLOOKUP(A152,NMI!A:B,2,FALSE),"")</f>
        <v>49.6</v>
      </c>
    </row>
    <row r="153" spans="1:4" x14ac:dyDescent="0.25">
      <c r="A153" s="11">
        <v>40210</v>
      </c>
      <c r="B153" s="12">
        <v>46</v>
      </c>
      <c r="C153" s="23">
        <f t="shared" si="2"/>
        <v>1.2000000000000028</v>
      </c>
      <c r="D153" s="42">
        <f>IFERROR(VLOOKUP(A153,NMI!A:B,2,FALSE),"")</f>
        <v>50.8</v>
      </c>
    </row>
    <row r="154" spans="1:4" x14ac:dyDescent="0.25">
      <c r="A154" s="9">
        <v>40238</v>
      </c>
      <c r="B154" s="10">
        <v>47.4</v>
      </c>
      <c r="C154" s="19">
        <f t="shared" si="2"/>
        <v>1.3999999999999986</v>
      </c>
      <c r="D154" s="41">
        <f>IFERROR(VLOOKUP(A154,NMI!A:B,2,FALSE),"")</f>
        <v>53.2</v>
      </c>
    </row>
    <row r="155" spans="1:4" x14ac:dyDescent="0.25">
      <c r="A155" s="11">
        <v>40269</v>
      </c>
      <c r="B155" s="12">
        <v>49.3</v>
      </c>
      <c r="C155" s="23">
        <f t="shared" si="2"/>
        <v>1.8999999999999986</v>
      </c>
      <c r="D155" s="42">
        <f>IFERROR(VLOOKUP(A155,NMI!A:B,2,FALSE),"")</f>
        <v>55.6</v>
      </c>
    </row>
    <row r="156" spans="1:4" x14ac:dyDescent="0.25">
      <c r="A156" s="9">
        <v>40299</v>
      </c>
      <c r="B156" s="10">
        <v>49.6</v>
      </c>
      <c r="C156" s="19">
        <f t="shared" si="2"/>
        <v>0.30000000000000426</v>
      </c>
      <c r="D156" s="41">
        <f>IFERROR(VLOOKUP(A156,NMI!A:B,2,FALSE),"")</f>
        <v>55.5</v>
      </c>
    </row>
    <row r="157" spans="1:4" x14ac:dyDescent="0.25">
      <c r="A157" s="11">
        <v>40330</v>
      </c>
      <c r="B157" s="12">
        <v>48.5</v>
      </c>
      <c r="C157" s="23">
        <f t="shared" si="2"/>
        <v>-1.1000000000000014</v>
      </c>
      <c r="D157" s="42">
        <f>IFERROR(VLOOKUP(A157,NMI!A:B,2,FALSE),"")</f>
        <v>54.6</v>
      </c>
    </row>
    <row r="158" spans="1:4" x14ac:dyDescent="0.25">
      <c r="A158" s="9">
        <v>40360</v>
      </c>
      <c r="B158" s="10">
        <v>50.7</v>
      </c>
      <c r="C158" s="19">
        <f t="shared" si="2"/>
        <v>2.2000000000000028</v>
      </c>
      <c r="D158" s="41">
        <f>IFERROR(VLOOKUP(A158,NMI!A:B,2,FALSE),"")</f>
        <v>54.8</v>
      </c>
    </row>
    <row r="159" spans="1:4" x14ac:dyDescent="0.25">
      <c r="A159" s="11">
        <v>40391</v>
      </c>
      <c r="B159" s="12">
        <v>48.9</v>
      </c>
      <c r="C159" s="23">
        <f t="shared" si="2"/>
        <v>-1.8000000000000043</v>
      </c>
      <c r="D159" s="42">
        <f>IFERROR(VLOOKUP(A159,NMI!A:B,2,FALSE),"")</f>
        <v>52.7</v>
      </c>
    </row>
    <row r="160" spans="1:4" x14ac:dyDescent="0.25">
      <c r="A160" s="9">
        <v>40422</v>
      </c>
      <c r="B160" s="10">
        <v>51.5</v>
      </c>
      <c r="C160" s="19">
        <f t="shared" si="2"/>
        <v>2.6000000000000014</v>
      </c>
      <c r="D160" s="41">
        <f>IFERROR(VLOOKUP(A160,NMI!A:B,2,FALSE),"")</f>
        <v>53.6</v>
      </c>
    </row>
    <row r="161" spans="1:4" x14ac:dyDescent="0.25">
      <c r="A161" s="11">
        <v>40452</v>
      </c>
      <c r="B161" s="12">
        <v>52.1</v>
      </c>
      <c r="C161" s="23">
        <f t="shared" si="2"/>
        <v>0.60000000000000142</v>
      </c>
      <c r="D161" s="42">
        <f>IFERROR(VLOOKUP(A161,NMI!A:B,2,FALSE),"")</f>
        <v>55.3</v>
      </c>
    </row>
    <row r="162" spans="1:4" x14ac:dyDescent="0.25">
      <c r="A162" s="9">
        <v>40483</v>
      </c>
      <c r="B162" s="10">
        <v>56.6</v>
      </c>
      <c r="C162" s="19">
        <f t="shared" si="2"/>
        <v>4.5</v>
      </c>
      <c r="D162" s="41">
        <f>IFERROR(VLOOKUP(A162,NMI!A:B,2,FALSE),"")</f>
        <v>56.7</v>
      </c>
    </row>
    <row r="163" spans="1:4" x14ac:dyDescent="0.25">
      <c r="A163" s="11">
        <v>40513</v>
      </c>
      <c r="B163" s="12">
        <v>52.2</v>
      </c>
      <c r="C163" s="23">
        <f t="shared" si="2"/>
        <v>-4.3999999999999986</v>
      </c>
      <c r="D163" s="42">
        <f>IFERROR(VLOOKUP(A163,NMI!A:B,2,FALSE),"")</f>
        <v>57</v>
      </c>
    </row>
    <row r="164" spans="1:4" x14ac:dyDescent="0.25">
      <c r="A164" s="9">
        <v>40544</v>
      </c>
      <c r="B164" s="10">
        <v>52.1</v>
      </c>
      <c r="C164" s="19">
        <f t="shared" si="2"/>
        <v>-0.10000000000000142</v>
      </c>
      <c r="D164" s="41">
        <f>IFERROR(VLOOKUP(A164,NMI!A:B,2,FALSE),"")</f>
        <v>57.1</v>
      </c>
    </row>
    <row r="165" spans="1:4" x14ac:dyDescent="0.25">
      <c r="A165" s="11">
        <v>40575</v>
      </c>
      <c r="B165" s="12">
        <v>53.6</v>
      </c>
      <c r="C165" s="23">
        <f t="shared" si="2"/>
        <v>1.5</v>
      </c>
      <c r="D165" s="42">
        <f>IFERROR(VLOOKUP(A165,NMI!A:B,2,FALSE),"")</f>
        <v>56.9</v>
      </c>
    </row>
    <row r="166" spans="1:4" x14ac:dyDescent="0.25">
      <c r="A166" s="9">
        <v>40603</v>
      </c>
      <c r="B166" s="10">
        <v>52.9</v>
      </c>
      <c r="C166" s="19">
        <f t="shared" si="2"/>
        <v>-0.70000000000000284</v>
      </c>
      <c r="D166" s="41">
        <f>IFERROR(VLOOKUP(A166,NMI!A:B,2,FALSE),"")</f>
        <v>55.5</v>
      </c>
    </row>
    <row r="167" spans="1:4" x14ac:dyDescent="0.25">
      <c r="A167" s="11">
        <v>40634</v>
      </c>
      <c r="B167" s="12">
        <v>53.6</v>
      </c>
      <c r="C167" s="23">
        <f t="shared" si="2"/>
        <v>0.70000000000000284</v>
      </c>
      <c r="D167" s="42">
        <f>IFERROR(VLOOKUP(A167,NMI!A:B,2,FALSE),"")</f>
        <v>55.3</v>
      </c>
    </row>
    <row r="168" spans="1:4" x14ac:dyDescent="0.25">
      <c r="A168" s="9">
        <v>40664</v>
      </c>
      <c r="B168" s="10">
        <v>54.4</v>
      </c>
      <c r="C168" s="19">
        <f t="shared" si="2"/>
        <v>0.79999999999999716</v>
      </c>
      <c r="D168" s="41">
        <f>IFERROR(VLOOKUP(A168,NMI!A:B,2,FALSE),"")</f>
        <v>55</v>
      </c>
    </row>
    <row r="169" spans="1:4" x14ac:dyDescent="0.25">
      <c r="A169" s="11">
        <v>40695</v>
      </c>
      <c r="B169" s="12">
        <v>52.9</v>
      </c>
      <c r="C169" s="23">
        <f t="shared" si="2"/>
        <v>-1.5</v>
      </c>
      <c r="D169" s="42">
        <f>IFERROR(VLOOKUP(A169,NMI!A:B,2,FALSE),"")</f>
        <v>54.2</v>
      </c>
    </row>
    <row r="170" spans="1:4" x14ac:dyDescent="0.25">
      <c r="A170" s="9">
        <v>40725</v>
      </c>
      <c r="B170" s="10">
        <v>53.3</v>
      </c>
      <c r="C170" s="19">
        <f t="shared" si="2"/>
        <v>0.39999999999999858</v>
      </c>
      <c r="D170" s="41">
        <f>IFERROR(VLOOKUP(A170,NMI!A:B,2,FALSE),"")</f>
        <v>53.8</v>
      </c>
    </row>
    <row r="171" spans="1:4" x14ac:dyDescent="0.25">
      <c r="A171" s="11">
        <v>40756</v>
      </c>
      <c r="B171" s="12">
        <v>51.9</v>
      </c>
      <c r="C171" s="23">
        <f t="shared" si="2"/>
        <v>-1.3999999999999986</v>
      </c>
      <c r="D171" s="42">
        <f>IFERROR(VLOOKUP(A171,NMI!A:B,2,FALSE),"")</f>
        <v>54.1</v>
      </c>
    </row>
    <row r="172" spans="1:4" x14ac:dyDescent="0.25">
      <c r="A172" s="9">
        <v>40787</v>
      </c>
      <c r="B172" s="10">
        <v>49.4</v>
      </c>
      <c r="C172" s="19">
        <f t="shared" si="2"/>
        <v>-2.5</v>
      </c>
      <c r="D172" s="41">
        <f>IFERROR(VLOOKUP(A172,NMI!A:B,2,FALSE),"")</f>
        <v>52.7</v>
      </c>
    </row>
    <row r="173" spans="1:4" x14ac:dyDescent="0.25">
      <c r="A173" s="11">
        <v>40817</v>
      </c>
      <c r="B173" s="12">
        <v>52.3</v>
      </c>
      <c r="C173" s="23">
        <f t="shared" si="2"/>
        <v>2.8999999999999986</v>
      </c>
      <c r="D173" s="42">
        <f>IFERROR(VLOOKUP(A173,NMI!A:B,2,FALSE),"")</f>
        <v>52.9</v>
      </c>
    </row>
    <row r="174" spans="1:4" x14ac:dyDescent="0.25">
      <c r="A174" s="9">
        <v>40848</v>
      </c>
      <c r="B174" s="10">
        <v>53.1</v>
      </c>
      <c r="C174" s="19">
        <f t="shared" si="2"/>
        <v>0.80000000000000426</v>
      </c>
      <c r="D174" s="41">
        <f>IFERROR(VLOOKUP(A174,NMI!A:B,2,FALSE),"")</f>
        <v>53.2</v>
      </c>
    </row>
    <row r="175" spans="1:4" x14ac:dyDescent="0.25">
      <c r="A175" s="11">
        <v>40878</v>
      </c>
      <c r="B175" s="12">
        <v>49</v>
      </c>
      <c r="C175" s="23">
        <f t="shared" si="2"/>
        <v>-4.1000000000000014</v>
      </c>
      <c r="D175" s="42">
        <f>IFERROR(VLOOKUP(A175,NMI!A:B,2,FALSE),"")</f>
        <v>52.6</v>
      </c>
    </row>
    <row r="176" spans="1:4" x14ac:dyDescent="0.25">
      <c r="A176" s="9">
        <v>40909</v>
      </c>
      <c r="B176" s="10">
        <v>54.9</v>
      </c>
      <c r="C176" s="19">
        <f t="shared" si="2"/>
        <v>5.8999999999999986</v>
      </c>
      <c r="D176" s="41">
        <f>IFERROR(VLOOKUP(A176,NMI!A:B,2,FALSE),"")</f>
        <v>55.6</v>
      </c>
    </row>
    <row r="177" spans="1:4" x14ac:dyDescent="0.25">
      <c r="A177" s="11">
        <v>40940</v>
      </c>
      <c r="B177" s="12">
        <v>53.2</v>
      </c>
      <c r="C177" s="23">
        <f t="shared" si="2"/>
        <v>-1.6999999999999957</v>
      </c>
      <c r="D177" s="42">
        <f>IFERROR(VLOOKUP(A177,NMI!A:B,2,FALSE),"")</f>
        <v>54.9</v>
      </c>
    </row>
    <row r="178" spans="1:4" x14ac:dyDescent="0.25">
      <c r="A178" s="9">
        <v>40969</v>
      </c>
      <c r="B178" s="10">
        <v>55.2</v>
      </c>
      <c r="C178" s="19">
        <f t="shared" si="2"/>
        <v>2</v>
      </c>
      <c r="D178" s="41">
        <f>IFERROR(VLOOKUP(A178,NMI!A:B,2,FALSE),"")</f>
        <v>55.1</v>
      </c>
    </row>
    <row r="179" spans="1:4" x14ac:dyDescent="0.25">
      <c r="A179" s="11">
        <v>41000</v>
      </c>
      <c r="B179" s="12">
        <v>54.5</v>
      </c>
      <c r="C179" s="23">
        <f t="shared" si="2"/>
        <v>-0.70000000000000284</v>
      </c>
      <c r="D179" s="42">
        <f>IFERROR(VLOOKUP(A179,NMI!A:B,2,FALSE),"")</f>
        <v>54.5</v>
      </c>
    </row>
    <row r="180" spans="1:4" x14ac:dyDescent="0.25">
      <c r="A180" s="9">
        <v>41030</v>
      </c>
      <c r="B180" s="10">
        <v>51.9</v>
      </c>
      <c r="C180" s="19">
        <f t="shared" si="2"/>
        <v>-2.6000000000000014</v>
      </c>
      <c r="D180" s="41">
        <f>IFERROR(VLOOKUP(A180,NMI!A:B,2,FALSE),"")</f>
        <v>54.4</v>
      </c>
    </row>
    <row r="181" spans="1:4" x14ac:dyDescent="0.25">
      <c r="A181" s="11">
        <v>41061</v>
      </c>
      <c r="B181" s="12">
        <v>52.5</v>
      </c>
      <c r="C181" s="23">
        <f t="shared" si="2"/>
        <v>0.60000000000000142</v>
      </c>
      <c r="D181" s="42">
        <f>IFERROR(VLOOKUP(A181,NMI!A:B,2,FALSE),"")</f>
        <v>53.3</v>
      </c>
    </row>
    <row r="182" spans="1:4" x14ac:dyDescent="0.25">
      <c r="A182" s="9">
        <v>41091</v>
      </c>
      <c r="B182" s="10">
        <v>50.3</v>
      </c>
      <c r="C182" s="19">
        <f t="shared" si="2"/>
        <v>-2.2000000000000028</v>
      </c>
      <c r="D182" s="41">
        <f>IFERROR(VLOOKUP(A182,NMI!A:B,2,FALSE),"")</f>
        <v>52.9</v>
      </c>
    </row>
    <row r="183" spans="1:4" x14ac:dyDescent="0.25">
      <c r="A183" s="11">
        <v>41122</v>
      </c>
      <c r="B183" s="12">
        <v>53.3</v>
      </c>
      <c r="C183" s="23">
        <f t="shared" si="2"/>
        <v>3</v>
      </c>
      <c r="D183" s="42">
        <f>IFERROR(VLOOKUP(A183,NMI!A:B,2,FALSE),"")</f>
        <v>53.8</v>
      </c>
    </row>
    <row r="184" spans="1:4" x14ac:dyDescent="0.25">
      <c r="A184" s="9">
        <v>41153</v>
      </c>
      <c r="B184" s="10">
        <v>53.2</v>
      </c>
      <c r="C184" s="19">
        <f t="shared" si="2"/>
        <v>-9.9999999999994316E-2</v>
      </c>
      <c r="D184" s="41">
        <f>IFERROR(VLOOKUP(A184,NMI!A:B,2,FALSE),"")</f>
        <v>55.3</v>
      </c>
    </row>
    <row r="185" spans="1:4" x14ac:dyDescent="0.25">
      <c r="A185" s="11">
        <v>41183</v>
      </c>
      <c r="B185" s="12">
        <v>54.7</v>
      </c>
      <c r="C185" s="23">
        <f t="shared" si="2"/>
        <v>1.5</v>
      </c>
      <c r="D185" s="42">
        <f>IFERROR(VLOOKUP(A185,NMI!A:B,2,FALSE),"")</f>
        <v>54.5</v>
      </c>
    </row>
    <row r="186" spans="1:4" x14ac:dyDescent="0.25">
      <c r="A186" s="9">
        <v>41214</v>
      </c>
      <c r="B186" s="10">
        <v>53.3</v>
      </c>
      <c r="C186" s="19">
        <f t="shared" si="2"/>
        <v>-1.4000000000000057</v>
      </c>
      <c r="D186" s="41">
        <f>IFERROR(VLOOKUP(A186,NMI!A:B,2,FALSE),"")</f>
        <v>55.1</v>
      </c>
    </row>
    <row r="187" spans="1:4" x14ac:dyDescent="0.25">
      <c r="A187" s="11">
        <v>41244</v>
      </c>
      <c r="B187" s="12">
        <v>55.2</v>
      </c>
      <c r="C187" s="23">
        <f t="shared" si="2"/>
        <v>1.9000000000000057</v>
      </c>
      <c r="D187" s="42">
        <f>IFERROR(VLOOKUP(A187,NMI!A:B,2,FALSE),"")</f>
        <v>55.7</v>
      </c>
    </row>
    <row r="188" spans="1:4" x14ac:dyDescent="0.25">
      <c r="A188" s="9">
        <v>41275</v>
      </c>
      <c r="B188" s="10">
        <v>55.6</v>
      </c>
      <c r="C188" s="19">
        <f t="shared" si="2"/>
        <v>0.39999999999999858</v>
      </c>
      <c r="D188" s="41">
        <f>IFERROR(VLOOKUP(A188,NMI!A:B,2,FALSE),"")</f>
        <v>54.9</v>
      </c>
    </row>
    <row r="189" spans="1:4" x14ac:dyDescent="0.25">
      <c r="A189" s="11">
        <v>41306</v>
      </c>
      <c r="B189" s="12">
        <v>55.5</v>
      </c>
      <c r="C189" s="23">
        <f t="shared" si="2"/>
        <v>-0.10000000000000142</v>
      </c>
      <c r="D189" s="42">
        <f>IFERROR(VLOOKUP(A189,NMI!A:B,2,FALSE),"")</f>
        <v>54.8</v>
      </c>
    </row>
    <row r="190" spans="1:4" x14ac:dyDescent="0.25">
      <c r="A190" s="9">
        <v>41334</v>
      </c>
      <c r="B190" s="10">
        <v>53.2</v>
      </c>
      <c r="C190" s="19">
        <f t="shared" si="2"/>
        <v>-2.2999999999999972</v>
      </c>
      <c r="D190" s="41">
        <f>IFERROR(VLOOKUP(A190,NMI!A:B,2,FALSE),"")</f>
        <v>54.5</v>
      </c>
    </row>
    <row r="191" spans="1:4" x14ac:dyDescent="0.25">
      <c r="A191" s="11">
        <v>41365</v>
      </c>
      <c r="B191" s="12">
        <v>52.6</v>
      </c>
      <c r="C191" s="23">
        <f t="shared" si="2"/>
        <v>-0.60000000000000142</v>
      </c>
      <c r="D191" s="42">
        <f>IFERROR(VLOOKUP(A191,NMI!A:B,2,FALSE),"")</f>
        <v>53.8</v>
      </c>
    </row>
    <row r="192" spans="1:4" x14ac:dyDescent="0.25">
      <c r="A192" s="9">
        <v>41395</v>
      </c>
      <c r="B192" s="10">
        <v>50.3</v>
      </c>
      <c r="C192" s="19">
        <f t="shared" si="2"/>
        <v>-2.3000000000000043</v>
      </c>
      <c r="D192" s="41">
        <f>IFERROR(VLOOKUP(A192,NMI!A:B,2,FALSE),"")</f>
        <v>54</v>
      </c>
    </row>
    <row r="193" spans="1:4" x14ac:dyDescent="0.25">
      <c r="A193" s="11">
        <v>41426</v>
      </c>
      <c r="B193" s="12">
        <v>54.9</v>
      </c>
      <c r="C193" s="23">
        <f t="shared" si="2"/>
        <v>4.6000000000000014</v>
      </c>
      <c r="D193" s="42">
        <f>IFERROR(VLOOKUP(A193,NMI!A:B,2,FALSE),"")</f>
        <v>53.4</v>
      </c>
    </row>
    <row r="194" spans="1:4" x14ac:dyDescent="0.25">
      <c r="A194" s="9">
        <v>41456</v>
      </c>
      <c r="B194" s="10">
        <v>53.9</v>
      </c>
      <c r="C194" s="19">
        <f t="shared" si="2"/>
        <v>-1</v>
      </c>
      <c r="D194" s="41">
        <f>IFERROR(VLOOKUP(A194,NMI!A:B,2,FALSE),"")</f>
        <v>55.9</v>
      </c>
    </row>
    <row r="195" spans="1:4" x14ac:dyDescent="0.25">
      <c r="A195" s="11">
        <v>41487</v>
      </c>
      <c r="B195" s="12">
        <v>56.3</v>
      </c>
      <c r="C195" s="23">
        <f t="shared" si="2"/>
        <v>2.3999999999999986</v>
      </c>
      <c r="D195" s="42">
        <f>IFERROR(VLOOKUP(A195,NMI!A:B,2,FALSE),"")</f>
        <v>57.9</v>
      </c>
    </row>
    <row r="196" spans="1:4" x14ac:dyDescent="0.25">
      <c r="A196" s="9">
        <v>41518</v>
      </c>
      <c r="B196" s="10">
        <v>54.1</v>
      </c>
      <c r="C196" s="19">
        <f t="shared" si="2"/>
        <v>-2.1999999999999957</v>
      </c>
      <c r="D196" s="41">
        <f>IFERROR(VLOOKUP(A196,NMI!A:B,2,FALSE),"")</f>
        <v>54.5</v>
      </c>
    </row>
    <row r="197" spans="1:4" x14ac:dyDescent="0.25">
      <c r="A197" s="11">
        <v>41548</v>
      </c>
      <c r="B197" s="12">
        <v>56</v>
      </c>
      <c r="C197" s="23">
        <f t="shared" ref="C197:C257" si="3">B197-B196</f>
        <v>1.8999999999999986</v>
      </c>
      <c r="D197" s="42">
        <f>IFERROR(VLOOKUP(A197,NMI!A:B,2,FALSE),"")</f>
        <v>55.1</v>
      </c>
    </row>
    <row r="198" spans="1:4" x14ac:dyDescent="0.25">
      <c r="A198" s="9">
        <v>41579</v>
      </c>
      <c r="B198" s="10">
        <v>54.5</v>
      </c>
      <c r="C198" s="19">
        <f t="shared" si="3"/>
        <v>-1.5</v>
      </c>
      <c r="D198" s="41">
        <f>IFERROR(VLOOKUP(A198,NMI!A:B,2,FALSE),"")</f>
        <v>54.1</v>
      </c>
    </row>
    <row r="199" spans="1:4" x14ac:dyDescent="0.25">
      <c r="A199" s="11">
        <v>41609</v>
      </c>
      <c r="B199" s="12">
        <v>55.6</v>
      </c>
      <c r="C199" s="23">
        <f t="shared" si="3"/>
        <v>1.1000000000000014</v>
      </c>
      <c r="D199" s="42">
        <f>IFERROR(VLOOKUP(A199,NMI!A:B,2,FALSE),"")</f>
        <v>53</v>
      </c>
    </row>
    <row r="200" spans="1:4" x14ac:dyDescent="0.25">
      <c r="A200" s="9">
        <v>41640</v>
      </c>
      <c r="B200" s="10">
        <v>56.4</v>
      </c>
      <c r="C200" s="19">
        <f t="shared" si="3"/>
        <v>0.79999999999999716</v>
      </c>
      <c r="D200" s="41">
        <f>IFERROR(VLOOKUP(A200,NMI!A:B,2,FALSE),"")</f>
        <v>54</v>
      </c>
    </row>
    <row r="201" spans="1:4" x14ac:dyDescent="0.25">
      <c r="A201" s="11">
        <v>41671</v>
      </c>
      <c r="B201" s="12">
        <v>47.5</v>
      </c>
      <c r="C201" s="23">
        <f t="shared" si="3"/>
        <v>-8.8999999999999986</v>
      </c>
      <c r="D201" s="42">
        <f>IFERROR(VLOOKUP(A201,NMI!A:B,2,FALSE),"")</f>
        <v>51.6</v>
      </c>
    </row>
    <row r="202" spans="1:4" x14ac:dyDescent="0.25">
      <c r="A202" s="9">
        <v>41699</v>
      </c>
      <c r="B202" s="10">
        <v>53.6</v>
      </c>
      <c r="C202" s="19">
        <f t="shared" si="3"/>
        <v>6.1000000000000014</v>
      </c>
      <c r="D202" s="41">
        <f>IFERROR(VLOOKUP(A202,NMI!A:B,2,FALSE),"")</f>
        <v>53.1</v>
      </c>
    </row>
    <row r="203" spans="1:4" x14ac:dyDescent="0.25">
      <c r="A203" s="11">
        <v>41730</v>
      </c>
      <c r="B203" s="12">
        <v>51.3</v>
      </c>
      <c r="C203" s="23">
        <f t="shared" si="3"/>
        <v>-2.3000000000000043</v>
      </c>
      <c r="D203" s="42">
        <f>IFERROR(VLOOKUP(A203,NMI!A:B,2,FALSE),"")</f>
        <v>55.2</v>
      </c>
    </row>
    <row r="204" spans="1:4" x14ac:dyDescent="0.25">
      <c r="A204" s="9">
        <v>41760</v>
      </c>
      <c r="B204" s="10">
        <v>52.4</v>
      </c>
      <c r="C204" s="19">
        <f t="shared" si="3"/>
        <v>1.1000000000000014</v>
      </c>
      <c r="D204" s="41">
        <f>IFERROR(VLOOKUP(A204,NMI!A:B,2,FALSE),"")</f>
        <v>56.3</v>
      </c>
    </row>
    <row r="205" spans="1:4" x14ac:dyDescent="0.25">
      <c r="A205" s="11">
        <v>41791</v>
      </c>
      <c r="B205" s="12">
        <v>54.4</v>
      </c>
      <c r="C205" s="23">
        <f t="shared" si="3"/>
        <v>2</v>
      </c>
      <c r="D205" s="42">
        <f>IFERROR(VLOOKUP(A205,NMI!A:B,2,FALSE),"")</f>
        <v>56</v>
      </c>
    </row>
    <row r="206" spans="1:4" x14ac:dyDescent="0.25">
      <c r="A206" s="9">
        <v>41821</v>
      </c>
      <c r="B206" s="10">
        <v>56</v>
      </c>
      <c r="C206" s="19">
        <f t="shared" si="3"/>
        <v>1.6000000000000014</v>
      </c>
      <c r="D206" s="41">
        <f>IFERROR(VLOOKUP(A206,NMI!A:B,2,FALSE),"")</f>
        <v>58.7</v>
      </c>
    </row>
    <row r="207" spans="1:4" x14ac:dyDescent="0.25">
      <c r="A207" s="11">
        <v>41852</v>
      </c>
      <c r="B207" s="12">
        <v>57.1</v>
      </c>
      <c r="C207" s="23">
        <f t="shared" si="3"/>
        <v>1.1000000000000014</v>
      </c>
      <c r="D207" s="42">
        <f>IFERROR(VLOOKUP(A207,NMI!A:B,2,FALSE),"")</f>
        <v>59.6</v>
      </c>
    </row>
    <row r="208" spans="1:4" x14ac:dyDescent="0.25">
      <c r="A208" s="9">
        <v>41883</v>
      </c>
      <c r="B208" s="10">
        <v>58.5</v>
      </c>
      <c r="C208" s="19">
        <f t="shared" si="3"/>
        <v>1.3999999999999986</v>
      </c>
      <c r="D208" s="41">
        <f>IFERROR(VLOOKUP(A208,NMI!A:B,2,FALSE),"")</f>
        <v>58.6</v>
      </c>
    </row>
    <row r="209" spans="1:4" x14ac:dyDescent="0.25">
      <c r="A209" s="11">
        <v>41913</v>
      </c>
      <c r="B209" s="12">
        <v>59.6</v>
      </c>
      <c r="C209" s="23">
        <f t="shared" si="3"/>
        <v>1.1000000000000014</v>
      </c>
      <c r="D209" s="42">
        <f>IFERROR(VLOOKUP(A209,NMI!A:B,2,FALSE),"")</f>
        <v>57.1</v>
      </c>
    </row>
    <row r="210" spans="1:4" x14ac:dyDescent="0.25">
      <c r="A210" s="9">
        <v>41944</v>
      </c>
      <c r="B210" s="10">
        <v>56.7</v>
      </c>
      <c r="C210" s="19">
        <f t="shared" si="3"/>
        <v>-2.8999999999999986</v>
      </c>
      <c r="D210" s="41">
        <f>IFERROR(VLOOKUP(A210,NMI!A:B,2,FALSE),"")</f>
        <v>59.3</v>
      </c>
    </row>
    <row r="211" spans="1:4" x14ac:dyDescent="0.25">
      <c r="A211" s="11">
        <v>41974</v>
      </c>
      <c r="B211" s="12">
        <v>56</v>
      </c>
      <c r="C211" s="23">
        <f t="shared" si="3"/>
        <v>-0.70000000000000284</v>
      </c>
      <c r="D211" s="42">
        <f>IFERROR(VLOOKUP(A211,NMI!A:B,2,FALSE),"")</f>
        <v>56.2</v>
      </c>
    </row>
    <row r="212" spans="1:4" x14ac:dyDescent="0.25">
      <c r="A212" s="13">
        <v>42005</v>
      </c>
      <c r="B212" s="10">
        <v>51.6</v>
      </c>
      <c r="C212" s="19">
        <f t="shared" si="3"/>
        <v>-4.3999999999999986</v>
      </c>
      <c r="D212" s="41">
        <f>IFERROR(VLOOKUP(A212,NMI!A:B,2,FALSE),"")</f>
        <v>56.7</v>
      </c>
    </row>
    <row r="213" spans="1:4" x14ac:dyDescent="0.25">
      <c r="A213" s="14">
        <v>42036</v>
      </c>
      <c r="B213" s="12">
        <v>56.4</v>
      </c>
      <c r="C213" s="23">
        <f t="shared" si="3"/>
        <v>4.7999999999999972</v>
      </c>
      <c r="D213" s="42">
        <f>IFERROR(VLOOKUP(A213,NMI!A:B,2,FALSE),"")</f>
        <v>56.9</v>
      </c>
    </row>
    <row r="214" spans="1:4" x14ac:dyDescent="0.25">
      <c r="A214" s="3">
        <v>42064</v>
      </c>
      <c r="B214" s="4">
        <v>56.6</v>
      </c>
      <c r="C214" s="19">
        <f t="shared" si="3"/>
        <v>0.20000000000000284</v>
      </c>
      <c r="D214" s="41">
        <f>IFERROR(VLOOKUP(A214,NMI!A:B,2,FALSE),"")</f>
        <v>56.5</v>
      </c>
    </row>
    <row r="215" spans="1:4" x14ac:dyDescent="0.25">
      <c r="A215" s="5">
        <v>42095</v>
      </c>
      <c r="B215" s="6">
        <v>56.7</v>
      </c>
      <c r="C215" s="23">
        <f t="shared" si="3"/>
        <v>0.10000000000000142</v>
      </c>
      <c r="D215" s="42">
        <f>IFERROR(VLOOKUP(A215,NMI!A:B,2,FALSE),"")</f>
        <v>57.8</v>
      </c>
    </row>
    <row r="216" spans="1:4" x14ac:dyDescent="0.25">
      <c r="A216" s="3">
        <v>42125</v>
      </c>
      <c r="B216" s="4">
        <v>55.3</v>
      </c>
      <c r="C216" s="19">
        <f t="shared" si="3"/>
        <v>-1.4000000000000057</v>
      </c>
      <c r="D216" s="41">
        <f>IFERROR(VLOOKUP(A216,NMI!A:B,2,FALSE),"")</f>
        <v>55.7</v>
      </c>
    </row>
    <row r="217" spans="1:4" x14ac:dyDescent="0.25">
      <c r="A217" s="5">
        <v>42156</v>
      </c>
      <c r="B217" s="6">
        <v>52.7</v>
      </c>
      <c r="C217" s="23">
        <f t="shared" si="3"/>
        <v>-2.5999999999999943</v>
      </c>
      <c r="D217" s="42">
        <f>IFERROR(VLOOKUP(A217,NMI!A:B,2,FALSE),"")</f>
        <v>56</v>
      </c>
    </row>
    <row r="218" spans="1:4" x14ac:dyDescent="0.25">
      <c r="A218" s="3">
        <v>42186</v>
      </c>
      <c r="B218" s="4">
        <v>59.6</v>
      </c>
      <c r="C218" s="19">
        <f t="shared" si="3"/>
        <v>6.8999999999999986</v>
      </c>
      <c r="D218" s="41">
        <f>IFERROR(VLOOKUP(A218,NMI!A:B,2,FALSE),"")</f>
        <v>60.3</v>
      </c>
    </row>
    <row r="219" spans="1:4" x14ac:dyDescent="0.25">
      <c r="A219" s="5">
        <v>42217</v>
      </c>
      <c r="B219" s="6">
        <v>56</v>
      </c>
      <c r="C219" s="23">
        <f t="shared" si="3"/>
        <v>-3.6000000000000014</v>
      </c>
      <c r="D219" s="42">
        <f>IFERROR(VLOOKUP(A219,NMI!A:B,2,FALSE),"")</f>
        <v>59</v>
      </c>
    </row>
    <row r="220" spans="1:4" x14ac:dyDescent="0.25">
      <c r="A220" s="3">
        <v>42248</v>
      </c>
      <c r="B220" s="4">
        <v>58.3</v>
      </c>
      <c r="C220" s="19">
        <f t="shared" si="3"/>
        <v>2.2999999999999972</v>
      </c>
      <c r="D220" s="41">
        <f>IFERROR(VLOOKUP(A220,NMI!A:B,2,FALSE),"")</f>
        <v>56.9</v>
      </c>
    </row>
    <row r="221" spans="1:4" x14ac:dyDescent="0.25">
      <c r="A221" s="5">
        <v>42278</v>
      </c>
      <c r="B221" s="6">
        <v>59.2</v>
      </c>
      <c r="C221" s="23">
        <f t="shared" si="3"/>
        <v>0.90000000000000568</v>
      </c>
      <c r="D221" s="42">
        <f>IFERROR(VLOOKUP(A221,NMI!A:B,2,FALSE),"")</f>
        <v>59.1</v>
      </c>
    </row>
    <row r="222" spans="1:4" x14ac:dyDescent="0.25">
      <c r="A222" s="3">
        <v>42309</v>
      </c>
      <c r="B222" s="4">
        <v>55</v>
      </c>
      <c r="C222" s="19">
        <f t="shared" si="3"/>
        <v>-4.2000000000000028</v>
      </c>
      <c r="D222" s="41">
        <f>IFERROR(VLOOKUP(A222,NMI!A:B,2,FALSE),"")</f>
        <v>55.9</v>
      </c>
    </row>
    <row r="223" spans="1:4" x14ac:dyDescent="0.25">
      <c r="A223" s="5">
        <v>42339</v>
      </c>
      <c r="B223" s="6">
        <v>55.7</v>
      </c>
      <c r="C223" s="23">
        <f t="shared" si="3"/>
        <v>0.70000000000000284</v>
      </c>
      <c r="D223" s="42">
        <f>IFERROR(VLOOKUP(A223,NMI!A:B,2,FALSE),"")</f>
        <v>55.3</v>
      </c>
    </row>
    <row r="224" spans="1:4" x14ac:dyDescent="0.25">
      <c r="A224" s="3">
        <v>42370</v>
      </c>
      <c r="B224" s="4">
        <v>52.1</v>
      </c>
      <c r="C224" s="19">
        <f t="shared" si="3"/>
        <v>-3.6000000000000014</v>
      </c>
      <c r="D224" s="41">
        <f>IFERROR(VLOOKUP(A224,NMI!A:B,2,FALSE),"")</f>
        <v>53.5</v>
      </c>
    </row>
    <row r="225" spans="1:4" x14ac:dyDescent="0.25">
      <c r="A225" s="5">
        <v>42401</v>
      </c>
      <c r="B225" s="6">
        <v>49.7</v>
      </c>
      <c r="C225" s="23">
        <f t="shared" si="3"/>
        <v>-2.3999999999999986</v>
      </c>
      <c r="D225" s="42">
        <f>IFERROR(VLOOKUP(A225,NMI!A:B,2,FALSE),"")</f>
        <v>54.3</v>
      </c>
    </row>
    <row r="226" spans="1:4" x14ac:dyDescent="0.25">
      <c r="A226" s="3">
        <v>42430</v>
      </c>
      <c r="B226" s="4">
        <v>50.3</v>
      </c>
      <c r="C226" s="19">
        <f t="shared" si="3"/>
        <v>0.59999999999999432</v>
      </c>
      <c r="D226" s="41">
        <f>IFERROR(VLOOKUP(A226,NMI!A:B,2,FALSE),"")</f>
        <v>54.9</v>
      </c>
    </row>
    <row r="227" spans="1:4" x14ac:dyDescent="0.25">
      <c r="A227" s="5">
        <v>42461</v>
      </c>
      <c r="B227" s="6">
        <v>53</v>
      </c>
      <c r="C227" s="23">
        <f t="shared" si="3"/>
        <v>2.7000000000000028</v>
      </c>
      <c r="D227" s="42">
        <f>IFERROR(VLOOKUP(A227,NMI!A:B,2,FALSE),"")</f>
        <v>55.7</v>
      </c>
    </row>
    <row r="228" spans="1:4" x14ac:dyDescent="0.25">
      <c r="A228" s="3">
        <v>42491</v>
      </c>
      <c r="B228" s="4">
        <v>49.7</v>
      </c>
      <c r="C228" s="19">
        <f t="shared" si="3"/>
        <v>-3.2999999999999972</v>
      </c>
      <c r="D228" s="41">
        <f>IFERROR(VLOOKUP(A228,NMI!A:B,2,FALSE),"")</f>
        <v>53.6</v>
      </c>
    </row>
    <row r="229" spans="1:4" x14ac:dyDescent="0.25">
      <c r="A229" s="5">
        <v>42522</v>
      </c>
      <c r="B229" s="6">
        <v>52.7</v>
      </c>
      <c r="C229" s="23">
        <f t="shared" si="3"/>
        <v>3</v>
      </c>
      <c r="D229" s="42">
        <f>IFERROR(VLOOKUP(A229,NMI!A:B,2,FALSE),"")</f>
        <v>56.1</v>
      </c>
    </row>
    <row r="230" spans="1:4" x14ac:dyDescent="0.25">
      <c r="A230" s="3">
        <v>42552</v>
      </c>
      <c r="B230" s="4">
        <v>51.4</v>
      </c>
      <c r="C230" s="19">
        <f t="shared" si="3"/>
        <v>-1.3000000000000043</v>
      </c>
      <c r="D230" s="41">
        <f>IFERROR(VLOOKUP(A230,NMI!A:B,2,FALSE),"")</f>
        <v>54.9</v>
      </c>
    </row>
    <row r="231" spans="1:4" x14ac:dyDescent="0.25">
      <c r="A231" s="5">
        <v>42583</v>
      </c>
      <c r="B231" s="6">
        <v>50.7</v>
      </c>
      <c r="C231" s="23">
        <f t="shared" si="3"/>
        <v>-0.69999999999999574</v>
      </c>
      <c r="D231" s="42">
        <f>IFERROR(VLOOKUP(A231,NMI!A:B,2,FALSE),"")</f>
        <v>51.7</v>
      </c>
    </row>
    <row r="232" spans="1:4" x14ac:dyDescent="0.25">
      <c r="A232" s="3">
        <v>42614</v>
      </c>
      <c r="B232" s="4">
        <v>57.2</v>
      </c>
      <c r="C232" s="19">
        <f t="shared" si="3"/>
        <v>6.5</v>
      </c>
      <c r="D232" s="41">
        <f>IFERROR(VLOOKUP(A232,NMI!A:B,2,FALSE),"")</f>
        <v>56.6</v>
      </c>
    </row>
    <row r="233" spans="1:4" x14ac:dyDescent="0.25">
      <c r="A233" s="5">
        <v>42644</v>
      </c>
      <c r="B233" s="6">
        <v>53.1</v>
      </c>
      <c r="C233" s="23">
        <f t="shared" si="3"/>
        <v>-4.1000000000000014</v>
      </c>
      <c r="D233" s="42">
        <f>IFERROR(VLOOKUP(A233,NMI!A:B,2,FALSE),"")</f>
        <v>54.6</v>
      </c>
    </row>
    <row r="234" spans="1:4" x14ac:dyDescent="0.25">
      <c r="A234" s="3">
        <v>42675</v>
      </c>
      <c r="B234" s="4">
        <v>58.2</v>
      </c>
      <c r="C234" s="19">
        <f t="shared" si="3"/>
        <v>5.1000000000000014</v>
      </c>
      <c r="D234" s="41">
        <f>IFERROR(VLOOKUP(A234,NMI!A:B,2,FALSE),"")</f>
        <v>56.2</v>
      </c>
    </row>
    <row r="235" spans="1:4" x14ac:dyDescent="0.25">
      <c r="A235" s="5">
        <v>42705</v>
      </c>
      <c r="B235" s="6">
        <v>53.8</v>
      </c>
      <c r="C235" s="23">
        <f t="shared" si="3"/>
        <v>-4.4000000000000057</v>
      </c>
      <c r="D235" s="42">
        <f>IFERROR(VLOOKUP(A235,NMI!A:B,2,FALSE),"")</f>
        <v>56.6</v>
      </c>
    </row>
    <row r="236" spans="1:4" x14ac:dyDescent="0.25">
      <c r="A236" s="3">
        <v>42736</v>
      </c>
      <c r="B236" s="4">
        <v>54.7</v>
      </c>
      <c r="C236" s="19">
        <f t="shared" si="3"/>
        <v>0.90000000000000568</v>
      </c>
      <c r="D236" s="41">
        <f>IFERROR(VLOOKUP(A236,NMI!A:B,2,FALSE),"")</f>
        <v>56.5</v>
      </c>
    </row>
    <row r="237" spans="1:4" x14ac:dyDescent="0.25">
      <c r="A237" s="5">
        <v>42767</v>
      </c>
      <c r="B237" s="6">
        <v>55.2</v>
      </c>
      <c r="C237" s="23">
        <f t="shared" si="3"/>
        <v>0.5</v>
      </c>
      <c r="D237" s="42">
        <f>IFERROR(VLOOKUP(A237,NMI!A:B,2,FALSE),"")</f>
        <v>57.4</v>
      </c>
    </row>
    <row r="238" spans="1:4" x14ac:dyDescent="0.25">
      <c r="A238" s="3">
        <v>42795</v>
      </c>
      <c r="B238" s="4">
        <v>51.6</v>
      </c>
      <c r="C238" s="19">
        <f t="shared" si="3"/>
        <v>-3.6000000000000014</v>
      </c>
      <c r="D238" s="41">
        <f>IFERROR(VLOOKUP(A238,NMI!A:B,2,FALSE),"")</f>
        <v>55.6</v>
      </c>
    </row>
    <row r="239" spans="1:4" x14ac:dyDescent="0.25">
      <c r="A239" s="5">
        <v>42826</v>
      </c>
      <c r="B239" s="6">
        <v>51.4</v>
      </c>
      <c r="C239" s="23">
        <f t="shared" si="3"/>
        <v>-0.20000000000000284</v>
      </c>
      <c r="D239" s="42">
        <f>IFERROR(VLOOKUP(A239,NMI!A:B,2,FALSE),"")</f>
        <v>57.3</v>
      </c>
    </row>
    <row r="240" spans="1:4" x14ac:dyDescent="0.25">
      <c r="A240" s="3">
        <v>42856</v>
      </c>
      <c r="B240" s="4">
        <v>57.8</v>
      </c>
      <c r="C240" s="19">
        <f t="shared" si="3"/>
        <v>6.3999999999999986</v>
      </c>
      <c r="D240" s="41">
        <f>IFERROR(VLOOKUP(A240,NMI!A:B,2,FALSE),"")</f>
        <v>57.1</v>
      </c>
    </row>
    <row r="241" spans="1:4" x14ac:dyDescent="0.25">
      <c r="A241" s="5">
        <v>42887</v>
      </c>
      <c r="B241" s="6">
        <v>55.8</v>
      </c>
      <c r="C241" s="23">
        <f t="shared" si="3"/>
        <v>-2</v>
      </c>
      <c r="D241" s="42">
        <f>IFERROR(VLOOKUP(A241,NMI!A:B,2,FALSE),"")</f>
        <v>57.2</v>
      </c>
    </row>
    <row r="242" spans="1:4" x14ac:dyDescent="0.25">
      <c r="A242" s="3">
        <v>42917</v>
      </c>
      <c r="B242" s="4">
        <v>53.6</v>
      </c>
      <c r="C242" s="19">
        <f t="shared" si="3"/>
        <v>-2.1999999999999957</v>
      </c>
      <c r="D242" s="41">
        <f>IFERROR(VLOOKUP(A242,NMI!A:B,2,FALSE),"")</f>
        <v>54.3</v>
      </c>
    </row>
    <row r="243" spans="1:4" x14ac:dyDescent="0.25">
      <c r="A243" s="5">
        <v>42948</v>
      </c>
      <c r="B243" s="6">
        <v>56.2</v>
      </c>
      <c r="C243" s="23">
        <f t="shared" si="3"/>
        <v>2.6000000000000014</v>
      </c>
      <c r="D243" s="42">
        <f>IFERROR(VLOOKUP(A243,NMI!A:B,2,FALSE),"")</f>
        <v>55.2</v>
      </c>
    </row>
    <row r="244" spans="1:4" x14ac:dyDescent="0.25">
      <c r="A244" s="3">
        <v>42979</v>
      </c>
      <c r="B244" s="4">
        <v>56.8</v>
      </c>
      <c r="C244" s="19">
        <f t="shared" si="3"/>
        <v>0.59999999999999432</v>
      </c>
      <c r="D244" s="41">
        <f>IFERROR(VLOOKUP(A244,NMI!A:B,2,FALSE),"")</f>
        <v>59.4</v>
      </c>
    </row>
    <row r="245" spans="1:4" x14ac:dyDescent="0.25">
      <c r="A245" s="5">
        <v>43009</v>
      </c>
      <c r="B245" s="6">
        <v>57</v>
      </c>
      <c r="C245" s="23">
        <f t="shared" si="3"/>
        <v>0.20000000000000284</v>
      </c>
      <c r="D245" s="42">
        <f>IFERROR(VLOOKUP(A245,NMI!A:B,2,FALSE),"")</f>
        <v>59.8</v>
      </c>
    </row>
    <row r="246" spans="1:4" x14ac:dyDescent="0.25">
      <c r="A246" s="3">
        <v>43040</v>
      </c>
      <c r="B246" s="4">
        <v>55.4</v>
      </c>
      <c r="C246" s="19">
        <f t="shared" si="3"/>
        <v>-1.6000000000000014</v>
      </c>
      <c r="D246" s="41">
        <f>IFERROR(VLOOKUP(A246,NMI!A:B,2,FALSE),"")</f>
        <v>57.3</v>
      </c>
    </row>
    <row r="247" spans="1:4" x14ac:dyDescent="0.25">
      <c r="A247" s="5">
        <v>43070</v>
      </c>
      <c r="B247" s="6">
        <v>56.3</v>
      </c>
      <c r="C247" s="23">
        <f t="shared" si="3"/>
        <v>0.89999999999999858</v>
      </c>
      <c r="D247" s="42">
        <f>IFERROR(VLOOKUP(A247,NMI!A:B,2,FALSE),"")</f>
        <v>56</v>
      </c>
    </row>
    <row r="248" spans="1:4" x14ac:dyDescent="0.25">
      <c r="A248" s="3">
        <v>43101</v>
      </c>
      <c r="B248" s="4">
        <v>61.6</v>
      </c>
      <c r="C248" s="19">
        <f t="shared" si="3"/>
        <v>5.3000000000000043</v>
      </c>
      <c r="D248" s="41">
        <f>IFERROR(VLOOKUP(A248,NMI!A:B,2,FALSE),"")</f>
        <v>59.9</v>
      </c>
    </row>
    <row r="249" spans="1:4" x14ac:dyDescent="0.25">
      <c r="A249" s="5">
        <v>43132</v>
      </c>
      <c r="B249" s="6">
        <v>55</v>
      </c>
      <c r="C249" s="23">
        <f t="shared" si="3"/>
        <v>-6.6000000000000014</v>
      </c>
      <c r="D249" s="42">
        <f>IFERROR(VLOOKUP(A249,NMI!A:B,2,FALSE),"")</f>
        <v>59.5</v>
      </c>
    </row>
    <row r="250" spans="1:4" x14ac:dyDescent="0.25">
      <c r="A250" s="3">
        <v>43160</v>
      </c>
      <c r="B250" s="4">
        <v>56.6</v>
      </c>
      <c r="C250" s="19">
        <f t="shared" si="3"/>
        <v>1.6000000000000014</v>
      </c>
      <c r="D250" s="41">
        <f>IFERROR(VLOOKUP(A250,NMI!A:B,2,FALSE),"")</f>
        <v>58.8</v>
      </c>
    </row>
    <row r="251" spans="1:4" x14ac:dyDescent="0.25">
      <c r="A251" s="5">
        <v>43191</v>
      </c>
      <c r="B251" s="6">
        <v>53.6</v>
      </c>
      <c r="C251" s="23">
        <f t="shared" si="3"/>
        <v>-3</v>
      </c>
      <c r="D251" s="42">
        <f>IFERROR(VLOOKUP(A251,NMI!A:B,2,FALSE),"")</f>
        <v>56.8</v>
      </c>
    </row>
    <row r="252" spans="1:4" x14ac:dyDescent="0.25">
      <c r="A252" s="3">
        <v>43221</v>
      </c>
      <c r="B252" s="4">
        <v>54.1</v>
      </c>
      <c r="C252" s="19">
        <f t="shared" si="3"/>
        <v>0.5</v>
      </c>
      <c r="D252" s="41">
        <f>IFERROR(VLOOKUP(A252,NMI!A:B,2,FALSE),"")</f>
        <v>58.6</v>
      </c>
    </row>
    <row r="253" spans="1:4" x14ac:dyDescent="0.25">
      <c r="A253" s="5">
        <v>43252</v>
      </c>
      <c r="B253" s="6">
        <v>53.6</v>
      </c>
      <c r="C253" s="23">
        <f t="shared" si="3"/>
        <v>-0.5</v>
      </c>
      <c r="D253" s="42">
        <f>IFERROR(VLOOKUP(A253,NMI!A:B,2,FALSE),"")</f>
        <v>59.1</v>
      </c>
    </row>
    <row r="254" spans="1:4" x14ac:dyDescent="0.25">
      <c r="A254" s="3">
        <v>43282</v>
      </c>
      <c r="B254" s="4">
        <v>56.1</v>
      </c>
      <c r="C254" s="19">
        <f t="shared" si="3"/>
        <v>2.5</v>
      </c>
      <c r="D254" s="41">
        <f>IFERROR(VLOOKUP(A254,NMI!A:B,2,FALSE),"")</f>
        <v>55.7</v>
      </c>
    </row>
    <row r="255" spans="1:4" x14ac:dyDescent="0.25">
      <c r="A255" s="5">
        <v>43313</v>
      </c>
      <c r="B255" s="6">
        <v>56.7</v>
      </c>
      <c r="C255" s="23">
        <f t="shared" si="3"/>
        <v>0.60000000000000142</v>
      </c>
      <c r="D255" s="42">
        <f>IFERROR(VLOOKUP(A255,NMI!A:B,2,FALSE),"")</f>
        <v>58.8</v>
      </c>
    </row>
    <row r="256" spans="1:4" x14ac:dyDescent="0.25">
      <c r="A256" s="3">
        <v>43344</v>
      </c>
      <c r="B256" s="4">
        <v>62.4</v>
      </c>
      <c r="C256" s="19">
        <f t="shared" si="3"/>
        <v>5.6999999999999957</v>
      </c>
      <c r="D256" s="41">
        <f>IFERROR(VLOOKUP(A256,NMI!A:B,2,FALSE),"")</f>
        <v>60.8</v>
      </c>
    </row>
    <row r="257" spans="1:4" x14ac:dyDescent="0.25">
      <c r="A257" s="7">
        <v>43374</v>
      </c>
      <c r="B257" s="8">
        <v>58.3</v>
      </c>
      <c r="C257" s="43">
        <f t="shared" si="3"/>
        <v>-4.1000000000000014</v>
      </c>
      <c r="D257" s="42">
        <f>IFERROR(VLOOKUP(A257,NMI!A:B,2,FALSE),"")</f>
        <v>60</v>
      </c>
    </row>
    <row r="258" spans="1:4" x14ac:dyDescent="0.25">
      <c r="A258" s="3">
        <v>43405</v>
      </c>
      <c r="B258" s="4">
        <v>58</v>
      </c>
      <c r="C258" s="19">
        <f t="shared" ref="C258:C260" si="4">B258-B257</f>
        <v>-0.29999999999999716</v>
      </c>
      <c r="D258" s="41">
        <f>IFERROR(VLOOKUP(A258,NMI!A:B,2,FALSE),"")</f>
        <v>60.4</v>
      </c>
    </row>
    <row r="259" spans="1:4" x14ac:dyDescent="0.25">
      <c r="A259" s="7">
        <v>43435</v>
      </c>
      <c r="B259" s="8">
        <v>56.6</v>
      </c>
      <c r="C259" s="43">
        <f t="shared" si="4"/>
        <v>-1.3999999999999986</v>
      </c>
      <c r="D259" s="42">
        <f>IFERROR(VLOOKUP(A259,NMI!A:B,2,FALSE),"")</f>
        <v>58</v>
      </c>
    </row>
    <row r="260" spans="1:4" x14ac:dyDescent="0.25">
      <c r="A260" s="3">
        <v>43466</v>
      </c>
      <c r="B260" s="4">
        <v>57.8</v>
      </c>
      <c r="C260" s="19">
        <f t="shared" si="4"/>
        <v>1.1999999999999957</v>
      </c>
      <c r="D260" s="41">
        <f>IFERROR(VLOOKUP(A260,NMI!A:B,2,FALSE),"")</f>
        <v>56.7</v>
      </c>
    </row>
    <row r="261" spans="1:4" x14ac:dyDescent="0.25">
      <c r="A261" s="7">
        <v>43497</v>
      </c>
      <c r="B261" s="8">
        <v>55.2</v>
      </c>
      <c r="C261" s="43">
        <f t="shared" ref="C261:C283" si="5">B261-B260</f>
        <v>-2.5999999999999943</v>
      </c>
      <c r="D261" s="42">
        <f>IFERROR(VLOOKUP(A261,NMI!A:B,2,FALSE),"")</f>
        <v>59.7</v>
      </c>
    </row>
    <row r="262" spans="1:4" x14ac:dyDescent="0.25">
      <c r="A262" s="3">
        <v>43525</v>
      </c>
      <c r="B262" s="4">
        <v>55.9</v>
      </c>
      <c r="C262" s="19">
        <f t="shared" si="5"/>
        <v>0.69999999999999574</v>
      </c>
      <c r="D262" s="41">
        <f>IFERROR(VLOOKUP(A262,NMI!A:B,2,FALSE),"")</f>
        <v>56.1</v>
      </c>
    </row>
    <row r="263" spans="1:4" x14ac:dyDescent="0.25">
      <c r="A263" s="7">
        <v>43556</v>
      </c>
      <c r="B263" s="8">
        <v>53.7</v>
      </c>
      <c r="C263" s="43">
        <f t="shared" si="5"/>
        <v>-2.1999999999999957</v>
      </c>
      <c r="D263" s="42">
        <f>IFERROR(VLOOKUP(A263,NMI!A:B,2,FALSE),"")</f>
        <v>55.5</v>
      </c>
    </row>
    <row r="264" spans="1:4" x14ac:dyDescent="0.25">
      <c r="A264" s="3">
        <v>43586</v>
      </c>
      <c r="B264" s="4">
        <v>58.1</v>
      </c>
      <c r="C264" s="19">
        <f t="shared" si="5"/>
        <v>4.3999999999999986</v>
      </c>
      <c r="D264" s="41">
        <f>IFERROR(VLOOKUP(A264,NMI!A:B,2,FALSE),"")</f>
        <v>56.9</v>
      </c>
    </row>
    <row r="265" spans="1:4" x14ac:dyDescent="0.25">
      <c r="A265" s="7">
        <v>43617</v>
      </c>
      <c r="B265" s="8">
        <v>55</v>
      </c>
      <c r="C265" s="43">
        <f t="shared" si="5"/>
        <v>-3.1000000000000014</v>
      </c>
      <c r="D265" s="42">
        <f>IFERROR(VLOOKUP(A265,NMI!A:B,2,FALSE),"")</f>
        <v>55.1</v>
      </c>
    </row>
    <row r="266" spans="1:4" x14ac:dyDescent="0.25">
      <c r="A266" s="3">
        <v>43647</v>
      </c>
      <c r="B266" s="4">
        <v>56.2</v>
      </c>
      <c r="C266" s="19">
        <f t="shared" si="5"/>
        <v>1.2000000000000028</v>
      </c>
      <c r="D266" s="41">
        <f>IFERROR(VLOOKUP(A266,NMI!A:B,2,FALSE),"")</f>
        <v>54.8</v>
      </c>
    </row>
    <row r="267" spans="1:4" x14ac:dyDescent="0.25">
      <c r="A267" s="7">
        <v>43678</v>
      </c>
      <c r="B267" s="8">
        <v>53.1</v>
      </c>
      <c r="C267" s="43">
        <f t="shared" si="5"/>
        <v>-3.1000000000000014</v>
      </c>
      <c r="D267" s="42">
        <f>IFERROR(VLOOKUP(A267,NMI!A:B,2,FALSE),"")</f>
        <v>56</v>
      </c>
    </row>
    <row r="268" spans="1:4" x14ac:dyDescent="0.25">
      <c r="A268" s="3">
        <v>43709</v>
      </c>
      <c r="B268" s="4">
        <v>50.4</v>
      </c>
      <c r="C268" s="19">
        <f t="shared" si="5"/>
        <v>-2.7000000000000028</v>
      </c>
      <c r="D268" s="41">
        <f>IFERROR(VLOOKUP(A268,NMI!A:B,2,FALSE),"")</f>
        <v>53.5</v>
      </c>
    </row>
    <row r="269" spans="1:4" x14ac:dyDescent="0.25">
      <c r="A269" s="7">
        <v>43739</v>
      </c>
      <c r="B269" s="8">
        <v>53.9</v>
      </c>
      <c r="C269" s="43">
        <f t="shared" si="5"/>
        <v>3.5</v>
      </c>
      <c r="D269" s="42">
        <f>IFERROR(VLOOKUP(A269,NMI!A:B,2,FALSE),"")</f>
        <v>54.4</v>
      </c>
    </row>
    <row r="270" spans="1:4" x14ac:dyDescent="0.25">
      <c r="A270" s="3">
        <v>43770</v>
      </c>
      <c r="B270" s="4">
        <v>54.9</v>
      </c>
      <c r="C270" s="19">
        <f t="shared" si="5"/>
        <v>1</v>
      </c>
      <c r="D270" s="41">
        <f>IFERROR(VLOOKUP(A270,NMI!A:B,2,FALSE),"")</f>
        <v>53.9</v>
      </c>
    </row>
    <row r="271" spans="1:4" x14ac:dyDescent="0.25">
      <c r="A271" s="7">
        <v>43800</v>
      </c>
      <c r="B271" s="8">
        <v>54.8</v>
      </c>
      <c r="C271" s="43">
        <f t="shared" si="5"/>
        <v>-0.10000000000000142</v>
      </c>
      <c r="D271" s="42">
        <f>IFERROR(VLOOKUP(A271,NMI!A:B,2,FALSE),"")</f>
        <v>54.9</v>
      </c>
    </row>
    <row r="272" spans="1:4" x14ac:dyDescent="0.25">
      <c r="A272" s="3">
        <v>43831</v>
      </c>
      <c r="B272" s="4">
        <v>53.1</v>
      </c>
      <c r="C272" s="19">
        <f t="shared" si="5"/>
        <v>-1.6999999999999957</v>
      </c>
      <c r="D272" s="41">
        <f>IFERROR(VLOOKUP(A272,NMI!A:B,2,FALSE),"")</f>
        <v>55.5</v>
      </c>
    </row>
    <row r="273" spans="1:4" x14ac:dyDescent="0.25">
      <c r="A273" s="7">
        <v>43862</v>
      </c>
      <c r="B273" s="8">
        <v>55.6</v>
      </c>
      <c r="C273" s="43">
        <f t="shared" si="5"/>
        <v>2.5</v>
      </c>
      <c r="D273" s="42">
        <f>IFERROR(VLOOKUP(A273,NMI!A:B,2,FALSE),"")</f>
        <v>56.7</v>
      </c>
    </row>
    <row r="274" spans="1:4" x14ac:dyDescent="0.25">
      <c r="A274" s="3">
        <v>43891</v>
      </c>
      <c r="B274" s="4">
        <v>47</v>
      </c>
      <c r="C274" s="19">
        <f t="shared" si="5"/>
        <v>-8.6000000000000014</v>
      </c>
      <c r="D274" s="41">
        <f>IFERROR(VLOOKUP(A274,NMI!A:B,2,FALSE),"")</f>
        <v>53.6</v>
      </c>
    </row>
    <row r="275" spans="1:4" x14ac:dyDescent="0.25">
      <c r="A275" s="7">
        <v>43922</v>
      </c>
      <c r="B275" s="8">
        <v>30</v>
      </c>
      <c r="C275" s="43">
        <f t="shared" si="5"/>
        <v>-17</v>
      </c>
      <c r="D275" s="42">
        <f>IFERROR(VLOOKUP(A275,NMI!A:B,2,FALSE),"")</f>
        <v>41.6</v>
      </c>
    </row>
    <row r="276" spans="1:4" x14ac:dyDescent="0.25">
      <c r="A276" s="3">
        <v>43952</v>
      </c>
      <c r="B276" s="4">
        <v>31.8</v>
      </c>
      <c r="C276" s="19">
        <f t="shared" si="5"/>
        <v>1.8000000000000007</v>
      </c>
      <c r="D276" s="41">
        <f>IFERROR(VLOOKUP(A276,NMI!A:B,2,FALSE),"")</f>
        <v>45.4</v>
      </c>
    </row>
    <row r="277" spans="1:4" x14ac:dyDescent="0.25">
      <c r="A277" s="7">
        <v>43983</v>
      </c>
      <c r="B277" s="8">
        <v>43.1</v>
      </c>
      <c r="C277" s="43">
        <f t="shared" si="5"/>
        <v>11.3</v>
      </c>
      <c r="D277" s="42">
        <f>IFERROR(VLOOKUP(A277,NMI!A:B,2,FALSE),"")</f>
        <v>56.5</v>
      </c>
    </row>
    <row r="278" spans="1:4" x14ac:dyDescent="0.25">
      <c r="A278" s="3">
        <v>44013</v>
      </c>
      <c r="B278" s="4">
        <v>42.1</v>
      </c>
      <c r="C278" s="19">
        <f t="shared" si="5"/>
        <v>-1</v>
      </c>
      <c r="D278" s="41">
        <f>IFERROR(VLOOKUP(A278,NMI!A:B,2,FALSE),"")</f>
        <v>56.6</v>
      </c>
    </row>
    <row r="279" spans="1:4" x14ac:dyDescent="0.25">
      <c r="A279" s="7">
        <v>44044</v>
      </c>
      <c r="B279" s="8">
        <v>47.9</v>
      </c>
      <c r="C279" s="43">
        <f t="shared" si="5"/>
        <v>5.7999999999999972</v>
      </c>
      <c r="D279" s="42">
        <f>IFERROR(VLOOKUP(A279,NMI!A:B,2,FALSE),"")</f>
        <v>57.2</v>
      </c>
    </row>
    <row r="280" spans="1:4" x14ac:dyDescent="0.25">
      <c r="A280" s="3">
        <v>44075</v>
      </c>
      <c r="B280" s="4">
        <v>51.8</v>
      </c>
      <c r="C280" s="19">
        <f t="shared" si="5"/>
        <v>3.8999999999999986</v>
      </c>
      <c r="D280" s="41">
        <f>IFERROR(VLOOKUP(A280,NMI!A:B,2,FALSE),"")</f>
        <v>57.2</v>
      </c>
    </row>
    <row r="281" spans="1:4" x14ac:dyDescent="0.25">
      <c r="A281" s="7">
        <v>44105</v>
      </c>
      <c r="B281" s="8">
        <v>50.1</v>
      </c>
      <c r="C281" s="43">
        <f t="shared" si="5"/>
        <v>-1.6999999999999957</v>
      </c>
      <c r="D281" s="42">
        <f>IFERROR(VLOOKUP(A281,NMI!A:B,2,FALSE),"")</f>
        <v>56.2</v>
      </c>
    </row>
    <row r="282" spans="1:4" x14ac:dyDescent="0.25">
      <c r="A282" s="3">
        <v>44136</v>
      </c>
      <c r="B282" s="4">
        <v>51.5</v>
      </c>
      <c r="C282" s="19">
        <f t="shared" si="5"/>
        <v>1.3999999999999986</v>
      </c>
      <c r="D282" s="41">
        <f>IFERROR(VLOOKUP(A282,NMI!A:B,2,FALSE),"")</f>
        <v>56.8</v>
      </c>
    </row>
    <row r="283" spans="1:4" x14ac:dyDescent="0.25">
      <c r="A283" s="7">
        <v>44166</v>
      </c>
      <c r="B283" s="8">
        <v>48.7</v>
      </c>
      <c r="C283" s="43">
        <f t="shared" si="5"/>
        <v>-2.7999999999999972</v>
      </c>
      <c r="D283" s="42">
        <f>IFERROR(VLOOKUP(A283,NMI!A:B,2,FALSE),"")</f>
        <v>57.7</v>
      </c>
    </row>
    <row r="284" spans="1:4" x14ac:dyDescent="0.25">
      <c r="A284" s="3">
        <v>44197</v>
      </c>
      <c r="B284" s="4">
        <v>55.2</v>
      </c>
      <c r="C284" s="19">
        <f t="shared" ref="C284:C305" si="6">B284-B283</f>
        <v>6.5</v>
      </c>
      <c r="D284" s="41">
        <f>IFERROR(VLOOKUP(A284,NMI!A:B,2,FALSE),"")</f>
        <v>58.7</v>
      </c>
    </row>
    <row r="285" spans="1:4" x14ac:dyDescent="0.25">
      <c r="A285" s="7">
        <v>44228</v>
      </c>
      <c r="B285" s="8">
        <v>52.7</v>
      </c>
      <c r="C285" s="43">
        <f t="shared" si="6"/>
        <v>-2.5</v>
      </c>
      <c r="D285" s="42">
        <f>IFERROR(VLOOKUP(A285,NMI!A:B,2,FALSE),"")</f>
        <v>55.3</v>
      </c>
    </row>
    <row r="286" spans="1:4" x14ac:dyDescent="0.25">
      <c r="A286" s="3">
        <v>44256</v>
      </c>
      <c r="B286" s="4">
        <v>57.2</v>
      </c>
      <c r="C286" s="19">
        <f t="shared" si="6"/>
        <v>4.5</v>
      </c>
      <c r="D286" s="41">
        <f>IFERROR(VLOOKUP(A286,NMI!A:B,2,FALSE),"")</f>
        <v>63.7</v>
      </c>
    </row>
    <row r="287" spans="1:4" x14ac:dyDescent="0.25">
      <c r="A287" s="7">
        <v>44287</v>
      </c>
      <c r="B287" s="8">
        <v>58.8</v>
      </c>
      <c r="C287" s="43">
        <f t="shared" si="6"/>
        <v>1.5999999999999943</v>
      </c>
      <c r="D287" s="42">
        <f>IFERROR(VLOOKUP(A287,NMI!A:B,2,FALSE),"")</f>
        <v>62.7</v>
      </c>
    </row>
    <row r="288" spans="1:4" x14ac:dyDescent="0.25">
      <c r="A288" s="3">
        <v>44317</v>
      </c>
      <c r="B288" s="4">
        <v>55.3</v>
      </c>
      <c r="C288" s="19">
        <f t="shared" si="6"/>
        <v>-3.5</v>
      </c>
      <c r="D288" s="41">
        <f>IFERROR(VLOOKUP(A288,NMI!A:B,2,FALSE),"")</f>
        <v>64</v>
      </c>
    </row>
    <row r="289" spans="1:4" x14ac:dyDescent="0.25">
      <c r="A289" s="7">
        <v>44348</v>
      </c>
      <c r="B289" s="8">
        <v>49.3</v>
      </c>
      <c r="C289" s="43">
        <f t="shared" si="6"/>
        <v>-6</v>
      </c>
      <c r="D289" s="42">
        <f>IFERROR(VLOOKUP(A289,NMI!A:B,2,FALSE),"")</f>
        <v>60.1</v>
      </c>
    </row>
    <row r="290" spans="1:4" x14ac:dyDescent="0.25">
      <c r="A290" s="3">
        <v>44378</v>
      </c>
      <c r="B290" s="4">
        <v>53.8</v>
      </c>
      <c r="C290" s="19">
        <f t="shared" si="6"/>
        <v>4.5</v>
      </c>
      <c r="D290" s="41">
        <f>IFERROR(VLOOKUP(A290,NMI!A:B,2,FALSE),"")</f>
        <v>64.099999999999994</v>
      </c>
    </row>
    <row r="291" spans="1:4" x14ac:dyDescent="0.25">
      <c r="A291" s="7">
        <v>44409</v>
      </c>
      <c r="B291" s="8">
        <v>53.7</v>
      </c>
      <c r="C291" s="43">
        <f t="shared" si="6"/>
        <v>-9.9999999999994316E-2</v>
      </c>
      <c r="D291" s="42">
        <f>IFERROR(VLOOKUP(A291,NMI!A:B,2,FALSE),"")</f>
        <v>61.7</v>
      </c>
    </row>
    <row r="292" spans="1:4" x14ac:dyDescent="0.25">
      <c r="A292" s="3">
        <v>44440</v>
      </c>
      <c r="B292" s="4">
        <v>53</v>
      </c>
      <c r="C292" s="19">
        <f t="shared" si="6"/>
        <v>-0.70000000000000284</v>
      </c>
      <c r="D292" s="41">
        <f>IFERROR(VLOOKUP(A292,NMI!A:B,2,FALSE),"")</f>
        <v>61.9</v>
      </c>
    </row>
    <row r="293" spans="1:4" x14ac:dyDescent="0.25">
      <c r="A293" s="7">
        <v>44470</v>
      </c>
      <c r="B293" s="8">
        <v>51.6</v>
      </c>
      <c r="C293" s="43">
        <f t="shared" si="6"/>
        <v>-1.3999999999999986</v>
      </c>
      <c r="D293" s="42">
        <f>IFERROR(VLOOKUP(A293,NMI!A:B,2,FALSE),"")</f>
        <v>66.7</v>
      </c>
    </row>
    <row r="294" spans="1:4" x14ac:dyDescent="0.25">
      <c r="A294" s="3">
        <v>44501</v>
      </c>
      <c r="B294" s="4">
        <v>56.5</v>
      </c>
      <c r="C294" s="19">
        <f t="shared" si="6"/>
        <v>4.8999999999999986</v>
      </c>
      <c r="D294" s="41">
        <f>IFERROR(VLOOKUP(A294,NMI!A:B,2,FALSE),"")</f>
        <v>69.099999999999994</v>
      </c>
    </row>
    <row r="295" spans="1:4" x14ac:dyDescent="0.25">
      <c r="A295" s="7">
        <v>44531</v>
      </c>
      <c r="B295" s="8">
        <v>54.9</v>
      </c>
      <c r="C295" s="43">
        <f t="shared" si="6"/>
        <v>-1.6000000000000014</v>
      </c>
      <c r="D295" s="42">
        <f>IFERROR(VLOOKUP(A295,NMI!A:B,2,FALSE),"")</f>
        <v>62.3</v>
      </c>
    </row>
    <row r="296" spans="1:4" x14ac:dyDescent="0.25">
      <c r="A296" s="3">
        <v>44562</v>
      </c>
      <c r="B296" s="4">
        <v>52.3</v>
      </c>
      <c r="C296" s="19">
        <f t="shared" si="6"/>
        <v>-2.6000000000000014</v>
      </c>
      <c r="D296" s="41">
        <f>IFERROR(VLOOKUP(A296,NMI!A:B,2,FALSE),"")</f>
        <v>59.9</v>
      </c>
    </row>
    <row r="297" spans="1:4" x14ac:dyDescent="0.25">
      <c r="A297" s="7">
        <v>44593</v>
      </c>
      <c r="B297" s="8">
        <v>48.5</v>
      </c>
      <c r="C297" s="43">
        <f t="shared" si="6"/>
        <v>-3.7999999999999972</v>
      </c>
      <c r="D297" s="42">
        <f>IFERROR(VLOOKUP(A297,NMI!A:B,2,FALSE),"")</f>
        <v>56.5</v>
      </c>
    </row>
    <row r="298" spans="1:4" x14ac:dyDescent="0.25">
      <c r="A298" s="3">
        <v>44621</v>
      </c>
      <c r="B298" s="4">
        <v>54</v>
      </c>
      <c r="C298" s="19">
        <f t="shared" si="6"/>
        <v>5.5</v>
      </c>
      <c r="D298" s="41">
        <f>IFERROR(VLOOKUP(A298,NMI!A:B,2,FALSE),"")</f>
        <v>58.3</v>
      </c>
    </row>
    <row r="299" spans="1:4" x14ac:dyDescent="0.25">
      <c r="A299" s="7">
        <v>44652</v>
      </c>
      <c r="B299" s="8">
        <v>49.5</v>
      </c>
      <c r="C299" s="43">
        <f t="shared" si="6"/>
        <v>-4.5</v>
      </c>
      <c r="D299" s="42">
        <f>IFERROR(VLOOKUP(A299,NMI!A:B,2,FALSE),"")</f>
        <v>57.1</v>
      </c>
    </row>
    <row r="300" spans="1:4" x14ac:dyDescent="0.25">
      <c r="A300" s="3">
        <v>44682</v>
      </c>
      <c r="B300" s="4">
        <v>50.2</v>
      </c>
      <c r="C300" s="19">
        <f t="shared" si="6"/>
        <v>0.70000000000000284</v>
      </c>
      <c r="D300" s="41">
        <f>IFERROR(VLOOKUP(A300,NMI!A:B,2,FALSE),"")</f>
        <v>55.9</v>
      </c>
    </row>
    <row r="301" spans="1:4" x14ac:dyDescent="0.25">
      <c r="A301" s="7">
        <v>44713</v>
      </c>
      <c r="B301" s="8">
        <v>47.4</v>
      </c>
      <c r="C301" s="43">
        <f t="shared" si="6"/>
        <v>-2.8000000000000043</v>
      </c>
      <c r="D301" s="42">
        <f>IFERROR(VLOOKUP(A301,NMI!A:B,2,FALSE),"")</f>
        <v>55.3</v>
      </c>
    </row>
    <row r="302" spans="1:4" x14ac:dyDescent="0.25">
      <c r="A302" s="3">
        <v>44743</v>
      </c>
      <c r="B302" s="4">
        <v>49.1</v>
      </c>
      <c r="C302" s="19">
        <f t="shared" si="6"/>
        <v>1.7000000000000028</v>
      </c>
      <c r="D302" s="41">
        <f>IFERROR(VLOOKUP(A302,NMI!A:B,2,FALSE),"")</f>
        <v>56.7</v>
      </c>
    </row>
    <row r="303" spans="1:4" x14ac:dyDescent="0.25">
      <c r="A303" s="7">
        <v>44774</v>
      </c>
      <c r="B303" s="8">
        <v>50.2</v>
      </c>
      <c r="C303" s="43">
        <f t="shared" si="6"/>
        <v>1.1000000000000014</v>
      </c>
      <c r="D303" s="42">
        <f>IFERROR(VLOOKUP(A303,NMI!A:B,2,FALSE),"")</f>
        <v>56.9</v>
      </c>
    </row>
    <row r="304" spans="1:4" x14ac:dyDescent="0.25">
      <c r="A304" s="3">
        <v>44805</v>
      </c>
      <c r="B304" s="4">
        <v>53</v>
      </c>
      <c r="C304" s="19">
        <f t="shared" si="6"/>
        <v>2.7999999999999972</v>
      </c>
      <c r="D304" s="41">
        <f>IFERROR(VLOOKUP(A304,NMI!A:B,2,FALSE),"")</f>
        <v>56.7</v>
      </c>
    </row>
    <row r="305" spans="1:4" x14ac:dyDescent="0.25">
      <c r="A305" s="7">
        <v>44835</v>
      </c>
      <c r="B305" s="8">
        <v>49.1</v>
      </c>
      <c r="C305" s="43">
        <f t="shared" si="6"/>
        <v>-3.8999999999999986</v>
      </c>
      <c r="D305" s="42">
        <f>IFERROR(VLOOKUP(A305,NMI!A:B,2,FALSE),"")</f>
        <v>54.4</v>
      </c>
    </row>
    <row r="306" spans="1:4" x14ac:dyDescent="0.25">
      <c r="A306" s="3">
        <v>44866</v>
      </c>
      <c r="B306" s="4">
        <v>51.5</v>
      </c>
      <c r="C306" s="19">
        <f t="shared" ref="C306:C307" si="7">B306-B305</f>
        <v>2.3999999999999986</v>
      </c>
      <c r="D306" s="41">
        <f>IFERROR(VLOOKUP(A306,NMI!A:B,2,FALSE),"")</f>
        <v>56.5</v>
      </c>
    </row>
    <row r="307" spans="1:4" x14ac:dyDescent="0.25">
      <c r="A307" s="7">
        <v>44896</v>
      </c>
      <c r="B307" s="8">
        <v>49.4</v>
      </c>
      <c r="C307" s="43">
        <f t="shared" si="7"/>
        <v>-2.1000000000000014</v>
      </c>
      <c r="D307" s="42">
        <f>IFERROR(VLOOKUP(A307,NMI!A:B,2,FALSE),"")</f>
        <v>49.2</v>
      </c>
    </row>
    <row r="308" spans="1:4" x14ac:dyDescent="0.25">
      <c r="A308" s="3">
        <v>44927</v>
      </c>
      <c r="B308" s="4">
        <v>50</v>
      </c>
      <c r="C308" s="19">
        <f t="shared" ref="C308:C320" si="8">B308-B307</f>
        <v>0.60000000000000142</v>
      </c>
      <c r="D308" s="41">
        <f>IFERROR(VLOOKUP(A308,NMI!A:B,2,FALSE),"")</f>
        <v>55.2</v>
      </c>
    </row>
    <row r="309" spans="1:4" x14ac:dyDescent="0.25">
      <c r="A309" s="7">
        <v>44958</v>
      </c>
      <c r="B309" s="8">
        <v>54</v>
      </c>
      <c r="C309" s="43">
        <f t="shared" si="8"/>
        <v>4</v>
      </c>
      <c r="D309" s="42">
        <f>IFERROR(VLOOKUP(A309,NMI!A:B,2,FALSE),"")</f>
        <v>55.1</v>
      </c>
    </row>
    <row r="310" spans="1:4" x14ac:dyDescent="0.25">
      <c r="A310" s="3">
        <v>44986</v>
      </c>
      <c r="B310" s="4">
        <v>51.3</v>
      </c>
      <c r="C310" s="19">
        <f t="shared" si="8"/>
        <v>-2.7000000000000028</v>
      </c>
      <c r="D310" s="41">
        <f>IFERROR(VLOOKUP(A310,NMI!A:B,2,FALSE),"")</f>
        <v>51.2</v>
      </c>
    </row>
    <row r="311" spans="1:4" x14ac:dyDescent="0.25">
      <c r="A311" s="7">
        <v>45017</v>
      </c>
      <c r="B311" s="8">
        <v>50.8</v>
      </c>
      <c r="C311" s="43">
        <f t="shared" si="8"/>
        <v>-0.5</v>
      </c>
      <c r="D311" s="42">
        <f>IFERROR(VLOOKUP(A311,NMI!A:B,2,FALSE),"")</f>
        <v>51.9</v>
      </c>
    </row>
    <row r="312" spans="1:4" x14ac:dyDescent="0.25">
      <c r="A312" s="3">
        <v>45047</v>
      </c>
      <c r="B312" s="4"/>
      <c r="C312" s="19">
        <f t="shared" si="8"/>
        <v>-50.8</v>
      </c>
      <c r="D312" s="41">
        <f>IFERROR(VLOOKUP(A312,NMI!A:B,2,FALSE),"")</f>
        <v>0</v>
      </c>
    </row>
    <row r="313" spans="1:4" x14ac:dyDescent="0.25">
      <c r="A313" s="7">
        <v>45078</v>
      </c>
      <c r="B313" s="8"/>
      <c r="C313" s="43">
        <f t="shared" si="8"/>
        <v>0</v>
      </c>
      <c r="D313" s="42">
        <f>IFERROR(VLOOKUP(A313,NMI!A:B,2,FALSE),"")</f>
        <v>0</v>
      </c>
    </row>
    <row r="314" spans="1:4" x14ac:dyDescent="0.25">
      <c r="A314" s="3">
        <v>45108</v>
      </c>
      <c r="B314" s="4"/>
      <c r="C314" s="19">
        <f t="shared" si="8"/>
        <v>0</v>
      </c>
      <c r="D314" s="41">
        <f>IFERROR(VLOOKUP(A314,NMI!A:B,2,FALSE),"")</f>
        <v>0</v>
      </c>
    </row>
    <row r="315" spans="1:4" x14ac:dyDescent="0.25">
      <c r="A315" s="7">
        <v>45139</v>
      </c>
      <c r="B315" s="8"/>
      <c r="C315" s="43">
        <f t="shared" si="8"/>
        <v>0</v>
      </c>
      <c r="D315" s="42">
        <f>IFERROR(VLOOKUP(A315,NMI!A:B,2,FALSE),"")</f>
        <v>0</v>
      </c>
    </row>
    <row r="316" spans="1:4" x14ac:dyDescent="0.25">
      <c r="A316" s="3">
        <v>45170</v>
      </c>
      <c r="B316" s="4"/>
      <c r="C316" s="19">
        <f t="shared" si="8"/>
        <v>0</v>
      </c>
      <c r="D316" s="41">
        <f>IFERROR(VLOOKUP(A316,NMI!A:B,2,FALSE),"")</f>
        <v>0</v>
      </c>
    </row>
    <row r="317" spans="1:4" x14ac:dyDescent="0.25">
      <c r="A317" s="7">
        <v>45200</v>
      </c>
      <c r="B317" s="8"/>
      <c r="C317" s="43">
        <f t="shared" si="8"/>
        <v>0</v>
      </c>
      <c r="D317" s="42">
        <f>IFERROR(VLOOKUP(A317,NMI!A:B,2,FALSE),"")</f>
        <v>0</v>
      </c>
    </row>
    <row r="318" spans="1:4" x14ac:dyDescent="0.25">
      <c r="A318" s="3">
        <v>45231</v>
      </c>
      <c r="B318" s="4"/>
      <c r="C318" s="19">
        <f t="shared" si="8"/>
        <v>0</v>
      </c>
      <c r="D318" s="41">
        <f>IFERROR(VLOOKUP(A318,NMI!A:B,2,FALSE),"")</f>
        <v>0</v>
      </c>
    </row>
    <row r="319" spans="1:4" x14ac:dyDescent="0.25">
      <c r="A319" s="7">
        <v>45261</v>
      </c>
      <c r="B319" s="8"/>
      <c r="C319" s="43">
        <f t="shared" si="8"/>
        <v>0</v>
      </c>
      <c r="D319" s="42">
        <f>IFERROR(VLOOKUP(A319,NMI!A:B,2,FALSE),"")</f>
        <v>0</v>
      </c>
    </row>
    <row r="320" spans="1:4" x14ac:dyDescent="0.25">
      <c r="A320" s="3">
        <v>45292</v>
      </c>
      <c r="B320" s="4"/>
      <c r="C320" s="19">
        <f t="shared" si="8"/>
        <v>0</v>
      </c>
      <c r="D320" s="41">
        <f>IFERROR(VLOOKUP(A320,NMI!A:B,2,FALSE),"")</f>
        <v>0</v>
      </c>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3E72-2653-4544-A182-8E92BFB0E375}">
  <sheetPr codeName="Sheet6">
    <tabColor theme="3" tint="0.59999389629810485"/>
  </sheetPr>
  <dimension ref="A1:F863"/>
  <sheetViews>
    <sheetView zoomScale="90" zoomScaleNormal="90" workbookViewId="0">
      <pane ySplit="1" topLeftCell="A295"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4</v>
      </c>
      <c r="C1" s="69" t="s">
        <v>1</v>
      </c>
      <c r="D1" s="71" t="s">
        <v>14</v>
      </c>
      <c r="E1" s="73"/>
      <c r="F1" s="16" t="s">
        <v>15</v>
      </c>
    </row>
    <row r="2" spans="1:6" x14ac:dyDescent="0.25">
      <c r="A2" s="9">
        <v>35612</v>
      </c>
      <c r="B2" s="10">
        <v>55.5</v>
      </c>
      <c r="C2" s="19"/>
      <c r="D2" s="41" t="str">
        <f>IFERROR(VLOOKUP(A2,NMI!A:B,2,FALSE),"")</f>
        <v/>
      </c>
    </row>
    <row r="3" spans="1:6" x14ac:dyDescent="0.25">
      <c r="A3" s="11">
        <v>35643</v>
      </c>
      <c r="B3" s="12">
        <v>71.5</v>
      </c>
      <c r="C3" s="23">
        <f>B3-B2</f>
        <v>16</v>
      </c>
      <c r="D3" s="42" t="str">
        <f>IFERROR(VLOOKUP(A3,NMI!A:B,2,FALSE),"")</f>
        <v/>
      </c>
    </row>
    <row r="4" spans="1:6" x14ac:dyDescent="0.25">
      <c r="A4" s="9">
        <v>35674</v>
      </c>
      <c r="B4" s="10">
        <v>53</v>
      </c>
      <c r="C4" s="19">
        <f>B4-B3</f>
        <v>-18.5</v>
      </c>
      <c r="D4" s="41" t="str">
        <f>IFERROR(VLOOKUP(A4,NMI!A:B,2,FALSE),"")</f>
        <v/>
      </c>
    </row>
    <row r="5" spans="1:6" x14ac:dyDescent="0.25">
      <c r="A5" s="11">
        <v>35704</v>
      </c>
      <c r="B5" s="12">
        <v>52</v>
      </c>
      <c r="C5" s="23">
        <f t="shared" ref="C5:C68" si="0">B5-B4</f>
        <v>-1</v>
      </c>
      <c r="D5" s="42" t="str">
        <f>IFERROR(VLOOKUP(A5,NMI!A:B,2,FALSE),"")</f>
        <v/>
      </c>
    </row>
    <row r="6" spans="1:6" x14ac:dyDescent="0.25">
      <c r="A6" s="9">
        <v>35735</v>
      </c>
      <c r="B6" s="10">
        <v>55.5</v>
      </c>
      <c r="C6" s="19">
        <f t="shared" si="0"/>
        <v>3.5</v>
      </c>
      <c r="D6" s="41" t="str">
        <f>IFERROR(VLOOKUP(A6,NMI!A:B,2,FALSE),"")</f>
        <v/>
      </c>
    </row>
    <row r="7" spans="1:6" x14ac:dyDescent="0.25">
      <c r="A7" s="11">
        <v>35765</v>
      </c>
      <c r="B7" s="12">
        <v>51.5</v>
      </c>
      <c r="C7" s="23">
        <f t="shared" si="0"/>
        <v>-4</v>
      </c>
      <c r="D7" s="42" t="str">
        <f>IFERROR(VLOOKUP(A7,NMI!A:B,2,FALSE),"")</f>
        <v/>
      </c>
    </row>
    <row r="8" spans="1:6" x14ac:dyDescent="0.25">
      <c r="A8" s="9">
        <v>35796</v>
      </c>
      <c r="B8" s="10">
        <v>54</v>
      </c>
      <c r="C8" s="19">
        <f t="shared" si="0"/>
        <v>2.5</v>
      </c>
      <c r="D8" s="41" t="str">
        <f>IFERROR(VLOOKUP(A8,NMI!A:B,2,FALSE),"")</f>
        <v/>
      </c>
    </row>
    <row r="9" spans="1:6" x14ac:dyDescent="0.25">
      <c r="A9" s="11">
        <v>35827</v>
      </c>
      <c r="B9" s="12">
        <v>52</v>
      </c>
      <c r="C9" s="23">
        <f t="shared" si="0"/>
        <v>-2</v>
      </c>
      <c r="D9" s="42" t="str">
        <f>IFERROR(VLOOKUP(A9,NMI!A:B,2,FALSE),"")</f>
        <v/>
      </c>
    </row>
    <row r="10" spans="1:6" x14ac:dyDescent="0.25">
      <c r="A10" s="9">
        <v>35855</v>
      </c>
      <c r="B10" s="10">
        <v>52.5</v>
      </c>
      <c r="C10" s="19">
        <f t="shared" si="0"/>
        <v>0.5</v>
      </c>
      <c r="D10" s="41" t="str">
        <f>IFERROR(VLOOKUP(A10,NMI!A:B,2,FALSE),"")</f>
        <v/>
      </c>
    </row>
    <row r="11" spans="1:6" x14ac:dyDescent="0.25">
      <c r="A11" s="11">
        <v>35886</v>
      </c>
      <c r="B11" s="12">
        <v>52</v>
      </c>
      <c r="C11" s="23">
        <f t="shared" si="0"/>
        <v>-0.5</v>
      </c>
      <c r="D11" s="42" t="str">
        <f>IFERROR(VLOOKUP(A11,NMI!A:B,2,FALSE),"")</f>
        <v/>
      </c>
    </row>
    <row r="12" spans="1:6" x14ac:dyDescent="0.25">
      <c r="A12" s="9">
        <v>35916</v>
      </c>
      <c r="B12" s="10">
        <v>50.5</v>
      </c>
      <c r="C12" s="19">
        <f t="shared" si="0"/>
        <v>-1.5</v>
      </c>
      <c r="D12" s="41" t="str">
        <f>IFERROR(VLOOKUP(A12,NMI!A:B,2,FALSE),"")</f>
        <v/>
      </c>
    </row>
    <row r="13" spans="1:6" x14ac:dyDescent="0.25">
      <c r="A13" s="11">
        <v>35947</v>
      </c>
      <c r="B13" s="12">
        <v>53.5</v>
      </c>
      <c r="C13" s="23">
        <f t="shared" si="0"/>
        <v>3</v>
      </c>
      <c r="D13" s="42" t="str">
        <f>IFERROR(VLOOKUP(A13,NMI!A:B,2,FALSE),"")</f>
        <v/>
      </c>
    </row>
    <row r="14" spans="1:6" x14ac:dyDescent="0.25">
      <c r="A14" s="9">
        <v>35977</v>
      </c>
      <c r="B14" s="10">
        <v>54.5</v>
      </c>
      <c r="C14" s="19">
        <f t="shared" si="0"/>
        <v>1</v>
      </c>
      <c r="D14" s="41" t="str">
        <f>IFERROR(VLOOKUP(A14,NMI!A:B,2,FALSE),"")</f>
        <v/>
      </c>
    </row>
    <row r="15" spans="1:6" x14ac:dyDescent="0.25">
      <c r="A15" s="11">
        <v>36008</v>
      </c>
      <c r="B15" s="12">
        <v>54</v>
      </c>
      <c r="C15" s="23">
        <f t="shared" si="0"/>
        <v>-0.5</v>
      </c>
      <c r="D15" s="42" t="str">
        <f>IFERROR(VLOOKUP(A15,NMI!A:B,2,FALSE),"")</f>
        <v/>
      </c>
    </row>
    <row r="16" spans="1:6" x14ac:dyDescent="0.25">
      <c r="A16" s="9">
        <v>36039</v>
      </c>
      <c r="B16" s="10">
        <v>53</v>
      </c>
      <c r="C16" s="19">
        <f t="shared" si="0"/>
        <v>-1</v>
      </c>
      <c r="D16" s="41" t="str">
        <f>IFERROR(VLOOKUP(A16,NMI!A:B,2,FALSE),"")</f>
        <v/>
      </c>
    </row>
    <row r="17" spans="1:4" x14ac:dyDescent="0.25">
      <c r="A17" s="11">
        <v>36069</v>
      </c>
      <c r="B17" s="12">
        <v>53.5</v>
      </c>
      <c r="C17" s="23">
        <f t="shared" si="0"/>
        <v>0.5</v>
      </c>
      <c r="D17" s="42" t="str">
        <f>IFERROR(VLOOKUP(A17,NMI!A:B,2,FALSE),"")</f>
        <v/>
      </c>
    </row>
    <row r="18" spans="1:4" x14ac:dyDescent="0.25">
      <c r="A18" s="9">
        <v>36100</v>
      </c>
      <c r="B18" s="10">
        <v>50</v>
      </c>
      <c r="C18" s="19">
        <f t="shared" si="0"/>
        <v>-3.5</v>
      </c>
      <c r="D18" s="41" t="str">
        <f>IFERROR(VLOOKUP(A18,NMI!A:B,2,FALSE),"")</f>
        <v/>
      </c>
    </row>
    <row r="19" spans="1:4" x14ac:dyDescent="0.25">
      <c r="A19" s="11">
        <v>36130</v>
      </c>
      <c r="B19" s="12">
        <v>53</v>
      </c>
      <c r="C19" s="23">
        <f t="shared" si="0"/>
        <v>3</v>
      </c>
      <c r="D19" s="42" t="str">
        <f>IFERROR(VLOOKUP(A19,NMI!A:B,2,FALSE),"")</f>
        <v/>
      </c>
    </row>
    <row r="20" spans="1:4" x14ac:dyDescent="0.25">
      <c r="A20" s="9">
        <v>36161</v>
      </c>
      <c r="B20" s="10">
        <v>54.5</v>
      </c>
      <c r="C20" s="19">
        <f t="shared" si="0"/>
        <v>1.5</v>
      </c>
      <c r="D20" s="41" t="str">
        <f>IFERROR(VLOOKUP(A20,NMI!A:B,2,FALSE),"")</f>
        <v/>
      </c>
    </row>
    <row r="21" spans="1:4" x14ac:dyDescent="0.25">
      <c r="A21" s="11">
        <v>36192</v>
      </c>
      <c r="B21" s="12">
        <v>51.5</v>
      </c>
      <c r="C21" s="23">
        <f t="shared" si="0"/>
        <v>-3</v>
      </c>
      <c r="D21" s="42" t="str">
        <f>IFERROR(VLOOKUP(A21,NMI!A:B,2,FALSE),"")</f>
        <v/>
      </c>
    </row>
    <row r="22" spans="1:4" x14ac:dyDescent="0.25">
      <c r="A22" s="9">
        <v>36220</v>
      </c>
      <c r="B22" s="10">
        <v>52.5</v>
      </c>
      <c r="C22" s="19">
        <f t="shared" si="0"/>
        <v>1</v>
      </c>
      <c r="D22" s="41" t="str">
        <f>IFERROR(VLOOKUP(A22,NMI!A:B,2,FALSE),"")</f>
        <v/>
      </c>
    </row>
    <row r="23" spans="1:4" x14ac:dyDescent="0.25">
      <c r="A23" s="11">
        <v>36251</v>
      </c>
      <c r="B23" s="12">
        <v>51.5</v>
      </c>
      <c r="C23" s="23">
        <f t="shared" si="0"/>
        <v>-1</v>
      </c>
      <c r="D23" s="42" t="str">
        <f>IFERROR(VLOOKUP(A23,NMI!A:B,2,FALSE),"")</f>
        <v/>
      </c>
    </row>
    <row r="24" spans="1:4" x14ac:dyDescent="0.25">
      <c r="A24" s="9">
        <v>36281</v>
      </c>
      <c r="B24" s="10">
        <v>54</v>
      </c>
      <c r="C24" s="19">
        <f t="shared" si="0"/>
        <v>2.5</v>
      </c>
      <c r="D24" s="41" t="str">
        <f>IFERROR(VLOOKUP(A24,NMI!A:B,2,FALSE),"")</f>
        <v/>
      </c>
    </row>
    <row r="25" spans="1:4" x14ac:dyDescent="0.25">
      <c r="A25" s="11">
        <v>36312</v>
      </c>
      <c r="B25" s="12">
        <v>54</v>
      </c>
      <c r="C25" s="23">
        <f t="shared" si="0"/>
        <v>0</v>
      </c>
      <c r="D25" s="42" t="str">
        <f>IFERROR(VLOOKUP(A25,NMI!A:B,2,FALSE),"")</f>
        <v/>
      </c>
    </row>
    <row r="26" spans="1:4" x14ac:dyDescent="0.25">
      <c r="A26" s="9">
        <v>36342</v>
      </c>
      <c r="B26" s="10">
        <v>52.5</v>
      </c>
      <c r="C26" s="19">
        <f t="shared" si="0"/>
        <v>-1.5</v>
      </c>
      <c r="D26" s="41" t="str">
        <f>IFERROR(VLOOKUP(A26,NMI!A:B,2,FALSE),"")</f>
        <v/>
      </c>
    </row>
    <row r="27" spans="1:4" x14ac:dyDescent="0.25">
      <c r="A27" s="11">
        <v>36373</v>
      </c>
      <c r="B27" s="12">
        <v>53.5</v>
      </c>
      <c r="C27" s="23">
        <f t="shared" si="0"/>
        <v>1</v>
      </c>
      <c r="D27" s="42" t="str">
        <f>IFERROR(VLOOKUP(A27,NMI!A:B,2,FALSE),"")</f>
        <v/>
      </c>
    </row>
    <row r="28" spans="1:4" x14ac:dyDescent="0.25">
      <c r="A28" s="9">
        <v>36404</v>
      </c>
      <c r="B28" s="10">
        <v>54</v>
      </c>
      <c r="C28" s="19">
        <f t="shared" si="0"/>
        <v>0.5</v>
      </c>
      <c r="D28" s="41" t="str">
        <f>IFERROR(VLOOKUP(A28,NMI!A:B,2,FALSE),"")</f>
        <v/>
      </c>
    </row>
    <row r="29" spans="1:4" x14ac:dyDescent="0.25">
      <c r="A29" s="11">
        <v>36434</v>
      </c>
      <c r="B29" s="12">
        <v>56</v>
      </c>
      <c r="C29" s="23">
        <f t="shared" si="0"/>
        <v>2</v>
      </c>
      <c r="D29" s="42" t="str">
        <f>IFERROR(VLOOKUP(A29,NMI!A:B,2,FALSE),"")</f>
        <v/>
      </c>
    </row>
    <row r="30" spans="1:4" x14ac:dyDescent="0.25">
      <c r="A30" s="9">
        <v>36465</v>
      </c>
      <c r="B30" s="10">
        <v>56.5</v>
      </c>
      <c r="C30" s="19">
        <f t="shared" si="0"/>
        <v>0.5</v>
      </c>
      <c r="D30" s="41" t="str">
        <f>IFERROR(VLOOKUP(A30,NMI!A:B,2,FALSE),"")</f>
        <v/>
      </c>
    </row>
    <row r="31" spans="1:4" x14ac:dyDescent="0.25">
      <c r="A31" s="11">
        <v>36495</v>
      </c>
      <c r="B31" s="12">
        <v>53</v>
      </c>
      <c r="C31" s="23">
        <f t="shared" si="0"/>
        <v>-3.5</v>
      </c>
      <c r="D31" s="42" t="str">
        <f>IFERROR(VLOOKUP(A31,NMI!A:B,2,FALSE),"")</f>
        <v/>
      </c>
    </row>
    <row r="32" spans="1:4" x14ac:dyDescent="0.25">
      <c r="A32" s="9">
        <v>36526</v>
      </c>
      <c r="B32" s="10">
        <v>55.5</v>
      </c>
      <c r="C32" s="19">
        <f t="shared" si="0"/>
        <v>2.5</v>
      </c>
      <c r="D32" s="41" t="str">
        <f>IFERROR(VLOOKUP(A32,NMI!A:B,2,FALSE),"")</f>
        <v/>
      </c>
    </row>
    <row r="33" spans="1:4" x14ac:dyDescent="0.25">
      <c r="A33" s="11">
        <v>36557</v>
      </c>
      <c r="B33" s="12">
        <v>55</v>
      </c>
      <c r="C33" s="23">
        <f t="shared" si="0"/>
        <v>-0.5</v>
      </c>
      <c r="D33" s="42" t="str">
        <f>IFERROR(VLOOKUP(A33,NMI!A:B,2,FALSE),"")</f>
        <v/>
      </c>
    </row>
    <row r="34" spans="1:4" x14ac:dyDescent="0.25">
      <c r="A34" s="9">
        <v>36586</v>
      </c>
      <c r="B34" s="10">
        <v>52.5</v>
      </c>
      <c r="C34" s="19">
        <f t="shared" si="0"/>
        <v>-2.5</v>
      </c>
      <c r="D34" s="41" t="str">
        <f>IFERROR(VLOOKUP(A34,NMI!A:B,2,FALSE),"")</f>
        <v/>
      </c>
    </row>
    <row r="35" spans="1:4" x14ac:dyDescent="0.25">
      <c r="A35" s="11">
        <v>36617</v>
      </c>
      <c r="B35" s="12">
        <v>55</v>
      </c>
      <c r="C35" s="23">
        <f t="shared" si="0"/>
        <v>2.5</v>
      </c>
      <c r="D35" s="42" t="str">
        <f>IFERROR(VLOOKUP(A35,NMI!A:B,2,FALSE),"")</f>
        <v/>
      </c>
    </row>
    <row r="36" spans="1:4" x14ac:dyDescent="0.25">
      <c r="A36" s="9">
        <v>36647</v>
      </c>
      <c r="B36" s="10">
        <v>57</v>
      </c>
      <c r="C36" s="19">
        <f t="shared" si="0"/>
        <v>2</v>
      </c>
      <c r="D36" s="41" t="str">
        <f>IFERROR(VLOOKUP(A36,NMI!A:B,2,FALSE),"")</f>
        <v/>
      </c>
    </row>
    <row r="37" spans="1:4" x14ac:dyDescent="0.25">
      <c r="A37" s="11">
        <v>36678</v>
      </c>
      <c r="B37" s="12">
        <v>53.5</v>
      </c>
      <c r="C37" s="23">
        <f t="shared" si="0"/>
        <v>-3.5</v>
      </c>
      <c r="D37" s="42" t="str">
        <f>IFERROR(VLOOKUP(A37,NMI!A:B,2,FALSE),"")</f>
        <v/>
      </c>
    </row>
    <row r="38" spans="1:4" x14ac:dyDescent="0.25">
      <c r="A38" s="9">
        <v>36708</v>
      </c>
      <c r="B38" s="10">
        <v>54.5</v>
      </c>
      <c r="C38" s="19">
        <f t="shared" si="0"/>
        <v>1</v>
      </c>
      <c r="D38" s="41" t="str">
        <f>IFERROR(VLOOKUP(A38,NMI!A:B,2,FALSE),"")</f>
        <v/>
      </c>
    </row>
    <row r="39" spans="1:4" x14ac:dyDescent="0.25">
      <c r="A39" s="11">
        <v>36739</v>
      </c>
      <c r="B39" s="12">
        <v>55</v>
      </c>
      <c r="C39" s="23">
        <f t="shared" si="0"/>
        <v>0.5</v>
      </c>
      <c r="D39" s="42" t="str">
        <f>IFERROR(VLOOKUP(A39,NMI!A:B,2,FALSE),"")</f>
        <v/>
      </c>
    </row>
    <row r="40" spans="1:4" x14ac:dyDescent="0.25">
      <c r="A40" s="9">
        <v>36770</v>
      </c>
      <c r="B40" s="10">
        <v>53</v>
      </c>
      <c r="C40" s="19">
        <f t="shared" si="0"/>
        <v>-2</v>
      </c>
      <c r="D40" s="41" t="str">
        <f>IFERROR(VLOOKUP(A40,NMI!A:B,2,FALSE),"")</f>
        <v/>
      </c>
    </row>
    <row r="41" spans="1:4" x14ac:dyDescent="0.25">
      <c r="A41" s="11">
        <v>36800</v>
      </c>
      <c r="B41" s="12">
        <v>54.5</v>
      </c>
      <c r="C41" s="23">
        <f t="shared" si="0"/>
        <v>1.5</v>
      </c>
      <c r="D41" s="42" t="str">
        <f>IFERROR(VLOOKUP(A41,NMI!A:B,2,FALSE),"")</f>
        <v/>
      </c>
    </row>
    <row r="42" spans="1:4" x14ac:dyDescent="0.25">
      <c r="A42" s="9">
        <v>36831</v>
      </c>
      <c r="B42" s="10">
        <v>54</v>
      </c>
      <c r="C42" s="19">
        <f t="shared" si="0"/>
        <v>-0.5</v>
      </c>
      <c r="D42" s="41" t="str">
        <f>IFERROR(VLOOKUP(A42,NMI!A:B,2,FALSE),"")</f>
        <v/>
      </c>
    </row>
    <row r="43" spans="1:4" x14ac:dyDescent="0.25">
      <c r="A43" s="11">
        <v>36861</v>
      </c>
      <c r="B43" s="12">
        <v>51</v>
      </c>
      <c r="C43" s="23">
        <f t="shared" si="0"/>
        <v>-3</v>
      </c>
      <c r="D43" s="42" t="str">
        <f>IFERROR(VLOOKUP(A43,NMI!A:B,2,FALSE),"")</f>
        <v/>
      </c>
    </row>
    <row r="44" spans="1:4" x14ac:dyDescent="0.25">
      <c r="A44" s="9">
        <v>36892</v>
      </c>
      <c r="B44" s="10">
        <v>51.5</v>
      </c>
      <c r="C44" s="19">
        <f t="shared" si="0"/>
        <v>0.5</v>
      </c>
      <c r="D44" s="41" t="str">
        <f>IFERROR(VLOOKUP(A44,NMI!A:B,2,FALSE),"")</f>
        <v/>
      </c>
    </row>
    <row r="45" spans="1:4" x14ac:dyDescent="0.25">
      <c r="A45" s="11">
        <v>36923</v>
      </c>
      <c r="B45" s="12">
        <v>51.5</v>
      </c>
      <c r="C45" s="23">
        <f t="shared" si="0"/>
        <v>0</v>
      </c>
      <c r="D45" s="42" t="str">
        <f>IFERROR(VLOOKUP(A45,NMI!A:B,2,FALSE),"")</f>
        <v/>
      </c>
    </row>
    <row r="46" spans="1:4" x14ac:dyDescent="0.25">
      <c r="A46" s="9">
        <v>36951</v>
      </c>
      <c r="B46" s="10">
        <v>50.5</v>
      </c>
      <c r="C46" s="19">
        <f t="shared" si="0"/>
        <v>-1</v>
      </c>
      <c r="D46" s="41" t="str">
        <f>IFERROR(VLOOKUP(A46,NMI!A:B,2,FALSE),"")</f>
        <v/>
      </c>
    </row>
    <row r="47" spans="1:4" x14ac:dyDescent="0.25">
      <c r="A47" s="11">
        <v>36982</v>
      </c>
      <c r="B47" s="12">
        <v>51</v>
      </c>
      <c r="C47" s="23">
        <f t="shared" si="0"/>
        <v>0.5</v>
      </c>
      <c r="D47" s="42" t="str">
        <f>IFERROR(VLOOKUP(A47,NMI!A:B,2,FALSE),"")</f>
        <v/>
      </c>
    </row>
    <row r="48" spans="1:4" x14ac:dyDescent="0.25">
      <c r="A48" s="9">
        <v>37012</v>
      </c>
      <c r="B48" s="10">
        <v>52</v>
      </c>
      <c r="C48" s="19">
        <f t="shared" si="0"/>
        <v>1</v>
      </c>
      <c r="D48" s="41" t="str">
        <f>IFERROR(VLOOKUP(A48,NMI!A:B,2,FALSE),"")</f>
        <v/>
      </c>
    </row>
    <row r="49" spans="1:4" x14ac:dyDescent="0.25">
      <c r="A49" s="11">
        <v>37043</v>
      </c>
      <c r="B49" s="12">
        <v>51</v>
      </c>
      <c r="C49" s="23">
        <f t="shared" si="0"/>
        <v>-1</v>
      </c>
      <c r="D49" s="42" t="str">
        <f>IFERROR(VLOOKUP(A49,NMI!A:B,2,FALSE),"")</f>
        <v/>
      </c>
    </row>
    <row r="50" spans="1:4" x14ac:dyDescent="0.25">
      <c r="A50" s="9">
        <v>37073</v>
      </c>
      <c r="B50" s="10">
        <v>50.5</v>
      </c>
      <c r="C50" s="19">
        <f t="shared" si="0"/>
        <v>-0.5</v>
      </c>
      <c r="D50" s="41" t="str">
        <f>IFERROR(VLOOKUP(A50,NMI!A:B,2,FALSE),"")</f>
        <v/>
      </c>
    </row>
    <row r="51" spans="1:4" x14ac:dyDescent="0.25">
      <c r="A51" s="11">
        <v>37104</v>
      </c>
      <c r="B51" s="12">
        <v>48</v>
      </c>
      <c r="C51" s="23">
        <f t="shared" si="0"/>
        <v>-2.5</v>
      </c>
      <c r="D51" s="42" t="str">
        <f>IFERROR(VLOOKUP(A51,NMI!A:B,2,FALSE),"")</f>
        <v/>
      </c>
    </row>
    <row r="52" spans="1:4" x14ac:dyDescent="0.25">
      <c r="A52" s="9">
        <v>37135</v>
      </c>
      <c r="B52" s="10">
        <v>51</v>
      </c>
      <c r="C52" s="19">
        <f t="shared" si="0"/>
        <v>3</v>
      </c>
      <c r="D52" s="41" t="str">
        <f>IFERROR(VLOOKUP(A52,NMI!A:B,2,FALSE),"")</f>
        <v/>
      </c>
    </row>
    <row r="53" spans="1:4" x14ac:dyDescent="0.25">
      <c r="A53" s="11">
        <v>37165</v>
      </c>
      <c r="B53" s="12">
        <v>53.5</v>
      </c>
      <c r="C53" s="23">
        <f t="shared" si="0"/>
        <v>2.5</v>
      </c>
      <c r="D53" s="42" t="str">
        <f>IFERROR(VLOOKUP(A53,NMI!A:B,2,FALSE),"")</f>
        <v/>
      </c>
    </row>
    <row r="54" spans="1:4" x14ac:dyDescent="0.25">
      <c r="A54" s="9">
        <v>37196</v>
      </c>
      <c r="B54" s="10">
        <v>52.5</v>
      </c>
      <c r="C54" s="19">
        <f t="shared" si="0"/>
        <v>-1</v>
      </c>
      <c r="D54" s="41" t="str">
        <f>IFERROR(VLOOKUP(A54,NMI!A:B,2,FALSE),"")</f>
        <v/>
      </c>
    </row>
    <row r="55" spans="1:4" x14ac:dyDescent="0.25">
      <c r="A55" s="11">
        <v>37226</v>
      </c>
      <c r="B55" s="12">
        <v>53.5</v>
      </c>
      <c r="C55" s="23">
        <f t="shared" si="0"/>
        <v>1</v>
      </c>
      <c r="D55" s="42" t="str">
        <f>IFERROR(VLOOKUP(A55,NMI!A:B,2,FALSE),"")</f>
        <v/>
      </c>
    </row>
    <row r="56" spans="1:4" x14ac:dyDescent="0.25">
      <c r="A56" s="9">
        <v>37257</v>
      </c>
      <c r="B56" s="10">
        <v>53</v>
      </c>
      <c r="C56" s="19">
        <f t="shared" si="0"/>
        <v>-0.5</v>
      </c>
      <c r="D56" s="41" t="str">
        <f>IFERROR(VLOOKUP(A56,NMI!A:B,2,FALSE),"")</f>
        <v/>
      </c>
    </row>
    <row r="57" spans="1:4" x14ac:dyDescent="0.25">
      <c r="A57" s="11">
        <v>37288</v>
      </c>
      <c r="B57" s="12">
        <v>53</v>
      </c>
      <c r="C57" s="23">
        <f t="shared" si="0"/>
        <v>0</v>
      </c>
      <c r="D57" s="42" t="str">
        <f>IFERROR(VLOOKUP(A57,NMI!A:B,2,FALSE),"")</f>
        <v/>
      </c>
    </row>
    <row r="58" spans="1:4" x14ac:dyDescent="0.25">
      <c r="A58" s="9">
        <v>37316</v>
      </c>
      <c r="B58" s="10">
        <v>52</v>
      </c>
      <c r="C58" s="19">
        <f t="shared" si="0"/>
        <v>-1</v>
      </c>
      <c r="D58" s="41" t="str">
        <f>IFERROR(VLOOKUP(A58,NMI!A:B,2,FALSE),"")</f>
        <v/>
      </c>
    </row>
    <row r="59" spans="1:4" x14ac:dyDescent="0.25">
      <c r="A59" s="11">
        <v>37347</v>
      </c>
      <c r="B59" s="12">
        <v>51.5</v>
      </c>
      <c r="C59" s="23">
        <f t="shared" si="0"/>
        <v>-0.5</v>
      </c>
      <c r="D59" s="42" t="str">
        <f>IFERROR(VLOOKUP(A59,NMI!A:B,2,FALSE),"")</f>
        <v/>
      </c>
    </row>
    <row r="60" spans="1:4" x14ac:dyDescent="0.25">
      <c r="A60" s="9">
        <v>37377</v>
      </c>
      <c r="B60" s="10">
        <v>52</v>
      </c>
      <c r="C60" s="19">
        <f t="shared" si="0"/>
        <v>0.5</v>
      </c>
      <c r="D60" s="41" t="str">
        <f>IFERROR(VLOOKUP(A60,NMI!A:B,2,FALSE),"")</f>
        <v/>
      </c>
    </row>
    <row r="61" spans="1:4" x14ac:dyDescent="0.25">
      <c r="A61" s="11">
        <v>37408</v>
      </c>
      <c r="B61" s="12">
        <v>53.5</v>
      </c>
      <c r="C61" s="23">
        <f t="shared" si="0"/>
        <v>1.5</v>
      </c>
      <c r="D61" s="42" t="str">
        <f>IFERROR(VLOOKUP(A61,NMI!A:B,2,FALSE),"")</f>
        <v/>
      </c>
    </row>
    <row r="62" spans="1:4" x14ac:dyDescent="0.25">
      <c r="A62" s="9">
        <v>37438</v>
      </c>
      <c r="B62" s="10">
        <v>52.5</v>
      </c>
      <c r="C62" s="19">
        <f t="shared" si="0"/>
        <v>-1</v>
      </c>
      <c r="D62" s="41" t="str">
        <f>IFERROR(VLOOKUP(A62,NMI!A:B,2,FALSE),"")</f>
        <v/>
      </c>
    </row>
    <row r="63" spans="1:4" x14ac:dyDescent="0.25">
      <c r="A63" s="11">
        <v>37469</v>
      </c>
      <c r="B63" s="12">
        <v>53</v>
      </c>
      <c r="C63" s="23">
        <f t="shared" si="0"/>
        <v>0.5</v>
      </c>
      <c r="D63" s="42" t="str">
        <f>IFERROR(VLOOKUP(A63,NMI!A:B,2,FALSE),"")</f>
        <v/>
      </c>
    </row>
    <row r="64" spans="1:4" x14ac:dyDescent="0.25">
      <c r="A64" s="9">
        <v>37500</v>
      </c>
      <c r="B64" s="10">
        <v>52.5</v>
      </c>
      <c r="C64" s="19">
        <f t="shared" si="0"/>
        <v>-0.5</v>
      </c>
      <c r="D64" s="41" t="str">
        <f>IFERROR(VLOOKUP(A64,NMI!A:B,2,FALSE),"")</f>
        <v/>
      </c>
    </row>
    <row r="65" spans="1:4" x14ac:dyDescent="0.25">
      <c r="A65" s="11">
        <v>37530</v>
      </c>
      <c r="B65" s="12">
        <v>53.5</v>
      </c>
      <c r="C65" s="23">
        <f t="shared" si="0"/>
        <v>1</v>
      </c>
      <c r="D65" s="42" t="str">
        <f>IFERROR(VLOOKUP(A65,NMI!A:B,2,FALSE),"")</f>
        <v/>
      </c>
    </row>
    <row r="66" spans="1:4" x14ac:dyDescent="0.25">
      <c r="A66" s="9">
        <v>37561</v>
      </c>
      <c r="B66" s="10">
        <v>52.5</v>
      </c>
      <c r="C66" s="19">
        <f t="shared" si="0"/>
        <v>-1</v>
      </c>
      <c r="D66" s="41" t="str">
        <f>IFERROR(VLOOKUP(A66,NMI!A:B,2,FALSE),"")</f>
        <v/>
      </c>
    </row>
    <row r="67" spans="1:4" x14ac:dyDescent="0.25">
      <c r="A67" s="11">
        <v>37591</v>
      </c>
      <c r="B67" s="12">
        <v>52.5</v>
      </c>
      <c r="C67" s="23">
        <f t="shared" si="0"/>
        <v>0</v>
      </c>
      <c r="D67" s="42" t="str">
        <f>IFERROR(VLOOKUP(A67,NMI!A:B,2,FALSE),"")</f>
        <v/>
      </c>
    </row>
    <row r="68" spans="1:4" x14ac:dyDescent="0.25">
      <c r="A68" s="9">
        <v>37622</v>
      </c>
      <c r="B68" s="10">
        <v>52</v>
      </c>
      <c r="C68" s="19">
        <f t="shared" si="0"/>
        <v>-0.5</v>
      </c>
      <c r="D68" s="41" t="str">
        <f>IFERROR(VLOOKUP(A68,NMI!A:B,2,FALSE),"")</f>
        <v/>
      </c>
    </row>
    <row r="69" spans="1:4" x14ac:dyDescent="0.25">
      <c r="A69" s="11">
        <v>37653</v>
      </c>
      <c r="B69" s="12">
        <v>52.5</v>
      </c>
      <c r="C69" s="23">
        <f t="shared" ref="C69:C132" si="1">B69-B68</f>
        <v>0.5</v>
      </c>
      <c r="D69" s="42" t="str">
        <f>IFERROR(VLOOKUP(A69,NMI!A:B,2,FALSE),"")</f>
        <v/>
      </c>
    </row>
    <row r="70" spans="1:4" x14ac:dyDescent="0.25">
      <c r="A70" s="9">
        <v>37681</v>
      </c>
      <c r="B70" s="10">
        <v>52</v>
      </c>
      <c r="C70" s="19">
        <f t="shared" si="1"/>
        <v>-0.5</v>
      </c>
      <c r="D70" s="41" t="str">
        <f>IFERROR(VLOOKUP(A70,NMI!A:B,2,FALSE),"")</f>
        <v/>
      </c>
    </row>
    <row r="71" spans="1:4" x14ac:dyDescent="0.25">
      <c r="A71" s="11">
        <v>37712</v>
      </c>
      <c r="B71" s="12">
        <v>50.5</v>
      </c>
      <c r="C71" s="23">
        <f t="shared" si="1"/>
        <v>-1.5</v>
      </c>
      <c r="D71" s="42" t="str">
        <f>IFERROR(VLOOKUP(A71,NMI!A:B,2,FALSE),"")</f>
        <v/>
      </c>
    </row>
    <row r="72" spans="1:4" x14ac:dyDescent="0.25">
      <c r="A72" s="9">
        <v>37742</v>
      </c>
      <c r="B72" s="10">
        <v>52</v>
      </c>
      <c r="C72" s="19">
        <f t="shared" si="1"/>
        <v>1.5</v>
      </c>
      <c r="D72" s="41" t="str">
        <f>IFERROR(VLOOKUP(A72,NMI!A:B,2,FALSE),"")</f>
        <v/>
      </c>
    </row>
    <row r="73" spans="1:4" x14ac:dyDescent="0.25">
      <c r="A73" s="11">
        <v>37773</v>
      </c>
      <c r="B73" s="12">
        <v>51.5</v>
      </c>
      <c r="C73" s="23">
        <f t="shared" si="1"/>
        <v>-0.5</v>
      </c>
      <c r="D73" s="42" t="str">
        <f>IFERROR(VLOOKUP(A73,NMI!A:B,2,FALSE),"")</f>
        <v/>
      </c>
    </row>
    <row r="74" spans="1:4" x14ac:dyDescent="0.25">
      <c r="A74" s="9">
        <v>37803</v>
      </c>
      <c r="B74" s="10">
        <v>53.5</v>
      </c>
      <c r="C74" s="19">
        <f t="shared" si="1"/>
        <v>2</v>
      </c>
      <c r="D74" s="41" t="str">
        <f>IFERROR(VLOOKUP(A74,NMI!A:B,2,FALSE),"")</f>
        <v/>
      </c>
    </row>
    <row r="75" spans="1:4" x14ac:dyDescent="0.25">
      <c r="A75" s="11">
        <v>37834</v>
      </c>
      <c r="B75" s="12">
        <v>52.5</v>
      </c>
      <c r="C75" s="23">
        <f t="shared" si="1"/>
        <v>-1</v>
      </c>
      <c r="D75" s="42" t="str">
        <f>IFERROR(VLOOKUP(A75,NMI!A:B,2,FALSE),"")</f>
        <v/>
      </c>
    </row>
    <row r="76" spans="1:4" x14ac:dyDescent="0.25">
      <c r="A76" s="9">
        <v>37865</v>
      </c>
      <c r="B76" s="10">
        <v>55</v>
      </c>
      <c r="C76" s="19">
        <f t="shared" si="1"/>
        <v>2.5</v>
      </c>
      <c r="D76" s="41" t="str">
        <f>IFERROR(VLOOKUP(A76,NMI!A:B,2,FALSE),"")</f>
        <v/>
      </c>
    </row>
    <row r="77" spans="1:4" x14ac:dyDescent="0.25">
      <c r="A77" s="11">
        <v>37895</v>
      </c>
      <c r="B77" s="12">
        <v>53</v>
      </c>
      <c r="C77" s="23">
        <f t="shared" si="1"/>
        <v>-2</v>
      </c>
      <c r="D77" s="42" t="str">
        <f>IFERROR(VLOOKUP(A77,NMI!A:B,2,FALSE),"")</f>
        <v/>
      </c>
    </row>
    <row r="78" spans="1:4" x14ac:dyDescent="0.25">
      <c r="A78" s="9">
        <v>37926</v>
      </c>
      <c r="B78" s="10">
        <v>53</v>
      </c>
      <c r="C78" s="19">
        <f t="shared" si="1"/>
        <v>0</v>
      </c>
      <c r="D78" s="41" t="str">
        <f>IFERROR(VLOOKUP(A78,NMI!A:B,2,FALSE),"")</f>
        <v/>
      </c>
    </row>
    <row r="79" spans="1:4" x14ac:dyDescent="0.25">
      <c r="A79" s="11">
        <v>37956</v>
      </c>
      <c r="B79" s="12">
        <v>52</v>
      </c>
      <c r="C79" s="23">
        <f t="shared" si="1"/>
        <v>-1</v>
      </c>
      <c r="D79" s="42" t="str">
        <f>IFERROR(VLOOKUP(A79,NMI!A:B,2,FALSE),"")</f>
        <v/>
      </c>
    </row>
    <row r="80" spans="1:4" x14ac:dyDescent="0.25">
      <c r="A80" s="9">
        <v>37987</v>
      </c>
      <c r="B80" s="10">
        <v>56.5</v>
      </c>
      <c r="C80" s="19">
        <f t="shared" si="1"/>
        <v>4.5</v>
      </c>
      <c r="D80" s="41" t="str">
        <f>IFERROR(VLOOKUP(A80,NMI!A:B,2,FALSE),"")</f>
        <v/>
      </c>
    </row>
    <row r="81" spans="1:4" x14ac:dyDescent="0.25">
      <c r="A81" s="11">
        <v>38018</v>
      </c>
      <c r="B81" s="12">
        <v>55.5</v>
      </c>
      <c r="C81" s="23">
        <f t="shared" si="1"/>
        <v>-1</v>
      </c>
      <c r="D81" s="42" t="str">
        <f>IFERROR(VLOOKUP(A81,NMI!A:B,2,FALSE),"")</f>
        <v/>
      </c>
    </row>
    <row r="82" spans="1:4" x14ac:dyDescent="0.25">
      <c r="A82" s="9">
        <v>38047</v>
      </c>
      <c r="B82" s="10">
        <v>55</v>
      </c>
      <c r="C82" s="19">
        <f t="shared" si="1"/>
        <v>-0.5</v>
      </c>
      <c r="D82" s="41" t="str">
        <f>IFERROR(VLOOKUP(A82,NMI!A:B,2,FALSE),"")</f>
        <v/>
      </c>
    </row>
    <row r="83" spans="1:4" x14ac:dyDescent="0.25">
      <c r="A83" s="11">
        <v>38078</v>
      </c>
      <c r="B83" s="12">
        <v>58</v>
      </c>
      <c r="C83" s="23">
        <f t="shared" si="1"/>
        <v>3</v>
      </c>
      <c r="D83" s="42" t="str">
        <f>IFERROR(VLOOKUP(A83,NMI!A:B,2,FALSE),"")</f>
        <v/>
      </c>
    </row>
    <row r="84" spans="1:4" x14ac:dyDescent="0.25">
      <c r="A84" s="9">
        <v>38108</v>
      </c>
      <c r="B84" s="10">
        <v>56</v>
      </c>
      <c r="C84" s="19">
        <f t="shared" si="1"/>
        <v>-2</v>
      </c>
      <c r="D84" s="41" t="str">
        <f>IFERROR(VLOOKUP(A84,NMI!A:B,2,FALSE),"")</f>
        <v/>
      </c>
    </row>
    <row r="85" spans="1:4" x14ac:dyDescent="0.25">
      <c r="A85" s="11">
        <v>38139</v>
      </c>
      <c r="B85" s="12">
        <v>57.5</v>
      </c>
      <c r="C85" s="23">
        <f t="shared" si="1"/>
        <v>1.5</v>
      </c>
      <c r="D85" s="42" t="str">
        <f>IFERROR(VLOOKUP(A85,NMI!A:B,2,FALSE),"")</f>
        <v/>
      </c>
    </row>
    <row r="86" spans="1:4" x14ac:dyDescent="0.25">
      <c r="A86" s="9">
        <v>38169</v>
      </c>
      <c r="B86" s="10">
        <v>58</v>
      </c>
      <c r="C86" s="19">
        <f t="shared" si="1"/>
        <v>0.5</v>
      </c>
      <c r="D86" s="41" t="str">
        <f>IFERROR(VLOOKUP(A86,NMI!A:B,2,FALSE),"")</f>
        <v/>
      </c>
    </row>
    <row r="87" spans="1:4" x14ac:dyDescent="0.25">
      <c r="A87" s="11">
        <v>38200</v>
      </c>
      <c r="B87" s="12">
        <v>57</v>
      </c>
      <c r="C87" s="23">
        <f t="shared" si="1"/>
        <v>-1</v>
      </c>
      <c r="D87" s="42" t="str">
        <f>IFERROR(VLOOKUP(A87,NMI!A:B,2,FALSE),"")</f>
        <v/>
      </c>
    </row>
    <row r="88" spans="1:4" x14ac:dyDescent="0.25">
      <c r="A88" s="9">
        <v>38231</v>
      </c>
      <c r="B88" s="10">
        <v>55.5</v>
      </c>
      <c r="C88" s="19">
        <f t="shared" si="1"/>
        <v>-1.5</v>
      </c>
      <c r="D88" s="41" t="str">
        <f>IFERROR(VLOOKUP(A88,NMI!A:B,2,FALSE),"")</f>
        <v/>
      </c>
    </row>
    <row r="89" spans="1:4" x14ac:dyDescent="0.25">
      <c r="A89" s="11">
        <v>38261</v>
      </c>
      <c r="B89" s="12">
        <v>56</v>
      </c>
      <c r="C89" s="23">
        <f t="shared" si="1"/>
        <v>0.5</v>
      </c>
      <c r="D89" s="42" t="str">
        <f>IFERROR(VLOOKUP(A89,NMI!A:B,2,FALSE),"")</f>
        <v/>
      </c>
    </row>
    <row r="90" spans="1:4" x14ac:dyDescent="0.25">
      <c r="A90" s="9">
        <v>38292</v>
      </c>
      <c r="B90" s="10">
        <v>55</v>
      </c>
      <c r="C90" s="19">
        <f t="shared" si="1"/>
        <v>-1</v>
      </c>
      <c r="D90" s="41" t="str">
        <f>IFERROR(VLOOKUP(A90,NMI!A:B,2,FALSE),"")</f>
        <v/>
      </c>
    </row>
    <row r="91" spans="1:4" x14ac:dyDescent="0.25">
      <c r="A91" s="11">
        <v>38322</v>
      </c>
      <c r="B91" s="12">
        <v>55.5</v>
      </c>
      <c r="C91" s="23">
        <f t="shared" si="1"/>
        <v>0.5</v>
      </c>
      <c r="D91" s="42" t="str">
        <f>IFERROR(VLOOKUP(A91,NMI!A:B,2,FALSE),"")</f>
        <v/>
      </c>
    </row>
    <row r="92" spans="1:4" x14ac:dyDescent="0.25">
      <c r="A92" s="9">
        <v>38353</v>
      </c>
      <c r="B92" s="10">
        <v>52.5</v>
      </c>
      <c r="C92" s="19">
        <f t="shared" si="1"/>
        <v>-3</v>
      </c>
      <c r="D92" s="41" t="str">
        <f>IFERROR(VLOOKUP(A92,NMI!A:B,2,FALSE),"")</f>
        <v/>
      </c>
    </row>
    <row r="93" spans="1:4" x14ac:dyDescent="0.25">
      <c r="A93" s="11">
        <v>38384</v>
      </c>
      <c r="B93" s="12">
        <v>52.5</v>
      </c>
      <c r="C93" s="23">
        <f t="shared" si="1"/>
        <v>0</v>
      </c>
      <c r="D93" s="42" t="str">
        <f>IFERROR(VLOOKUP(A93,NMI!A:B,2,FALSE),"")</f>
        <v/>
      </c>
    </row>
    <row r="94" spans="1:4" x14ac:dyDescent="0.25">
      <c r="A94" s="9">
        <v>38412</v>
      </c>
      <c r="B94" s="10">
        <v>53</v>
      </c>
      <c r="C94" s="19">
        <f t="shared" si="1"/>
        <v>0.5</v>
      </c>
      <c r="D94" s="41" t="str">
        <f>IFERROR(VLOOKUP(A94,NMI!A:B,2,FALSE),"")</f>
        <v/>
      </c>
    </row>
    <row r="95" spans="1:4" x14ac:dyDescent="0.25">
      <c r="A95" s="11">
        <v>38443</v>
      </c>
      <c r="B95" s="12">
        <v>53</v>
      </c>
      <c r="C95" s="23">
        <f t="shared" si="1"/>
        <v>0</v>
      </c>
      <c r="D95" s="42" t="str">
        <f>IFERROR(VLOOKUP(A95,NMI!A:B,2,FALSE),"")</f>
        <v/>
      </c>
    </row>
    <row r="96" spans="1:4" x14ac:dyDescent="0.25">
      <c r="A96" s="9">
        <v>38473</v>
      </c>
      <c r="B96" s="10">
        <v>53.5</v>
      </c>
      <c r="C96" s="19">
        <f t="shared" si="1"/>
        <v>0.5</v>
      </c>
      <c r="D96" s="41" t="str">
        <f>IFERROR(VLOOKUP(A96,NMI!A:B,2,FALSE),"")</f>
        <v/>
      </c>
    </row>
    <row r="97" spans="1:4" x14ac:dyDescent="0.25">
      <c r="A97" s="11">
        <v>38504</v>
      </c>
      <c r="B97" s="12">
        <v>56.5</v>
      </c>
      <c r="C97" s="23">
        <f t="shared" si="1"/>
        <v>3</v>
      </c>
      <c r="D97" s="42" t="str">
        <f>IFERROR(VLOOKUP(A97,NMI!A:B,2,FALSE),"")</f>
        <v/>
      </c>
    </row>
    <row r="98" spans="1:4" x14ac:dyDescent="0.25">
      <c r="A98" s="9">
        <v>38534</v>
      </c>
      <c r="B98" s="10">
        <v>57</v>
      </c>
      <c r="C98" s="19">
        <f t="shared" si="1"/>
        <v>0.5</v>
      </c>
      <c r="D98" s="41" t="str">
        <f>IFERROR(VLOOKUP(A98,NMI!A:B,2,FALSE),"")</f>
        <v/>
      </c>
    </row>
    <row r="99" spans="1:4" x14ac:dyDescent="0.25">
      <c r="A99" s="11">
        <v>38565</v>
      </c>
      <c r="B99" s="12">
        <v>55</v>
      </c>
      <c r="C99" s="23">
        <f t="shared" si="1"/>
        <v>-2</v>
      </c>
      <c r="D99" s="42" t="str">
        <f>IFERROR(VLOOKUP(A99,NMI!A:B,2,FALSE),"")</f>
        <v/>
      </c>
    </row>
    <row r="100" spans="1:4" x14ac:dyDescent="0.25">
      <c r="A100" s="9">
        <v>38596</v>
      </c>
      <c r="B100" s="10">
        <v>56</v>
      </c>
      <c r="C100" s="19">
        <f t="shared" si="1"/>
        <v>1</v>
      </c>
      <c r="D100" s="41" t="str">
        <f>IFERROR(VLOOKUP(A100,NMI!A:B,2,FALSE),"")</f>
        <v/>
      </c>
    </row>
    <row r="101" spans="1:4" x14ac:dyDescent="0.25">
      <c r="A101" s="11">
        <v>38626</v>
      </c>
      <c r="B101" s="12">
        <v>58.5</v>
      </c>
      <c r="C101" s="23">
        <f t="shared" si="1"/>
        <v>2.5</v>
      </c>
      <c r="D101" s="42" t="str">
        <f>IFERROR(VLOOKUP(A101,NMI!A:B,2,FALSE),"")</f>
        <v/>
      </c>
    </row>
    <row r="102" spans="1:4" x14ac:dyDescent="0.25">
      <c r="A102" s="9">
        <v>38657</v>
      </c>
      <c r="B102" s="10">
        <v>60.5</v>
      </c>
      <c r="C102" s="19">
        <f t="shared" si="1"/>
        <v>2</v>
      </c>
      <c r="D102" s="41" t="str">
        <f>IFERROR(VLOOKUP(A102,NMI!A:B,2,FALSE),"")</f>
        <v/>
      </c>
    </row>
    <row r="103" spans="1:4" x14ac:dyDescent="0.25">
      <c r="A103" s="11">
        <v>38687</v>
      </c>
      <c r="B103" s="12">
        <v>56.5</v>
      </c>
      <c r="C103" s="23">
        <f t="shared" si="1"/>
        <v>-4</v>
      </c>
      <c r="D103" s="42" t="str">
        <f>IFERROR(VLOOKUP(A103,NMI!A:B,2,FALSE),"")</f>
        <v/>
      </c>
    </row>
    <row r="104" spans="1:4" x14ac:dyDescent="0.25">
      <c r="A104" s="9">
        <v>38718</v>
      </c>
      <c r="B104" s="10">
        <v>54.5</v>
      </c>
      <c r="C104" s="19">
        <f t="shared" si="1"/>
        <v>-2</v>
      </c>
      <c r="D104" s="41" t="str">
        <f>IFERROR(VLOOKUP(A104,NMI!A:B,2,FALSE),"")</f>
        <v/>
      </c>
    </row>
    <row r="105" spans="1:4" x14ac:dyDescent="0.25">
      <c r="A105" s="11">
        <v>38749</v>
      </c>
      <c r="B105" s="12">
        <v>52.5</v>
      </c>
      <c r="C105" s="23">
        <f t="shared" si="1"/>
        <v>-2</v>
      </c>
      <c r="D105" s="42" t="str">
        <f>IFERROR(VLOOKUP(A105,NMI!A:B,2,FALSE),"")</f>
        <v/>
      </c>
    </row>
    <row r="106" spans="1:4" x14ac:dyDescent="0.25">
      <c r="A106" s="9">
        <v>38777</v>
      </c>
      <c r="B106" s="10">
        <v>54</v>
      </c>
      <c r="C106" s="19">
        <f t="shared" si="1"/>
        <v>1.5</v>
      </c>
      <c r="D106" s="41" t="str">
        <f>IFERROR(VLOOKUP(A106,NMI!A:B,2,FALSE),"")</f>
        <v/>
      </c>
    </row>
    <row r="107" spans="1:4" x14ac:dyDescent="0.25">
      <c r="A107" s="11">
        <v>38808</v>
      </c>
      <c r="B107" s="12">
        <v>54.5</v>
      </c>
      <c r="C107" s="23">
        <f t="shared" si="1"/>
        <v>0.5</v>
      </c>
      <c r="D107" s="42" t="str">
        <f>IFERROR(VLOOKUP(A107,NMI!A:B,2,FALSE),"")</f>
        <v/>
      </c>
    </row>
    <row r="108" spans="1:4" x14ac:dyDescent="0.25">
      <c r="A108" s="9">
        <v>38838</v>
      </c>
      <c r="B108" s="10">
        <v>56.5</v>
      </c>
      <c r="C108" s="19">
        <f t="shared" si="1"/>
        <v>2</v>
      </c>
      <c r="D108" s="41" t="str">
        <f>IFERROR(VLOOKUP(A108,NMI!A:B,2,FALSE),"")</f>
        <v/>
      </c>
    </row>
    <row r="109" spans="1:4" x14ac:dyDescent="0.25">
      <c r="A109" s="11">
        <v>38869</v>
      </c>
      <c r="B109" s="12">
        <v>56</v>
      </c>
      <c r="C109" s="23">
        <f t="shared" si="1"/>
        <v>-0.5</v>
      </c>
      <c r="D109" s="42" t="str">
        <f>IFERROR(VLOOKUP(A109,NMI!A:B,2,FALSE),"")</f>
        <v/>
      </c>
    </row>
    <row r="110" spans="1:4" x14ac:dyDescent="0.25">
      <c r="A110" s="9">
        <v>38899</v>
      </c>
      <c r="B110" s="10">
        <v>54.5</v>
      </c>
      <c r="C110" s="19">
        <f t="shared" si="1"/>
        <v>-1.5</v>
      </c>
      <c r="D110" s="41" t="str">
        <f>IFERROR(VLOOKUP(A110,NMI!A:B,2,FALSE),"")</f>
        <v/>
      </c>
    </row>
    <row r="111" spans="1:4" x14ac:dyDescent="0.25">
      <c r="A111" s="11">
        <v>38930</v>
      </c>
      <c r="B111" s="12">
        <v>53.5</v>
      </c>
      <c r="C111" s="23">
        <f t="shared" si="1"/>
        <v>-1</v>
      </c>
      <c r="D111" s="42" t="str">
        <f>IFERROR(VLOOKUP(A111,NMI!A:B,2,FALSE),"")</f>
        <v/>
      </c>
    </row>
    <row r="112" spans="1:4" x14ac:dyDescent="0.25">
      <c r="A112" s="9">
        <v>38961</v>
      </c>
      <c r="B112" s="10">
        <v>54</v>
      </c>
      <c r="C112" s="19">
        <f t="shared" si="1"/>
        <v>0.5</v>
      </c>
      <c r="D112" s="41" t="str">
        <f>IFERROR(VLOOKUP(A112,NMI!A:B,2,FALSE),"")</f>
        <v/>
      </c>
    </row>
    <row r="113" spans="1:4" x14ac:dyDescent="0.25">
      <c r="A113" s="11">
        <v>38991</v>
      </c>
      <c r="B113" s="12">
        <v>54.5</v>
      </c>
      <c r="C113" s="23">
        <f t="shared" si="1"/>
        <v>0.5</v>
      </c>
      <c r="D113" s="42" t="str">
        <f>IFERROR(VLOOKUP(A113,NMI!A:B,2,FALSE),"")</f>
        <v/>
      </c>
    </row>
    <row r="114" spans="1:4" x14ac:dyDescent="0.25">
      <c r="A114" s="9">
        <v>39022</v>
      </c>
      <c r="B114" s="10">
        <v>50</v>
      </c>
      <c r="C114" s="19">
        <f t="shared" si="1"/>
        <v>-4.5</v>
      </c>
      <c r="D114" s="41" t="str">
        <f>IFERROR(VLOOKUP(A114,NMI!A:B,2,FALSE),"")</f>
        <v/>
      </c>
    </row>
    <row r="115" spans="1:4" x14ac:dyDescent="0.25">
      <c r="A115" s="11">
        <v>39052</v>
      </c>
      <c r="B115" s="12">
        <v>51</v>
      </c>
      <c r="C115" s="23">
        <f t="shared" si="1"/>
        <v>1</v>
      </c>
      <c r="D115" s="42" t="str">
        <f>IFERROR(VLOOKUP(A115,NMI!A:B,2,FALSE),"")</f>
        <v/>
      </c>
    </row>
    <row r="116" spans="1:4" x14ac:dyDescent="0.25">
      <c r="A116" s="9">
        <v>39083</v>
      </c>
      <c r="B116" s="10">
        <v>53.5</v>
      </c>
      <c r="C116" s="19">
        <f t="shared" si="1"/>
        <v>2.5</v>
      </c>
      <c r="D116" s="41" t="str">
        <f>IFERROR(VLOOKUP(A116,NMI!A:B,2,FALSE),"")</f>
        <v/>
      </c>
    </row>
    <row r="117" spans="1:4" x14ac:dyDescent="0.25">
      <c r="A117" s="11">
        <v>39114</v>
      </c>
      <c r="B117" s="12">
        <v>52.5</v>
      </c>
      <c r="C117" s="23">
        <f t="shared" si="1"/>
        <v>-1</v>
      </c>
      <c r="D117" s="42" t="str">
        <f>IFERROR(VLOOKUP(A117,NMI!A:B,2,FALSE),"")</f>
        <v/>
      </c>
    </row>
    <row r="118" spans="1:4" x14ac:dyDescent="0.25">
      <c r="A118" s="9">
        <v>39142</v>
      </c>
      <c r="B118" s="10">
        <v>50</v>
      </c>
      <c r="C118" s="19">
        <f t="shared" si="1"/>
        <v>-2.5</v>
      </c>
      <c r="D118" s="41" t="str">
        <f>IFERROR(VLOOKUP(A118,NMI!A:B,2,FALSE),"")</f>
        <v/>
      </c>
    </row>
    <row r="119" spans="1:4" x14ac:dyDescent="0.25">
      <c r="A119" s="11">
        <v>39173</v>
      </c>
      <c r="B119" s="12">
        <v>51</v>
      </c>
      <c r="C119" s="23">
        <f t="shared" si="1"/>
        <v>1</v>
      </c>
      <c r="D119" s="42" t="str">
        <f>IFERROR(VLOOKUP(A119,NMI!A:B,2,FALSE),"")</f>
        <v/>
      </c>
    </row>
    <row r="120" spans="1:4" x14ac:dyDescent="0.25">
      <c r="A120" s="9">
        <v>39203</v>
      </c>
      <c r="B120" s="10">
        <v>49.5</v>
      </c>
      <c r="C120" s="19">
        <f t="shared" si="1"/>
        <v>-1.5</v>
      </c>
      <c r="D120" s="41" t="str">
        <f>IFERROR(VLOOKUP(A120,NMI!A:B,2,FALSE),"")</f>
        <v/>
      </c>
    </row>
    <row r="121" spans="1:4" x14ac:dyDescent="0.25">
      <c r="A121" s="11">
        <v>39234</v>
      </c>
      <c r="B121" s="12">
        <v>50.5</v>
      </c>
      <c r="C121" s="23">
        <f t="shared" si="1"/>
        <v>1</v>
      </c>
      <c r="D121" s="42" t="str">
        <f>IFERROR(VLOOKUP(A121,NMI!A:B,2,FALSE),"")</f>
        <v/>
      </c>
    </row>
    <row r="122" spans="1:4" x14ac:dyDescent="0.25">
      <c r="A122" s="9">
        <v>39264</v>
      </c>
      <c r="B122" s="10">
        <v>51.5</v>
      </c>
      <c r="C122" s="19">
        <f t="shared" si="1"/>
        <v>1</v>
      </c>
      <c r="D122" s="41" t="str">
        <f>IFERROR(VLOOKUP(A122,NMI!A:B,2,FALSE),"")</f>
        <v/>
      </c>
    </row>
    <row r="123" spans="1:4" x14ac:dyDescent="0.25">
      <c r="A123" s="11">
        <v>39295</v>
      </c>
      <c r="B123" s="12">
        <v>50.5</v>
      </c>
      <c r="C123" s="23">
        <f t="shared" si="1"/>
        <v>-1</v>
      </c>
      <c r="D123" s="42" t="str">
        <f>IFERROR(VLOOKUP(A123,NMI!A:B,2,FALSE),"")</f>
        <v/>
      </c>
    </row>
    <row r="124" spans="1:4" x14ac:dyDescent="0.25">
      <c r="A124" s="9">
        <v>39326</v>
      </c>
      <c r="B124" s="10">
        <v>50.5</v>
      </c>
      <c r="C124" s="19">
        <f t="shared" si="1"/>
        <v>0</v>
      </c>
      <c r="D124" s="41" t="str">
        <f>IFERROR(VLOOKUP(A124,NMI!A:B,2,FALSE),"")</f>
        <v/>
      </c>
    </row>
    <row r="125" spans="1:4" x14ac:dyDescent="0.25">
      <c r="A125" s="11">
        <v>39356</v>
      </c>
      <c r="B125" s="12">
        <v>50</v>
      </c>
      <c r="C125" s="23">
        <f t="shared" si="1"/>
        <v>-0.5</v>
      </c>
      <c r="D125" s="42" t="str">
        <f>IFERROR(VLOOKUP(A125,NMI!A:B,2,FALSE),"")</f>
        <v/>
      </c>
    </row>
    <row r="126" spans="1:4" x14ac:dyDescent="0.25">
      <c r="A126" s="9">
        <v>39387</v>
      </c>
      <c r="B126" s="10">
        <v>51.5</v>
      </c>
      <c r="C126" s="19">
        <f t="shared" si="1"/>
        <v>1.5</v>
      </c>
      <c r="D126" s="41" t="str">
        <f>IFERROR(VLOOKUP(A126,NMI!A:B,2,FALSE),"")</f>
        <v/>
      </c>
    </row>
    <row r="127" spans="1:4" x14ac:dyDescent="0.25">
      <c r="A127" s="11">
        <v>39417</v>
      </c>
      <c r="B127" s="12">
        <v>52.5</v>
      </c>
      <c r="C127" s="23">
        <f t="shared" si="1"/>
        <v>1</v>
      </c>
      <c r="D127" s="42" t="str">
        <f>IFERROR(VLOOKUP(A127,NMI!A:B,2,FALSE),"")</f>
        <v/>
      </c>
    </row>
    <row r="128" spans="1:4" x14ac:dyDescent="0.25">
      <c r="A128" s="9">
        <v>39448</v>
      </c>
      <c r="B128" s="10">
        <v>49</v>
      </c>
      <c r="C128" s="19">
        <f t="shared" si="1"/>
        <v>-3.5</v>
      </c>
      <c r="D128" s="41">
        <f>IFERROR(VLOOKUP(A128,NMI!A:B,2,FALSE),"")</f>
        <v>45</v>
      </c>
    </row>
    <row r="129" spans="1:4" x14ac:dyDescent="0.25">
      <c r="A129" s="11">
        <v>39479</v>
      </c>
      <c r="B129" s="12">
        <v>50</v>
      </c>
      <c r="C129" s="23">
        <f t="shared" si="1"/>
        <v>1</v>
      </c>
      <c r="D129" s="42">
        <f>IFERROR(VLOOKUP(A129,NMI!A:B,2,FALSE),"")</f>
        <v>49.9</v>
      </c>
    </row>
    <row r="130" spans="1:4" x14ac:dyDescent="0.25">
      <c r="A130" s="9">
        <v>39508</v>
      </c>
      <c r="B130" s="10">
        <v>49</v>
      </c>
      <c r="C130" s="19">
        <f t="shared" si="1"/>
        <v>-1</v>
      </c>
      <c r="D130" s="41">
        <f>IFERROR(VLOOKUP(A130,NMI!A:B,2,FALSE),"")</f>
        <v>49.4</v>
      </c>
    </row>
    <row r="131" spans="1:4" x14ac:dyDescent="0.25">
      <c r="A131" s="11">
        <v>39539</v>
      </c>
      <c r="B131" s="12">
        <v>56</v>
      </c>
      <c r="C131" s="23">
        <f t="shared" si="1"/>
        <v>7</v>
      </c>
      <c r="D131" s="42">
        <f>IFERROR(VLOOKUP(A131,NMI!A:B,2,FALSE),"")</f>
        <v>51.8</v>
      </c>
    </row>
    <row r="132" spans="1:4" x14ac:dyDescent="0.25">
      <c r="A132" s="9">
        <v>39569</v>
      </c>
      <c r="B132" s="10">
        <v>51</v>
      </c>
      <c r="C132" s="19">
        <f t="shared" si="1"/>
        <v>-5</v>
      </c>
      <c r="D132" s="41">
        <f>IFERROR(VLOOKUP(A132,NMI!A:B,2,FALSE),"")</f>
        <v>51.4</v>
      </c>
    </row>
    <row r="133" spans="1:4" x14ac:dyDescent="0.25">
      <c r="A133" s="11">
        <v>39600</v>
      </c>
      <c r="B133" s="12">
        <v>50.5</v>
      </c>
      <c r="C133" s="23">
        <f t="shared" ref="C133:C196" si="2">B133-B132</f>
        <v>-0.5</v>
      </c>
      <c r="D133" s="42">
        <f>IFERROR(VLOOKUP(A133,NMI!A:B,2,FALSE),"")</f>
        <v>48.3</v>
      </c>
    </row>
    <row r="134" spans="1:4" x14ac:dyDescent="0.25">
      <c r="A134" s="9">
        <v>39630</v>
      </c>
      <c r="B134" s="10">
        <v>53.5</v>
      </c>
      <c r="C134" s="19">
        <f t="shared" si="2"/>
        <v>3</v>
      </c>
      <c r="D134" s="41">
        <f>IFERROR(VLOOKUP(A134,NMI!A:B,2,FALSE),"")</f>
        <v>50</v>
      </c>
    </row>
    <row r="135" spans="1:4" x14ac:dyDescent="0.25">
      <c r="A135" s="11">
        <v>39661</v>
      </c>
      <c r="B135" s="12">
        <v>55.5</v>
      </c>
      <c r="C135" s="23">
        <f t="shared" si="2"/>
        <v>2</v>
      </c>
      <c r="D135" s="42">
        <f>IFERROR(VLOOKUP(A135,NMI!A:B,2,FALSE),"")</f>
        <v>50.6</v>
      </c>
    </row>
    <row r="136" spans="1:4" x14ac:dyDescent="0.25">
      <c r="A136" s="9">
        <v>39692</v>
      </c>
      <c r="B136" s="10">
        <v>53.5</v>
      </c>
      <c r="C136" s="19">
        <f t="shared" si="2"/>
        <v>-2</v>
      </c>
      <c r="D136" s="41">
        <f>IFERROR(VLOOKUP(A136,NMI!A:B,2,FALSE),"")</f>
        <v>49.4</v>
      </c>
    </row>
    <row r="137" spans="1:4" x14ac:dyDescent="0.25">
      <c r="A137" s="11">
        <v>39722</v>
      </c>
      <c r="B137" s="12">
        <v>48</v>
      </c>
      <c r="C137" s="23">
        <f t="shared" si="2"/>
        <v>-5.5</v>
      </c>
      <c r="D137" s="42">
        <f>IFERROR(VLOOKUP(A137,NMI!A:B,2,FALSE),"")</f>
        <v>44.7</v>
      </c>
    </row>
    <row r="138" spans="1:4" x14ac:dyDescent="0.25">
      <c r="A138" s="9">
        <v>39753</v>
      </c>
      <c r="B138" s="10">
        <v>49.5</v>
      </c>
      <c r="C138" s="19">
        <f t="shared" si="2"/>
        <v>1.5</v>
      </c>
      <c r="D138" s="41">
        <f>IFERROR(VLOOKUP(A138,NMI!A:B,2,FALSE),"")</f>
        <v>37.6</v>
      </c>
    </row>
    <row r="139" spans="1:4" x14ac:dyDescent="0.25">
      <c r="A139" s="11">
        <v>39783</v>
      </c>
      <c r="B139" s="12">
        <v>48</v>
      </c>
      <c r="C139" s="23">
        <f t="shared" si="2"/>
        <v>-1.5</v>
      </c>
      <c r="D139" s="42">
        <f>IFERROR(VLOOKUP(A139,NMI!A:B,2,FALSE),"")</f>
        <v>40</v>
      </c>
    </row>
    <row r="140" spans="1:4" x14ac:dyDescent="0.25">
      <c r="A140" s="9">
        <v>39814</v>
      </c>
      <c r="B140" s="10">
        <v>51.5</v>
      </c>
      <c r="C140" s="19">
        <f t="shared" si="2"/>
        <v>3.5</v>
      </c>
      <c r="D140" s="41">
        <f>IFERROR(VLOOKUP(A140,NMI!A:B,2,FALSE),"")</f>
        <v>43.1</v>
      </c>
    </row>
    <row r="141" spans="1:4" x14ac:dyDescent="0.25">
      <c r="A141" s="11">
        <v>39845</v>
      </c>
      <c r="B141" s="12">
        <v>48</v>
      </c>
      <c r="C141" s="23">
        <f t="shared" si="2"/>
        <v>-3.5</v>
      </c>
      <c r="D141" s="42">
        <f>IFERROR(VLOOKUP(A141,NMI!A:B,2,FALSE),"")</f>
        <v>41.5</v>
      </c>
    </row>
    <row r="142" spans="1:4" x14ac:dyDescent="0.25">
      <c r="A142" s="9">
        <v>39873</v>
      </c>
      <c r="B142" s="10">
        <v>48</v>
      </c>
      <c r="C142" s="19">
        <f t="shared" si="2"/>
        <v>0</v>
      </c>
      <c r="D142" s="41">
        <f>IFERROR(VLOOKUP(A142,NMI!A:B,2,FALSE),"")</f>
        <v>40</v>
      </c>
    </row>
    <row r="143" spans="1:4" x14ac:dyDescent="0.25">
      <c r="A143" s="11">
        <v>39904</v>
      </c>
      <c r="B143" s="12">
        <v>45.5</v>
      </c>
      <c r="C143" s="23">
        <f t="shared" si="2"/>
        <v>-2.5</v>
      </c>
      <c r="D143" s="42">
        <f>IFERROR(VLOOKUP(A143,NMI!A:B,2,FALSE),"")</f>
        <v>43.4</v>
      </c>
    </row>
    <row r="144" spans="1:4" x14ac:dyDescent="0.25">
      <c r="A144" s="9">
        <v>39934</v>
      </c>
      <c r="B144" s="10">
        <v>50</v>
      </c>
      <c r="C144" s="19">
        <f t="shared" si="2"/>
        <v>4.5</v>
      </c>
      <c r="D144" s="41">
        <f>IFERROR(VLOOKUP(A144,NMI!A:B,2,FALSE),"")</f>
        <v>44.2</v>
      </c>
    </row>
    <row r="145" spans="1:4" x14ac:dyDescent="0.25">
      <c r="A145" s="11">
        <v>39965</v>
      </c>
      <c r="B145" s="12">
        <v>46</v>
      </c>
      <c r="C145" s="23">
        <f t="shared" si="2"/>
        <v>-4</v>
      </c>
      <c r="D145" s="42">
        <f>IFERROR(VLOOKUP(A145,NMI!A:B,2,FALSE),"")</f>
        <v>46.8</v>
      </c>
    </row>
    <row r="146" spans="1:4" x14ac:dyDescent="0.25">
      <c r="A146" s="9">
        <v>39995</v>
      </c>
      <c r="B146" s="10">
        <v>50</v>
      </c>
      <c r="C146" s="19">
        <f t="shared" si="2"/>
        <v>4</v>
      </c>
      <c r="D146" s="41">
        <f>IFERROR(VLOOKUP(A146,NMI!A:B,2,FALSE),"")</f>
        <v>47</v>
      </c>
    </row>
    <row r="147" spans="1:4" x14ac:dyDescent="0.25">
      <c r="A147" s="11">
        <v>40026</v>
      </c>
      <c r="B147" s="12">
        <v>49</v>
      </c>
      <c r="C147" s="23">
        <f t="shared" si="2"/>
        <v>-1</v>
      </c>
      <c r="D147" s="42">
        <f>IFERROR(VLOOKUP(A147,NMI!A:B,2,FALSE),"")</f>
        <v>49.1</v>
      </c>
    </row>
    <row r="148" spans="1:4" x14ac:dyDescent="0.25">
      <c r="A148" s="9">
        <v>40057</v>
      </c>
      <c r="B148" s="10">
        <v>50</v>
      </c>
      <c r="C148" s="19">
        <f t="shared" si="2"/>
        <v>1</v>
      </c>
      <c r="D148" s="41">
        <f>IFERROR(VLOOKUP(A148,NMI!A:B,2,FALSE),"")</f>
        <v>50.5</v>
      </c>
    </row>
    <row r="149" spans="1:4" x14ac:dyDescent="0.25">
      <c r="A149" s="11">
        <v>40087</v>
      </c>
      <c r="B149" s="12">
        <v>50.5</v>
      </c>
      <c r="C149" s="23">
        <f t="shared" si="2"/>
        <v>0.5</v>
      </c>
      <c r="D149" s="42">
        <f>IFERROR(VLOOKUP(A149,NMI!A:B,2,FALSE),"")</f>
        <v>50.9</v>
      </c>
    </row>
    <row r="150" spans="1:4" x14ac:dyDescent="0.25">
      <c r="A150" s="9">
        <v>40118</v>
      </c>
      <c r="B150" s="10">
        <v>48.5</v>
      </c>
      <c r="C150" s="19">
        <f t="shared" si="2"/>
        <v>-2</v>
      </c>
      <c r="D150" s="41">
        <f>IFERROR(VLOOKUP(A150,NMI!A:B,2,FALSE),"")</f>
        <v>49.3</v>
      </c>
    </row>
    <row r="151" spans="1:4" x14ac:dyDescent="0.25">
      <c r="A151" s="11">
        <v>40148</v>
      </c>
      <c r="B151" s="12">
        <v>50.5</v>
      </c>
      <c r="C151" s="23">
        <f t="shared" si="2"/>
        <v>2</v>
      </c>
      <c r="D151" s="42">
        <f>IFERROR(VLOOKUP(A151,NMI!A:B,2,FALSE),"")</f>
        <v>49.9</v>
      </c>
    </row>
    <row r="152" spans="1:4" x14ac:dyDescent="0.25">
      <c r="A152" s="9">
        <v>40179</v>
      </c>
      <c r="B152" s="10">
        <v>50.5</v>
      </c>
      <c r="C152" s="19">
        <f t="shared" si="2"/>
        <v>0</v>
      </c>
      <c r="D152" s="41">
        <f>IFERROR(VLOOKUP(A152,NMI!A:B,2,FALSE),"")</f>
        <v>49.6</v>
      </c>
    </row>
    <row r="153" spans="1:4" x14ac:dyDescent="0.25">
      <c r="A153" s="11">
        <v>40210</v>
      </c>
      <c r="B153" s="12">
        <v>53.5</v>
      </c>
      <c r="C153" s="23">
        <f t="shared" si="2"/>
        <v>3</v>
      </c>
      <c r="D153" s="42">
        <f>IFERROR(VLOOKUP(A153,NMI!A:B,2,FALSE),"")</f>
        <v>50.8</v>
      </c>
    </row>
    <row r="154" spans="1:4" x14ac:dyDescent="0.25">
      <c r="A154" s="9">
        <v>40238</v>
      </c>
      <c r="B154" s="10">
        <v>49.5</v>
      </c>
      <c r="C154" s="19">
        <f t="shared" si="2"/>
        <v>-4</v>
      </c>
      <c r="D154" s="41">
        <f>IFERROR(VLOOKUP(A154,NMI!A:B,2,FALSE),"")</f>
        <v>53.2</v>
      </c>
    </row>
    <row r="155" spans="1:4" x14ac:dyDescent="0.25">
      <c r="A155" s="11">
        <v>40269</v>
      </c>
      <c r="B155" s="12">
        <v>53.5</v>
      </c>
      <c r="C155" s="23">
        <f t="shared" si="2"/>
        <v>4</v>
      </c>
      <c r="D155" s="42">
        <f>IFERROR(VLOOKUP(A155,NMI!A:B,2,FALSE),"")</f>
        <v>55.6</v>
      </c>
    </row>
    <row r="156" spans="1:4" x14ac:dyDescent="0.25">
      <c r="A156" s="9">
        <v>40299</v>
      </c>
      <c r="B156" s="10">
        <v>53</v>
      </c>
      <c r="C156" s="19">
        <f t="shared" si="2"/>
        <v>-0.5</v>
      </c>
      <c r="D156" s="41">
        <f>IFERROR(VLOOKUP(A156,NMI!A:B,2,FALSE),"")</f>
        <v>55.5</v>
      </c>
    </row>
    <row r="157" spans="1:4" x14ac:dyDescent="0.25">
      <c r="A157" s="11">
        <v>40330</v>
      </c>
      <c r="B157" s="12">
        <v>53</v>
      </c>
      <c r="C157" s="23">
        <f t="shared" si="2"/>
        <v>0</v>
      </c>
      <c r="D157" s="42">
        <f>IFERROR(VLOOKUP(A157,NMI!A:B,2,FALSE),"")</f>
        <v>54.6</v>
      </c>
    </row>
    <row r="158" spans="1:4" x14ac:dyDescent="0.25">
      <c r="A158" s="9">
        <v>40360</v>
      </c>
      <c r="B158" s="10">
        <v>52</v>
      </c>
      <c r="C158" s="19">
        <f t="shared" si="2"/>
        <v>-1</v>
      </c>
      <c r="D158" s="41">
        <f>IFERROR(VLOOKUP(A158,NMI!A:B,2,FALSE),"")</f>
        <v>54.8</v>
      </c>
    </row>
    <row r="159" spans="1:4" x14ac:dyDescent="0.25">
      <c r="A159" s="11">
        <v>40391</v>
      </c>
      <c r="B159" s="12">
        <v>51</v>
      </c>
      <c r="C159" s="23">
        <f t="shared" si="2"/>
        <v>-1</v>
      </c>
      <c r="D159" s="42">
        <f>IFERROR(VLOOKUP(A159,NMI!A:B,2,FALSE),"")</f>
        <v>52.7</v>
      </c>
    </row>
    <row r="160" spans="1:4" x14ac:dyDescent="0.25">
      <c r="A160" s="9">
        <v>40422</v>
      </c>
      <c r="B160" s="10">
        <v>55</v>
      </c>
      <c r="C160" s="19">
        <f t="shared" si="2"/>
        <v>4</v>
      </c>
      <c r="D160" s="41">
        <f>IFERROR(VLOOKUP(A160,NMI!A:B,2,FALSE),"")</f>
        <v>53.6</v>
      </c>
    </row>
    <row r="161" spans="1:4" x14ac:dyDescent="0.25">
      <c r="A161" s="11">
        <v>40452</v>
      </c>
      <c r="B161" s="12">
        <v>51</v>
      </c>
      <c r="C161" s="23">
        <f t="shared" si="2"/>
        <v>-4</v>
      </c>
      <c r="D161" s="42">
        <f>IFERROR(VLOOKUP(A161,NMI!A:B,2,FALSE),"")</f>
        <v>55.3</v>
      </c>
    </row>
    <row r="162" spans="1:4" x14ac:dyDescent="0.25">
      <c r="A162" s="9">
        <v>40483</v>
      </c>
      <c r="B162" s="10">
        <v>52.5</v>
      </c>
      <c r="C162" s="19">
        <f t="shared" si="2"/>
        <v>1.5</v>
      </c>
      <c r="D162" s="41">
        <f>IFERROR(VLOOKUP(A162,NMI!A:B,2,FALSE),"")</f>
        <v>56.7</v>
      </c>
    </row>
    <row r="163" spans="1:4" x14ac:dyDescent="0.25">
      <c r="A163" s="11">
        <v>40513</v>
      </c>
      <c r="B163" s="12">
        <v>51.5</v>
      </c>
      <c r="C163" s="23">
        <f t="shared" si="2"/>
        <v>-1</v>
      </c>
      <c r="D163" s="42">
        <f>IFERROR(VLOOKUP(A163,NMI!A:B,2,FALSE),"")</f>
        <v>57</v>
      </c>
    </row>
    <row r="164" spans="1:4" x14ac:dyDescent="0.25">
      <c r="A164" s="9">
        <v>40544</v>
      </c>
      <c r="B164" s="10">
        <v>53.5</v>
      </c>
      <c r="C164" s="19">
        <f t="shared" si="2"/>
        <v>2</v>
      </c>
      <c r="D164" s="41">
        <f>IFERROR(VLOOKUP(A164,NMI!A:B,2,FALSE),"")</f>
        <v>57.1</v>
      </c>
    </row>
    <row r="165" spans="1:4" x14ac:dyDescent="0.25">
      <c r="A165" s="11">
        <v>40575</v>
      </c>
      <c r="B165" s="12">
        <v>52</v>
      </c>
      <c r="C165" s="23">
        <f t="shared" si="2"/>
        <v>-1.5</v>
      </c>
      <c r="D165" s="42">
        <f>IFERROR(VLOOKUP(A165,NMI!A:B,2,FALSE),"")</f>
        <v>56.9</v>
      </c>
    </row>
    <row r="166" spans="1:4" x14ac:dyDescent="0.25">
      <c r="A166" s="9">
        <v>40603</v>
      </c>
      <c r="B166" s="10">
        <v>51.5</v>
      </c>
      <c r="C166" s="19">
        <f t="shared" si="2"/>
        <v>-0.5</v>
      </c>
      <c r="D166" s="41">
        <f>IFERROR(VLOOKUP(A166,NMI!A:B,2,FALSE),"")</f>
        <v>55.5</v>
      </c>
    </row>
    <row r="167" spans="1:4" x14ac:dyDescent="0.25">
      <c r="A167" s="11">
        <v>40634</v>
      </c>
      <c r="B167" s="12">
        <v>53</v>
      </c>
      <c r="C167" s="23">
        <f t="shared" si="2"/>
        <v>1.5</v>
      </c>
      <c r="D167" s="42">
        <f>IFERROR(VLOOKUP(A167,NMI!A:B,2,FALSE),"")</f>
        <v>55.3</v>
      </c>
    </row>
    <row r="168" spans="1:4" x14ac:dyDescent="0.25">
      <c r="A168" s="9">
        <v>40664</v>
      </c>
      <c r="B168" s="10">
        <v>54</v>
      </c>
      <c r="C168" s="19">
        <f t="shared" si="2"/>
        <v>1</v>
      </c>
      <c r="D168" s="41">
        <f>IFERROR(VLOOKUP(A168,NMI!A:B,2,FALSE),"")</f>
        <v>55</v>
      </c>
    </row>
    <row r="169" spans="1:4" x14ac:dyDescent="0.25">
      <c r="A169" s="11">
        <v>40695</v>
      </c>
      <c r="B169" s="12">
        <v>52</v>
      </c>
      <c r="C169" s="23">
        <f t="shared" si="2"/>
        <v>-2</v>
      </c>
      <c r="D169" s="42">
        <f>IFERROR(VLOOKUP(A169,NMI!A:B,2,FALSE),"")</f>
        <v>54.2</v>
      </c>
    </row>
    <row r="170" spans="1:4" x14ac:dyDescent="0.25">
      <c r="A170" s="9">
        <v>40725</v>
      </c>
      <c r="B170" s="10">
        <v>50.5</v>
      </c>
      <c r="C170" s="19">
        <f t="shared" si="2"/>
        <v>-1.5</v>
      </c>
      <c r="D170" s="41">
        <f>IFERROR(VLOOKUP(A170,NMI!A:B,2,FALSE),"")</f>
        <v>53.8</v>
      </c>
    </row>
    <row r="171" spans="1:4" x14ac:dyDescent="0.25">
      <c r="A171" s="11">
        <v>40756</v>
      </c>
      <c r="B171" s="12">
        <v>53</v>
      </c>
      <c r="C171" s="23">
        <f t="shared" si="2"/>
        <v>2.5</v>
      </c>
      <c r="D171" s="42">
        <f>IFERROR(VLOOKUP(A171,NMI!A:B,2,FALSE),"")</f>
        <v>54.1</v>
      </c>
    </row>
    <row r="172" spans="1:4" x14ac:dyDescent="0.25">
      <c r="A172" s="9">
        <v>40787</v>
      </c>
      <c r="B172" s="10">
        <v>49.5</v>
      </c>
      <c r="C172" s="19">
        <f t="shared" si="2"/>
        <v>-3.5</v>
      </c>
      <c r="D172" s="41">
        <f>IFERROR(VLOOKUP(A172,NMI!A:B,2,FALSE),"")</f>
        <v>52.7</v>
      </c>
    </row>
    <row r="173" spans="1:4" x14ac:dyDescent="0.25">
      <c r="A173" s="11">
        <v>40817</v>
      </c>
      <c r="B173" s="12">
        <v>52</v>
      </c>
      <c r="C173" s="23">
        <f t="shared" si="2"/>
        <v>2.5</v>
      </c>
      <c r="D173" s="42">
        <f>IFERROR(VLOOKUP(A173,NMI!A:B,2,FALSE),"")</f>
        <v>52.9</v>
      </c>
    </row>
    <row r="174" spans="1:4" x14ac:dyDescent="0.25">
      <c r="A174" s="9">
        <v>40848</v>
      </c>
      <c r="B174" s="10">
        <v>50</v>
      </c>
      <c r="C174" s="19">
        <f t="shared" si="2"/>
        <v>-2</v>
      </c>
      <c r="D174" s="41">
        <f>IFERROR(VLOOKUP(A174,NMI!A:B,2,FALSE),"")</f>
        <v>53.2</v>
      </c>
    </row>
    <row r="175" spans="1:4" x14ac:dyDescent="0.25">
      <c r="A175" s="11">
        <v>40878</v>
      </c>
      <c r="B175" s="12">
        <v>51.5</v>
      </c>
      <c r="C175" s="23">
        <f t="shared" si="2"/>
        <v>1.5</v>
      </c>
      <c r="D175" s="42">
        <f>IFERROR(VLOOKUP(A175,NMI!A:B,2,FALSE),"")</f>
        <v>52.6</v>
      </c>
    </row>
    <row r="176" spans="1:4" x14ac:dyDescent="0.25">
      <c r="A176" s="9">
        <v>40909</v>
      </c>
      <c r="B176" s="10">
        <v>51</v>
      </c>
      <c r="C176" s="19">
        <f t="shared" si="2"/>
        <v>-0.5</v>
      </c>
      <c r="D176" s="41">
        <f>IFERROR(VLOOKUP(A176,NMI!A:B,2,FALSE),"")</f>
        <v>55.6</v>
      </c>
    </row>
    <row r="177" spans="1:4" x14ac:dyDescent="0.25">
      <c r="A177" s="11">
        <v>40940</v>
      </c>
      <c r="B177" s="12">
        <v>49.5</v>
      </c>
      <c r="C177" s="23">
        <f t="shared" si="2"/>
        <v>-1.5</v>
      </c>
      <c r="D177" s="42">
        <f>IFERROR(VLOOKUP(A177,NMI!A:B,2,FALSE),"")</f>
        <v>54.9</v>
      </c>
    </row>
    <row r="178" spans="1:4" x14ac:dyDescent="0.25">
      <c r="A178" s="9">
        <v>40969</v>
      </c>
      <c r="B178" s="10">
        <v>49.5</v>
      </c>
      <c r="C178" s="19">
        <f t="shared" si="2"/>
        <v>0</v>
      </c>
      <c r="D178" s="41">
        <f>IFERROR(VLOOKUP(A178,NMI!A:B,2,FALSE),"")</f>
        <v>55.1</v>
      </c>
    </row>
    <row r="179" spans="1:4" x14ac:dyDescent="0.25">
      <c r="A179" s="11">
        <v>41000</v>
      </c>
      <c r="B179" s="12">
        <v>51.5</v>
      </c>
      <c r="C179" s="23">
        <f t="shared" si="2"/>
        <v>2</v>
      </c>
      <c r="D179" s="42">
        <f>IFERROR(VLOOKUP(A179,NMI!A:B,2,FALSE),"")</f>
        <v>54.5</v>
      </c>
    </row>
    <row r="180" spans="1:4" x14ac:dyDescent="0.25">
      <c r="A180" s="9">
        <v>41030</v>
      </c>
      <c r="B180" s="10">
        <v>53</v>
      </c>
      <c r="C180" s="19">
        <f t="shared" si="2"/>
        <v>1.5</v>
      </c>
      <c r="D180" s="41">
        <f>IFERROR(VLOOKUP(A180,NMI!A:B,2,FALSE),"")</f>
        <v>54.4</v>
      </c>
    </row>
    <row r="181" spans="1:4" x14ac:dyDescent="0.25">
      <c r="A181" s="11">
        <v>41061</v>
      </c>
      <c r="B181" s="12">
        <v>51</v>
      </c>
      <c r="C181" s="23">
        <f t="shared" si="2"/>
        <v>-2</v>
      </c>
      <c r="D181" s="42">
        <f>IFERROR(VLOOKUP(A181,NMI!A:B,2,FALSE),"")</f>
        <v>53.3</v>
      </c>
    </row>
    <row r="182" spans="1:4" x14ac:dyDescent="0.25">
      <c r="A182" s="9">
        <v>41091</v>
      </c>
      <c r="B182" s="10">
        <v>49.5</v>
      </c>
      <c r="C182" s="19">
        <f t="shared" si="2"/>
        <v>-1.5</v>
      </c>
      <c r="D182" s="41">
        <f>IFERROR(VLOOKUP(A182,NMI!A:B,2,FALSE),"")</f>
        <v>52.9</v>
      </c>
    </row>
    <row r="183" spans="1:4" x14ac:dyDescent="0.25">
      <c r="A183" s="11">
        <v>41122</v>
      </c>
      <c r="B183" s="12">
        <v>51.5</v>
      </c>
      <c r="C183" s="23">
        <f t="shared" si="2"/>
        <v>2</v>
      </c>
      <c r="D183" s="42">
        <f>IFERROR(VLOOKUP(A183,NMI!A:B,2,FALSE),"")</f>
        <v>53.8</v>
      </c>
    </row>
    <row r="184" spans="1:4" x14ac:dyDescent="0.25">
      <c r="A184" s="9">
        <v>41153</v>
      </c>
      <c r="B184" s="10">
        <v>51.5</v>
      </c>
      <c r="C184" s="19">
        <f t="shared" si="2"/>
        <v>0</v>
      </c>
      <c r="D184" s="41">
        <f>IFERROR(VLOOKUP(A184,NMI!A:B,2,FALSE),"")</f>
        <v>55.3</v>
      </c>
    </row>
    <row r="185" spans="1:4" x14ac:dyDescent="0.25">
      <c r="A185" s="11">
        <v>41183</v>
      </c>
      <c r="B185" s="12">
        <v>51.5</v>
      </c>
      <c r="C185" s="23">
        <f t="shared" si="2"/>
        <v>0</v>
      </c>
      <c r="D185" s="42">
        <f>IFERROR(VLOOKUP(A185,NMI!A:B,2,FALSE),"")</f>
        <v>54.5</v>
      </c>
    </row>
    <row r="186" spans="1:4" x14ac:dyDescent="0.25">
      <c r="A186" s="9">
        <v>41214</v>
      </c>
      <c r="B186" s="10">
        <v>49</v>
      </c>
      <c r="C186" s="19">
        <f t="shared" si="2"/>
        <v>-2.5</v>
      </c>
      <c r="D186" s="41">
        <f>IFERROR(VLOOKUP(A186,NMI!A:B,2,FALSE),"")</f>
        <v>55.1</v>
      </c>
    </row>
    <row r="187" spans="1:4" x14ac:dyDescent="0.25">
      <c r="A187" s="11">
        <v>41244</v>
      </c>
      <c r="B187" s="12">
        <v>48.5</v>
      </c>
      <c r="C187" s="23">
        <f t="shared" si="2"/>
        <v>-0.5</v>
      </c>
      <c r="D187" s="42">
        <f>IFERROR(VLOOKUP(A187,NMI!A:B,2,FALSE),"")</f>
        <v>55.7</v>
      </c>
    </row>
    <row r="188" spans="1:4" x14ac:dyDescent="0.25">
      <c r="A188" s="9">
        <v>41275</v>
      </c>
      <c r="B188" s="10">
        <v>52.5</v>
      </c>
      <c r="C188" s="19">
        <f t="shared" si="2"/>
        <v>4</v>
      </c>
      <c r="D188" s="41">
        <f>IFERROR(VLOOKUP(A188,NMI!A:B,2,FALSE),"")</f>
        <v>54.9</v>
      </c>
    </row>
    <row r="189" spans="1:4" x14ac:dyDescent="0.25">
      <c r="A189" s="11">
        <v>41306</v>
      </c>
      <c r="B189" s="12">
        <v>51.5</v>
      </c>
      <c r="C189" s="23">
        <f t="shared" si="2"/>
        <v>-1</v>
      </c>
      <c r="D189" s="42">
        <f>IFERROR(VLOOKUP(A189,NMI!A:B,2,FALSE),"")</f>
        <v>54.8</v>
      </c>
    </row>
    <row r="190" spans="1:4" x14ac:dyDescent="0.25">
      <c r="A190" s="9">
        <v>41334</v>
      </c>
      <c r="B190" s="10">
        <v>53</v>
      </c>
      <c r="C190" s="19">
        <f t="shared" si="2"/>
        <v>1.5</v>
      </c>
      <c r="D190" s="41">
        <f>IFERROR(VLOOKUP(A190,NMI!A:B,2,FALSE),"")</f>
        <v>54.5</v>
      </c>
    </row>
    <row r="191" spans="1:4" x14ac:dyDescent="0.25">
      <c r="A191" s="11">
        <v>41365</v>
      </c>
      <c r="B191" s="12">
        <v>51</v>
      </c>
      <c r="C191" s="23">
        <f t="shared" si="2"/>
        <v>-2</v>
      </c>
      <c r="D191" s="42">
        <f>IFERROR(VLOOKUP(A191,NMI!A:B,2,FALSE),"")</f>
        <v>53.8</v>
      </c>
    </row>
    <row r="192" spans="1:4" x14ac:dyDescent="0.25">
      <c r="A192" s="9">
        <v>41395</v>
      </c>
      <c r="B192" s="10">
        <v>52</v>
      </c>
      <c r="C192" s="19">
        <f t="shared" si="2"/>
        <v>1</v>
      </c>
      <c r="D192" s="41">
        <f>IFERROR(VLOOKUP(A192,NMI!A:B,2,FALSE),"")</f>
        <v>54</v>
      </c>
    </row>
    <row r="193" spans="1:4" x14ac:dyDescent="0.25">
      <c r="A193" s="11">
        <v>41426</v>
      </c>
      <c r="B193" s="12">
        <v>51.5</v>
      </c>
      <c r="C193" s="23">
        <f t="shared" si="2"/>
        <v>-0.5</v>
      </c>
      <c r="D193" s="42">
        <f>IFERROR(VLOOKUP(A193,NMI!A:B,2,FALSE),"")</f>
        <v>53.4</v>
      </c>
    </row>
    <row r="194" spans="1:4" x14ac:dyDescent="0.25">
      <c r="A194" s="9">
        <v>41456</v>
      </c>
      <c r="B194" s="10">
        <v>52.5</v>
      </c>
      <c r="C194" s="19">
        <f t="shared" si="2"/>
        <v>1</v>
      </c>
      <c r="D194" s="41">
        <f>IFERROR(VLOOKUP(A194,NMI!A:B,2,FALSE),"")</f>
        <v>55.9</v>
      </c>
    </row>
    <row r="195" spans="1:4" x14ac:dyDescent="0.25">
      <c r="A195" s="11">
        <v>41487</v>
      </c>
      <c r="B195" s="12">
        <v>54.5</v>
      </c>
      <c r="C195" s="23">
        <f t="shared" si="2"/>
        <v>2</v>
      </c>
      <c r="D195" s="42">
        <f>IFERROR(VLOOKUP(A195,NMI!A:B,2,FALSE),"")</f>
        <v>57.9</v>
      </c>
    </row>
    <row r="196" spans="1:4" x14ac:dyDescent="0.25">
      <c r="A196" s="9">
        <v>41518</v>
      </c>
      <c r="B196" s="10">
        <v>50</v>
      </c>
      <c r="C196" s="19">
        <f t="shared" si="2"/>
        <v>-4.5</v>
      </c>
      <c r="D196" s="41">
        <f>IFERROR(VLOOKUP(A196,NMI!A:B,2,FALSE),"")</f>
        <v>54.5</v>
      </c>
    </row>
    <row r="197" spans="1:4" x14ac:dyDescent="0.25">
      <c r="A197" s="11">
        <v>41548</v>
      </c>
      <c r="B197" s="12">
        <v>49</v>
      </c>
      <c r="C197" s="23">
        <f t="shared" ref="C197:C257" si="3">B197-B196</f>
        <v>-1</v>
      </c>
      <c r="D197" s="42">
        <f>IFERROR(VLOOKUP(A197,NMI!A:B,2,FALSE),"")</f>
        <v>55.1</v>
      </c>
    </row>
    <row r="198" spans="1:4" x14ac:dyDescent="0.25">
      <c r="A198" s="9">
        <v>41579</v>
      </c>
      <c r="B198" s="10">
        <v>51</v>
      </c>
      <c r="C198" s="19">
        <f t="shared" si="3"/>
        <v>2</v>
      </c>
      <c r="D198" s="41">
        <f>IFERROR(VLOOKUP(A198,NMI!A:B,2,FALSE),"")</f>
        <v>54.1</v>
      </c>
    </row>
    <row r="199" spans="1:4" x14ac:dyDescent="0.25">
      <c r="A199" s="11">
        <v>41609</v>
      </c>
      <c r="B199" s="12">
        <v>51.5</v>
      </c>
      <c r="C199" s="23">
        <f t="shared" si="3"/>
        <v>0.5</v>
      </c>
      <c r="D199" s="42">
        <f>IFERROR(VLOOKUP(A199,NMI!A:B,2,FALSE),"")</f>
        <v>53</v>
      </c>
    </row>
    <row r="200" spans="1:4" x14ac:dyDescent="0.25">
      <c r="A200" s="9">
        <v>41640</v>
      </c>
      <c r="B200" s="10">
        <v>52.5</v>
      </c>
      <c r="C200" s="19">
        <f t="shared" si="3"/>
        <v>1</v>
      </c>
      <c r="D200" s="41">
        <f>IFERROR(VLOOKUP(A200,NMI!A:B,2,FALSE),"")</f>
        <v>54</v>
      </c>
    </row>
    <row r="201" spans="1:4" x14ac:dyDescent="0.25">
      <c r="A201" s="11">
        <v>41671</v>
      </c>
      <c r="B201" s="12">
        <v>53</v>
      </c>
      <c r="C201" s="23">
        <f t="shared" si="3"/>
        <v>0.5</v>
      </c>
      <c r="D201" s="42">
        <f>IFERROR(VLOOKUP(A201,NMI!A:B,2,FALSE),"")</f>
        <v>51.6</v>
      </c>
    </row>
    <row r="202" spans="1:4" x14ac:dyDescent="0.25">
      <c r="A202" s="9">
        <v>41699</v>
      </c>
      <c r="B202" s="10">
        <v>52</v>
      </c>
      <c r="C202" s="19">
        <f t="shared" si="3"/>
        <v>-1</v>
      </c>
      <c r="D202" s="41">
        <f>IFERROR(VLOOKUP(A202,NMI!A:B,2,FALSE),"")</f>
        <v>53.1</v>
      </c>
    </row>
    <row r="203" spans="1:4" x14ac:dyDescent="0.25">
      <c r="A203" s="11">
        <v>41730</v>
      </c>
      <c r="B203" s="12">
        <v>50.5</v>
      </c>
      <c r="C203" s="23">
        <f t="shared" si="3"/>
        <v>-1.5</v>
      </c>
      <c r="D203" s="42">
        <f>IFERROR(VLOOKUP(A203,NMI!A:B,2,FALSE),"")</f>
        <v>55.2</v>
      </c>
    </row>
    <row r="204" spans="1:4" x14ac:dyDescent="0.25">
      <c r="A204" s="9">
        <v>41760</v>
      </c>
      <c r="B204" s="10">
        <v>50</v>
      </c>
      <c r="C204" s="19">
        <f t="shared" si="3"/>
        <v>-0.5</v>
      </c>
      <c r="D204" s="41">
        <f>IFERROR(VLOOKUP(A204,NMI!A:B,2,FALSE),"")</f>
        <v>56.3</v>
      </c>
    </row>
    <row r="205" spans="1:4" x14ac:dyDescent="0.25">
      <c r="A205" s="11">
        <v>41791</v>
      </c>
      <c r="B205" s="12">
        <v>51</v>
      </c>
      <c r="C205" s="23">
        <f t="shared" si="3"/>
        <v>1</v>
      </c>
      <c r="D205" s="42">
        <f>IFERROR(VLOOKUP(A205,NMI!A:B,2,FALSE),"")</f>
        <v>56</v>
      </c>
    </row>
    <row r="206" spans="1:4" x14ac:dyDescent="0.25">
      <c r="A206" s="9">
        <v>41821</v>
      </c>
      <c r="B206" s="10">
        <v>51.5</v>
      </c>
      <c r="C206" s="19">
        <f t="shared" si="3"/>
        <v>0.5</v>
      </c>
      <c r="D206" s="41">
        <f>IFERROR(VLOOKUP(A206,NMI!A:B,2,FALSE),"")</f>
        <v>58.7</v>
      </c>
    </row>
    <row r="207" spans="1:4" x14ac:dyDescent="0.25">
      <c r="A207" s="11">
        <v>41852</v>
      </c>
      <c r="B207" s="12">
        <v>52.5</v>
      </c>
      <c r="C207" s="23">
        <f t="shared" si="3"/>
        <v>1</v>
      </c>
      <c r="D207" s="42">
        <f>IFERROR(VLOOKUP(A207,NMI!A:B,2,FALSE),"")</f>
        <v>59.6</v>
      </c>
    </row>
    <row r="208" spans="1:4" x14ac:dyDescent="0.25">
      <c r="A208" s="9">
        <v>41883</v>
      </c>
      <c r="B208" s="10">
        <v>52</v>
      </c>
      <c r="C208" s="19">
        <f t="shared" si="3"/>
        <v>-0.5</v>
      </c>
      <c r="D208" s="41">
        <f>IFERROR(VLOOKUP(A208,NMI!A:B,2,FALSE),"")</f>
        <v>58.6</v>
      </c>
    </row>
    <row r="209" spans="1:4" x14ac:dyDescent="0.25">
      <c r="A209" s="11">
        <v>41913</v>
      </c>
      <c r="B209" s="12">
        <v>49.5</v>
      </c>
      <c r="C209" s="23">
        <f t="shared" si="3"/>
        <v>-2.5</v>
      </c>
      <c r="D209" s="42">
        <f>IFERROR(VLOOKUP(A209,NMI!A:B,2,FALSE),"")</f>
        <v>57.1</v>
      </c>
    </row>
    <row r="210" spans="1:4" x14ac:dyDescent="0.25">
      <c r="A210" s="9">
        <v>41944</v>
      </c>
      <c r="B210" s="10">
        <v>54.5</v>
      </c>
      <c r="C210" s="19">
        <f t="shared" si="3"/>
        <v>5</v>
      </c>
      <c r="D210" s="41">
        <f>IFERROR(VLOOKUP(A210,NMI!A:B,2,FALSE),"")</f>
        <v>59.3</v>
      </c>
    </row>
    <row r="211" spans="1:4" x14ac:dyDescent="0.25">
      <c r="A211" s="11">
        <v>41974</v>
      </c>
      <c r="B211" s="12">
        <v>52.5</v>
      </c>
      <c r="C211" s="23">
        <f t="shared" si="3"/>
        <v>-2</v>
      </c>
      <c r="D211" s="42">
        <f>IFERROR(VLOOKUP(A211,NMI!A:B,2,FALSE),"")</f>
        <v>56.2</v>
      </c>
    </row>
    <row r="212" spans="1:4" x14ac:dyDescent="0.25">
      <c r="A212" s="13">
        <v>42005</v>
      </c>
      <c r="B212" s="10">
        <v>54</v>
      </c>
      <c r="C212" s="19">
        <f t="shared" si="3"/>
        <v>1.5</v>
      </c>
      <c r="D212" s="41">
        <f>IFERROR(VLOOKUP(A212,NMI!A:B,2,FALSE),"")</f>
        <v>56.7</v>
      </c>
    </row>
    <row r="213" spans="1:4" x14ac:dyDescent="0.25">
      <c r="A213" s="14">
        <v>42036</v>
      </c>
      <c r="B213" s="12">
        <v>55</v>
      </c>
      <c r="C213" s="23">
        <f t="shared" si="3"/>
        <v>1</v>
      </c>
      <c r="D213" s="42">
        <f>IFERROR(VLOOKUP(A213,NMI!A:B,2,FALSE),"")</f>
        <v>56.9</v>
      </c>
    </row>
    <row r="214" spans="1:4" x14ac:dyDescent="0.25">
      <c r="A214" s="3">
        <v>42064</v>
      </c>
      <c r="B214" s="4">
        <v>54</v>
      </c>
      <c r="C214" s="19">
        <f t="shared" si="3"/>
        <v>-1</v>
      </c>
      <c r="D214" s="41">
        <f>IFERROR(VLOOKUP(A214,NMI!A:B,2,FALSE),"")</f>
        <v>56.5</v>
      </c>
    </row>
    <row r="215" spans="1:4" x14ac:dyDescent="0.25">
      <c r="A215" s="5">
        <v>42095</v>
      </c>
      <c r="B215" s="6">
        <v>53.5</v>
      </c>
      <c r="C215" s="23">
        <f t="shared" si="3"/>
        <v>-0.5</v>
      </c>
      <c r="D215" s="42">
        <f>IFERROR(VLOOKUP(A215,NMI!A:B,2,FALSE),"")</f>
        <v>57.8</v>
      </c>
    </row>
    <row r="216" spans="1:4" x14ac:dyDescent="0.25">
      <c r="A216" s="3">
        <v>42125</v>
      </c>
      <c r="B216" s="4">
        <v>50</v>
      </c>
      <c r="C216" s="19">
        <f t="shared" si="3"/>
        <v>-3.5</v>
      </c>
      <c r="D216" s="41">
        <f>IFERROR(VLOOKUP(A216,NMI!A:B,2,FALSE),"")</f>
        <v>55.7</v>
      </c>
    </row>
    <row r="217" spans="1:4" x14ac:dyDescent="0.25">
      <c r="A217" s="5">
        <v>42156</v>
      </c>
      <c r="B217" s="6">
        <v>51.5</v>
      </c>
      <c r="C217" s="23">
        <f t="shared" si="3"/>
        <v>1.5</v>
      </c>
      <c r="D217" s="42">
        <f>IFERROR(VLOOKUP(A217,NMI!A:B,2,FALSE),"")</f>
        <v>56</v>
      </c>
    </row>
    <row r="218" spans="1:4" x14ac:dyDescent="0.25">
      <c r="A218" s="3">
        <v>42186</v>
      </c>
      <c r="B218" s="4">
        <v>53</v>
      </c>
      <c r="C218" s="19">
        <f t="shared" si="3"/>
        <v>1.5</v>
      </c>
      <c r="D218" s="41">
        <f>IFERROR(VLOOKUP(A218,NMI!A:B,2,FALSE),"")</f>
        <v>60.3</v>
      </c>
    </row>
    <row r="219" spans="1:4" x14ac:dyDescent="0.25">
      <c r="A219" s="5">
        <v>42217</v>
      </c>
      <c r="B219" s="6">
        <v>52.5</v>
      </c>
      <c r="C219" s="23">
        <f t="shared" si="3"/>
        <v>-0.5</v>
      </c>
      <c r="D219" s="42">
        <f>IFERROR(VLOOKUP(A219,NMI!A:B,2,FALSE),"")</f>
        <v>59</v>
      </c>
    </row>
    <row r="220" spans="1:4" x14ac:dyDescent="0.25">
      <c r="A220" s="3">
        <v>42248</v>
      </c>
      <c r="B220" s="4">
        <v>52.5</v>
      </c>
      <c r="C220" s="19">
        <f t="shared" si="3"/>
        <v>0</v>
      </c>
      <c r="D220" s="41">
        <f>IFERROR(VLOOKUP(A220,NMI!A:B,2,FALSE),"")</f>
        <v>56.9</v>
      </c>
    </row>
    <row r="221" spans="1:4" x14ac:dyDescent="0.25">
      <c r="A221" s="5">
        <v>42278</v>
      </c>
      <c r="B221" s="6">
        <v>52</v>
      </c>
      <c r="C221" s="23">
        <f t="shared" si="3"/>
        <v>-0.5</v>
      </c>
      <c r="D221" s="42">
        <f>IFERROR(VLOOKUP(A221,NMI!A:B,2,FALSE),"")</f>
        <v>59.1</v>
      </c>
    </row>
    <row r="222" spans="1:4" x14ac:dyDescent="0.25">
      <c r="A222" s="3">
        <v>42309</v>
      </c>
      <c r="B222" s="4">
        <v>53</v>
      </c>
      <c r="C222" s="19">
        <f t="shared" si="3"/>
        <v>1</v>
      </c>
      <c r="D222" s="41">
        <f>IFERROR(VLOOKUP(A222,NMI!A:B,2,FALSE),"")</f>
        <v>55.9</v>
      </c>
    </row>
    <row r="223" spans="1:4" x14ac:dyDescent="0.25">
      <c r="A223" s="5">
        <v>42339</v>
      </c>
      <c r="B223" s="6">
        <v>48.5</v>
      </c>
      <c r="C223" s="23">
        <f t="shared" si="3"/>
        <v>-4.5</v>
      </c>
      <c r="D223" s="42">
        <f>IFERROR(VLOOKUP(A223,NMI!A:B,2,FALSE),"")</f>
        <v>55.3</v>
      </c>
    </row>
    <row r="224" spans="1:4" x14ac:dyDescent="0.25">
      <c r="A224" s="3">
        <v>42370</v>
      </c>
      <c r="B224" s="4">
        <v>51.5</v>
      </c>
      <c r="C224" s="19">
        <f t="shared" si="3"/>
        <v>3</v>
      </c>
      <c r="D224" s="41">
        <f>IFERROR(VLOOKUP(A224,NMI!A:B,2,FALSE),"")</f>
        <v>53.5</v>
      </c>
    </row>
    <row r="225" spans="1:4" x14ac:dyDescent="0.25">
      <c r="A225" s="5">
        <v>42401</v>
      </c>
      <c r="B225" s="6">
        <v>50.5</v>
      </c>
      <c r="C225" s="23">
        <f t="shared" si="3"/>
        <v>-1</v>
      </c>
      <c r="D225" s="42">
        <f>IFERROR(VLOOKUP(A225,NMI!A:B,2,FALSE),"")</f>
        <v>54.3</v>
      </c>
    </row>
    <row r="226" spans="1:4" x14ac:dyDescent="0.25">
      <c r="A226" s="3">
        <v>42430</v>
      </c>
      <c r="B226" s="4">
        <v>51</v>
      </c>
      <c r="C226" s="19">
        <f t="shared" si="3"/>
        <v>0.5</v>
      </c>
      <c r="D226" s="41">
        <f>IFERROR(VLOOKUP(A226,NMI!A:B,2,FALSE),"")</f>
        <v>54.9</v>
      </c>
    </row>
    <row r="227" spans="1:4" x14ac:dyDescent="0.25">
      <c r="A227" s="5">
        <v>42461</v>
      </c>
      <c r="B227" s="6">
        <v>51</v>
      </c>
      <c r="C227" s="23">
        <f t="shared" si="3"/>
        <v>0</v>
      </c>
      <c r="D227" s="42">
        <f>IFERROR(VLOOKUP(A227,NMI!A:B,2,FALSE),"")</f>
        <v>55.7</v>
      </c>
    </row>
    <row r="228" spans="1:4" x14ac:dyDescent="0.25">
      <c r="A228" s="3">
        <v>42491</v>
      </c>
      <c r="B228" s="4">
        <v>52.5</v>
      </c>
      <c r="C228" s="19">
        <f t="shared" si="3"/>
        <v>1.5</v>
      </c>
      <c r="D228" s="41">
        <f>IFERROR(VLOOKUP(A228,NMI!A:B,2,FALSE),"")</f>
        <v>53.6</v>
      </c>
    </row>
    <row r="229" spans="1:4" x14ac:dyDescent="0.25">
      <c r="A229" s="5">
        <v>42522</v>
      </c>
      <c r="B229" s="6">
        <v>54</v>
      </c>
      <c r="C229" s="23">
        <f t="shared" si="3"/>
        <v>1.5</v>
      </c>
      <c r="D229" s="42">
        <f>IFERROR(VLOOKUP(A229,NMI!A:B,2,FALSE),"")</f>
        <v>56.1</v>
      </c>
    </row>
    <row r="230" spans="1:4" x14ac:dyDescent="0.25">
      <c r="A230" s="3">
        <v>42552</v>
      </c>
      <c r="B230" s="4">
        <v>51</v>
      </c>
      <c r="C230" s="19">
        <f t="shared" si="3"/>
        <v>-3</v>
      </c>
      <c r="D230" s="41">
        <f>IFERROR(VLOOKUP(A230,NMI!A:B,2,FALSE),"")</f>
        <v>54.9</v>
      </c>
    </row>
    <row r="231" spans="1:4" x14ac:dyDescent="0.25">
      <c r="A231" s="5">
        <v>42583</v>
      </c>
      <c r="B231" s="6">
        <v>51.5</v>
      </c>
      <c r="C231" s="23">
        <f t="shared" si="3"/>
        <v>0.5</v>
      </c>
      <c r="D231" s="42">
        <f>IFERROR(VLOOKUP(A231,NMI!A:B,2,FALSE),"")</f>
        <v>51.7</v>
      </c>
    </row>
    <row r="232" spans="1:4" x14ac:dyDescent="0.25">
      <c r="A232" s="3">
        <v>42614</v>
      </c>
      <c r="B232" s="4">
        <v>51</v>
      </c>
      <c r="C232" s="19">
        <f t="shared" si="3"/>
        <v>-0.5</v>
      </c>
      <c r="D232" s="41">
        <f>IFERROR(VLOOKUP(A232,NMI!A:B,2,FALSE),"")</f>
        <v>56.6</v>
      </c>
    </row>
    <row r="233" spans="1:4" x14ac:dyDescent="0.25">
      <c r="A233" s="5">
        <v>42644</v>
      </c>
      <c r="B233" s="6">
        <v>50.5</v>
      </c>
      <c r="C233" s="23">
        <f t="shared" si="3"/>
        <v>-0.5</v>
      </c>
      <c r="D233" s="42">
        <f>IFERROR(VLOOKUP(A233,NMI!A:B,2,FALSE),"")</f>
        <v>54.6</v>
      </c>
    </row>
    <row r="234" spans="1:4" x14ac:dyDescent="0.25">
      <c r="A234" s="3">
        <v>42675</v>
      </c>
      <c r="B234" s="4">
        <v>52</v>
      </c>
      <c r="C234" s="19">
        <f t="shared" si="3"/>
        <v>1.5</v>
      </c>
      <c r="D234" s="41">
        <f>IFERROR(VLOOKUP(A234,NMI!A:B,2,FALSE),"")</f>
        <v>56.2</v>
      </c>
    </row>
    <row r="235" spans="1:4" x14ac:dyDescent="0.25">
      <c r="A235" s="5">
        <v>42705</v>
      </c>
      <c r="B235" s="6">
        <v>52</v>
      </c>
      <c r="C235" s="23">
        <f t="shared" si="3"/>
        <v>0</v>
      </c>
      <c r="D235" s="42">
        <f>IFERROR(VLOOKUP(A235,NMI!A:B,2,FALSE),"")</f>
        <v>56.6</v>
      </c>
    </row>
    <row r="236" spans="1:4" x14ac:dyDescent="0.25">
      <c r="A236" s="3">
        <v>42736</v>
      </c>
      <c r="B236" s="4">
        <v>52.5</v>
      </c>
      <c r="C236" s="19">
        <f t="shared" si="3"/>
        <v>0.5</v>
      </c>
      <c r="D236" s="41">
        <f>IFERROR(VLOOKUP(A236,NMI!A:B,2,FALSE),"")</f>
        <v>56.5</v>
      </c>
    </row>
    <row r="237" spans="1:4" x14ac:dyDescent="0.25">
      <c r="A237" s="5">
        <v>42767</v>
      </c>
      <c r="B237" s="6">
        <v>50.5</v>
      </c>
      <c r="C237" s="23">
        <f t="shared" si="3"/>
        <v>-2</v>
      </c>
      <c r="D237" s="42">
        <f>IFERROR(VLOOKUP(A237,NMI!A:B,2,FALSE),"")</f>
        <v>57.4</v>
      </c>
    </row>
    <row r="238" spans="1:4" x14ac:dyDescent="0.25">
      <c r="A238" s="3">
        <v>42795</v>
      </c>
      <c r="B238" s="4">
        <v>51.5</v>
      </c>
      <c r="C238" s="19">
        <f t="shared" si="3"/>
        <v>1</v>
      </c>
      <c r="D238" s="41">
        <f>IFERROR(VLOOKUP(A238,NMI!A:B,2,FALSE),"")</f>
        <v>55.6</v>
      </c>
    </row>
    <row r="239" spans="1:4" x14ac:dyDescent="0.25">
      <c r="A239" s="5">
        <v>42826</v>
      </c>
      <c r="B239" s="6">
        <v>53</v>
      </c>
      <c r="C239" s="23">
        <f t="shared" si="3"/>
        <v>1.5</v>
      </c>
      <c r="D239" s="42">
        <f>IFERROR(VLOOKUP(A239,NMI!A:B,2,FALSE),"")</f>
        <v>57.3</v>
      </c>
    </row>
    <row r="240" spans="1:4" x14ac:dyDescent="0.25">
      <c r="A240" s="3">
        <v>42856</v>
      </c>
      <c r="B240" s="4">
        <v>51.5</v>
      </c>
      <c r="C240" s="19">
        <f t="shared" si="3"/>
        <v>-1.5</v>
      </c>
      <c r="D240" s="41">
        <f>IFERROR(VLOOKUP(A240,NMI!A:B,2,FALSE),"")</f>
        <v>57.1</v>
      </c>
    </row>
    <row r="241" spans="1:4" x14ac:dyDescent="0.25">
      <c r="A241" s="5">
        <v>42887</v>
      </c>
      <c r="B241" s="6">
        <v>52.5</v>
      </c>
      <c r="C241" s="23">
        <f t="shared" si="3"/>
        <v>1</v>
      </c>
      <c r="D241" s="42">
        <f>IFERROR(VLOOKUP(A241,NMI!A:B,2,FALSE),"")</f>
        <v>57.2</v>
      </c>
    </row>
    <row r="242" spans="1:4" x14ac:dyDescent="0.25">
      <c r="A242" s="3">
        <v>42917</v>
      </c>
      <c r="B242" s="4">
        <v>51</v>
      </c>
      <c r="C242" s="19">
        <f t="shared" si="3"/>
        <v>-1.5</v>
      </c>
      <c r="D242" s="41">
        <f>IFERROR(VLOOKUP(A242,NMI!A:B,2,FALSE),"")</f>
        <v>54.3</v>
      </c>
    </row>
    <row r="243" spans="1:4" x14ac:dyDescent="0.25">
      <c r="A243" s="5">
        <v>42948</v>
      </c>
      <c r="B243" s="6">
        <v>50.5</v>
      </c>
      <c r="C243" s="23">
        <f t="shared" si="3"/>
        <v>-0.5</v>
      </c>
      <c r="D243" s="42">
        <f>IFERROR(VLOOKUP(A243,NMI!A:B,2,FALSE),"")</f>
        <v>55.2</v>
      </c>
    </row>
    <row r="244" spans="1:4" x14ac:dyDescent="0.25">
      <c r="A244" s="3">
        <v>42979</v>
      </c>
      <c r="B244" s="4">
        <v>58</v>
      </c>
      <c r="C244" s="19">
        <f t="shared" si="3"/>
        <v>7.5</v>
      </c>
      <c r="D244" s="41">
        <f>IFERROR(VLOOKUP(A244,NMI!A:B,2,FALSE),"")</f>
        <v>59.4</v>
      </c>
    </row>
    <row r="245" spans="1:4" x14ac:dyDescent="0.25">
      <c r="A245" s="5">
        <v>43009</v>
      </c>
      <c r="B245" s="6">
        <v>58</v>
      </c>
      <c r="C245" s="23">
        <f t="shared" si="3"/>
        <v>0</v>
      </c>
      <c r="D245" s="42">
        <f>IFERROR(VLOOKUP(A245,NMI!A:B,2,FALSE),"")</f>
        <v>59.8</v>
      </c>
    </row>
    <row r="246" spans="1:4" x14ac:dyDescent="0.25">
      <c r="A246" s="3">
        <v>43040</v>
      </c>
      <c r="B246" s="4">
        <v>54</v>
      </c>
      <c r="C246" s="19">
        <f t="shared" si="3"/>
        <v>-4</v>
      </c>
      <c r="D246" s="41">
        <f>IFERROR(VLOOKUP(A246,NMI!A:B,2,FALSE),"")</f>
        <v>57.3</v>
      </c>
    </row>
    <row r="247" spans="1:4" x14ac:dyDescent="0.25">
      <c r="A247" s="5">
        <v>43070</v>
      </c>
      <c r="B247" s="6">
        <v>55.5</v>
      </c>
      <c r="C247" s="23">
        <f t="shared" si="3"/>
        <v>1.5</v>
      </c>
      <c r="D247" s="42">
        <f>IFERROR(VLOOKUP(A247,NMI!A:B,2,FALSE),"")</f>
        <v>56</v>
      </c>
    </row>
    <row r="248" spans="1:4" x14ac:dyDescent="0.25">
      <c r="A248" s="3">
        <v>43101</v>
      </c>
      <c r="B248" s="4">
        <v>55.5</v>
      </c>
      <c r="C248" s="19">
        <f t="shared" si="3"/>
        <v>0</v>
      </c>
      <c r="D248" s="41">
        <f>IFERROR(VLOOKUP(A248,NMI!A:B,2,FALSE),"")</f>
        <v>59.9</v>
      </c>
    </row>
    <row r="249" spans="1:4" x14ac:dyDescent="0.25">
      <c r="A249" s="5">
        <v>43132</v>
      </c>
      <c r="B249" s="6">
        <v>55.5</v>
      </c>
      <c r="C249" s="23">
        <f t="shared" si="3"/>
        <v>0</v>
      </c>
      <c r="D249" s="42">
        <f>IFERROR(VLOOKUP(A249,NMI!A:B,2,FALSE),"")</f>
        <v>59.5</v>
      </c>
    </row>
    <row r="250" spans="1:4" x14ac:dyDescent="0.25">
      <c r="A250" s="3">
        <v>43160</v>
      </c>
      <c r="B250" s="4">
        <v>58.5</v>
      </c>
      <c r="C250" s="19">
        <f t="shared" si="3"/>
        <v>3</v>
      </c>
      <c r="D250" s="41">
        <f>IFERROR(VLOOKUP(A250,NMI!A:B,2,FALSE),"")</f>
        <v>58.8</v>
      </c>
    </row>
    <row r="251" spans="1:4" x14ac:dyDescent="0.25">
      <c r="A251" s="5">
        <v>43191</v>
      </c>
      <c r="B251" s="6">
        <v>54.5</v>
      </c>
      <c r="C251" s="23">
        <f t="shared" si="3"/>
        <v>-4</v>
      </c>
      <c r="D251" s="42">
        <f>IFERROR(VLOOKUP(A251,NMI!A:B,2,FALSE),"")</f>
        <v>56.8</v>
      </c>
    </row>
    <row r="252" spans="1:4" x14ac:dyDescent="0.25">
      <c r="A252" s="3">
        <v>43221</v>
      </c>
      <c r="B252" s="4">
        <v>58.5</v>
      </c>
      <c r="C252" s="19">
        <f t="shared" si="3"/>
        <v>4</v>
      </c>
      <c r="D252" s="41">
        <f>IFERROR(VLOOKUP(A252,NMI!A:B,2,FALSE),"")</f>
        <v>58.6</v>
      </c>
    </row>
    <row r="253" spans="1:4" x14ac:dyDescent="0.25">
      <c r="A253" s="5">
        <v>43252</v>
      </c>
      <c r="B253" s="6">
        <v>55.5</v>
      </c>
      <c r="C253" s="23">
        <f t="shared" si="3"/>
        <v>-3</v>
      </c>
      <c r="D253" s="42">
        <f>IFERROR(VLOOKUP(A253,NMI!A:B,2,FALSE),"")</f>
        <v>59.1</v>
      </c>
    </row>
    <row r="254" spans="1:4" x14ac:dyDescent="0.25">
      <c r="A254" s="3">
        <v>43282</v>
      </c>
      <c r="B254" s="4">
        <v>53</v>
      </c>
      <c r="C254" s="19">
        <f t="shared" si="3"/>
        <v>-2.5</v>
      </c>
      <c r="D254" s="41">
        <f>IFERROR(VLOOKUP(A254,NMI!A:B,2,FALSE),"")</f>
        <v>55.7</v>
      </c>
    </row>
    <row r="255" spans="1:4" x14ac:dyDescent="0.25">
      <c r="A255" s="5">
        <v>43313</v>
      </c>
      <c r="B255" s="6">
        <v>56</v>
      </c>
      <c r="C255" s="23">
        <f t="shared" si="3"/>
        <v>3</v>
      </c>
      <c r="D255" s="42">
        <f>IFERROR(VLOOKUP(A255,NMI!A:B,2,FALSE),"")</f>
        <v>58.8</v>
      </c>
    </row>
    <row r="256" spans="1:4" x14ac:dyDescent="0.25">
      <c r="A256" s="3">
        <v>43344</v>
      </c>
      <c r="B256" s="4">
        <v>57</v>
      </c>
      <c r="C256" s="19">
        <f t="shared" si="3"/>
        <v>1</v>
      </c>
      <c r="D256" s="41">
        <f>IFERROR(VLOOKUP(A256,NMI!A:B,2,FALSE),"")</f>
        <v>60.8</v>
      </c>
    </row>
    <row r="257" spans="1:4" x14ac:dyDescent="0.25">
      <c r="A257" s="7">
        <v>43374</v>
      </c>
      <c r="B257" s="8">
        <v>57.5</v>
      </c>
      <c r="C257" s="43">
        <f t="shared" si="3"/>
        <v>0.5</v>
      </c>
      <c r="D257" s="42">
        <f>IFERROR(VLOOKUP(A257,NMI!A:B,2,FALSE),"")</f>
        <v>60</v>
      </c>
    </row>
    <row r="258" spans="1:4" x14ac:dyDescent="0.25">
      <c r="A258" s="3">
        <v>43405</v>
      </c>
      <c r="B258" s="4">
        <v>56.5</v>
      </c>
      <c r="C258" s="19">
        <f t="shared" ref="C258:C260" si="4">B258-B257</f>
        <v>-1</v>
      </c>
      <c r="D258" s="41">
        <f>IFERROR(VLOOKUP(A258,NMI!A:B,2,FALSE),"")</f>
        <v>60.4</v>
      </c>
    </row>
    <row r="259" spans="1:4" x14ac:dyDescent="0.25">
      <c r="A259" s="7">
        <v>43435</v>
      </c>
      <c r="B259" s="8">
        <v>51.5</v>
      </c>
      <c r="C259" s="43">
        <f t="shared" si="4"/>
        <v>-5</v>
      </c>
      <c r="D259" s="42">
        <f>IFERROR(VLOOKUP(A259,NMI!A:B,2,FALSE),"")</f>
        <v>58</v>
      </c>
    </row>
    <row r="260" spans="1:4" x14ac:dyDescent="0.25">
      <c r="A260" s="3">
        <v>43466</v>
      </c>
      <c r="B260" s="4">
        <v>51.5</v>
      </c>
      <c r="C260" s="19">
        <f t="shared" si="4"/>
        <v>0</v>
      </c>
      <c r="D260" s="41">
        <f>IFERROR(VLOOKUP(A260,NMI!A:B,2,FALSE),"")</f>
        <v>56.7</v>
      </c>
    </row>
    <row r="261" spans="1:4" x14ac:dyDescent="0.25">
      <c r="A261" s="7">
        <v>43497</v>
      </c>
      <c r="B261" s="8">
        <v>53.5</v>
      </c>
      <c r="C261" s="43">
        <f t="shared" ref="C261:C283" si="5">B261-B260</f>
        <v>2</v>
      </c>
      <c r="D261" s="42">
        <f>IFERROR(VLOOKUP(A261,NMI!A:B,2,FALSE),"")</f>
        <v>59.7</v>
      </c>
    </row>
    <row r="262" spans="1:4" x14ac:dyDescent="0.25">
      <c r="A262" s="3">
        <v>43525</v>
      </c>
      <c r="B262" s="4">
        <v>52</v>
      </c>
      <c r="C262" s="19">
        <f t="shared" si="5"/>
        <v>-1.5</v>
      </c>
      <c r="D262" s="41">
        <f>IFERROR(VLOOKUP(A262,NMI!A:B,2,FALSE),"")</f>
        <v>56.1</v>
      </c>
    </row>
    <row r="263" spans="1:4" x14ac:dyDescent="0.25">
      <c r="A263" s="7">
        <v>43556</v>
      </c>
      <c r="B263" s="8">
        <v>50.5</v>
      </c>
      <c r="C263" s="43">
        <f t="shared" si="5"/>
        <v>-1.5</v>
      </c>
      <c r="D263" s="42">
        <f>IFERROR(VLOOKUP(A263,NMI!A:B,2,FALSE),"")</f>
        <v>55.5</v>
      </c>
    </row>
    <row r="264" spans="1:4" x14ac:dyDescent="0.25">
      <c r="A264" s="3">
        <v>43586</v>
      </c>
      <c r="B264" s="4">
        <v>49.5</v>
      </c>
      <c r="C264" s="19">
        <f t="shared" si="5"/>
        <v>-1</v>
      </c>
      <c r="D264" s="41">
        <f>IFERROR(VLOOKUP(A264,NMI!A:B,2,FALSE),"")</f>
        <v>56.9</v>
      </c>
    </row>
    <row r="265" spans="1:4" x14ac:dyDescent="0.25">
      <c r="A265" s="7">
        <v>43617</v>
      </c>
      <c r="B265" s="8">
        <v>51.5</v>
      </c>
      <c r="C265" s="43">
        <f t="shared" si="5"/>
        <v>2</v>
      </c>
      <c r="D265" s="42">
        <f>IFERROR(VLOOKUP(A265,NMI!A:B,2,FALSE),"")</f>
        <v>55.1</v>
      </c>
    </row>
    <row r="266" spans="1:4" x14ac:dyDescent="0.25">
      <c r="A266" s="3">
        <v>43647</v>
      </c>
      <c r="B266" s="4">
        <v>51.5</v>
      </c>
      <c r="C266" s="19">
        <f t="shared" si="5"/>
        <v>0</v>
      </c>
      <c r="D266" s="41">
        <f>IFERROR(VLOOKUP(A266,NMI!A:B,2,FALSE),"")</f>
        <v>54.8</v>
      </c>
    </row>
    <row r="267" spans="1:4" x14ac:dyDescent="0.25">
      <c r="A267" s="7">
        <v>43678</v>
      </c>
      <c r="B267" s="8">
        <v>50.5</v>
      </c>
      <c r="C267" s="43">
        <f t="shared" si="5"/>
        <v>-1</v>
      </c>
      <c r="D267" s="42">
        <f>IFERROR(VLOOKUP(A267,NMI!A:B,2,FALSE),"")</f>
        <v>56</v>
      </c>
    </row>
    <row r="268" spans="1:4" x14ac:dyDescent="0.25">
      <c r="A268" s="3">
        <v>43709</v>
      </c>
      <c r="B268" s="4">
        <v>51</v>
      </c>
      <c r="C268" s="19">
        <f t="shared" si="5"/>
        <v>0.5</v>
      </c>
      <c r="D268" s="41">
        <f>IFERROR(VLOOKUP(A268,NMI!A:B,2,FALSE),"")</f>
        <v>53.5</v>
      </c>
    </row>
    <row r="269" spans="1:4" x14ac:dyDescent="0.25">
      <c r="A269" s="7">
        <v>43739</v>
      </c>
      <c r="B269" s="8">
        <v>52.5</v>
      </c>
      <c r="C269" s="43">
        <f t="shared" si="5"/>
        <v>1.5</v>
      </c>
      <c r="D269" s="42">
        <f>IFERROR(VLOOKUP(A269,NMI!A:B,2,FALSE),"")</f>
        <v>54.4</v>
      </c>
    </row>
    <row r="270" spans="1:4" x14ac:dyDescent="0.25">
      <c r="A270" s="3">
        <v>43770</v>
      </c>
      <c r="B270" s="4">
        <v>51.5</v>
      </c>
      <c r="C270" s="19">
        <f t="shared" si="5"/>
        <v>-1</v>
      </c>
      <c r="D270" s="41">
        <f>IFERROR(VLOOKUP(A270,NMI!A:B,2,FALSE),"")</f>
        <v>53.9</v>
      </c>
    </row>
    <row r="271" spans="1:4" x14ac:dyDescent="0.25">
      <c r="A271" s="7">
        <v>43800</v>
      </c>
      <c r="B271" s="8">
        <v>52.5</v>
      </c>
      <c r="C271" s="43">
        <f t="shared" si="5"/>
        <v>1</v>
      </c>
      <c r="D271" s="42">
        <f>IFERROR(VLOOKUP(A271,NMI!A:B,2,FALSE),"")</f>
        <v>54.9</v>
      </c>
    </row>
    <row r="272" spans="1:4" x14ac:dyDescent="0.25">
      <c r="A272" s="3">
        <v>43831</v>
      </c>
      <c r="B272" s="4">
        <v>51.7</v>
      </c>
      <c r="C272" s="19">
        <f t="shared" si="5"/>
        <v>-0.79999999999999716</v>
      </c>
      <c r="D272" s="41">
        <f>IFERROR(VLOOKUP(A272,NMI!A:B,2,FALSE),"")</f>
        <v>55.5</v>
      </c>
    </row>
    <row r="273" spans="1:4" x14ac:dyDescent="0.25">
      <c r="A273" s="7">
        <v>43862</v>
      </c>
      <c r="B273" s="8">
        <v>52.4</v>
      </c>
      <c r="C273" s="43">
        <f t="shared" si="5"/>
        <v>0.69999999999999574</v>
      </c>
      <c r="D273" s="42">
        <f>IFERROR(VLOOKUP(A273,NMI!A:B,2,FALSE),"")</f>
        <v>56.7</v>
      </c>
    </row>
    <row r="274" spans="1:4" x14ac:dyDescent="0.25">
      <c r="A274" s="3">
        <v>43891</v>
      </c>
      <c r="B274" s="4">
        <v>62.1</v>
      </c>
      <c r="C274" s="19">
        <f t="shared" si="5"/>
        <v>9.7000000000000028</v>
      </c>
      <c r="D274" s="41">
        <f>IFERROR(VLOOKUP(A274,NMI!A:B,2,FALSE),"")</f>
        <v>53.6</v>
      </c>
    </row>
    <row r="275" spans="1:4" x14ac:dyDescent="0.25">
      <c r="A275" s="7">
        <v>43922</v>
      </c>
      <c r="B275" s="8">
        <v>78.3</v>
      </c>
      <c r="C275" s="43">
        <f t="shared" si="5"/>
        <v>16.199999999999996</v>
      </c>
      <c r="D275" s="42">
        <f>IFERROR(VLOOKUP(A275,NMI!A:B,2,FALSE),"")</f>
        <v>41.6</v>
      </c>
    </row>
    <row r="276" spans="1:4" x14ac:dyDescent="0.25">
      <c r="A276" s="3">
        <v>43952</v>
      </c>
      <c r="B276" s="4">
        <v>67</v>
      </c>
      <c r="C276" s="19">
        <f t="shared" si="5"/>
        <v>-11.299999999999997</v>
      </c>
      <c r="D276" s="41">
        <f>IFERROR(VLOOKUP(A276,NMI!A:B,2,FALSE),"")</f>
        <v>45.4</v>
      </c>
    </row>
    <row r="277" spans="1:4" x14ac:dyDescent="0.25">
      <c r="A277" s="7">
        <v>43983</v>
      </c>
      <c r="B277" s="8">
        <v>57.5</v>
      </c>
      <c r="C277" s="43">
        <f t="shared" si="5"/>
        <v>-9.5</v>
      </c>
      <c r="D277" s="42">
        <f>IFERROR(VLOOKUP(A277,NMI!A:B,2,FALSE),"")</f>
        <v>56.5</v>
      </c>
    </row>
    <row r="278" spans="1:4" x14ac:dyDescent="0.25">
      <c r="A278" s="3">
        <v>44013</v>
      </c>
      <c r="B278" s="4">
        <v>55.2</v>
      </c>
      <c r="C278" s="19">
        <f t="shared" si="5"/>
        <v>-2.2999999999999972</v>
      </c>
      <c r="D278" s="41">
        <f>IFERROR(VLOOKUP(A278,NMI!A:B,2,FALSE),"")</f>
        <v>56.6</v>
      </c>
    </row>
    <row r="279" spans="1:4" x14ac:dyDescent="0.25">
      <c r="A279" s="7">
        <v>44044</v>
      </c>
      <c r="B279" s="8">
        <v>60.5</v>
      </c>
      <c r="C279" s="43">
        <f t="shared" si="5"/>
        <v>5.2999999999999972</v>
      </c>
      <c r="D279" s="42">
        <f>IFERROR(VLOOKUP(A279,NMI!A:B,2,FALSE),"")</f>
        <v>57.2</v>
      </c>
    </row>
    <row r="280" spans="1:4" x14ac:dyDescent="0.25">
      <c r="A280" s="3">
        <v>44075</v>
      </c>
      <c r="B280" s="4">
        <v>54.9</v>
      </c>
      <c r="C280" s="19">
        <f t="shared" si="5"/>
        <v>-5.6000000000000014</v>
      </c>
      <c r="D280" s="41">
        <f>IFERROR(VLOOKUP(A280,NMI!A:B,2,FALSE),"")</f>
        <v>57.2</v>
      </c>
    </row>
    <row r="281" spans="1:4" x14ac:dyDescent="0.25">
      <c r="A281" s="7">
        <v>44105</v>
      </c>
      <c r="B281" s="8">
        <v>56.2</v>
      </c>
      <c r="C281" s="43">
        <f t="shared" si="5"/>
        <v>1.3000000000000043</v>
      </c>
      <c r="D281" s="42">
        <f>IFERROR(VLOOKUP(A281,NMI!A:B,2,FALSE),"")</f>
        <v>56.2</v>
      </c>
    </row>
    <row r="282" spans="1:4" x14ac:dyDescent="0.25">
      <c r="A282" s="3">
        <v>44136</v>
      </c>
      <c r="B282" s="4">
        <v>57</v>
      </c>
      <c r="C282" s="19">
        <f t="shared" si="5"/>
        <v>0.79999999999999716</v>
      </c>
      <c r="D282" s="41">
        <f>IFERROR(VLOOKUP(A282,NMI!A:B,2,FALSE),"")</f>
        <v>56.8</v>
      </c>
    </row>
    <row r="283" spans="1:4" x14ac:dyDescent="0.25">
      <c r="A283" s="7">
        <v>44166</v>
      </c>
      <c r="B283" s="8">
        <v>62.8</v>
      </c>
      <c r="C283" s="43">
        <f t="shared" si="5"/>
        <v>5.7999999999999972</v>
      </c>
      <c r="D283" s="42">
        <f>IFERROR(VLOOKUP(A283,NMI!A:B,2,FALSE),"")</f>
        <v>57.7</v>
      </c>
    </row>
    <row r="284" spans="1:4" x14ac:dyDescent="0.25">
      <c r="A284" s="3">
        <v>44197</v>
      </c>
      <c r="B284" s="4">
        <v>57.8</v>
      </c>
      <c r="C284" s="19">
        <f t="shared" ref="C284:C305" si="6">B284-B283</f>
        <v>-5</v>
      </c>
      <c r="D284" s="41">
        <f>IFERROR(VLOOKUP(A284,NMI!A:B,2,FALSE),"")</f>
        <v>58.7</v>
      </c>
    </row>
    <row r="285" spans="1:4" x14ac:dyDescent="0.25">
      <c r="A285" s="7">
        <v>44228</v>
      </c>
      <c r="B285" s="8">
        <v>60.8</v>
      </c>
      <c r="C285" s="43">
        <f t="shared" si="6"/>
        <v>3</v>
      </c>
      <c r="D285" s="42">
        <f>IFERROR(VLOOKUP(A285,NMI!A:B,2,FALSE),"")</f>
        <v>55.3</v>
      </c>
    </row>
    <row r="286" spans="1:4" x14ac:dyDescent="0.25">
      <c r="A286" s="3">
        <v>44256</v>
      </c>
      <c r="B286" s="4">
        <v>61</v>
      </c>
      <c r="C286" s="19">
        <f t="shared" si="6"/>
        <v>0.20000000000000284</v>
      </c>
      <c r="D286" s="41">
        <f>IFERROR(VLOOKUP(A286,NMI!A:B,2,FALSE),"")</f>
        <v>63.7</v>
      </c>
    </row>
    <row r="287" spans="1:4" x14ac:dyDescent="0.25">
      <c r="A287" s="7">
        <v>44287</v>
      </c>
      <c r="B287" s="8">
        <v>66.099999999999994</v>
      </c>
      <c r="C287" s="43">
        <f t="shared" si="6"/>
        <v>5.0999999999999943</v>
      </c>
      <c r="D287" s="42">
        <f>IFERROR(VLOOKUP(A287,NMI!A:B,2,FALSE),"")</f>
        <v>62.7</v>
      </c>
    </row>
    <row r="288" spans="1:4" x14ac:dyDescent="0.25">
      <c r="A288" s="3">
        <v>44317</v>
      </c>
      <c r="B288" s="4">
        <v>70.400000000000006</v>
      </c>
      <c r="C288" s="19">
        <f t="shared" si="6"/>
        <v>4.3000000000000114</v>
      </c>
      <c r="D288" s="41">
        <f>IFERROR(VLOOKUP(A288,NMI!A:B,2,FALSE),"")</f>
        <v>64</v>
      </c>
    </row>
    <row r="289" spans="1:4" x14ac:dyDescent="0.25">
      <c r="A289" s="7">
        <v>44348</v>
      </c>
      <c r="B289" s="8">
        <v>68.5</v>
      </c>
      <c r="C289" s="43">
        <f t="shared" si="6"/>
        <v>-1.9000000000000057</v>
      </c>
      <c r="D289" s="42">
        <f>IFERROR(VLOOKUP(A289,NMI!A:B,2,FALSE),"")</f>
        <v>60.1</v>
      </c>
    </row>
    <row r="290" spans="1:4" x14ac:dyDescent="0.25">
      <c r="A290" s="3">
        <v>44378</v>
      </c>
      <c r="B290" s="4">
        <v>72</v>
      </c>
      <c r="C290" s="19">
        <f t="shared" si="6"/>
        <v>3.5</v>
      </c>
      <c r="D290" s="41">
        <f>IFERROR(VLOOKUP(A290,NMI!A:B,2,FALSE),"")</f>
        <v>64.099999999999994</v>
      </c>
    </row>
    <row r="291" spans="1:4" x14ac:dyDescent="0.25">
      <c r="A291" s="7">
        <v>44409</v>
      </c>
      <c r="B291" s="8">
        <v>69.599999999999994</v>
      </c>
      <c r="C291" s="43">
        <f t="shared" si="6"/>
        <v>-2.4000000000000057</v>
      </c>
      <c r="D291" s="42">
        <f>IFERROR(VLOOKUP(A291,NMI!A:B,2,FALSE),"")</f>
        <v>61.7</v>
      </c>
    </row>
    <row r="292" spans="1:4" x14ac:dyDescent="0.25">
      <c r="A292" s="3">
        <v>44440</v>
      </c>
      <c r="B292" s="4">
        <v>68.8</v>
      </c>
      <c r="C292" s="19">
        <f t="shared" si="6"/>
        <v>-0.79999999999999716</v>
      </c>
      <c r="D292" s="41">
        <f>IFERROR(VLOOKUP(A292,NMI!A:B,2,FALSE),"")</f>
        <v>61.9</v>
      </c>
    </row>
    <row r="293" spans="1:4" x14ac:dyDescent="0.25">
      <c r="A293" s="7">
        <v>44470</v>
      </c>
      <c r="B293" s="8">
        <v>75.7</v>
      </c>
      <c r="C293" s="43">
        <f t="shared" si="6"/>
        <v>6.9000000000000057</v>
      </c>
      <c r="D293" s="42">
        <f>IFERROR(VLOOKUP(A293,NMI!A:B,2,FALSE),"")</f>
        <v>66.7</v>
      </c>
    </row>
    <row r="294" spans="1:4" x14ac:dyDescent="0.25">
      <c r="A294" s="3">
        <v>44501</v>
      </c>
      <c r="B294" s="4">
        <v>75.7</v>
      </c>
      <c r="C294" s="19">
        <f t="shared" si="6"/>
        <v>0</v>
      </c>
      <c r="D294" s="41">
        <f>IFERROR(VLOOKUP(A294,NMI!A:B,2,FALSE),"")</f>
        <v>69.099999999999994</v>
      </c>
    </row>
    <row r="295" spans="1:4" x14ac:dyDescent="0.25">
      <c r="A295" s="7">
        <v>44531</v>
      </c>
      <c r="B295" s="8">
        <v>63.9</v>
      </c>
      <c r="C295" s="43">
        <f t="shared" si="6"/>
        <v>-11.800000000000004</v>
      </c>
      <c r="D295" s="42">
        <f>IFERROR(VLOOKUP(A295,NMI!A:B,2,FALSE),"")</f>
        <v>62.3</v>
      </c>
    </row>
    <row r="296" spans="1:4" x14ac:dyDescent="0.25">
      <c r="A296" s="3">
        <v>44562</v>
      </c>
      <c r="B296" s="4">
        <v>65.7</v>
      </c>
      <c r="C296" s="19">
        <f t="shared" si="6"/>
        <v>1.8000000000000043</v>
      </c>
      <c r="D296" s="41">
        <f>IFERROR(VLOOKUP(A296,NMI!A:B,2,FALSE),"")</f>
        <v>59.9</v>
      </c>
    </row>
    <row r="297" spans="1:4" x14ac:dyDescent="0.25">
      <c r="A297" s="7">
        <v>44593</v>
      </c>
      <c r="B297" s="8">
        <v>66.2</v>
      </c>
      <c r="C297" s="43">
        <f t="shared" si="6"/>
        <v>0.5</v>
      </c>
      <c r="D297" s="42">
        <f>IFERROR(VLOOKUP(A297,NMI!A:B,2,FALSE),"")</f>
        <v>56.5</v>
      </c>
    </row>
    <row r="298" spans="1:4" x14ac:dyDescent="0.25">
      <c r="A298" s="3">
        <v>44621</v>
      </c>
      <c r="B298" s="4">
        <v>63.4</v>
      </c>
      <c r="C298" s="19">
        <f t="shared" si="6"/>
        <v>-2.8000000000000043</v>
      </c>
      <c r="D298" s="41">
        <f>IFERROR(VLOOKUP(A298,NMI!A:B,2,FALSE),"")</f>
        <v>58.3</v>
      </c>
    </row>
    <row r="299" spans="1:4" x14ac:dyDescent="0.25">
      <c r="A299" s="7">
        <v>44652</v>
      </c>
      <c r="B299" s="8">
        <v>65.099999999999994</v>
      </c>
      <c r="C299" s="43">
        <f t="shared" si="6"/>
        <v>1.6999999999999957</v>
      </c>
      <c r="D299" s="42">
        <f>IFERROR(VLOOKUP(A299,NMI!A:B,2,FALSE),"")</f>
        <v>57.1</v>
      </c>
    </row>
    <row r="300" spans="1:4" x14ac:dyDescent="0.25">
      <c r="A300" s="3">
        <v>44682</v>
      </c>
      <c r="B300" s="4">
        <v>61.3</v>
      </c>
      <c r="C300" s="19">
        <f t="shared" si="6"/>
        <v>-3.7999999999999972</v>
      </c>
      <c r="D300" s="41">
        <f>IFERROR(VLOOKUP(A300,NMI!A:B,2,FALSE),"")</f>
        <v>55.9</v>
      </c>
    </row>
    <row r="301" spans="1:4" x14ac:dyDescent="0.25">
      <c r="A301" s="7">
        <v>44713</v>
      </c>
      <c r="B301" s="8">
        <v>61.9</v>
      </c>
      <c r="C301" s="43">
        <f t="shared" si="6"/>
        <v>0.60000000000000142</v>
      </c>
      <c r="D301" s="42">
        <f>IFERROR(VLOOKUP(A301,NMI!A:B,2,FALSE),"")</f>
        <v>55.3</v>
      </c>
    </row>
    <row r="302" spans="1:4" x14ac:dyDescent="0.25">
      <c r="A302" s="3">
        <v>44743</v>
      </c>
      <c r="B302" s="4">
        <v>57.8</v>
      </c>
      <c r="C302" s="19">
        <f t="shared" si="6"/>
        <v>-4.1000000000000014</v>
      </c>
      <c r="D302" s="41">
        <f>IFERROR(VLOOKUP(A302,NMI!A:B,2,FALSE),"")</f>
        <v>56.7</v>
      </c>
    </row>
    <row r="303" spans="1:4" x14ac:dyDescent="0.25">
      <c r="A303" s="7">
        <v>44774</v>
      </c>
      <c r="B303" s="8">
        <v>54.5</v>
      </c>
      <c r="C303" s="43">
        <f t="shared" si="6"/>
        <v>-3.2999999999999972</v>
      </c>
      <c r="D303" s="42">
        <f>IFERROR(VLOOKUP(A303,NMI!A:B,2,FALSE),"")</f>
        <v>56.9</v>
      </c>
    </row>
    <row r="304" spans="1:4" x14ac:dyDescent="0.25">
      <c r="A304" s="3">
        <v>44805</v>
      </c>
      <c r="B304" s="4">
        <v>53.9</v>
      </c>
      <c r="C304" s="19">
        <f t="shared" si="6"/>
        <v>-0.60000000000000142</v>
      </c>
      <c r="D304" s="41">
        <f>IFERROR(VLOOKUP(A304,NMI!A:B,2,FALSE),"")</f>
        <v>56.7</v>
      </c>
    </row>
    <row r="305" spans="1:4" x14ac:dyDescent="0.25">
      <c r="A305" s="7">
        <v>44835</v>
      </c>
      <c r="B305" s="8">
        <v>56.2</v>
      </c>
      <c r="C305" s="43">
        <f t="shared" si="6"/>
        <v>2.3000000000000043</v>
      </c>
      <c r="D305" s="42">
        <f>IFERROR(VLOOKUP(A305,NMI!A:B,2,FALSE),"")</f>
        <v>54.4</v>
      </c>
    </row>
    <row r="306" spans="1:4" x14ac:dyDescent="0.25">
      <c r="A306" s="3">
        <v>44866</v>
      </c>
      <c r="B306" s="4">
        <v>53.8</v>
      </c>
      <c r="C306" s="19">
        <f t="shared" ref="C306:C307" si="7">B306-B305</f>
        <v>-2.4000000000000057</v>
      </c>
      <c r="D306" s="41">
        <f>IFERROR(VLOOKUP(A306,NMI!A:B,2,FALSE),"")</f>
        <v>56.5</v>
      </c>
    </row>
    <row r="307" spans="1:4" x14ac:dyDescent="0.25">
      <c r="A307" s="7">
        <v>44896</v>
      </c>
      <c r="B307" s="8">
        <v>48.5</v>
      </c>
      <c r="C307" s="43">
        <f t="shared" si="7"/>
        <v>-5.2999999999999972</v>
      </c>
      <c r="D307" s="42">
        <f>IFERROR(VLOOKUP(A307,NMI!A:B,2,FALSE),"")</f>
        <v>49.2</v>
      </c>
    </row>
    <row r="308" spans="1:4" x14ac:dyDescent="0.25">
      <c r="A308" s="3">
        <v>44927</v>
      </c>
      <c r="B308" s="4">
        <v>50</v>
      </c>
      <c r="C308" s="19">
        <f t="shared" ref="C308:C320" si="8">B308-B307</f>
        <v>1.5</v>
      </c>
      <c r="D308" s="41">
        <f>IFERROR(VLOOKUP(A308,NMI!A:B,2,FALSE),"")</f>
        <v>55.2</v>
      </c>
    </row>
    <row r="309" spans="1:4" x14ac:dyDescent="0.25">
      <c r="A309" s="7">
        <v>44958</v>
      </c>
      <c r="B309" s="8">
        <v>47.6</v>
      </c>
      <c r="C309" s="43">
        <f t="shared" si="8"/>
        <v>-2.3999999999999986</v>
      </c>
      <c r="D309" s="42">
        <f>IFERROR(VLOOKUP(A309,NMI!A:B,2,FALSE),"")</f>
        <v>55.1</v>
      </c>
    </row>
    <row r="310" spans="1:4" x14ac:dyDescent="0.25">
      <c r="A310" s="3">
        <v>44986</v>
      </c>
      <c r="B310" s="4">
        <v>45.8</v>
      </c>
      <c r="C310" s="19">
        <f t="shared" si="8"/>
        <v>-1.8000000000000043</v>
      </c>
      <c r="D310" s="41">
        <f>IFERROR(VLOOKUP(A310,NMI!A:B,2,FALSE),"")</f>
        <v>51.2</v>
      </c>
    </row>
    <row r="311" spans="1:4" x14ac:dyDescent="0.25">
      <c r="A311" s="7">
        <v>45017</v>
      </c>
      <c r="B311" s="8">
        <v>48.6</v>
      </c>
      <c r="C311" s="43">
        <f t="shared" si="8"/>
        <v>2.8000000000000043</v>
      </c>
      <c r="D311" s="42">
        <f>IFERROR(VLOOKUP(A311,NMI!A:B,2,FALSE),"")</f>
        <v>51.9</v>
      </c>
    </row>
    <row r="312" spans="1:4" x14ac:dyDescent="0.25">
      <c r="A312" s="3">
        <v>45047</v>
      </c>
      <c r="B312" s="4"/>
      <c r="C312" s="19">
        <f t="shared" si="8"/>
        <v>-48.6</v>
      </c>
      <c r="D312" s="41">
        <f>IFERROR(VLOOKUP(A312,NMI!A:B,2,FALSE),"")</f>
        <v>0</v>
      </c>
    </row>
    <row r="313" spans="1:4" x14ac:dyDescent="0.25">
      <c r="A313" s="7">
        <v>45078</v>
      </c>
      <c r="B313" s="8"/>
      <c r="C313" s="43">
        <f t="shared" si="8"/>
        <v>0</v>
      </c>
      <c r="D313" s="42">
        <f>IFERROR(VLOOKUP(A313,NMI!A:B,2,FALSE),"")</f>
        <v>0</v>
      </c>
    </row>
    <row r="314" spans="1:4" x14ac:dyDescent="0.25">
      <c r="A314" s="3">
        <v>45108</v>
      </c>
      <c r="B314" s="4"/>
      <c r="C314" s="19">
        <f t="shared" si="8"/>
        <v>0</v>
      </c>
      <c r="D314" s="41">
        <f>IFERROR(VLOOKUP(A314,NMI!A:B,2,FALSE),"")</f>
        <v>0</v>
      </c>
    </row>
    <row r="315" spans="1:4" x14ac:dyDescent="0.25">
      <c r="A315" s="7">
        <v>45139</v>
      </c>
      <c r="B315" s="8"/>
      <c r="C315" s="43">
        <f t="shared" si="8"/>
        <v>0</v>
      </c>
      <c r="D315" s="42">
        <f>IFERROR(VLOOKUP(A315,NMI!A:B,2,FALSE),"")</f>
        <v>0</v>
      </c>
    </row>
    <row r="316" spans="1:4" x14ac:dyDescent="0.25">
      <c r="A316" s="3">
        <v>45170</v>
      </c>
      <c r="B316" s="4"/>
      <c r="C316" s="19">
        <f t="shared" si="8"/>
        <v>0</v>
      </c>
      <c r="D316" s="41">
        <f>IFERROR(VLOOKUP(A316,NMI!A:B,2,FALSE),"")</f>
        <v>0</v>
      </c>
    </row>
    <row r="317" spans="1:4" x14ac:dyDescent="0.25">
      <c r="A317" s="7">
        <v>45200</v>
      </c>
      <c r="B317" s="8"/>
      <c r="C317" s="43">
        <f t="shared" si="8"/>
        <v>0</v>
      </c>
      <c r="D317" s="42">
        <f>IFERROR(VLOOKUP(A317,NMI!A:B,2,FALSE),"")</f>
        <v>0</v>
      </c>
    </row>
    <row r="318" spans="1:4" x14ac:dyDescent="0.25">
      <c r="A318" s="3">
        <v>45231</v>
      </c>
      <c r="B318" s="4"/>
      <c r="C318" s="19">
        <f t="shared" si="8"/>
        <v>0</v>
      </c>
      <c r="D318" s="41">
        <f>IFERROR(VLOOKUP(A318,NMI!A:B,2,FALSE),"")</f>
        <v>0</v>
      </c>
    </row>
    <row r="319" spans="1:4" x14ac:dyDescent="0.25">
      <c r="A319" s="7">
        <v>45261</v>
      </c>
      <c r="B319" s="8"/>
      <c r="C319" s="43">
        <f t="shared" si="8"/>
        <v>0</v>
      </c>
      <c r="D319" s="42">
        <f>IFERROR(VLOOKUP(A319,NMI!A:B,2,FALSE),"")</f>
        <v>0</v>
      </c>
    </row>
    <row r="320" spans="1:4" x14ac:dyDescent="0.25">
      <c r="A320" s="3">
        <v>45292</v>
      </c>
      <c r="B320" s="4"/>
      <c r="C320" s="19">
        <f t="shared" si="8"/>
        <v>0</v>
      </c>
      <c r="D320" s="41">
        <f>IFERROR(VLOOKUP(A320,NMI!A:B,2,FALSE),"")</f>
        <v>0</v>
      </c>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C7E24-1427-44B3-85C0-5ACBA2F130BF}">
  <sheetPr codeName="Sheet7">
    <tabColor theme="3" tint="0.59999389629810485"/>
  </sheetPr>
  <dimension ref="A1:F863"/>
  <sheetViews>
    <sheetView zoomScale="90" zoomScaleNormal="90" workbookViewId="0">
      <pane ySplit="1" topLeftCell="A295"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5</v>
      </c>
      <c r="C1" s="69" t="s">
        <v>1</v>
      </c>
      <c r="D1" s="71" t="s">
        <v>14</v>
      </c>
      <c r="E1" s="73"/>
      <c r="F1" s="16" t="s">
        <v>15</v>
      </c>
    </row>
    <row r="2" spans="1:6" x14ac:dyDescent="0.25">
      <c r="A2" s="9">
        <v>35612</v>
      </c>
      <c r="B2" s="10">
        <v>51</v>
      </c>
      <c r="C2" s="19"/>
      <c r="D2" s="41" t="str">
        <f>IFERROR(VLOOKUP(A2,NMI!A:B,2,FALSE),"")</f>
        <v/>
      </c>
    </row>
    <row r="3" spans="1:6" x14ac:dyDescent="0.25">
      <c r="A3" s="11">
        <v>35643</v>
      </c>
      <c r="B3" s="12">
        <v>48.5</v>
      </c>
      <c r="C3" s="23">
        <f>B3-B2</f>
        <v>-2.5</v>
      </c>
      <c r="D3" s="42" t="str">
        <f>IFERROR(VLOOKUP(A3,NMI!A:B,2,FALSE),"")</f>
        <v/>
      </c>
    </row>
    <row r="4" spans="1:6" x14ac:dyDescent="0.25">
      <c r="A4" s="9">
        <v>35674</v>
      </c>
      <c r="B4" s="10">
        <v>54</v>
      </c>
      <c r="C4" s="19">
        <f>B4-B3</f>
        <v>5.5</v>
      </c>
      <c r="D4" s="41" t="str">
        <f>IFERROR(VLOOKUP(A4,NMI!A:B,2,FALSE),"")</f>
        <v/>
      </c>
    </row>
    <row r="5" spans="1:6" x14ac:dyDescent="0.25">
      <c r="A5" s="11">
        <v>35704</v>
      </c>
      <c r="B5" s="12">
        <v>46.5</v>
      </c>
      <c r="C5" s="23">
        <f t="shared" ref="C5:C68" si="0">B5-B4</f>
        <v>-7.5</v>
      </c>
      <c r="D5" s="42" t="str">
        <f>IFERROR(VLOOKUP(A5,NMI!A:B,2,FALSE),"")</f>
        <v/>
      </c>
    </row>
    <row r="6" spans="1:6" x14ac:dyDescent="0.25">
      <c r="A6" s="9">
        <v>35735</v>
      </c>
      <c r="B6" s="10">
        <v>51</v>
      </c>
      <c r="C6" s="19">
        <f t="shared" si="0"/>
        <v>4.5</v>
      </c>
      <c r="D6" s="41" t="str">
        <f>IFERROR(VLOOKUP(A6,NMI!A:B,2,FALSE),"")</f>
        <v/>
      </c>
    </row>
    <row r="7" spans="1:6" x14ac:dyDescent="0.25">
      <c r="A7" s="11">
        <v>35765</v>
      </c>
      <c r="B7" s="12">
        <v>49</v>
      </c>
      <c r="C7" s="23">
        <f t="shared" si="0"/>
        <v>-2</v>
      </c>
      <c r="D7" s="42" t="str">
        <f>IFERROR(VLOOKUP(A7,NMI!A:B,2,FALSE),"")</f>
        <v/>
      </c>
    </row>
    <row r="8" spans="1:6" x14ac:dyDescent="0.25">
      <c r="A8" s="9">
        <v>35796</v>
      </c>
      <c r="B8" s="10">
        <v>48.5</v>
      </c>
      <c r="C8" s="19">
        <f t="shared" si="0"/>
        <v>-0.5</v>
      </c>
      <c r="D8" s="41" t="str">
        <f>IFERROR(VLOOKUP(A8,NMI!A:B,2,FALSE),"")</f>
        <v/>
      </c>
    </row>
    <row r="9" spans="1:6" x14ac:dyDescent="0.25">
      <c r="A9" s="11">
        <v>35827</v>
      </c>
      <c r="B9" s="12">
        <v>50.5</v>
      </c>
      <c r="C9" s="23">
        <f t="shared" si="0"/>
        <v>2</v>
      </c>
      <c r="D9" s="42" t="str">
        <f>IFERROR(VLOOKUP(A9,NMI!A:B,2,FALSE),"")</f>
        <v/>
      </c>
    </row>
    <row r="10" spans="1:6" x14ac:dyDescent="0.25">
      <c r="A10" s="9">
        <v>35855</v>
      </c>
      <c r="B10" s="10">
        <v>52.5</v>
      </c>
      <c r="C10" s="19">
        <f t="shared" si="0"/>
        <v>2</v>
      </c>
      <c r="D10" s="41" t="str">
        <f>IFERROR(VLOOKUP(A10,NMI!A:B,2,FALSE),"")</f>
        <v/>
      </c>
    </row>
    <row r="11" spans="1:6" x14ac:dyDescent="0.25">
      <c r="A11" s="11">
        <v>35886</v>
      </c>
      <c r="B11" s="12">
        <v>52.5</v>
      </c>
      <c r="C11" s="23">
        <f t="shared" si="0"/>
        <v>0</v>
      </c>
      <c r="D11" s="42" t="str">
        <f>IFERROR(VLOOKUP(A11,NMI!A:B,2,FALSE),"")</f>
        <v/>
      </c>
    </row>
    <row r="12" spans="1:6" x14ac:dyDescent="0.25">
      <c r="A12" s="9">
        <v>35916</v>
      </c>
      <c r="B12" s="10">
        <v>50</v>
      </c>
      <c r="C12" s="19">
        <f t="shared" si="0"/>
        <v>-2.5</v>
      </c>
      <c r="D12" s="41" t="str">
        <f>IFERROR(VLOOKUP(A12,NMI!A:B,2,FALSE),"")</f>
        <v/>
      </c>
    </row>
    <row r="13" spans="1:6" x14ac:dyDescent="0.25">
      <c r="A13" s="11">
        <v>35947</v>
      </c>
      <c r="B13" s="12">
        <v>49.5</v>
      </c>
      <c r="C13" s="23">
        <f t="shared" si="0"/>
        <v>-0.5</v>
      </c>
      <c r="D13" s="42" t="str">
        <f>IFERROR(VLOOKUP(A13,NMI!A:B,2,FALSE),"")</f>
        <v/>
      </c>
    </row>
    <row r="14" spans="1:6" x14ac:dyDescent="0.25">
      <c r="A14" s="9">
        <v>35977</v>
      </c>
      <c r="B14" s="10">
        <v>48</v>
      </c>
      <c r="C14" s="19">
        <f t="shared" si="0"/>
        <v>-1.5</v>
      </c>
      <c r="D14" s="41" t="str">
        <f>IFERROR(VLOOKUP(A14,NMI!A:B,2,FALSE),"")</f>
        <v/>
      </c>
    </row>
    <row r="15" spans="1:6" x14ac:dyDescent="0.25">
      <c r="A15" s="11">
        <v>36008</v>
      </c>
      <c r="B15" s="12">
        <v>48</v>
      </c>
      <c r="C15" s="23">
        <f t="shared" si="0"/>
        <v>0</v>
      </c>
      <c r="D15" s="42" t="str">
        <f>IFERROR(VLOOKUP(A15,NMI!A:B,2,FALSE),"")</f>
        <v/>
      </c>
    </row>
    <row r="16" spans="1:6" x14ac:dyDescent="0.25">
      <c r="A16" s="9">
        <v>36039</v>
      </c>
      <c r="B16" s="10">
        <v>50.5</v>
      </c>
      <c r="C16" s="19">
        <f t="shared" si="0"/>
        <v>2.5</v>
      </c>
      <c r="D16" s="41" t="str">
        <f>IFERROR(VLOOKUP(A16,NMI!A:B,2,FALSE),"")</f>
        <v/>
      </c>
    </row>
    <row r="17" spans="1:4" x14ac:dyDescent="0.25">
      <c r="A17" s="11">
        <v>36069</v>
      </c>
      <c r="B17" s="12">
        <v>48.5</v>
      </c>
      <c r="C17" s="23">
        <f t="shared" si="0"/>
        <v>-2</v>
      </c>
      <c r="D17" s="42" t="str">
        <f>IFERROR(VLOOKUP(A17,NMI!A:B,2,FALSE),"")</f>
        <v/>
      </c>
    </row>
    <row r="18" spans="1:4" x14ac:dyDescent="0.25">
      <c r="A18" s="9">
        <v>36100</v>
      </c>
      <c r="B18" s="10">
        <v>50</v>
      </c>
      <c r="C18" s="19">
        <f t="shared" si="0"/>
        <v>1.5</v>
      </c>
      <c r="D18" s="41" t="str">
        <f>IFERROR(VLOOKUP(A18,NMI!A:B,2,FALSE),"")</f>
        <v/>
      </c>
    </row>
    <row r="19" spans="1:4" x14ac:dyDescent="0.25">
      <c r="A19" s="11">
        <v>36130</v>
      </c>
      <c r="B19" s="12">
        <v>50.5</v>
      </c>
      <c r="C19" s="23">
        <f t="shared" si="0"/>
        <v>0.5</v>
      </c>
      <c r="D19" s="42" t="str">
        <f>IFERROR(VLOOKUP(A19,NMI!A:B,2,FALSE),"")</f>
        <v/>
      </c>
    </row>
    <row r="20" spans="1:4" x14ac:dyDescent="0.25">
      <c r="A20" s="9">
        <v>36161</v>
      </c>
      <c r="B20" s="10">
        <v>47</v>
      </c>
      <c r="C20" s="19">
        <f t="shared" si="0"/>
        <v>-3.5</v>
      </c>
      <c r="D20" s="41" t="str">
        <f>IFERROR(VLOOKUP(A20,NMI!A:B,2,FALSE),"")</f>
        <v/>
      </c>
    </row>
    <row r="21" spans="1:4" x14ac:dyDescent="0.25">
      <c r="A21" s="11">
        <v>36192</v>
      </c>
      <c r="B21" s="12">
        <v>49.5</v>
      </c>
      <c r="C21" s="23">
        <f t="shared" si="0"/>
        <v>2.5</v>
      </c>
      <c r="D21" s="42" t="str">
        <f>IFERROR(VLOOKUP(A21,NMI!A:B,2,FALSE),"")</f>
        <v/>
      </c>
    </row>
    <row r="22" spans="1:4" x14ac:dyDescent="0.25">
      <c r="A22" s="9">
        <v>36220</v>
      </c>
      <c r="B22" s="10">
        <v>47.5</v>
      </c>
      <c r="C22" s="19">
        <f t="shared" si="0"/>
        <v>-2</v>
      </c>
      <c r="D22" s="41" t="str">
        <f>IFERROR(VLOOKUP(A22,NMI!A:B,2,FALSE),"")</f>
        <v/>
      </c>
    </row>
    <row r="23" spans="1:4" x14ac:dyDescent="0.25">
      <c r="A23" s="11">
        <v>36251</v>
      </c>
      <c r="B23" s="12">
        <v>48.5</v>
      </c>
      <c r="C23" s="23">
        <f t="shared" si="0"/>
        <v>1</v>
      </c>
      <c r="D23" s="42" t="str">
        <f>IFERROR(VLOOKUP(A23,NMI!A:B,2,FALSE),"")</f>
        <v/>
      </c>
    </row>
    <row r="24" spans="1:4" x14ac:dyDescent="0.25">
      <c r="A24" s="9">
        <v>36281</v>
      </c>
      <c r="B24" s="10">
        <v>51.5</v>
      </c>
      <c r="C24" s="19">
        <f t="shared" si="0"/>
        <v>3</v>
      </c>
      <c r="D24" s="41" t="str">
        <f>IFERROR(VLOOKUP(A24,NMI!A:B,2,FALSE),"")</f>
        <v/>
      </c>
    </row>
    <row r="25" spans="1:4" x14ac:dyDescent="0.25">
      <c r="A25" s="11">
        <v>36312</v>
      </c>
      <c r="B25" s="12">
        <v>49.5</v>
      </c>
      <c r="C25" s="23">
        <f t="shared" si="0"/>
        <v>-2</v>
      </c>
      <c r="D25" s="42" t="str">
        <f>IFERROR(VLOOKUP(A25,NMI!A:B,2,FALSE),"")</f>
        <v/>
      </c>
    </row>
    <row r="26" spans="1:4" x14ac:dyDescent="0.25">
      <c r="A26" s="9">
        <v>36342</v>
      </c>
      <c r="B26" s="10">
        <v>49.5</v>
      </c>
      <c r="C26" s="19">
        <f t="shared" si="0"/>
        <v>0</v>
      </c>
      <c r="D26" s="41" t="str">
        <f>IFERROR(VLOOKUP(A26,NMI!A:B,2,FALSE),"")</f>
        <v/>
      </c>
    </row>
    <row r="27" spans="1:4" x14ac:dyDescent="0.25">
      <c r="A27" s="11">
        <v>36373</v>
      </c>
      <c r="B27" s="12">
        <v>52</v>
      </c>
      <c r="C27" s="23">
        <f t="shared" si="0"/>
        <v>2.5</v>
      </c>
      <c r="D27" s="42" t="str">
        <f>IFERROR(VLOOKUP(A27,NMI!A:B,2,FALSE),"")</f>
        <v/>
      </c>
    </row>
    <row r="28" spans="1:4" x14ac:dyDescent="0.25">
      <c r="A28" s="9">
        <v>36404</v>
      </c>
      <c r="B28" s="10">
        <v>52</v>
      </c>
      <c r="C28" s="19">
        <f t="shared" si="0"/>
        <v>0</v>
      </c>
      <c r="D28" s="41" t="str">
        <f>IFERROR(VLOOKUP(A28,NMI!A:B,2,FALSE),"")</f>
        <v/>
      </c>
    </row>
    <row r="29" spans="1:4" x14ac:dyDescent="0.25">
      <c r="A29" s="11">
        <v>36434</v>
      </c>
      <c r="B29" s="12">
        <v>47.5</v>
      </c>
      <c r="C29" s="23">
        <f t="shared" si="0"/>
        <v>-4.5</v>
      </c>
      <c r="D29" s="42" t="str">
        <f>IFERROR(VLOOKUP(A29,NMI!A:B,2,FALSE),"")</f>
        <v/>
      </c>
    </row>
    <row r="30" spans="1:4" x14ac:dyDescent="0.25">
      <c r="A30" s="9">
        <v>36465</v>
      </c>
      <c r="B30" s="10">
        <v>52.5</v>
      </c>
      <c r="C30" s="19">
        <f t="shared" si="0"/>
        <v>5</v>
      </c>
      <c r="D30" s="41" t="str">
        <f>IFERROR(VLOOKUP(A30,NMI!A:B,2,FALSE),"")</f>
        <v/>
      </c>
    </row>
    <row r="31" spans="1:4" x14ac:dyDescent="0.25">
      <c r="A31" s="11">
        <v>36495</v>
      </c>
      <c r="B31" s="12">
        <v>50</v>
      </c>
      <c r="C31" s="23">
        <f t="shared" si="0"/>
        <v>-2.5</v>
      </c>
      <c r="D31" s="42" t="str">
        <f>IFERROR(VLOOKUP(A31,NMI!A:B,2,FALSE),"")</f>
        <v/>
      </c>
    </row>
    <row r="32" spans="1:4" x14ac:dyDescent="0.25">
      <c r="A32" s="9">
        <v>36526</v>
      </c>
      <c r="B32" s="10">
        <v>49.5</v>
      </c>
      <c r="C32" s="19">
        <f t="shared" si="0"/>
        <v>-0.5</v>
      </c>
      <c r="D32" s="41" t="str">
        <f>IFERROR(VLOOKUP(A32,NMI!A:B,2,FALSE),"")</f>
        <v/>
      </c>
    </row>
    <row r="33" spans="1:4" x14ac:dyDescent="0.25">
      <c r="A33" s="11">
        <v>36557</v>
      </c>
      <c r="B33" s="12">
        <v>49.5</v>
      </c>
      <c r="C33" s="23">
        <f t="shared" si="0"/>
        <v>0</v>
      </c>
      <c r="D33" s="42" t="str">
        <f>IFERROR(VLOOKUP(A33,NMI!A:B,2,FALSE),"")</f>
        <v/>
      </c>
    </row>
    <row r="34" spans="1:4" x14ac:dyDescent="0.25">
      <c r="A34" s="9">
        <v>36586</v>
      </c>
      <c r="B34" s="10">
        <v>51.5</v>
      </c>
      <c r="C34" s="19">
        <f t="shared" si="0"/>
        <v>2</v>
      </c>
      <c r="D34" s="41" t="str">
        <f>IFERROR(VLOOKUP(A34,NMI!A:B,2,FALSE),"")</f>
        <v/>
      </c>
    </row>
    <row r="35" spans="1:4" x14ac:dyDescent="0.25">
      <c r="A35" s="11">
        <v>36617</v>
      </c>
      <c r="B35" s="12">
        <v>53.5</v>
      </c>
      <c r="C35" s="23">
        <f t="shared" si="0"/>
        <v>2</v>
      </c>
      <c r="D35" s="42" t="str">
        <f>IFERROR(VLOOKUP(A35,NMI!A:B,2,FALSE),"")</f>
        <v/>
      </c>
    </row>
    <row r="36" spans="1:4" x14ac:dyDescent="0.25">
      <c r="A36" s="9">
        <v>36647</v>
      </c>
      <c r="B36" s="10">
        <v>49.5</v>
      </c>
      <c r="C36" s="19">
        <f t="shared" si="0"/>
        <v>-4</v>
      </c>
      <c r="D36" s="41" t="str">
        <f>IFERROR(VLOOKUP(A36,NMI!A:B,2,FALSE),"")</f>
        <v/>
      </c>
    </row>
    <row r="37" spans="1:4" x14ac:dyDescent="0.25">
      <c r="A37" s="11">
        <v>36678</v>
      </c>
      <c r="B37" s="12">
        <v>54</v>
      </c>
      <c r="C37" s="23">
        <f t="shared" si="0"/>
        <v>4.5</v>
      </c>
      <c r="D37" s="42" t="str">
        <f>IFERROR(VLOOKUP(A37,NMI!A:B,2,FALSE),"")</f>
        <v/>
      </c>
    </row>
    <row r="38" spans="1:4" x14ac:dyDescent="0.25">
      <c r="A38" s="9">
        <v>36708</v>
      </c>
      <c r="B38" s="10">
        <v>51</v>
      </c>
      <c r="C38" s="19">
        <f t="shared" si="0"/>
        <v>-3</v>
      </c>
      <c r="D38" s="41" t="str">
        <f>IFERROR(VLOOKUP(A38,NMI!A:B,2,FALSE),"")</f>
        <v/>
      </c>
    </row>
    <row r="39" spans="1:4" x14ac:dyDescent="0.25">
      <c r="A39" s="11">
        <v>36739</v>
      </c>
      <c r="B39" s="12">
        <v>51</v>
      </c>
      <c r="C39" s="23">
        <f t="shared" si="0"/>
        <v>0</v>
      </c>
      <c r="D39" s="42" t="str">
        <f>IFERROR(VLOOKUP(A39,NMI!A:B,2,FALSE),"")</f>
        <v/>
      </c>
    </row>
    <row r="40" spans="1:4" x14ac:dyDescent="0.25">
      <c r="A40" s="9">
        <v>36770</v>
      </c>
      <c r="B40" s="10">
        <v>53.5</v>
      </c>
      <c r="C40" s="19">
        <f t="shared" si="0"/>
        <v>2.5</v>
      </c>
      <c r="D40" s="41" t="str">
        <f>IFERROR(VLOOKUP(A40,NMI!A:B,2,FALSE),"")</f>
        <v/>
      </c>
    </row>
    <row r="41" spans="1:4" x14ac:dyDescent="0.25">
      <c r="A41" s="11">
        <v>36800</v>
      </c>
      <c r="B41" s="12">
        <v>55</v>
      </c>
      <c r="C41" s="23">
        <f t="shared" si="0"/>
        <v>1.5</v>
      </c>
      <c r="D41" s="42" t="str">
        <f>IFERROR(VLOOKUP(A41,NMI!A:B,2,FALSE),"")</f>
        <v/>
      </c>
    </row>
    <row r="42" spans="1:4" x14ac:dyDescent="0.25">
      <c r="A42" s="9">
        <v>36831</v>
      </c>
      <c r="B42" s="10">
        <v>49.5</v>
      </c>
      <c r="C42" s="19">
        <f t="shared" si="0"/>
        <v>-5.5</v>
      </c>
      <c r="D42" s="41" t="str">
        <f>IFERROR(VLOOKUP(A42,NMI!A:B,2,FALSE),"")</f>
        <v/>
      </c>
    </row>
    <row r="43" spans="1:4" x14ac:dyDescent="0.25">
      <c r="A43" s="11">
        <v>36861</v>
      </c>
      <c r="B43" s="12">
        <v>48.5</v>
      </c>
      <c r="C43" s="23">
        <f t="shared" si="0"/>
        <v>-1</v>
      </c>
      <c r="D43" s="42" t="str">
        <f>IFERROR(VLOOKUP(A43,NMI!A:B,2,FALSE),"")</f>
        <v/>
      </c>
    </row>
    <row r="44" spans="1:4" x14ac:dyDescent="0.25">
      <c r="A44" s="9">
        <v>36892</v>
      </c>
      <c r="B44" s="10">
        <v>45.5</v>
      </c>
      <c r="C44" s="19">
        <f t="shared" si="0"/>
        <v>-3</v>
      </c>
      <c r="D44" s="41" t="str">
        <f>IFERROR(VLOOKUP(A44,NMI!A:B,2,FALSE),"")</f>
        <v/>
      </c>
    </row>
    <row r="45" spans="1:4" x14ac:dyDescent="0.25">
      <c r="A45" s="11">
        <v>36923</v>
      </c>
      <c r="B45" s="12">
        <v>47</v>
      </c>
      <c r="C45" s="23">
        <f t="shared" si="0"/>
        <v>1.5</v>
      </c>
      <c r="D45" s="42" t="str">
        <f>IFERROR(VLOOKUP(A45,NMI!A:B,2,FALSE),"")</f>
        <v/>
      </c>
    </row>
    <row r="46" spans="1:4" x14ac:dyDescent="0.25">
      <c r="A46" s="9">
        <v>36951</v>
      </c>
      <c r="B46" s="10">
        <v>49</v>
      </c>
      <c r="C46" s="19">
        <f t="shared" si="0"/>
        <v>2</v>
      </c>
      <c r="D46" s="41" t="str">
        <f>IFERROR(VLOOKUP(A46,NMI!A:B,2,FALSE),"")</f>
        <v/>
      </c>
    </row>
    <row r="47" spans="1:4" x14ac:dyDescent="0.25">
      <c r="A47" s="11">
        <v>36982</v>
      </c>
      <c r="B47" s="12">
        <v>45.5</v>
      </c>
      <c r="C47" s="23">
        <f t="shared" si="0"/>
        <v>-3.5</v>
      </c>
      <c r="D47" s="42" t="str">
        <f>IFERROR(VLOOKUP(A47,NMI!A:B,2,FALSE),"")</f>
        <v/>
      </c>
    </row>
    <row r="48" spans="1:4" x14ac:dyDescent="0.25">
      <c r="A48" s="9">
        <v>37012</v>
      </c>
      <c r="B48" s="10">
        <v>47.5</v>
      </c>
      <c r="C48" s="19">
        <f t="shared" si="0"/>
        <v>2</v>
      </c>
      <c r="D48" s="41" t="str">
        <f>IFERROR(VLOOKUP(A48,NMI!A:B,2,FALSE),"")</f>
        <v/>
      </c>
    </row>
    <row r="49" spans="1:4" x14ac:dyDescent="0.25">
      <c r="A49" s="11">
        <v>37043</v>
      </c>
      <c r="B49" s="12">
        <v>48.5</v>
      </c>
      <c r="C49" s="23">
        <f t="shared" si="0"/>
        <v>1</v>
      </c>
      <c r="D49" s="42" t="str">
        <f>IFERROR(VLOOKUP(A49,NMI!A:B,2,FALSE),"")</f>
        <v/>
      </c>
    </row>
    <row r="50" spans="1:4" x14ac:dyDescent="0.25">
      <c r="A50" s="9">
        <v>37073</v>
      </c>
      <c r="B50" s="10">
        <v>46</v>
      </c>
      <c r="C50" s="19">
        <f t="shared" si="0"/>
        <v>-2.5</v>
      </c>
      <c r="D50" s="41" t="str">
        <f>IFERROR(VLOOKUP(A50,NMI!A:B,2,FALSE),"")</f>
        <v/>
      </c>
    </row>
    <row r="51" spans="1:4" x14ac:dyDescent="0.25">
      <c r="A51" s="11">
        <v>37104</v>
      </c>
      <c r="B51" s="12">
        <v>43.5</v>
      </c>
      <c r="C51" s="23">
        <f t="shared" si="0"/>
        <v>-2.5</v>
      </c>
      <c r="D51" s="42" t="str">
        <f>IFERROR(VLOOKUP(A51,NMI!A:B,2,FALSE),"")</f>
        <v/>
      </c>
    </row>
    <row r="52" spans="1:4" x14ac:dyDescent="0.25">
      <c r="A52" s="9">
        <v>37135</v>
      </c>
      <c r="B52" s="10">
        <v>44.5</v>
      </c>
      <c r="C52" s="19">
        <f t="shared" si="0"/>
        <v>1</v>
      </c>
      <c r="D52" s="41" t="str">
        <f>IFERROR(VLOOKUP(A52,NMI!A:B,2,FALSE),"")</f>
        <v/>
      </c>
    </row>
    <row r="53" spans="1:4" x14ac:dyDescent="0.25">
      <c r="A53" s="11">
        <v>37165</v>
      </c>
      <c r="B53" s="12">
        <v>48</v>
      </c>
      <c r="C53" s="23">
        <f t="shared" si="0"/>
        <v>3.5</v>
      </c>
      <c r="D53" s="42" t="str">
        <f>IFERROR(VLOOKUP(A53,NMI!A:B,2,FALSE),"")</f>
        <v/>
      </c>
    </row>
    <row r="54" spans="1:4" x14ac:dyDescent="0.25">
      <c r="A54" s="9">
        <v>37196</v>
      </c>
      <c r="B54" s="10">
        <v>49.5</v>
      </c>
      <c r="C54" s="19">
        <f t="shared" si="0"/>
        <v>1.5</v>
      </c>
      <c r="D54" s="41" t="str">
        <f>IFERROR(VLOOKUP(A54,NMI!A:B,2,FALSE),"")</f>
        <v/>
      </c>
    </row>
    <row r="55" spans="1:4" x14ac:dyDescent="0.25">
      <c r="A55" s="11">
        <v>37226</v>
      </c>
      <c r="B55" s="12">
        <v>48.5</v>
      </c>
      <c r="C55" s="23">
        <f t="shared" si="0"/>
        <v>-1</v>
      </c>
      <c r="D55" s="42" t="str">
        <f>IFERROR(VLOOKUP(A55,NMI!A:B,2,FALSE),"")</f>
        <v/>
      </c>
    </row>
    <row r="56" spans="1:4" x14ac:dyDescent="0.25">
      <c r="A56" s="9">
        <v>37257</v>
      </c>
      <c r="B56" s="10">
        <v>47.5</v>
      </c>
      <c r="C56" s="19">
        <f t="shared" si="0"/>
        <v>-1</v>
      </c>
      <c r="D56" s="41" t="str">
        <f>IFERROR(VLOOKUP(A56,NMI!A:B,2,FALSE),"")</f>
        <v/>
      </c>
    </row>
    <row r="57" spans="1:4" x14ac:dyDescent="0.25">
      <c r="A57" s="11">
        <v>37288</v>
      </c>
      <c r="B57" s="12">
        <v>51.5</v>
      </c>
      <c r="C57" s="23">
        <f t="shared" si="0"/>
        <v>4</v>
      </c>
      <c r="D57" s="42" t="str">
        <f>IFERROR(VLOOKUP(A57,NMI!A:B,2,FALSE),"")</f>
        <v/>
      </c>
    </row>
    <row r="58" spans="1:4" x14ac:dyDescent="0.25">
      <c r="A58" s="9">
        <v>37316</v>
      </c>
      <c r="B58" s="10">
        <v>50</v>
      </c>
      <c r="C58" s="19">
        <f t="shared" si="0"/>
        <v>-1.5</v>
      </c>
      <c r="D58" s="41" t="str">
        <f>IFERROR(VLOOKUP(A58,NMI!A:B,2,FALSE),"")</f>
        <v/>
      </c>
    </row>
    <row r="59" spans="1:4" x14ac:dyDescent="0.25">
      <c r="A59" s="11">
        <v>37347</v>
      </c>
      <c r="B59" s="12">
        <v>52.5</v>
      </c>
      <c r="C59" s="23">
        <f t="shared" si="0"/>
        <v>2.5</v>
      </c>
      <c r="D59" s="42" t="str">
        <f>IFERROR(VLOOKUP(A59,NMI!A:B,2,FALSE),"")</f>
        <v/>
      </c>
    </row>
    <row r="60" spans="1:4" x14ac:dyDescent="0.25">
      <c r="A60" s="9">
        <v>37377</v>
      </c>
      <c r="B60" s="10">
        <v>48.5</v>
      </c>
      <c r="C60" s="19">
        <f t="shared" si="0"/>
        <v>-4</v>
      </c>
      <c r="D60" s="41" t="str">
        <f>IFERROR(VLOOKUP(A60,NMI!A:B,2,FALSE),"")</f>
        <v/>
      </c>
    </row>
    <row r="61" spans="1:4" x14ac:dyDescent="0.25">
      <c r="A61" s="11">
        <v>37408</v>
      </c>
      <c r="B61" s="12">
        <v>47.5</v>
      </c>
      <c r="C61" s="23">
        <f t="shared" si="0"/>
        <v>-1</v>
      </c>
      <c r="D61" s="42" t="str">
        <f>IFERROR(VLOOKUP(A61,NMI!A:B,2,FALSE),"")</f>
        <v/>
      </c>
    </row>
    <row r="62" spans="1:4" x14ac:dyDescent="0.25">
      <c r="A62" s="9">
        <v>37438</v>
      </c>
      <c r="B62" s="10">
        <v>52</v>
      </c>
      <c r="C62" s="19">
        <f t="shared" si="0"/>
        <v>4.5</v>
      </c>
      <c r="D62" s="41" t="str">
        <f>IFERROR(VLOOKUP(A62,NMI!A:B,2,FALSE),"")</f>
        <v/>
      </c>
    </row>
    <row r="63" spans="1:4" x14ac:dyDescent="0.25">
      <c r="A63" s="11">
        <v>37469</v>
      </c>
      <c r="B63" s="12">
        <v>46</v>
      </c>
      <c r="C63" s="23">
        <f t="shared" si="0"/>
        <v>-6</v>
      </c>
      <c r="D63" s="42" t="str">
        <f>IFERROR(VLOOKUP(A63,NMI!A:B,2,FALSE),"")</f>
        <v/>
      </c>
    </row>
    <row r="64" spans="1:4" x14ac:dyDescent="0.25">
      <c r="A64" s="9">
        <v>37500</v>
      </c>
      <c r="B64" s="10">
        <v>44.5</v>
      </c>
      <c r="C64" s="19">
        <f t="shared" si="0"/>
        <v>-1.5</v>
      </c>
      <c r="D64" s="41" t="str">
        <f>IFERROR(VLOOKUP(A64,NMI!A:B,2,FALSE),"")</f>
        <v/>
      </c>
    </row>
    <row r="65" spans="1:4" x14ac:dyDescent="0.25">
      <c r="A65" s="11">
        <v>37530</v>
      </c>
      <c r="B65" s="12">
        <v>44</v>
      </c>
      <c r="C65" s="23">
        <f t="shared" si="0"/>
        <v>-0.5</v>
      </c>
      <c r="D65" s="42" t="str">
        <f>IFERROR(VLOOKUP(A65,NMI!A:B,2,FALSE),"")</f>
        <v/>
      </c>
    </row>
    <row r="66" spans="1:4" x14ac:dyDescent="0.25">
      <c r="A66" s="9">
        <v>37561</v>
      </c>
      <c r="B66" s="10">
        <v>44</v>
      </c>
      <c r="C66" s="19">
        <f t="shared" si="0"/>
        <v>0</v>
      </c>
      <c r="D66" s="41" t="str">
        <f>IFERROR(VLOOKUP(A66,NMI!A:B,2,FALSE),"")</f>
        <v/>
      </c>
    </row>
    <row r="67" spans="1:4" x14ac:dyDescent="0.25">
      <c r="A67" s="11">
        <v>37591</v>
      </c>
      <c r="B67" s="12">
        <v>45.5</v>
      </c>
      <c r="C67" s="23">
        <f t="shared" si="0"/>
        <v>1.5</v>
      </c>
      <c r="D67" s="42" t="str">
        <f>IFERROR(VLOOKUP(A67,NMI!A:B,2,FALSE),"")</f>
        <v/>
      </c>
    </row>
    <row r="68" spans="1:4" x14ac:dyDescent="0.25">
      <c r="A68" s="9">
        <v>37622</v>
      </c>
      <c r="B68" s="10">
        <v>46.5</v>
      </c>
      <c r="C68" s="19">
        <f t="shared" si="0"/>
        <v>1</v>
      </c>
      <c r="D68" s="41" t="str">
        <f>IFERROR(VLOOKUP(A68,NMI!A:B,2,FALSE),"")</f>
        <v/>
      </c>
    </row>
    <row r="69" spans="1:4" x14ac:dyDescent="0.25">
      <c r="A69" s="11">
        <v>37653</v>
      </c>
      <c r="B69" s="12">
        <v>48.5</v>
      </c>
      <c r="C69" s="23">
        <f t="shared" ref="C69:C132" si="1">B69-B68</f>
        <v>2</v>
      </c>
      <c r="D69" s="42" t="str">
        <f>IFERROR(VLOOKUP(A69,NMI!A:B,2,FALSE),"")</f>
        <v/>
      </c>
    </row>
    <row r="70" spans="1:4" x14ac:dyDescent="0.25">
      <c r="A70" s="9">
        <v>37681</v>
      </c>
      <c r="B70" s="10">
        <v>49.5</v>
      </c>
      <c r="C70" s="19">
        <f t="shared" si="1"/>
        <v>1</v>
      </c>
      <c r="D70" s="41" t="str">
        <f>IFERROR(VLOOKUP(A70,NMI!A:B,2,FALSE),"")</f>
        <v/>
      </c>
    </row>
    <row r="71" spans="1:4" x14ac:dyDescent="0.25">
      <c r="A71" s="11">
        <v>37712</v>
      </c>
      <c r="B71" s="12">
        <v>51</v>
      </c>
      <c r="C71" s="23">
        <f t="shared" si="1"/>
        <v>1.5</v>
      </c>
      <c r="D71" s="42" t="str">
        <f>IFERROR(VLOOKUP(A71,NMI!A:B,2,FALSE),"")</f>
        <v/>
      </c>
    </row>
    <row r="72" spans="1:4" x14ac:dyDescent="0.25">
      <c r="A72" s="9">
        <v>37742</v>
      </c>
      <c r="B72" s="10">
        <v>52.5</v>
      </c>
      <c r="C72" s="19">
        <f t="shared" si="1"/>
        <v>1.5</v>
      </c>
      <c r="D72" s="41" t="str">
        <f>IFERROR(VLOOKUP(A72,NMI!A:B,2,FALSE),"")</f>
        <v/>
      </c>
    </row>
    <row r="73" spans="1:4" x14ac:dyDescent="0.25">
      <c r="A73" s="11">
        <v>37773</v>
      </c>
      <c r="B73" s="12">
        <v>47</v>
      </c>
      <c r="C73" s="23">
        <f t="shared" si="1"/>
        <v>-5.5</v>
      </c>
      <c r="D73" s="42" t="str">
        <f>IFERROR(VLOOKUP(A73,NMI!A:B,2,FALSE),"")</f>
        <v/>
      </c>
    </row>
    <row r="74" spans="1:4" x14ac:dyDescent="0.25">
      <c r="A74" s="9">
        <v>37803</v>
      </c>
      <c r="B74" s="10">
        <v>49.5</v>
      </c>
      <c r="C74" s="19">
        <f t="shared" si="1"/>
        <v>2.5</v>
      </c>
      <c r="D74" s="41" t="str">
        <f>IFERROR(VLOOKUP(A74,NMI!A:B,2,FALSE),"")</f>
        <v/>
      </c>
    </row>
    <row r="75" spans="1:4" x14ac:dyDescent="0.25">
      <c r="A75" s="11">
        <v>37834</v>
      </c>
      <c r="B75" s="12">
        <v>49</v>
      </c>
      <c r="C75" s="23">
        <f t="shared" si="1"/>
        <v>-0.5</v>
      </c>
      <c r="D75" s="42" t="str">
        <f>IFERROR(VLOOKUP(A75,NMI!A:B,2,FALSE),"")</f>
        <v/>
      </c>
    </row>
    <row r="76" spans="1:4" x14ac:dyDescent="0.25">
      <c r="A76" s="9">
        <v>37865</v>
      </c>
      <c r="B76" s="10">
        <v>47.5</v>
      </c>
      <c r="C76" s="19">
        <f t="shared" si="1"/>
        <v>-1.5</v>
      </c>
      <c r="D76" s="41" t="str">
        <f>IFERROR(VLOOKUP(A76,NMI!A:B,2,FALSE),"")</f>
        <v/>
      </c>
    </row>
    <row r="77" spans="1:4" x14ac:dyDescent="0.25">
      <c r="A77" s="11">
        <v>37895</v>
      </c>
      <c r="B77" s="12">
        <v>49</v>
      </c>
      <c r="C77" s="23">
        <f t="shared" si="1"/>
        <v>1.5</v>
      </c>
      <c r="D77" s="42" t="str">
        <f>IFERROR(VLOOKUP(A77,NMI!A:B,2,FALSE),"")</f>
        <v/>
      </c>
    </row>
    <row r="78" spans="1:4" x14ac:dyDescent="0.25">
      <c r="A78" s="9">
        <v>37926</v>
      </c>
      <c r="B78" s="10">
        <v>51</v>
      </c>
      <c r="C78" s="19">
        <f t="shared" si="1"/>
        <v>2</v>
      </c>
      <c r="D78" s="41" t="str">
        <f>IFERROR(VLOOKUP(A78,NMI!A:B,2,FALSE),"")</f>
        <v/>
      </c>
    </row>
    <row r="79" spans="1:4" x14ac:dyDescent="0.25">
      <c r="A79" s="11">
        <v>37956</v>
      </c>
      <c r="B79" s="12">
        <v>51.5</v>
      </c>
      <c r="C79" s="23">
        <f t="shared" si="1"/>
        <v>0.5</v>
      </c>
      <c r="D79" s="42" t="str">
        <f>IFERROR(VLOOKUP(A79,NMI!A:B,2,FALSE),"")</f>
        <v/>
      </c>
    </row>
    <row r="80" spans="1:4" x14ac:dyDescent="0.25">
      <c r="A80" s="9">
        <v>37987</v>
      </c>
      <c r="B80" s="10">
        <v>49.5</v>
      </c>
      <c r="C80" s="19">
        <f t="shared" si="1"/>
        <v>-2</v>
      </c>
      <c r="D80" s="41" t="str">
        <f>IFERROR(VLOOKUP(A80,NMI!A:B,2,FALSE),"")</f>
        <v/>
      </c>
    </row>
    <row r="81" spans="1:4" x14ac:dyDescent="0.25">
      <c r="A81" s="11">
        <v>38018</v>
      </c>
      <c r="B81" s="12">
        <v>49</v>
      </c>
      <c r="C81" s="23">
        <f t="shared" si="1"/>
        <v>-0.5</v>
      </c>
      <c r="D81" s="42" t="str">
        <f>IFERROR(VLOOKUP(A81,NMI!A:B,2,FALSE),"")</f>
        <v/>
      </c>
    </row>
    <row r="82" spans="1:4" x14ac:dyDescent="0.25">
      <c r="A82" s="9">
        <v>38047</v>
      </c>
      <c r="B82" s="10">
        <v>51.5</v>
      </c>
      <c r="C82" s="19">
        <f t="shared" si="1"/>
        <v>2.5</v>
      </c>
      <c r="D82" s="41" t="str">
        <f>IFERROR(VLOOKUP(A82,NMI!A:B,2,FALSE),"")</f>
        <v/>
      </c>
    </row>
    <row r="83" spans="1:4" x14ac:dyDescent="0.25">
      <c r="A83" s="11">
        <v>38078</v>
      </c>
      <c r="B83" s="12">
        <v>56.5</v>
      </c>
      <c r="C83" s="23">
        <f t="shared" si="1"/>
        <v>5</v>
      </c>
      <c r="D83" s="42" t="str">
        <f>IFERROR(VLOOKUP(A83,NMI!A:B,2,FALSE),"")</f>
        <v/>
      </c>
    </row>
    <row r="84" spans="1:4" x14ac:dyDescent="0.25">
      <c r="A84" s="9">
        <v>38108</v>
      </c>
      <c r="B84" s="10">
        <v>54</v>
      </c>
      <c r="C84" s="19">
        <f t="shared" si="1"/>
        <v>-2.5</v>
      </c>
      <c r="D84" s="41" t="str">
        <f>IFERROR(VLOOKUP(A84,NMI!A:B,2,FALSE),"")</f>
        <v/>
      </c>
    </row>
    <row r="85" spans="1:4" x14ac:dyDescent="0.25">
      <c r="A85" s="11">
        <v>38139</v>
      </c>
      <c r="B85" s="12">
        <v>57.5</v>
      </c>
      <c r="C85" s="23">
        <f t="shared" si="1"/>
        <v>3.5</v>
      </c>
      <c r="D85" s="42" t="str">
        <f>IFERROR(VLOOKUP(A85,NMI!A:B,2,FALSE),"")</f>
        <v/>
      </c>
    </row>
    <row r="86" spans="1:4" x14ac:dyDescent="0.25">
      <c r="A86" s="9">
        <v>38169</v>
      </c>
      <c r="B86" s="10">
        <v>54</v>
      </c>
      <c r="C86" s="19">
        <f t="shared" si="1"/>
        <v>-3.5</v>
      </c>
      <c r="D86" s="41" t="str">
        <f>IFERROR(VLOOKUP(A86,NMI!A:B,2,FALSE),"")</f>
        <v/>
      </c>
    </row>
    <row r="87" spans="1:4" x14ac:dyDescent="0.25">
      <c r="A87" s="11">
        <v>38200</v>
      </c>
      <c r="B87" s="12">
        <v>53</v>
      </c>
      <c r="C87" s="23">
        <f t="shared" si="1"/>
        <v>-1</v>
      </c>
      <c r="D87" s="42" t="str">
        <f>IFERROR(VLOOKUP(A87,NMI!A:B,2,FALSE),"")</f>
        <v/>
      </c>
    </row>
    <row r="88" spans="1:4" x14ac:dyDescent="0.25">
      <c r="A88" s="9">
        <v>38231</v>
      </c>
      <c r="B88" s="10">
        <v>51.5</v>
      </c>
      <c r="C88" s="19">
        <f t="shared" si="1"/>
        <v>-1.5</v>
      </c>
      <c r="D88" s="41" t="str">
        <f>IFERROR(VLOOKUP(A88,NMI!A:B,2,FALSE),"")</f>
        <v/>
      </c>
    </row>
    <row r="89" spans="1:4" x14ac:dyDescent="0.25">
      <c r="A89" s="11">
        <v>38261</v>
      </c>
      <c r="B89" s="12">
        <v>50</v>
      </c>
      <c r="C89" s="23">
        <f t="shared" si="1"/>
        <v>-1.5</v>
      </c>
      <c r="D89" s="42" t="str">
        <f>IFERROR(VLOOKUP(A89,NMI!A:B,2,FALSE),"")</f>
        <v/>
      </c>
    </row>
    <row r="90" spans="1:4" x14ac:dyDescent="0.25">
      <c r="A90" s="9">
        <v>38292</v>
      </c>
      <c r="B90" s="10">
        <v>52.5</v>
      </c>
      <c r="C90" s="19">
        <f t="shared" si="1"/>
        <v>2.5</v>
      </c>
      <c r="D90" s="41" t="str">
        <f>IFERROR(VLOOKUP(A90,NMI!A:B,2,FALSE),"")</f>
        <v/>
      </c>
    </row>
    <row r="91" spans="1:4" x14ac:dyDescent="0.25">
      <c r="A91" s="11">
        <v>38322</v>
      </c>
      <c r="B91" s="12">
        <v>56</v>
      </c>
      <c r="C91" s="23">
        <f t="shared" si="1"/>
        <v>3.5</v>
      </c>
      <c r="D91" s="42" t="str">
        <f>IFERROR(VLOOKUP(A91,NMI!A:B,2,FALSE),"")</f>
        <v/>
      </c>
    </row>
    <row r="92" spans="1:4" x14ac:dyDescent="0.25">
      <c r="A92" s="9">
        <v>38353</v>
      </c>
      <c r="B92" s="10">
        <v>49.5</v>
      </c>
      <c r="C92" s="19">
        <f t="shared" si="1"/>
        <v>-6.5</v>
      </c>
      <c r="D92" s="41" t="str">
        <f>IFERROR(VLOOKUP(A92,NMI!A:B,2,FALSE),"")</f>
        <v/>
      </c>
    </row>
    <row r="93" spans="1:4" x14ac:dyDescent="0.25">
      <c r="A93" s="11">
        <v>38384</v>
      </c>
      <c r="B93" s="12">
        <v>52</v>
      </c>
      <c r="C93" s="23">
        <f t="shared" si="1"/>
        <v>2.5</v>
      </c>
      <c r="D93" s="42" t="str">
        <f>IFERROR(VLOOKUP(A93,NMI!A:B,2,FALSE),"")</f>
        <v/>
      </c>
    </row>
    <row r="94" spans="1:4" x14ac:dyDescent="0.25">
      <c r="A94" s="9">
        <v>38412</v>
      </c>
      <c r="B94" s="10">
        <v>52.5</v>
      </c>
      <c r="C94" s="19">
        <f t="shared" si="1"/>
        <v>0.5</v>
      </c>
      <c r="D94" s="41" t="str">
        <f>IFERROR(VLOOKUP(A94,NMI!A:B,2,FALSE),"")</f>
        <v/>
      </c>
    </row>
    <row r="95" spans="1:4" x14ac:dyDescent="0.25">
      <c r="A95" s="11">
        <v>38443</v>
      </c>
      <c r="B95" s="12">
        <v>54.5</v>
      </c>
      <c r="C95" s="23">
        <f t="shared" si="1"/>
        <v>2</v>
      </c>
      <c r="D95" s="42" t="str">
        <f>IFERROR(VLOOKUP(A95,NMI!A:B,2,FALSE),"")</f>
        <v/>
      </c>
    </row>
    <row r="96" spans="1:4" x14ac:dyDescent="0.25">
      <c r="A96" s="9">
        <v>38473</v>
      </c>
      <c r="B96" s="10">
        <v>51.5</v>
      </c>
      <c r="C96" s="19">
        <f t="shared" si="1"/>
        <v>-3</v>
      </c>
      <c r="D96" s="41" t="str">
        <f>IFERROR(VLOOKUP(A96,NMI!A:B,2,FALSE),"")</f>
        <v/>
      </c>
    </row>
    <row r="97" spans="1:4" x14ac:dyDescent="0.25">
      <c r="A97" s="11">
        <v>38504</v>
      </c>
      <c r="B97" s="12">
        <v>52</v>
      </c>
      <c r="C97" s="23">
        <f t="shared" si="1"/>
        <v>0.5</v>
      </c>
      <c r="D97" s="42" t="str">
        <f>IFERROR(VLOOKUP(A97,NMI!A:B,2,FALSE),"")</f>
        <v/>
      </c>
    </row>
    <row r="98" spans="1:4" x14ac:dyDescent="0.25">
      <c r="A98" s="9">
        <v>38534</v>
      </c>
      <c r="B98" s="10">
        <v>52.5</v>
      </c>
      <c r="C98" s="19">
        <f t="shared" si="1"/>
        <v>0.5</v>
      </c>
      <c r="D98" s="41" t="str">
        <f>IFERROR(VLOOKUP(A98,NMI!A:B,2,FALSE),"")</f>
        <v/>
      </c>
    </row>
    <row r="99" spans="1:4" x14ac:dyDescent="0.25">
      <c r="A99" s="11">
        <v>38565</v>
      </c>
      <c r="B99" s="12">
        <v>53.5</v>
      </c>
      <c r="C99" s="23">
        <f t="shared" si="1"/>
        <v>1</v>
      </c>
      <c r="D99" s="42" t="str">
        <f>IFERROR(VLOOKUP(A99,NMI!A:B,2,FALSE),"")</f>
        <v/>
      </c>
    </row>
    <row r="100" spans="1:4" x14ac:dyDescent="0.25">
      <c r="A100" s="9">
        <v>38596</v>
      </c>
      <c r="B100" s="10">
        <v>50</v>
      </c>
      <c r="C100" s="19">
        <f t="shared" si="1"/>
        <v>-3.5</v>
      </c>
      <c r="D100" s="41" t="str">
        <f>IFERROR(VLOOKUP(A100,NMI!A:B,2,FALSE),"")</f>
        <v/>
      </c>
    </row>
    <row r="101" spans="1:4" x14ac:dyDescent="0.25">
      <c r="A101" s="11">
        <v>38626</v>
      </c>
      <c r="B101" s="12">
        <v>50</v>
      </c>
      <c r="C101" s="23">
        <f t="shared" si="1"/>
        <v>0</v>
      </c>
      <c r="D101" s="42" t="str">
        <f>IFERROR(VLOOKUP(A101,NMI!A:B,2,FALSE),"")</f>
        <v/>
      </c>
    </row>
    <row r="102" spans="1:4" x14ac:dyDescent="0.25">
      <c r="A102" s="9">
        <v>38657</v>
      </c>
      <c r="B102" s="10">
        <v>54</v>
      </c>
      <c r="C102" s="19">
        <f t="shared" si="1"/>
        <v>4</v>
      </c>
      <c r="D102" s="41" t="str">
        <f>IFERROR(VLOOKUP(A102,NMI!A:B,2,FALSE),"")</f>
        <v/>
      </c>
    </row>
    <row r="103" spans="1:4" x14ac:dyDescent="0.25">
      <c r="A103" s="11">
        <v>38687</v>
      </c>
      <c r="B103" s="12">
        <v>56</v>
      </c>
      <c r="C103" s="23">
        <f t="shared" si="1"/>
        <v>2</v>
      </c>
      <c r="D103" s="42" t="str">
        <f>IFERROR(VLOOKUP(A103,NMI!A:B,2,FALSE),"")</f>
        <v/>
      </c>
    </row>
    <row r="104" spans="1:4" x14ac:dyDescent="0.25">
      <c r="A104" s="9">
        <v>38718</v>
      </c>
      <c r="B104" s="10">
        <v>55</v>
      </c>
      <c r="C104" s="19">
        <f t="shared" si="1"/>
        <v>-1</v>
      </c>
      <c r="D104" s="41" t="str">
        <f>IFERROR(VLOOKUP(A104,NMI!A:B,2,FALSE),"")</f>
        <v/>
      </c>
    </row>
    <row r="105" spans="1:4" x14ac:dyDescent="0.25">
      <c r="A105" s="11">
        <v>38749</v>
      </c>
      <c r="B105" s="12">
        <v>53</v>
      </c>
      <c r="C105" s="23">
        <f t="shared" si="1"/>
        <v>-2</v>
      </c>
      <c r="D105" s="42" t="str">
        <f>IFERROR(VLOOKUP(A105,NMI!A:B,2,FALSE),"")</f>
        <v/>
      </c>
    </row>
    <row r="106" spans="1:4" x14ac:dyDescent="0.25">
      <c r="A106" s="9">
        <v>38777</v>
      </c>
      <c r="B106" s="10">
        <v>54</v>
      </c>
      <c r="C106" s="19">
        <f t="shared" si="1"/>
        <v>1</v>
      </c>
      <c r="D106" s="41" t="str">
        <f>IFERROR(VLOOKUP(A106,NMI!A:B,2,FALSE),"")</f>
        <v/>
      </c>
    </row>
    <row r="107" spans="1:4" x14ac:dyDescent="0.25">
      <c r="A107" s="11">
        <v>38808</v>
      </c>
      <c r="B107" s="12">
        <v>59</v>
      </c>
      <c r="C107" s="23">
        <f t="shared" si="1"/>
        <v>5</v>
      </c>
      <c r="D107" s="42" t="str">
        <f>IFERROR(VLOOKUP(A107,NMI!A:B,2,FALSE),"")</f>
        <v/>
      </c>
    </row>
    <row r="108" spans="1:4" x14ac:dyDescent="0.25">
      <c r="A108" s="9">
        <v>38838</v>
      </c>
      <c r="B108" s="10">
        <v>59</v>
      </c>
      <c r="C108" s="19">
        <f t="shared" si="1"/>
        <v>0</v>
      </c>
      <c r="D108" s="41" t="str">
        <f>IFERROR(VLOOKUP(A108,NMI!A:B,2,FALSE),"")</f>
        <v/>
      </c>
    </row>
    <row r="109" spans="1:4" x14ac:dyDescent="0.25">
      <c r="A109" s="11">
        <v>38869</v>
      </c>
      <c r="B109" s="12">
        <v>51.5</v>
      </c>
      <c r="C109" s="23">
        <f t="shared" si="1"/>
        <v>-7.5</v>
      </c>
      <c r="D109" s="42" t="str">
        <f>IFERROR(VLOOKUP(A109,NMI!A:B,2,FALSE),"")</f>
        <v/>
      </c>
    </row>
    <row r="110" spans="1:4" x14ac:dyDescent="0.25">
      <c r="A110" s="9">
        <v>38899</v>
      </c>
      <c r="B110" s="10">
        <v>53</v>
      </c>
      <c r="C110" s="19">
        <f t="shared" si="1"/>
        <v>1.5</v>
      </c>
      <c r="D110" s="41" t="str">
        <f>IFERROR(VLOOKUP(A110,NMI!A:B,2,FALSE),"")</f>
        <v/>
      </c>
    </row>
    <row r="111" spans="1:4" x14ac:dyDescent="0.25">
      <c r="A111" s="11">
        <v>38930</v>
      </c>
      <c r="B111" s="12">
        <v>51.5</v>
      </c>
      <c r="C111" s="23">
        <f t="shared" si="1"/>
        <v>-1.5</v>
      </c>
      <c r="D111" s="42" t="str">
        <f>IFERROR(VLOOKUP(A111,NMI!A:B,2,FALSE),"")</f>
        <v/>
      </c>
    </row>
    <row r="112" spans="1:4" x14ac:dyDescent="0.25">
      <c r="A112" s="9">
        <v>38961</v>
      </c>
      <c r="B112" s="10">
        <v>50.5</v>
      </c>
      <c r="C112" s="19">
        <f t="shared" si="1"/>
        <v>-1</v>
      </c>
      <c r="D112" s="41" t="str">
        <f>IFERROR(VLOOKUP(A112,NMI!A:B,2,FALSE),"")</f>
        <v/>
      </c>
    </row>
    <row r="113" spans="1:4" x14ac:dyDescent="0.25">
      <c r="A113" s="11">
        <v>38991</v>
      </c>
      <c r="B113" s="12">
        <v>53</v>
      </c>
      <c r="C113" s="23">
        <f t="shared" si="1"/>
        <v>2.5</v>
      </c>
      <c r="D113" s="42" t="str">
        <f>IFERROR(VLOOKUP(A113,NMI!A:B,2,FALSE),"")</f>
        <v/>
      </c>
    </row>
    <row r="114" spans="1:4" x14ac:dyDescent="0.25">
      <c r="A114" s="9">
        <v>39022</v>
      </c>
      <c r="B114" s="10">
        <v>51.5</v>
      </c>
      <c r="C114" s="19">
        <f t="shared" si="1"/>
        <v>-1.5</v>
      </c>
      <c r="D114" s="41" t="str">
        <f>IFERROR(VLOOKUP(A114,NMI!A:B,2,FALSE),"")</f>
        <v/>
      </c>
    </row>
    <row r="115" spans="1:4" x14ac:dyDescent="0.25">
      <c r="A115" s="11">
        <v>39052</v>
      </c>
      <c r="B115" s="12">
        <v>53.5</v>
      </c>
      <c r="C115" s="23">
        <f t="shared" si="1"/>
        <v>2</v>
      </c>
      <c r="D115" s="42" t="str">
        <f>IFERROR(VLOOKUP(A115,NMI!A:B,2,FALSE),"")</f>
        <v/>
      </c>
    </row>
    <row r="116" spans="1:4" x14ac:dyDescent="0.25">
      <c r="A116" s="9">
        <v>39083</v>
      </c>
      <c r="B116" s="10">
        <v>47</v>
      </c>
      <c r="C116" s="19">
        <f t="shared" si="1"/>
        <v>-6.5</v>
      </c>
      <c r="D116" s="41" t="str">
        <f>IFERROR(VLOOKUP(A116,NMI!A:B,2,FALSE),"")</f>
        <v/>
      </c>
    </row>
    <row r="117" spans="1:4" x14ac:dyDescent="0.25">
      <c r="A117" s="11">
        <v>39114</v>
      </c>
      <c r="B117" s="12">
        <v>50.5</v>
      </c>
      <c r="C117" s="23">
        <f t="shared" si="1"/>
        <v>3.5</v>
      </c>
      <c r="D117" s="42" t="str">
        <f>IFERROR(VLOOKUP(A117,NMI!A:B,2,FALSE),"")</f>
        <v/>
      </c>
    </row>
    <row r="118" spans="1:4" x14ac:dyDescent="0.25">
      <c r="A118" s="9">
        <v>39142</v>
      </c>
      <c r="B118" s="10">
        <v>52</v>
      </c>
      <c r="C118" s="19">
        <f t="shared" si="1"/>
        <v>1.5</v>
      </c>
      <c r="D118" s="41" t="str">
        <f>IFERROR(VLOOKUP(A118,NMI!A:B,2,FALSE),"")</f>
        <v/>
      </c>
    </row>
    <row r="119" spans="1:4" x14ac:dyDescent="0.25">
      <c r="A119" s="11">
        <v>39173</v>
      </c>
      <c r="B119" s="12">
        <v>52</v>
      </c>
      <c r="C119" s="23">
        <f t="shared" si="1"/>
        <v>0</v>
      </c>
      <c r="D119" s="42" t="str">
        <f>IFERROR(VLOOKUP(A119,NMI!A:B,2,FALSE),"")</f>
        <v/>
      </c>
    </row>
    <row r="120" spans="1:4" x14ac:dyDescent="0.25">
      <c r="A120" s="9">
        <v>39203</v>
      </c>
      <c r="B120" s="10">
        <v>61</v>
      </c>
      <c r="C120" s="19">
        <f t="shared" si="1"/>
        <v>9</v>
      </c>
      <c r="D120" s="41" t="str">
        <f>IFERROR(VLOOKUP(A120,NMI!A:B,2,FALSE),"")</f>
        <v/>
      </c>
    </row>
    <row r="121" spans="1:4" x14ac:dyDescent="0.25">
      <c r="A121" s="11">
        <v>39234</v>
      </c>
      <c r="B121" s="12">
        <v>52.5</v>
      </c>
      <c r="C121" s="23">
        <f t="shared" si="1"/>
        <v>-8.5</v>
      </c>
      <c r="D121" s="42" t="str">
        <f>IFERROR(VLOOKUP(A121,NMI!A:B,2,FALSE),"")</f>
        <v/>
      </c>
    </row>
    <row r="122" spans="1:4" x14ac:dyDescent="0.25">
      <c r="A122" s="9">
        <v>39264</v>
      </c>
      <c r="B122" s="10">
        <v>55</v>
      </c>
      <c r="C122" s="19">
        <f t="shared" si="1"/>
        <v>2.5</v>
      </c>
      <c r="D122" s="41" t="str">
        <f>IFERROR(VLOOKUP(A122,NMI!A:B,2,FALSE),"")</f>
        <v/>
      </c>
    </row>
    <row r="123" spans="1:4" x14ac:dyDescent="0.25">
      <c r="A123" s="11">
        <v>39295</v>
      </c>
      <c r="B123" s="12">
        <v>57</v>
      </c>
      <c r="C123" s="23">
        <f t="shared" si="1"/>
        <v>2</v>
      </c>
      <c r="D123" s="42" t="str">
        <f>IFERROR(VLOOKUP(A123,NMI!A:B,2,FALSE),"")</f>
        <v/>
      </c>
    </row>
    <row r="124" spans="1:4" x14ac:dyDescent="0.25">
      <c r="A124" s="9">
        <v>39326</v>
      </c>
      <c r="B124" s="10">
        <v>50</v>
      </c>
      <c r="C124" s="19">
        <f t="shared" si="1"/>
        <v>-7</v>
      </c>
      <c r="D124" s="41" t="str">
        <f>IFERROR(VLOOKUP(A124,NMI!A:B,2,FALSE),"")</f>
        <v/>
      </c>
    </row>
    <row r="125" spans="1:4" x14ac:dyDescent="0.25">
      <c r="A125" s="11">
        <v>39356</v>
      </c>
      <c r="B125" s="12">
        <v>49.5</v>
      </c>
      <c r="C125" s="23">
        <f t="shared" si="1"/>
        <v>-0.5</v>
      </c>
      <c r="D125" s="42" t="str">
        <f>IFERROR(VLOOKUP(A125,NMI!A:B,2,FALSE),"")</f>
        <v/>
      </c>
    </row>
    <row r="126" spans="1:4" x14ac:dyDescent="0.25">
      <c r="A126" s="9">
        <v>39387</v>
      </c>
      <c r="B126" s="10">
        <v>50.5</v>
      </c>
      <c r="C126" s="19">
        <f t="shared" si="1"/>
        <v>1</v>
      </c>
      <c r="D126" s="41" t="str">
        <f>IFERROR(VLOOKUP(A126,NMI!A:B,2,FALSE),"")</f>
        <v/>
      </c>
    </row>
    <row r="127" spans="1:4" x14ac:dyDescent="0.25">
      <c r="A127" s="11">
        <v>39417</v>
      </c>
      <c r="B127" s="12">
        <v>50.5</v>
      </c>
      <c r="C127" s="23">
        <f t="shared" si="1"/>
        <v>0</v>
      </c>
      <c r="D127" s="42" t="str">
        <f>IFERROR(VLOOKUP(A127,NMI!A:B,2,FALSE),"")</f>
        <v/>
      </c>
    </row>
    <row r="128" spans="1:4" x14ac:dyDescent="0.25">
      <c r="A128" s="9">
        <v>39448</v>
      </c>
      <c r="B128" s="10">
        <v>44.5</v>
      </c>
      <c r="C128" s="19">
        <f t="shared" si="1"/>
        <v>-6</v>
      </c>
      <c r="D128" s="41">
        <f>IFERROR(VLOOKUP(A128,NMI!A:B,2,FALSE),"")</f>
        <v>45</v>
      </c>
    </row>
    <row r="129" spans="1:4" x14ac:dyDescent="0.25">
      <c r="A129" s="11">
        <v>39479</v>
      </c>
      <c r="B129" s="12">
        <v>50</v>
      </c>
      <c r="C129" s="23">
        <f t="shared" si="1"/>
        <v>5.5</v>
      </c>
      <c r="D129" s="42">
        <f>IFERROR(VLOOKUP(A129,NMI!A:B,2,FALSE),"")</f>
        <v>49.9</v>
      </c>
    </row>
    <row r="130" spans="1:4" x14ac:dyDescent="0.25">
      <c r="A130" s="9">
        <v>39508</v>
      </c>
      <c r="B130" s="10">
        <v>51.5</v>
      </c>
      <c r="C130" s="19">
        <f t="shared" si="1"/>
        <v>1.5</v>
      </c>
      <c r="D130" s="41">
        <f>IFERROR(VLOOKUP(A130,NMI!A:B,2,FALSE),"")</f>
        <v>49.4</v>
      </c>
    </row>
    <row r="131" spans="1:4" x14ac:dyDescent="0.25">
      <c r="A131" s="11">
        <v>39539</v>
      </c>
      <c r="B131" s="12">
        <v>47</v>
      </c>
      <c r="C131" s="23">
        <f t="shared" si="1"/>
        <v>-4.5</v>
      </c>
      <c r="D131" s="42">
        <f>IFERROR(VLOOKUP(A131,NMI!A:B,2,FALSE),"")</f>
        <v>51.8</v>
      </c>
    </row>
    <row r="132" spans="1:4" x14ac:dyDescent="0.25">
      <c r="A132" s="9">
        <v>39569</v>
      </c>
      <c r="B132" s="10">
        <v>54</v>
      </c>
      <c r="C132" s="19">
        <f t="shared" si="1"/>
        <v>7</v>
      </c>
      <c r="D132" s="41">
        <f>IFERROR(VLOOKUP(A132,NMI!A:B,2,FALSE),"")</f>
        <v>51.4</v>
      </c>
    </row>
    <row r="133" spans="1:4" x14ac:dyDescent="0.25">
      <c r="A133" s="11">
        <v>39600</v>
      </c>
      <c r="B133" s="12">
        <v>53</v>
      </c>
      <c r="C133" s="23">
        <f t="shared" ref="C133:C196" si="2">B133-B132</f>
        <v>-1</v>
      </c>
      <c r="D133" s="42">
        <f>IFERROR(VLOOKUP(A133,NMI!A:B,2,FALSE),"")</f>
        <v>48.3</v>
      </c>
    </row>
    <row r="134" spans="1:4" x14ac:dyDescent="0.25">
      <c r="A134" s="9">
        <v>39630</v>
      </c>
      <c r="B134" s="10">
        <v>54.5</v>
      </c>
      <c r="C134" s="19">
        <f t="shared" si="2"/>
        <v>1.5</v>
      </c>
      <c r="D134" s="41">
        <f>IFERROR(VLOOKUP(A134,NMI!A:B,2,FALSE),"")</f>
        <v>50</v>
      </c>
    </row>
    <row r="135" spans="1:4" x14ac:dyDescent="0.25">
      <c r="A135" s="11">
        <v>39661</v>
      </c>
      <c r="B135" s="12">
        <v>53.5</v>
      </c>
      <c r="C135" s="23">
        <f t="shared" si="2"/>
        <v>-1</v>
      </c>
      <c r="D135" s="42">
        <f>IFERROR(VLOOKUP(A135,NMI!A:B,2,FALSE),"")</f>
        <v>50.6</v>
      </c>
    </row>
    <row r="136" spans="1:4" x14ac:dyDescent="0.25">
      <c r="A136" s="9">
        <v>39692</v>
      </c>
      <c r="B136" s="10">
        <v>45.5</v>
      </c>
      <c r="C136" s="19">
        <f t="shared" si="2"/>
        <v>-8</v>
      </c>
      <c r="D136" s="41">
        <f>IFERROR(VLOOKUP(A136,NMI!A:B,2,FALSE),"")</f>
        <v>49.4</v>
      </c>
    </row>
    <row r="137" spans="1:4" x14ac:dyDescent="0.25">
      <c r="A137" s="11">
        <v>39722</v>
      </c>
      <c r="B137" s="12">
        <v>48</v>
      </c>
      <c r="C137" s="23">
        <f t="shared" si="2"/>
        <v>2.5</v>
      </c>
      <c r="D137" s="42">
        <f>IFERROR(VLOOKUP(A137,NMI!A:B,2,FALSE),"")</f>
        <v>44.7</v>
      </c>
    </row>
    <row r="138" spans="1:4" x14ac:dyDescent="0.25">
      <c r="A138" s="9">
        <v>39753</v>
      </c>
      <c r="B138" s="10">
        <v>46</v>
      </c>
      <c r="C138" s="19">
        <f t="shared" si="2"/>
        <v>-2</v>
      </c>
      <c r="D138" s="41">
        <f>IFERROR(VLOOKUP(A138,NMI!A:B,2,FALSE),"")</f>
        <v>37.6</v>
      </c>
    </row>
    <row r="139" spans="1:4" x14ac:dyDescent="0.25">
      <c r="A139" s="11">
        <v>39783</v>
      </c>
      <c r="B139" s="12">
        <v>49</v>
      </c>
      <c r="C139" s="23">
        <f t="shared" si="2"/>
        <v>3</v>
      </c>
      <c r="D139" s="42">
        <f>IFERROR(VLOOKUP(A139,NMI!A:B,2,FALSE),"")</f>
        <v>40</v>
      </c>
    </row>
    <row r="140" spans="1:4" x14ac:dyDescent="0.25">
      <c r="A140" s="9">
        <v>39814</v>
      </c>
      <c r="B140" s="10">
        <v>41.5</v>
      </c>
      <c r="C140" s="19">
        <f t="shared" si="2"/>
        <v>-7.5</v>
      </c>
      <c r="D140" s="41">
        <f>IFERROR(VLOOKUP(A140,NMI!A:B,2,FALSE),"")</f>
        <v>43.1</v>
      </c>
    </row>
    <row r="141" spans="1:4" x14ac:dyDescent="0.25">
      <c r="A141" s="11">
        <v>39845</v>
      </c>
      <c r="B141" s="12">
        <v>39</v>
      </c>
      <c r="C141" s="23">
        <f t="shared" si="2"/>
        <v>-2.5</v>
      </c>
      <c r="D141" s="42">
        <f>IFERROR(VLOOKUP(A141,NMI!A:B,2,FALSE),"")</f>
        <v>41.5</v>
      </c>
    </row>
    <row r="142" spans="1:4" x14ac:dyDescent="0.25">
      <c r="A142" s="9">
        <v>39873</v>
      </c>
      <c r="B142" s="10">
        <v>40</v>
      </c>
      <c r="C142" s="19">
        <f t="shared" si="2"/>
        <v>1</v>
      </c>
      <c r="D142" s="41">
        <f>IFERROR(VLOOKUP(A142,NMI!A:B,2,FALSE),"")</f>
        <v>40</v>
      </c>
    </row>
    <row r="143" spans="1:4" x14ac:dyDescent="0.25">
      <c r="A143" s="11">
        <v>39904</v>
      </c>
      <c r="B143" s="12">
        <v>43</v>
      </c>
      <c r="C143" s="23">
        <f t="shared" si="2"/>
        <v>3</v>
      </c>
      <c r="D143" s="42">
        <f>IFERROR(VLOOKUP(A143,NMI!A:B,2,FALSE),"")</f>
        <v>43.4</v>
      </c>
    </row>
    <row r="144" spans="1:4" x14ac:dyDescent="0.25">
      <c r="A144" s="9">
        <v>39934</v>
      </c>
      <c r="B144" s="10">
        <v>47</v>
      </c>
      <c r="C144" s="19">
        <f t="shared" si="2"/>
        <v>4</v>
      </c>
      <c r="D144" s="41">
        <f>IFERROR(VLOOKUP(A144,NMI!A:B,2,FALSE),"")</f>
        <v>44.2</v>
      </c>
    </row>
    <row r="145" spans="1:4" x14ac:dyDescent="0.25">
      <c r="A145" s="11">
        <v>39965</v>
      </c>
      <c r="B145" s="12">
        <v>45</v>
      </c>
      <c r="C145" s="23">
        <f t="shared" si="2"/>
        <v>-2</v>
      </c>
      <c r="D145" s="42">
        <f>IFERROR(VLOOKUP(A145,NMI!A:B,2,FALSE),"")</f>
        <v>46.8</v>
      </c>
    </row>
    <row r="146" spans="1:4" x14ac:dyDescent="0.25">
      <c r="A146" s="9">
        <v>39995</v>
      </c>
      <c r="B146" s="10">
        <v>47</v>
      </c>
      <c r="C146" s="19">
        <f t="shared" si="2"/>
        <v>2</v>
      </c>
      <c r="D146" s="41">
        <f>IFERROR(VLOOKUP(A146,NMI!A:B,2,FALSE),"")</f>
        <v>47</v>
      </c>
    </row>
    <row r="147" spans="1:4" x14ac:dyDescent="0.25">
      <c r="A147" s="11">
        <v>40026</v>
      </c>
      <c r="B147" s="12">
        <v>43</v>
      </c>
      <c r="C147" s="23">
        <f t="shared" si="2"/>
        <v>-4</v>
      </c>
      <c r="D147" s="42">
        <f>IFERROR(VLOOKUP(A147,NMI!A:B,2,FALSE),"")</f>
        <v>49.1</v>
      </c>
    </row>
    <row r="148" spans="1:4" x14ac:dyDescent="0.25">
      <c r="A148" s="9">
        <v>40057</v>
      </c>
      <c r="B148" s="10">
        <v>47.5</v>
      </c>
      <c r="C148" s="19">
        <f t="shared" si="2"/>
        <v>4.5</v>
      </c>
      <c r="D148" s="41">
        <f>IFERROR(VLOOKUP(A148,NMI!A:B,2,FALSE),"")</f>
        <v>50.5</v>
      </c>
    </row>
    <row r="149" spans="1:4" x14ac:dyDescent="0.25">
      <c r="A149" s="11">
        <v>40087</v>
      </c>
      <c r="B149" s="12">
        <v>43</v>
      </c>
      <c r="C149" s="23">
        <f t="shared" si="2"/>
        <v>-4.5</v>
      </c>
      <c r="D149" s="42">
        <f>IFERROR(VLOOKUP(A149,NMI!A:B,2,FALSE),"")</f>
        <v>50.9</v>
      </c>
    </row>
    <row r="150" spans="1:4" x14ac:dyDescent="0.25">
      <c r="A150" s="9">
        <v>40118</v>
      </c>
      <c r="B150" s="10">
        <v>45.5</v>
      </c>
      <c r="C150" s="19">
        <f t="shared" si="2"/>
        <v>2.5</v>
      </c>
      <c r="D150" s="41">
        <f>IFERROR(VLOOKUP(A150,NMI!A:B,2,FALSE),"")</f>
        <v>49.3</v>
      </c>
    </row>
    <row r="151" spans="1:4" x14ac:dyDescent="0.25">
      <c r="A151" s="11">
        <v>40148</v>
      </c>
      <c r="B151" s="12">
        <v>51.5</v>
      </c>
      <c r="C151" s="23">
        <f t="shared" si="2"/>
        <v>6</v>
      </c>
      <c r="D151" s="42">
        <f>IFERROR(VLOOKUP(A151,NMI!A:B,2,FALSE),"")</f>
        <v>49.9</v>
      </c>
    </row>
    <row r="152" spans="1:4" x14ac:dyDescent="0.25">
      <c r="A152" s="9">
        <v>40179</v>
      </c>
      <c r="B152" s="10">
        <v>46.5</v>
      </c>
      <c r="C152" s="19">
        <f t="shared" si="2"/>
        <v>-5</v>
      </c>
      <c r="D152" s="41">
        <f>IFERROR(VLOOKUP(A152,NMI!A:B,2,FALSE),"")</f>
        <v>49.6</v>
      </c>
    </row>
    <row r="153" spans="1:4" x14ac:dyDescent="0.25">
      <c r="A153" s="11">
        <v>40210</v>
      </c>
      <c r="B153" s="12">
        <v>45</v>
      </c>
      <c r="C153" s="23">
        <f t="shared" si="2"/>
        <v>-1.5</v>
      </c>
      <c r="D153" s="42">
        <f>IFERROR(VLOOKUP(A153,NMI!A:B,2,FALSE),"")</f>
        <v>50.8</v>
      </c>
    </row>
    <row r="154" spans="1:4" x14ac:dyDescent="0.25">
      <c r="A154" s="9">
        <v>40238</v>
      </c>
      <c r="B154" s="10">
        <v>46.5</v>
      </c>
      <c r="C154" s="19">
        <f t="shared" si="2"/>
        <v>1.5</v>
      </c>
      <c r="D154" s="41">
        <f>IFERROR(VLOOKUP(A154,NMI!A:B,2,FALSE),"")</f>
        <v>53.2</v>
      </c>
    </row>
    <row r="155" spans="1:4" x14ac:dyDescent="0.25">
      <c r="A155" s="11">
        <v>40269</v>
      </c>
      <c r="B155" s="12">
        <v>54.5</v>
      </c>
      <c r="C155" s="23">
        <f t="shared" si="2"/>
        <v>8</v>
      </c>
      <c r="D155" s="42">
        <f>IFERROR(VLOOKUP(A155,NMI!A:B,2,FALSE),"")</f>
        <v>55.6</v>
      </c>
    </row>
    <row r="156" spans="1:4" x14ac:dyDescent="0.25">
      <c r="A156" s="9">
        <v>40299</v>
      </c>
      <c r="B156" s="10">
        <v>62.5</v>
      </c>
      <c r="C156" s="19">
        <f t="shared" si="2"/>
        <v>8</v>
      </c>
      <c r="D156" s="41">
        <f>IFERROR(VLOOKUP(A156,NMI!A:B,2,FALSE),"")</f>
        <v>55.5</v>
      </c>
    </row>
    <row r="157" spans="1:4" x14ac:dyDescent="0.25">
      <c r="A157" s="11">
        <v>40330</v>
      </c>
      <c r="B157" s="12">
        <v>58.5</v>
      </c>
      <c r="C157" s="23">
        <f t="shared" si="2"/>
        <v>-4</v>
      </c>
      <c r="D157" s="42">
        <f>IFERROR(VLOOKUP(A157,NMI!A:B,2,FALSE),"")</f>
        <v>54.6</v>
      </c>
    </row>
    <row r="158" spans="1:4" x14ac:dyDescent="0.25">
      <c r="A158" s="9">
        <v>40360</v>
      </c>
      <c r="B158" s="10">
        <v>55.5</v>
      </c>
      <c r="C158" s="19">
        <f t="shared" si="2"/>
        <v>-3</v>
      </c>
      <c r="D158" s="41">
        <f>IFERROR(VLOOKUP(A158,NMI!A:B,2,FALSE),"")</f>
        <v>54.8</v>
      </c>
    </row>
    <row r="159" spans="1:4" x14ac:dyDescent="0.25">
      <c r="A159" s="11">
        <v>40391</v>
      </c>
      <c r="B159" s="12">
        <v>53.5</v>
      </c>
      <c r="C159" s="23">
        <f t="shared" si="2"/>
        <v>-2</v>
      </c>
      <c r="D159" s="42">
        <f>IFERROR(VLOOKUP(A159,NMI!A:B,2,FALSE),"")</f>
        <v>52.7</v>
      </c>
    </row>
    <row r="160" spans="1:4" x14ac:dyDescent="0.25">
      <c r="A160" s="9">
        <v>40422</v>
      </c>
      <c r="B160" s="10">
        <v>47</v>
      </c>
      <c r="C160" s="19">
        <f t="shared" si="2"/>
        <v>-6.5</v>
      </c>
      <c r="D160" s="41">
        <f>IFERROR(VLOOKUP(A160,NMI!A:B,2,FALSE),"")</f>
        <v>53.6</v>
      </c>
    </row>
    <row r="161" spans="1:4" x14ac:dyDescent="0.25">
      <c r="A161" s="11">
        <v>40452</v>
      </c>
      <c r="B161" s="12">
        <v>47.5</v>
      </c>
      <c r="C161" s="23">
        <f t="shared" si="2"/>
        <v>0.5</v>
      </c>
      <c r="D161" s="42">
        <f>IFERROR(VLOOKUP(A161,NMI!A:B,2,FALSE),"")</f>
        <v>55.3</v>
      </c>
    </row>
    <row r="162" spans="1:4" x14ac:dyDescent="0.25">
      <c r="A162" s="9">
        <v>40483</v>
      </c>
      <c r="B162" s="10">
        <v>51.5</v>
      </c>
      <c r="C162" s="19">
        <f t="shared" si="2"/>
        <v>4</v>
      </c>
      <c r="D162" s="41">
        <f>IFERROR(VLOOKUP(A162,NMI!A:B,2,FALSE),"")</f>
        <v>56.7</v>
      </c>
    </row>
    <row r="163" spans="1:4" x14ac:dyDescent="0.25">
      <c r="A163" s="11">
        <v>40513</v>
      </c>
      <c r="B163" s="12">
        <v>52.5</v>
      </c>
      <c r="C163" s="23">
        <f t="shared" si="2"/>
        <v>1</v>
      </c>
      <c r="D163" s="42">
        <f>IFERROR(VLOOKUP(A163,NMI!A:B,2,FALSE),"")</f>
        <v>57</v>
      </c>
    </row>
    <row r="164" spans="1:4" x14ac:dyDescent="0.25">
      <c r="A164" s="9">
        <v>40544</v>
      </c>
      <c r="B164" s="10">
        <v>49</v>
      </c>
      <c r="C164" s="19">
        <f t="shared" si="2"/>
        <v>-3.5</v>
      </c>
      <c r="D164" s="41">
        <f>IFERROR(VLOOKUP(A164,NMI!A:B,2,FALSE),"")</f>
        <v>57.1</v>
      </c>
    </row>
    <row r="165" spans="1:4" x14ac:dyDescent="0.25">
      <c r="A165" s="11">
        <v>40575</v>
      </c>
      <c r="B165" s="12">
        <v>55.5</v>
      </c>
      <c r="C165" s="23">
        <f t="shared" si="2"/>
        <v>6.5</v>
      </c>
      <c r="D165" s="42">
        <f>IFERROR(VLOOKUP(A165,NMI!A:B,2,FALSE),"")</f>
        <v>56.9</v>
      </c>
    </row>
    <row r="166" spans="1:4" x14ac:dyDescent="0.25">
      <c r="A166" s="9">
        <v>40603</v>
      </c>
      <c r="B166" s="10">
        <v>55.5</v>
      </c>
      <c r="C166" s="19">
        <f t="shared" si="2"/>
        <v>0</v>
      </c>
      <c r="D166" s="41">
        <f>IFERROR(VLOOKUP(A166,NMI!A:B,2,FALSE),"")</f>
        <v>55.5</v>
      </c>
    </row>
    <row r="167" spans="1:4" x14ac:dyDescent="0.25">
      <c r="A167" s="11">
        <v>40634</v>
      </c>
      <c r="B167" s="12">
        <v>55.5</v>
      </c>
      <c r="C167" s="23">
        <f t="shared" si="2"/>
        <v>0</v>
      </c>
      <c r="D167" s="42">
        <f>IFERROR(VLOOKUP(A167,NMI!A:B,2,FALSE),"")</f>
        <v>55.3</v>
      </c>
    </row>
    <row r="168" spans="1:4" x14ac:dyDescent="0.25">
      <c r="A168" s="9">
        <v>40664</v>
      </c>
      <c r="B168" s="10">
        <v>55</v>
      </c>
      <c r="C168" s="19">
        <f t="shared" si="2"/>
        <v>-0.5</v>
      </c>
      <c r="D168" s="41">
        <f>IFERROR(VLOOKUP(A168,NMI!A:B,2,FALSE),"")</f>
        <v>55</v>
      </c>
    </row>
    <row r="169" spans="1:4" x14ac:dyDescent="0.25">
      <c r="A169" s="11">
        <v>40695</v>
      </c>
      <c r="B169" s="12">
        <v>53.5</v>
      </c>
      <c r="C169" s="23">
        <f t="shared" si="2"/>
        <v>-1.5</v>
      </c>
      <c r="D169" s="42">
        <f>IFERROR(VLOOKUP(A169,NMI!A:B,2,FALSE),"")</f>
        <v>54.2</v>
      </c>
    </row>
    <row r="170" spans="1:4" x14ac:dyDescent="0.25">
      <c r="A170" s="9">
        <v>40725</v>
      </c>
      <c r="B170" s="10">
        <v>56.5</v>
      </c>
      <c r="C170" s="19">
        <f t="shared" si="2"/>
        <v>3</v>
      </c>
      <c r="D170" s="41">
        <f>IFERROR(VLOOKUP(A170,NMI!A:B,2,FALSE),"")</f>
        <v>53.8</v>
      </c>
    </row>
    <row r="171" spans="1:4" x14ac:dyDescent="0.25">
      <c r="A171" s="11">
        <v>40756</v>
      </c>
      <c r="B171" s="12">
        <v>53.5</v>
      </c>
      <c r="C171" s="23">
        <f t="shared" si="2"/>
        <v>-3</v>
      </c>
      <c r="D171" s="42">
        <f>IFERROR(VLOOKUP(A171,NMI!A:B,2,FALSE),"")</f>
        <v>54.1</v>
      </c>
    </row>
    <row r="172" spans="1:4" x14ac:dyDescent="0.25">
      <c r="A172" s="9">
        <v>40787</v>
      </c>
      <c r="B172" s="10">
        <v>51.5</v>
      </c>
      <c r="C172" s="19">
        <f t="shared" si="2"/>
        <v>-2</v>
      </c>
      <c r="D172" s="41">
        <f>IFERROR(VLOOKUP(A172,NMI!A:B,2,FALSE),"")</f>
        <v>52.7</v>
      </c>
    </row>
    <row r="173" spans="1:4" x14ac:dyDescent="0.25">
      <c r="A173" s="11">
        <v>40817</v>
      </c>
      <c r="B173" s="12">
        <v>45.5</v>
      </c>
      <c r="C173" s="23">
        <f t="shared" si="2"/>
        <v>-6</v>
      </c>
      <c r="D173" s="42">
        <f>IFERROR(VLOOKUP(A173,NMI!A:B,2,FALSE),"")</f>
        <v>52.9</v>
      </c>
    </row>
    <row r="174" spans="1:4" x14ac:dyDescent="0.25">
      <c r="A174" s="9">
        <v>40848</v>
      </c>
      <c r="B174" s="10">
        <v>52.5</v>
      </c>
      <c r="C174" s="19">
        <f t="shared" si="2"/>
        <v>7</v>
      </c>
      <c r="D174" s="41">
        <f>IFERROR(VLOOKUP(A174,NMI!A:B,2,FALSE),"")</f>
        <v>53.2</v>
      </c>
    </row>
    <row r="175" spans="1:4" x14ac:dyDescent="0.25">
      <c r="A175" s="11">
        <v>40878</v>
      </c>
      <c r="B175" s="12">
        <v>48.5</v>
      </c>
      <c r="C175" s="23">
        <f t="shared" si="2"/>
        <v>-4</v>
      </c>
      <c r="D175" s="42">
        <f>IFERROR(VLOOKUP(A175,NMI!A:B,2,FALSE),"")</f>
        <v>52.6</v>
      </c>
    </row>
    <row r="176" spans="1:4" x14ac:dyDescent="0.25">
      <c r="A176" s="9">
        <v>40909</v>
      </c>
      <c r="B176" s="10">
        <v>47</v>
      </c>
      <c r="C176" s="19">
        <f t="shared" si="2"/>
        <v>-1.5</v>
      </c>
      <c r="D176" s="41">
        <f>IFERROR(VLOOKUP(A176,NMI!A:B,2,FALSE),"")</f>
        <v>55.6</v>
      </c>
    </row>
    <row r="177" spans="1:4" x14ac:dyDescent="0.25">
      <c r="A177" s="11">
        <v>40940</v>
      </c>
      <c r="B177" s="12">
        <v>53.5</v>
      </c>
      <c r="C177" s="23">
        <f t="shared" si="2"/>
        <v>6.5</v>
      </c>
      <c r="D177" s="42">
        <f>IFERROR(VLOOKUP(A177,NMI!A:B,2,FALSE),"")</f>
        <v>54.9</v>
      </c>
    </row>
    <row r="178" spans="1:4" x14ac:dyDescent="0.25">
      <c r="A178" s="9">
        <v>40969</v>
      </c>
      <c r="B178" s="10">
        <v>54</v>
      </c>
      <c r="C178" s="19">
        <f t="shared" si="2"/>
        <v>0.5</v>
      </c>
      <c r="D178" s="41">
        <f>IFERROR(VLOOKUP(A178,NMI!A:B,2,FALSE),"")</f>
        <v>55.1</v>
      </c>
    </row>
    <row r="179" spans="1:4" x14ac:dyDescent="0.25">
      <c r="A179" s="11">
        <v>41000</v>
      </c>
      <c r="B179" s="12">
        <v>54</v>
      </c>
      <c r="C179" s="23">
        <f t="shared" si="2"/>
        <v>0</v>
      </c>
      <c r="D179" s="42">
        <f>IFERROR(VLOOKUP(A179,NMI!A:B,2,FALSE),"")</f>
        <v>54.5</v>
      </c>
    </row>
    <row r="180" spans="1:4" x14ac:dyDescent="0.25">
      <c r="A180" s="9">
        <v>41030</v>
      </c>
      <c r="B180" s="10">
        <v>56</v>
      </c>
      <c r="C180" s="19">
        <f t="shared" si="2"/>
        <v>2</v>
      </c>
      <c r="D180" s="41">
        <f>IFERROR(VLOOKUP(A180,NMI!A:B,2,FALSE),"")</f>
        <v>54.4</v>
      </c>
    </row>
    <row r="181" spans="1:4" x14ac:dyDescent="0.25">
      <c r="A181" s="11">
        <v>41061</v>
      </c>
      <c r="B181" s="12">
        <v>53</v>
      </c>
      <c r="C181" s="23">
        <f t="shared" si="2"/>
        <v>-3</v>
      </c>
      <c r="D181" s="42">
        <f>IFERROR(VLOOKUP(A181,NMI!A:B,2,FALSE),"")</f>
        <v>53.3</v>
      </c>
    </row>
    <row r="182" spans="1:4" x14ac:dyDescent="0.25">
      <c r="A182" s="9">
        <v>41091</v>
      </c>
      <c r="B182" s="10">
        <v>54.5</v>
      </c>
      <c r="C182" s="19">
        <f t="shared" si="2"/>
        <v>1.5</v>
      </c>
      <c r="D182" s="41">
        <f>IFERROR(VLOOKUP(A182,NMI!A:B,2,FALSE),"")</f>
        <v>52.9</v>
      </c>
    </row>
    <row r="183" spans="1:4" x14ac:dyDescent="0.25">
      <c r="A183" s="11">
        <v>41122</v>
      </c>
      <c r="B183" s="12">
        <v>52.5</v>
      </c>
      <c r="C183" s="23">
        <f t="shared" si="2"/>
        <v>-2</v>
      </c>
      <c r="D183" s="42">
        <f>IFERROR(VLOOKUP(A183,NMI!A:B,2,FALSE),"")</f>
        <v>53.8</v>
      </c>
    </row>
    <row r="184" spans="1:4" x14ac:dyDescent="0.25">
      <c r="A184" s="9">
        <v>41153</v>
      </c>
      <c r="B184" s="10">
        <v>48.5</v>
      </c>
      <c r="C184" s="19">
        <f t="shared" si="2"/>
        <v>-4</v>
      </c>
      <c r="D184" s="41">
        <f>IFERROR(VLOOKUP(A184,NMI!A:B,2,FALSE),"")</f>
        <v>55.3</v>
      </c>
    </row>
    <row r="185" spans="1:4" x14ac:dyDescent="0.25">
      <c r="A185" s="11">
        <v>41183</v>
      </c>
      <c r="B185" s="12">
        <v>46.5</v>
      </c>
      <c r="C185" s="23">
        <f t="shared" si="2"/>
        <v>-2</v>
      </c>
      <c r="D185" s="42">
        <f>IFERROR(VLOOKUP(A185,NMI!A:B,2,FALSE),"")</f>
        <v>54.5</v>
      </c>
    </row>
    <row r="186" spans="1:4" x14ac:dyDescent="0.25">
      <c r="A186" s="9">
        <v>41214</v>
      </c>
      <c r="B186" s="10">
        <v>47</v>
      </c>
      <c r="C186" s="19">
        <f t="shared" si="2"/>
        <v>0.5</v>
      </c>
      <c r="D186" s="41">
        <f>IFERROR(VLOOKUP(A186,NMI!A:B,2,FALSE),"")</f>
        <v>55.1</v>
      </c>
    </row>
    <row r="187" spans="1:4" x14ac:dyDescent="0.25">
      <c r="A187" s="11">
        <v>41244</v>
      </c>
      <c r="B187" s="12">
        <v>50</v>
      </c>
      <c r="C187" s="23">
        <f t="shared" si="2"/>
        <v>3</v>
      </c>
      <c r="D187" s="42">
        <f>IFERROR(VLOOKUP(A187,NMI!A:B,2,FALSE),"")</f>
        <v>55.7</v>
      </c>
    </row>
    <row r="188" spans="1:4" x14ac:dyDescent="0.25">
      <c r="A188" s="9">
        <v>41275</v>
      </c>
      <c r="B188" s="10">
        <v>47</v>
      </c>
      <c r="C188" s="19">
        <f t="shared" si="2"/>
        <v>-3</v>
      </c>
      <c r="D188" s="41">
        <f>IFERROR(VLOOKUP(A188,NMI!A:B,2,FALSE),"")</f>
        <v>54.9</v>
      </c>
    </row>
    <row r="189" spans="1:4" x14ac:dyDescent="0.25">
      <c r="A189" s="11">
        <v>41306</v>
      </c>
      <c r="B189" s="12">
        <v>54</v>
      </c>
      <c r="C189" s="23">
        <f t="shared" si="2"/>
        <v>7</v>
      </c>
      <c r="D189" s="42">
        <f>IFERROR(VLOOKUP(A189,NMI!A:B,2,FALSE),"")</f>
        <v>54.8</v>
      </c>
    </row>
    <row r="190" spans="1:4" x14ac:dyDescent="0.25">
      <c r="A190" s="9">
        <v>41334</v>
      </c>
      <c r="B190" s="10">
        <v>51.5</v>
      </c>
      <c r="C190" s="19">
        <f t="shared" si="2"/>
        <v>-2.5</v>
      </c>
      <c r="D190" s="41">
        <f>IFERROR(VLOOKUP(A190,NMI!A:B,2,FALSE),"")</f>
        <v>54.5</v>
      </c>
    </row>
    <row r="191" spans="1:4" x14ac:dyDescent="0.25">
      <c r="A191" s="11">
        <v>41365</v>
      </c>
      <c r="B191" s="12">
        <v>56</v>
      </c>
      <c r="C191" s="23">
        <f t="shared" si="2"/>
        <v>4.5</v>
      </c>
      <c r="D191" s="42">
        <f>IFERROR(VLOOKUP(A191,NMI!A:B,2,FALSE),"")</f>
        <v>53.8</v>
      </c>
    </row>
    <row r="192" spans="1:4" x14ac:dyDescent="0.25">
      <c r="A192" s="9">
        <v>41395</v>
      </c>
      <c r="B192" s="10">
        <v>51.5</v>
      </c>
      <c r="C192" s="19">
        <f t="shared" si="2"/>
        <v>-4.5</v>
      </c>
      <c r="D192" s="41">
        <f>IFERROR(VLOOKUP(A192,NMI!A:B,2,FALSE),"")</f>
        <v>54</v>
      </c>
    </row>
    <row r="193" spans="1:4" x14ac:dyDescent="0.25">
      <c r="A193" s="11">
        <v>41426</v>
      </c>
      <c r="B193" s="12">
        <v>54.5</v>
      </c>
      <c r="C193" s="23">
        <f t="shared" si="2"/>
        <v>3</v>
      </c>
      <c r="D193" s="42">
        <f>IFERROR(VLOOKUP(A193,NMI!A:B,2,FALSE),"")</f>
        <v>53.4</v>
      </c>
    </row>
    <row r="194" spans="1:4" x14ac:dyDescent="0.25">
      <c r="A194" s="9">
        <v>41456</v>
      </c>
      <c r="B194" s="10">
        <v>53.5</v>
      </c>
      <c r="C194" s="19">
        <f t="shared" si="2"/>
        <v>-1</v>
      </c>
      <c r="D194" s="41">
        <f>IFERROR(VLOOKUP(A194,NMI!A:B,2,FALSE),"")</f>
        <v>55.9</v>
      </c>
    </row>
    <row r="195" spans="1:4" x14ac:dyDescent="0.25">
      <c r="A195" s="11">
        <v>41487</v>
      </c>
      <c r="B195" s="12">
        <v>56</v>
      </c>
      <c r="C195" s="23">
        <f t="shared" si="2"/>
        <v>2.5</v>
      </c>
      <c r="D195" s="42">
        <f>IFERROR(VLOOKUP(A195,NMI!A:B,2,FALSE),"")</f>
        <v>57.9</v>
      </c>
    </row>
    <row r="196" spans="1:4" x14ac:dyDescent="0.25">
      <c r="A196" s="9">
        <v>41518</v>
      </c>
      <c r="B196" s="10">
        <v>54.5</v>
      </c>
      <c r="C196" s="19">
        <f t="shared" si="2"/>
        <v>-1.5</v>
      </c>
      <c r="D196" s="41">
        <f>IFERROR(VLOOKUP(A196,NMI!A:B,2,FALSE),"")</f>
        <v>54.5</v>
      </c>
    </row>
    <row r="197" spans="1:4" x14ac:dyDescent="0.25">
      <c r="A197" s="11">
        <v>41548</v>
      </c>
      <c r="B197" s="12">
        <v>54.5</v>
      </c>
      <c r="C197" s="23">
        <f t="shared" ref="C197:C257" si="3">B197-B196</f>
        <v>0</v>
      </c>
      <c r="D197" s="42">
        <f>IFERROR(VLOOKUP(A197,NMI!A:B,2,FALSE),"")</f>
        <v>55.1</v>
      </c>
    </row>
    <row r="198" spans="1:4" x14ac:dyDescent="0.25">
      <c r="A198" s="9">
        <v>41579</v>
      </c>
      <c r="B198" s="10">
        <v>54</v>
      </c>
      <c r="C198" s="19">
        <f t="shared" si="3"/>
        <v>-0.5</v>
      </c>
      <c r="D198" s="41">
        <f>IFERROR(VLOOKUP(A198,NMI!A:B,2,FALSE),"")</f>
        <v>54.1</v>
      </c>
    </row>
    <row r="199" spans="1:4" x14ac:dyDescent="0.25">
      <c r="A199" s="11">
        <v>41609</v>
      </c>
      <c r="B199" s="12">
        <v>48</v>
      </c>
      <c r="C199" s="23">
        <f t="shared" si="3"/>
        <v>-6</v>
      </c>
      <c r="D199" s="42">
        <f>IFERROR(VLOOKUP(A199,NMI!A:B,2,FALSE),"")</f>
        <v>53</v>
      </c>
    </row>
    <row r="200" spans="1:4" x14ac:dyDescent="0.25">
      <c r="A200" s="9">
        <v>41640</v>
      </c>
      <c r="B200" s="10">
        <v>50.5</v>
      </c>
      <c r="C200" s="19">
        <f t="shared" si="3"/>
        <v>2.5</v>
      </c>
      <c r="D200" s="41">
        <f>IFERROR(VLOOKUP(A200,NMI!A:B,2,FALSE),"")</f>
        <v>54</v>
      </c>
    </row>
    <row r="201" spans="1:4" x14ac:dyDescent="0.25">
      <c r="A201" s="11">
        <v>41671</v>
      </c>
      <c r="B201" s="12">
        <v>50.5</v>
      </c>
      <c r="C201" s="23">
        <f t="shared" si="3"/>
        <v>0</v>
      </c>
      <c r="D201" s="42">
        <f>IFERROR(VLOOKUP(A201,NMI!A:B,2,FALSE),"")</f>
        <v>51.6</v>
      </c>
    </row>
    <row r="202" spans="1:4" x14ac:dyDescent="0.25">
      <c r="A202" s="9">
        <v>41699</v>
      </c>
      <c r="B202" s="10">
        <v>48</v>
      </c>
      <c r="C202" s="19">
        <f t="shared" si="3"/>
        <v>-2.5</v>
      </c>
      <c r="D202" s="41">
        <f>IFERROR(VLOOKUP(A202,NMI!A:B,2,FALSE),"")</f>
        <v>53.1</v>
      </c>
    </row>
    <row r="203" spans="1:4" x14ac:dyDescent="0.25">
      <c r="A203" s="11">
        <v>41730</v>
      </c>
      <c r="B203" s="12">
        <v>55.5</v>
      </c>
      <c r="C203" s="23">
        <f t="shared" si="3"/>
        <v>7.5</v>
      </c>
      <c r="D203" s="42">
        <f>IFERROR(VLOOKUP(A203,NMI!A:B,2,FALSE),"")</f>
        <v>55.2</v>
      </c>
    </row>
    <row r="204" spans="1:4" x14ac:dyDescent="0.25">
      <c r="A204" s="9">
        <v>41760</v>
      </c>
      <c r="B204" s="10">
        <v>55.5</v>
      </c>
      <c r="C204" s="19">
        <f t="shared" si="3"/>
        <v>0</v>
      </c>
      <c r="D204" s="41">
        <f>IFERROR(VLOOKUP(A204,NMI!A:B,2,FALSE),"")</f>
        <v>56.3</v>
      </c>
    </row>
    <row r="205" spans="1:4" x14ac:dyDescent="0.25">
      <c r="A205" s="11">
        <v>41791</v>
      </c>
      <c r="B205" s="12">
        <v>53.5</v>
      </c>
      <c r="C205" s="23">
        <f t="shared" si="3"/>
        <v>-2</v>
      </c>
      <c r="D205" s="42">
        <f>IFERROR(VLOOKUP(A205,NMI!A:B,2,FALSE),"")</f>
        <v>56</v>
      </c>
    </row>
    <row r="206" spans="1:4" x14ac:dyDescent="0.25">
      <c r="A206" s="9">
        <v>41821</v>
      </c>
      <c r="B206" s="10">
        <v>51</v>
      </c>
      <c r="C206" s="19">
        <f t="shared" si="3"/>
        <v>-2.5</v>
      </c>
      <c r="D206" s="41">
        <f>IFERROR(VLOOKUP(A206,NMI!A:B,2,FALSE),"")</f>
        <v>58.7</v>
      </c>
    </row>
    <row r="207" spans="1:4" x14ac:dyDescent="0.25">
      <c r="A207" s="11">
        <v>41852</v>
      </c>
      <c r="B207" s="12">
        <v>51</v>
      </c>
      <c r="C207" s="23">
        <f t="shared" si="3"/>
        <v>0</v>
      </c>
      <c r="D207" s="42">
        <f>IFERROR(VLOOKUP(A207,NMI!A:B,2,FALSE),"")</f>
        <v>59.6</v>
      </c>
    </row>
    <row r="208" spans="1:4" x14ac:dyDescent="0.25">
      <c r="A208" s="9">
        <v>41883</v>
      </c>
      <c r="B208" s="10">
        <v>52</v>
      </c>
      <c r="C208" s="19">
        <f t="shared" si="3"/>
        <v>1</v>
      </c>
      <c r="D208" s="41">
        <f>IFERROR(VLOOKUP(A208,NMI!A:B,2,FALSE),"")</f>
        <v>58.6</v>
      </c>
    </row>
    <row r="209" spans="1:4" x14ac:dyDescent="0.25">
      <c r="A209" s="11">
        <v>41913</v>
      </c>
      <c r="B209" s="12">
        <v>49.5</v>
      </c>
      <c r="C209" s="23">
        <f t="shared" si="3"/>
        <v>-2.5</v>
      </c>
      <c r="D209" s="42">
        <f>IFERROR(VLOOKUP(A209,NMI!A:B,2,FALSE),"")</f>
        <v>57.1</v>
      </c>
    </row>
    <row r="210" spans="1:4" x14ac:dyDescent="0.25">
      <c r="A210" s="9">
        <v>41944</v>
      </c>
      <c r="B210" s="10">
        <v>55.5</v>
      </c>
      <c r="C210" s="19">
        <f t="shared" si="3"/>
        <v>6</v>
      </c>
      <c r="D210" s="41">
        <f>IFERROR(VLOOKUP(A210,NMI!A:B,2,FALSE),"")</f>
        <v>59.3</v>
      </c>
    </row>
    <row r="211" spans="1:4" x14ac:dyDescent="0.25">
      <c r="A211" s="11">
        <v>41974</v>
      </c>
      <c r="B211" s="12">
        <v>50</v>
      </c>
      <c r="C211" s="23">
        <f t="shared" si="3"/>
        <v>-5.5</v>
      </c>
      <c r="D211" s="42">
        <f>IFERROR(VLOOKUP(A211,NMI!A:B,2,FALSE),"")</f>
        <v>56.2</v>
      </c>
    </row>
    <row r="212" spans="1:4" x14ac:dyDescent="0.25">
      <c r="A212" s="13">
        <v>42005</v>
      </c>
      <c r="B212" s="10">
        <v>52.5</v>
      </c>
      <c r="C212" s="19">
        <f t="shared" si="3"/>
        <v>2.5</v>
      </c>
      <c r="D212" s="41">
        <f>IFERROR(VLOOKUP(A212,NMI!A:B,2,FALSE),"")</f>
        <v>56.7</v>
      </c>
    </row>
    <row r="213" spans="1:4" x14ac:dyDescent="0.25">
      <c r="A213" s="14">
        <v>42036</v>
      </c>
      <c r="B213" s="12">
        <v>54.5</v>
      </c>
      <c r="C213" s="23">
        <f t="shared" si="3"/>
        <v>2</v>
      </c>
      <c r="D213" s="42">
        <f>IFERROR(VLOOKUP(A213,NMI!A:B,2,FALSE),"")</f>
        <v>56.9</v>
      </c>
    </row>
    <row r="214" spans="1:4" x14ac:dyDescent="0.25">
      <c r="A214" s="3">
        <v>42064</v>
      </c>
      <c r="B214" s="4">
        <v>49.5</v>
      </c>
      <c r="C214" s="19">
        <f t="shared" si="3"/>
        <v>-5</v>
      </c>
      <c r="D214" s="41">
        <f>IFERROR(VLOOKUP(A214,NMI!A:B,2,FALSE),"")</f>
        <v>56.5</v>
      </c>
    </row>
    <row r="215" spans="1:4" x14ac:dyDescent="0.25">
      <c r="A215" s="5">
        <v>42095</v>
      </c>
      <c r="B215" s="6">
        <v>51</v>
      </c>
      <c r="C215" s="23">
        <f t="shared" si="3"/>
        <v>1.5</v>
      </c>
      <c r="D215" s="42">
        <f>IFERROR(VLOOKUP(A215,NMI!A:B,2,FALSE),"")</f>
        <v>57.8</v>
      </c>
    </row>
    <row r="216" spans="1:4" x14ac:dyDescent="0.25">
      <c r="A216" s="3">
        <v>42125</v>
      </c>
      <c r="B216" s="4">
        <v>51</v>
      </c>
      <c r="C216" s="19">
        <f t="shared" si="3"/>
        <v>0</v>
      </c>
      <c r="D216" s="41">
        <f>IFERROR(VLOOKUP(A216,NMI!A:B,2,FALSE),"")</f>
        <v>55.7</v>
      </c>
    </row>
    <row r="217" spans="1:4" x14ac:dyDescent="0.25">
      <c r="A217" s="5">
        <v>42156</v>
      </c>
      <c r="B217" s="6">
        <v>55</v>
      </c>
      <c r="C217" s="23">
        <f t="shared" si="3"/>
        <v>4</v>
      </c>
      <c r="D217" s="42">
        <f>IFERROR(VLOOKUP(A217,NMI!A:B,2,FALSE),"")</f>
        <v>56</v>
      </c>
    </row>
    <row r="218" spans="1:4" x14ac:dyDescent="0.25">
      <c r="A218" s="3">
        <v>42186</v>
      </c>
      <c r="B218" s="4">
        <v>57</v>
      </c>
      <c r="C218" s="19">
        <f t="shared" si="3"/>
        <v>2</v>
      </c>
      <c r="D218" s="41">
        <f>IFERROR(VLOOKUP(A218,NMI!A:B,2,FALSE),"")</f>
        <v>60.3</v>
      </c>
    </row>
    <row r="219" spans="1:4" x14ac:dyDescent="0.25">
      <c r="A219" s="5">
        <v>42217</v>
      </c>
      <c r="B219" s="6">
        <v>54.5</v>
      </c>
      <c r="C219" s="23">
        <f t="shared" si="3"/>
        <v>-2.5</v>
      </c>
      <c r="D219" s="42">
        <f>IFERROR(VLOOKUP(A219,NMI!A:B,2,FALSE),"")</f>
        <v>59</v>
      </c>
    </row>
    <row r="220" spans="1:4" x14ac:dyDescent="0.25">
      <c r="A220" s="3">
        <v>42248</v>
      </c>
      <c r="B220" s="4">
        <v>51</v>
      </c>
      <c r="C220" s="19">
        <f t="shared" si="3"/>
        <v>-3.5</v>
      </c>
      <c r="D220" s="41">
        <f>IFERROR(VLOOKUP(A220,NMI!A:B,2,FALSE),"")</f>
        <v>56.9</v>
      </c>
    </row>
    <row r="221" spans="1:4" x14ac:dyDescent="0.25">
      <c r="A221" s="5">
        <v>42278</v>
      </c>
      <c r="B221" s="6">
        <v>52.5</v>
      </c>
      <c r="C221" s="23">
        <f t="shared" si="3"/>
        <v>1.5</v>
      </c>
      <c r="D221" s="42">
        <f>IFERROR(VLOOKUP(A221,NMI!A:B,2,FALSE),"")</f>
        <v>59.1</v>
      </c>
    </row>
    <row r="222" spans="1:4" x14ac:dyDescent="0.25">
      <c r="A222" s="3">
        <v>42309</v>
      </c>
      <c r="B222" s="4">
        <v>54.5</v>
      </c>
      <c r="C222" s="19">
        <f t="shared" si="3"/>
        <v>2</v>
      </c>
      <c r="D222" s="41">
        <f>IFERROR(VLOOKUP(A222,NMI!A:B,2,FALSE),"")</f>
        <v>55.9</v>
      </c>
    </row>
    <row r="223" spans="1:4" x14ac:dyDescent="0.25">
      <c r="A223" s="5">
        <v>42339</v>
      </c>
      <c r="B223" s="6">
        <v>53</v>
      </c>
      <c r="C223" s="23">
        <f t="shared" si="3"/>
        <v>-1.5</v>
      </c>
      <c r="D223" s="42">
        <f>IFERROR(VLOOKUP(A223,NMI!A:B,2,FALSE),"")</f>
        <v>55.3</v>
      </c>
    </row>
    <row r="224" spans="1:4" x14ac:dyDescent="0.25">
      <c r="A224" s="3">
        <v>42370</v>
      </c>
      <c r="B224" s="4">
        <v>51.5</v>
      </c>
      <c r="C224" s="19">
        <f t="shared" si="3"/>
        <v>-1.5</v>
      </c>
      <c r="D224" s="41">
        <f>IFERROR(VLOOKUP(A224,NMI!A:B,2,FALSE),"")</f>
        <v>53.5</v>
      </c>
    </row>
    <row r="225" spans="1:4" x14ac:dyDescent="0.25">
      <c r="A225" s="5">
        <v>42401</v>
      </c>
      <c r="B225" s="6">
        <v>52.5</v>
      </c>
      <c r="C225" s="23">
        <f t="shared" si="3"/>
        <v>1</v>
      </c>
      <c r="D225" s="42">
        <f>IFERROR(VLOOKUP(A225,NMI!A:B,2,FALSE),"")</f>
        <v>54.3</v>
      </c>
    </row>
    <row r="226" spans="1:4" x14ac:dyDescent="0.25">
      <c r="A226" s="3">
        <v>42430</v>
      </c>
      <c r="B226" s="4">
        <v>52.5</v>
      </c>
      <c r="C226" s="19">
        <f t="shared" si="3"/>
        <v>0</v>
      </c>
      <c r="D226" s="41">
        <f>IFERROR(VLOOKUP(A226,NMI!A:B,2,FALSE),"")</f>
        <v>54.9</v>
      </c>
    </row>
    <row r="227" spans="1:4" x14ac:dyDescent="0.25">
      <c r="A227" s="5">
        <v>42461</v>
      </c>
      <c r="B227" s="6">
        <v>54</v>
      </c>
      <c r="C227" s="23">
        <f t="shared" si="3"/>
        <v>1.5</v>
      </c>
      <c r="D227" s="42">
        <f>IFERROR(VLOOKUP(A227,NMI!A:B,2,FALSE),"")</f>
        <v>55.7</v>
      </c>
    </row>
    <row r="228" spans="1:4" x14ac:dyDescent="0.25">
      <c r="A228" s="3">
        <v>42491</v>
      </c>
      <c r="B228" s="4">
        <v>54</v>
      </c>
      <c r="C228" s="19">
        <f t="shared" si="3"/>
        <v>0</v>
      </c>
      <c r="D228" s="41">
        <f>IFERROR(VLOOKUP(A228,NMI!A:B,2,FALSE),"")</f>
        <v>53.6</v>
      </c>
    </row>
    <row r="229" spans="1:4" x14ac:dyDescent="0.25">
      <c r="A229" s="5">
        <v>42522</v>
      </c>
      <c r="B229" s="6">
        <v>55.5</v>
      </c>
      <c r="C229" s="23">
        <f t="shared" si="3"/>
        <v>1.5</v>
      </c>
      <c r="D229" s="42">
        <f>IFERROR(VLOOKUP(A229,NMI!A:B,2,FALSE),"")</f>
        <v>56.1</v>
      </c>
    </row>
    <row r="230" spans="1:4" x14ac:dyDescent="0.25">
      <c r="A230" s="3">
        <v>42552</v>
      </c>
      <c r="B230" s="4">
        <v>54</v>
      </c>
      <c r="C230" s="19">
        <f t="shared" si="3"/>
        <v>-1.5</v>
      </c>
      <c r="D230" s="41">
        <f>IFERROR(VLOOKUP(A230,NMI!A:B,2,FALSE),"")</f>
        <v>54.9</v>
      </c>
    </row>
    <row r="231" spans="1:4" x14ac:dyDescent="0.25">
      <c r="A231" s="5">
        <v>42583</v>
      </c>
      <c r="B231" s="6">
        <v>48</v>
      </c>
      <c r="C231" s="23">
        <f t="shared" si="3"/>
        <v>-6</v>
      </c>
      <c r="D231" s="42">
        <f>IFERROR(VLOOKUP(A231,NMI!A:B,2,FALSE),"")</f>
        <v>51.7</v>
      </c>
    </row>
    <row r="232" spans="1:4" x14ac:dyDescent="0.25">
      <c r="A232" s="3">
        <v>42614</v>
      </c>
      <c r="B232" s="4">
        <v>51.5</v>
      </c>
      <c r="C232" s="19">
        <f t="shared" si="3"/>
        <v>3.5</v>
      </c>
      <c r="D232" s="41">
        <f>IFERROR(VLOOKUP(A232,NMI!A:B,2,FALSE),"")</f>
        <v>56.6</v>
      </c>
    </row>
    <row r="233" spans="1:4" x14ac:dyDescent="0.25">
      <c r="A233" s="5">
        <v>42644</v>
      </c>
      <c r="B233" s="6">
        <v>52</v>
      </c>
      <c r="C233" s="23">
        <f t="shared" si="3"/>
        <v>0.5</v>
      </c>
      <c r="D233" s="42">
        <f>IFERROR(VLOOKUP(A233,NMI!A:B,2,FALSE),"")</f>
        <v>54.6</v>
      </c>
    </row>
    <row r="234" spans="1:4" x14ac:dyDescent="0.25">
      <c r="A234" s="3">
        <v>42675</v>
      </c>
      <c r="B234" s="4">
        <v>51.5</v>
      </c>
      <c r="C234" s="19">
        <f t="shared" si="3"/>
        <v>-0.5</v>
      </c>
      <c r="D234" s="41">
        <f>IFERROR(VLOOKUP(A234,NMI!A:B,2,FALSE),"")</f>
        <v>56.2</v>
      </c>
    </row>
    <row r="235" spans="1:4" x14ac:dyDescent="0.25">
      <c r="A235" s="5">
        <v>42705</v>
      </c>
      <c r="B235" s="6">
        <v>52</v>
      </c>
      <c r="C235" s="23">
        <f t="shared" si="3"/>
        <v>0.5</v>
      </c>
      <c r="D235" s="42">
        <f>IFERROR(VLOOKUP(A235,NMI!A:B,2,FALSE),"")</f>
        <v>56.6</v>
      </c>
    </row>
    <row r="236" spans="1:4" x14ac:dyDescent="0.25">
      <c r="A236" s="3">
        <v>42736</v>
      </c>
      <c r="B236" s="4">
        <v>48</v>
      </c>
      <c r="C236" s="19">
        <f t="shared" si="3"/>
        <v>-4</v>
      </c>
      <c r="D236" s="41">
        <f>IFERROR(VLOOKUP(A236,NMI!A:B,2,FALSE),"")</f>
        <v>56.5</v>
      </c>
    </row>
    <row r="237" spans="1:4" x14ac:dyDescent="0.25">
      <c r="A237" s="5">
        <v>42767</v>
      </c>
      <c r="B237" s="6">
        <v>52</v>
      </c>
      <c r="C237" s="23">
        <f t="shared" si="3"/>
        <v>4</v>
      </c>
      <c r="D237" s="42">
        <f>IFERROR(VLOOKUP(A237,NMI!A:B,2,FALSE),"")</f>
        <v>57.4</v>
      </c>
    </row>
    <row r="238" spans="1:4" x14ac:dyDescent="0.25">
      <c r="A238" s="3">
        <v>42795</v>
      </c>
      <c r="B238" s="4">
        <v>48.5</v>
      </c>
      <c r="C238" s="19">
        <f t="shared" si="3"/>
        <v>-3.5</v>
      </c>
      <c r="D238" s="41">
        <f>IFERROR(VLOOKUP(A238,NMI!A:B,2,FALSE),"")</f>
        <v>55.6</v>
      </c>
    </row>
    <row r="239" spans="1:4" x14ac:dyDescent="0.25">
      <c r="A239" s="5">
        <v>42826</v>
      </c>
      <c r="B239" s="6">
        <v>52.5</v>
      </c>
      <c r="C239" s="23">
        <f t="shared" si="3"/>
        <v>4</v>
      </c>
      <c r="D239" s="42">
        <f>IFERROR(VLOOKUP(A239,NMI!A:B,2,FALSE),"")</f>
        <v>57.3</v>
      </c>
    </row>
    <row r="240" spans="1:4" x14ac:dyDescent="0.25">
      <c r="A240" s="3">
        <v>42856</v>
      </c>
      <c r="B240" s="4">
        <v>54</v>
      </c>
      <c r="C240" s="19">
        <f t="shared" si="3"/>
        <v>1.5</v>
      </c>
      <c r="D240" s="41">
        <f>IFERROR(VLOOKUP(A240,NMI!A:B,2,FALSE),"")</f>
        <v>57.1</v>
      </c>
    </row>
    <row r="241" spans="1:4" x14ac:dyDescent="0.25">
      <c r="A241" s="5">
        <v>42887</v>
      </c>
      <c r="B241" s="6">
        <v>57.5</v>
      </c>
      <c r="C241" s="23">
        <f t="shared" si="3"/>
        <v>3.5</v>
      </c>
      <c r="D241" s="42">
        <f>IFERROR(VLOOKUP(A241,NMI!A:B,2,FALSE),"")</f>
        <v>57.2</v>
      </c>
    </row>
    <row r="242" spans="1:4" x14ac:dyDescent="0.25">
      <c r="A242" s="3">
        <v>42917</v>
      </c>
      <c r="B242" s="4">
        <v>56.5</v>
      </c>
      <c r="C242" s="19">
        <f t="shared" si="3"/>
        <v>-1</v>
      </c>
      <c r="D242" s="41">
        <f>IFERROR(VLOOKUP(A242,NMI!A:B,2,FALSE),"")</f>
        <v>54.3</v>
      </c>
    </row>
    <row r="243" spans="1:4" x14ac:dyDescent="0.25">
      <c r="A243" s="5">
        <v>42948</v>
      </c>
      <c r="B243" s="6">
        <v>53.5</v>
      </c>
      <c r="C243" s="23">
        <f t="shared" si="3"/>
        <v>-3</v>
      </c>
      <c r="D243" s="42">
        <f>IFERROR(VLOOKUP(A243,NMI!A:B,2,FALSE),"")</f>
        <v>55.2</v>
      </c>
    </row>
    <row r="244" spans="1:4" x14ac:dyDescent="0.25">
      <c r="A244" s="3">
        <v>42979</v>
      </c>
      <c r="B244" s="4">
        <v>51.5</v>
      </c>
      <c r="C244" s="19">
        <f t="shared" si="3"/>
        <v>-2</v>
      </c>
      <c r="D244" s="41">
        <f>IFERROR(VLOOKUP(A244,NMI!A:B,2,FALSE),"")</f>
        <v>59.4</v>
      </c>
    </row>
    <row r="245" spans="1:4" x14ac:dyDescent="0.25">
      <c r="A245" s="5">
        <v>43009</v>
      </c>
      <c r="B245" s="6">
        <v>52.5</v>
      </c>
      <c r="C245" s="23">
        <f t="shared" si="3"/>
        <v>1</v>
      </c>
      <c r="D245" s="42">
        <f>IFERROR(VLOOKUP(A245,NMI!A:B,2,FALSE),"")</f>
        <v>59.8</v>
      </c>
    </row>
    <row r="246" spans="1:4" x14ac:dyDescent="0.25">
      <c r="A246" s="3">
        <v>43040</v>
      </c>
      <c r="B246" s="4">
        <v>54.5</v>
      </c>
      <c r="C246" s="19">
        <f t="shared" si="3"/>
        <v>2</v>
      </c>
      <c r="D246" s="41">
        <f>IFERROR(VLOOKUP(A246,NMI!A:B,2,FALSE),"")</f>
        <v>57.3</v>
      </c>
    </row>
    <row r="247" spans="1:4" x14ac:dyDescent="0.25">
      <c r="A247" s="5">
        <v>43070</v>
      </c>
      <c r="B247" s="6">
        <v>53.5</v>
      </c>
      <c r="C247" s="23">
        <f t="shared" si="3"/>
        <v>-1</v>
      </c>
      <c r="D247" s="42">
        <f>IFERROR(VLOOKUP(A247,NMI!A:B,2,FALSE),"")</f>
        <v>56</v>
      </c>
    </row>
    <row r="248" spans="1:4" x14ac:dyDescent="0.25">
      <c r="A248" s="3">
        <v>43101</v>
      </c>
      <c r="B248" s="4">
        <v>49</v>
      </c>
      <c r="C248" s="19">
        <f t="shared" si="3"/>
        <v>-4.5</v>
      </c>
      <c r="D248" s="41">
        <f>IFERROR(VLOOKUP(A248,NMI!A:B,2,FALSE),"")</f>
        <v>59.9</v>
      </c>
    </row>
    <row r="249" spans="1:4" x14ac:dyDescent="0.25">
      <c r="A249" s="5">
        <v>43132</v>
      </c>
      <c r="B249" s="6">
        <v>53.5</v>
      </c>
      <c r="C249" s="23">
        <f t="shared" si="3"/>
        <v>4.5</v>
      </c>
      <c r="D249" s="42">
        <f>IFERROR(VLOOKUP(A249,NMI!A:B,2,FALSE),"")</f>
        <v>59.5</v>
      </c>
    </row>
    <row r="250" spans="1:4" x14ac:dyDescent="0.25">
      <c r="A250" s="3">
        <v>43160</v>
      </c>
      <c r="B250" s="4">
        <v>53.5</v>
      </c>
      <c r="C250" s="19">
        <f t="shared" si="3"/>
        <v>0</v>
      </c>
      <c r="D250" s="41">
        <f>IFERROR(VLOOKUP(A250,NMI!A:B,2,FALSE),"")</f>
        <v>58.8</v>
      </c>
    </row>
    <row r="251" spans="1:4" x14ac:dyDescent="0.25">
      <c r="A251" s="5">
        <v>43191</v>
      </c>
      <c r="B251" s="6">
        <v>57</v>
      </c>
      <c r="C251" s="23">
        <f t="shared" si="3"/>
        <v>3.5</v>
      </c>
      <c r="D251" s="42">
        <f>IFERROR(VLOOKUP(A251,NMI!A:B,2,FALSE),"")</f>
        <v>56.8</v>
      </c>
    </row>
    <row r="252" spans="1:4" x14ac:dyDescent="0.25">
      <c r="A252" s="3">
        <v>43221</v>
      </c>
      <c r="B252" s="4">
        <v>57.5</v>
      </c>
      <c r="C252" s="19">
        <f t="shared" si="3"/>
        <v>0.5</v>
      </c>
      <c r="D252" s="41">
        <f>IFERROR(VLOOKUP(A252,NMI!A:B,2,FALSE),"")</f>
        <v>58.6</v>
      </c>
    </row>
    <row r="253" spans="1:4" x14ac:dyDescent="0.25">
      <c r="A253" s="5">
        <v>43252</v>
      </c>
      <c r="B253" s="6">
        <v>53.5</v>
      </c>
      <c r="C253" s="23">
        <f t="shared" si="3"/>
        <v>-4</v>
      </c>
      <c r="D253" s="42">
        <f>IFERROR(VLOOKUP(A253,NMI!A:B,2,FALSE),"")</f>
        <v>59.1</v>
      </c>
    </row>
    <row r="254" spans="1:4" x14ac:dyDescent="0.25">
      <c r="A254" s="3">
        <v>43282</v>
      </c>
      <c r="B254" s="4">
        <v>53.5</v>
      </c>
      <c r="C254" s="19">
        <f t="shared" si="3"/>
        <v>0</v>
      </c>
      <c r="D254" s="41">
        <f>IFERROR(VLOOKUP(A254,NMI!A:B,2,FALSE),"")</f>
        <v>55.7</v>
      </c>
    </row>
    <row r="255" spans="1:4" x14ac:dyDescent="0.25">
      <c r="A255" s="5">
        <v>43313</v>
      </c>
      <c r="B255" s="6">
        <v>53.5</v>
      </c>
      <c r="C255" s="23">
        <f t="shared" si="3"/>
        <v>0</v>
      </c>
      <c r="D255" s="42">
        <f>IFERROR(VLOOKUP(A255,NMI!A:B,2,FALSE),"")</f>
        <v>58.8</v>
      </c>
    </row>
    <row r="256" spans="1:4" x14ac:dyDescent="0.25">
      <c r="A256" s="3">
        <v>43344</v>
      </c>
      <c r="B256" s="4">
        <v>54.5</v>
      </c>
      <c r="C256" s="19">
        <f t="shared" si="3"/>
        <v>1</v>
      </c>
      <c r="D256" s="41">
        <f>IFERROR(VLOOKUP(A256,NMI!A:B,2,FALSE),"")</f>
        <v>60.8</v>
      </c>
    </row>
    <row r="257" spans="1:4" x14ac:dyDescent="0.25">
      <c r="A257" s="7">
        <v>43374</v>
      </c>
      <c r="B257" s="8">
        <v>56</v>
      </c>
      <c r="C257" s="43">
        <f t="shared" si="3"/>
        <v>1.5</v>
      </c>
      <c r="D257" s="42">
        <f>IFERROR(VLOOKUP(A257,NMI!A:B,2,FALSE),"")</f>
        <v>60</v>
      </c>
    </row>
    <row r="258" spans="1:4" x14ac:dyDescent="0.25">
      <c r="A258" s="3">
        <v>43405</v>
      </c>
      <c r="B258" s="4">
        <v>57.5</v>
      </c>
      <c r="C258" s="19">
        <f t="shared" ref="C258:C260" si="4">B258-B257</f>
        <v>1.5</v>
      </c>
      <c r="D258" s="41">
        <f>IFERROR(VLOOKUP(A258,NMI!A:B,2,FALSE),"")</f>
        <v>60.4</v>
      </c>
    </row>
    <row r="259" spans="1:4" x14ac:dyDescent="0.25">
      <c r="A259" s="7">
        <v>43435</v>
      </c>
      <c r="B259" s="8">
        <v>51.5</v>
      </c>
      <c r="C259" s="43">
        <f t="shared" si="4"/>
        <v>-6</v>
      </c>
      <c r="D259" s="42">
        <f>IFERROR(VLOOKUP(A259,NMI!A:B,2,FALSE),"")</f>
        <v>58</v>
      </c>
    </row>
    <row r="260" spans="1:4" x14ac:dyDescent="0.25">
      <c r="A260" s="3">
        <v>43466</v>
      </c>
      <c r="B260" s="4">
        <v>49</v>
      </c>
      <c r="C260" s="19">
        <f t="shared" si="4"/>
        <v>-2.5</v>
      </c>
      <c r="D260" s="41">
        <f>IFERROR(VLOOKUP(A260,NMI!A:B,2,FALSE),"")</f>
        <v>56.7</v>
      </c>
    </row>
    <row r="261" spans="1:4" x14ac:dyDescent="0.25">
      <c r="A261" s="7">
        <v>43497</v>
      </c>
      <c r="B261" s="8">
        <v>51</v>
      </c>
      <c r="C261" s="43">
        <f t="shared" ref="C261:C283" si="5">B261-B260</f>
        <v>2</v>
      </c>
      <c r="D261" s="42">
        <f>IFERROR(VLOOKUP(A261,NMI!A:B,2,FALSE),"")</f>
        <v>59.7</v>
      </c>
    </row>
    <row r="262" spans="1:4" x14ac:dyDescent="0.25">
      <c r="A262" s="3">
        <v>43525</v>
      </c>
      <c r="B262" s="4">
        <v>50</v>
      </c>
      <c r="C262" s="19">
        <f t="shared" si="5"/>
        <v>-1</v>
      </c>
      <c r="D262" s="41">
        <f>IFERROR(VLOOKUP(A262,NMI!A:B,2,FALSE),"")</f>
        <v>56.1</v>
      </c>
    </row>
    <row r="263" spans="1:4" x14ac:dyDescent="0.25">
      <c r="A263" s="7">
        <v>43556</v>
      </c>
      <c r="B263" s="8">
        <v>51.5</v>
      </c>
      <c r="C263" s="43">
        <f t="shared" si="5"/>
        <v>1.5</v>
      </c>
      <c r="D263" s="42">
        <f>IFERROR(VLOOKUP(A263,NMI!A:B,2,FALSE),"")</f>
        <v>55.5</v>
      </c>
    </row>
    <row r="264" spans="1:4" x14ac:dyDescent="0.25">
      <c r="A264" s="3">
        <v>43586</v>
      </c>
      <c r="B264" s="4">
        <v>54</v>
      </c>
      <c r="C264" s="19">
        <f t="shared" si="5"/>
        <v>2.5</v>
      </c>
      <c r="D264" s="41">
        <f>IFERROR(VLOOKUP(A264,NMI!A:B,2,FALSE),"")</f>
        <v>56.9</v>
      </c>
    </row>
    <row r="265" spans="1:4" x14ac:dyDescent="0.25">
      <c r="A265" s="7">
        <v>43617</v>
      </c>
      <c r="B265" s="8">
        <v>55</v>
      </c>
      <c r="C265" s="43">
        <f t="shared" si="5"/>
        <v>1</v>
      </c>
      <c r="D265" s="42">
        <f>IFERROR(VLOOKUP(A265,NMI!A:B,2,FALSE),"")</f>
        <v>55.1</v>
      </c>
    </row>
    <row r="266" spans="1:4" x14ac:dyDescent="0.25">
      <c r="A266" s="3">
        <v>43647</v>
      </c>
      <c r="B266" s="4">
        <v>50</v>
      </c>
      <c r="C266" s="19">
        <f t="shared" si="5"/>
        <v>-5</v>
      </c>
      <c r="D266" s="41">
        <f>IFERROR(VLOOKUP(A266,NMI!A:B,2,FALSE),"")</f>
        <v>54.8</v>
      </c>
    </row>
    <row r="267" spans="1:4" x14ac:dyDescent="0.25">
      <c r="A267" s="7">
        <v>43678</v>
      </c>
      <c r="B267" s="8">
        <v>55</v>
      </c>
      <c r="C267" s="43">
        <f t="shared" si="5"/>
        <v>5</v>
      </c>
      <c r="D267" s="42">
        <f>IFERROR(VLOOKUP(A267,NMI!A:B,2,FALSE),"")</f>
        <v>56</v>
      </c>
    </row>
    <row r="268" spans="1:4" x14ac:dyDescent="0.25">
      <c r="A268" s="3">
        <v>43709</v>
      </c>
      <c r="B268" s="4">
        <v>53</v>
      </c>
      <c r="C268" s="19">
        <f t="shared" si="5"/>
        <v>-2</v>
      </c>
      <c r="D268" s="41">
        <f>IFERROR(VLOOKUP(A268,NMI!A:B,2,FALSE),"")</f>
        <v>53.5</v>
      </c>
    </row>
    <row r="269" spans="1:4" x14ac:dyDescent="0.25">
      <c r="A269" s="7">
        <v>43739</v>
      </c>
      <c r="B269" s="8">
        <v>50.5</v>
      </c>
      <c r="C269" s="43">
        <f t="shared" si="5"/>
        <v>-2.5</v>
      </c>
      <c r="D269" s="42">
        <f>IFERROR(VLOOKUP(A269,NMI!A:B,2,FALSE),"")</f>
        <v>54.4</v>
      </c>
    </row>
    <row r="270" spans="1:4" x14ac:dyDescent="0.25">
      <c r="A270" s="3">
        <v>43770</v>
      </c>
      <c r="B270" s="4">
        <v>50.5</v>
      </c>
      <c r="C270" s="19">
        <f t="shared" si="5"/>
        <v>0</v>
      </c>
      <c r="D270" s="41">
        <f>IFERROR(VLOOKUP(A270,NMI!A:B,2,FALSE),"")</f>
        <v>53.9</v>
      </c>
    </row>
    <row r="271" spans="1:4" x14ac:dyDescent="0.25">
      <c r="A271" s="7">
        <v>43800</v>
      </c>
      <c r="B271" s="8">
        <v>51</v>
      </c>
      <c r="C271" s="43">
        <f t="shared" si="5"/>
        <v>0.5</v>
      </c>
      <c r="D271" s="42">
        <f>IFERROR(VLOOKUP(A271,NMI!A:B,2,FALSE),"")</f>
        <v>54.9</v>
      </c>
    </row>
    <row r="272" spans="1:4" x14ac:dyDescent="0.25">
      <c r="A272" s="3">
        <v>43831</v>
      </c>
      <c r="B272" s="4">
        <v>46.5</v>
      </c>
      <c r="C272" s="19">
        <f t="shared" si="5"/>
        <v>-4.5</v>
      </c>
      <c r="D272" s="41">
        <f>IFERROR(VLOOKUP(A272,NMI!A:B,2,FALSE),"")</f>
        <v>55.5</v>
      </c>
    </row>
    <row r="273" spans="1:4" x14ac:dyDescent="0.25">
      <c r="A273" s="7">
        <v>43862</v>
      </c>
      <c r="B273" s="8">
        <v>53.9</v>
      </c>
      <c r="C273" s="43">
        <f t="shared" si="5"/>
        <v>7.3999999999999986</v>
      </c>
      <c r="D273" s="42">
        <f>IFERROR(VLOOKUP(A273,NMI!A:B,2,FALSE),"")</f>
        <v>56.7</v>
      </c>
    </row>
    <row r="274" spans="1:4" x14ac:dyDescent="0.25">
      <c r="A274" s="3">
        <v>43891</v>
      </c>
      <c r="B274" s="4">
        <v>41.5</v>
      </c>
      <c r="C274" s="19">
        <f t="shared" si="5"/>
        <v>-12.399999999999999</v>
      </c>
      <c r="D274" s="41">
        <f>IFERROR(VLOOKUP(A274,NMI!A:B,2,FALSE),"")</f>
        <v>53.6</v>
      </c>
    </row>
    <row r="275" spans="1:4" x14ac:dyDescent="0.25">
      <c r="A275" s="7">
        <v>43922</v>
      </c>
      <c r="B275" s="8">
        <v>46.9</v>
      </c>
      <c r="C275" s="43">
        <f t="shared" si="5"/>
        <v>5.3999999999999986</v>
      </c>
      <c r="D275" s="42">
        <f>IFERROR(VLOOKUP(A275,NMI!A:B,2,FALSE),"")</f>
        <v>41.6</v>
      </c>
    </row>
    <row r="276" spans="1:4" x14ac:dyDescent="0.25">
      <c r="A276" s="3">
        <v>43952</v>
      </c>
      <c r="B276" s="4">
        <v>48</v>
      </c>
      <c r="C276" s="19">
        <f t="shared" si="5"/>
        <v>1.1000000000000014</v>
      </c>
      <c r="D276" s="41">
        <f>IFERROR(VLOOKUP(A276,NMI!A:B,2,FALSE),"")</f>
        <v>45.4</v>
      </c>
    </row>
    <row r="277" spans="1:4" x14ac:dyDescent="0.25">
      <c r="A277" s="7">
        <v>43983</v>
      </c>
      <c r="B277" s="8">
        <v>60.7</v>
      </c>
      <c r="C277" s="43">
        <f t="shared" si="5"/>
        <v>12.700000000000003</v>
      </c>
      <c r="D277" s="42">
        <f>IFERROR(VLOOKUP(A277,NMI!A:B,2,FALSE),"")</f>
        <v>56.5</v>
      </c>
    </row>
    <row r="278" spans="1:4" x14ac:dyDescent="0.25">
      <c r="A278" s="3">
        <v>44013</v>
      </c>
      <c r="B278" s="4">
        <v>52</v>
      </c>
      <c r="C278" s="19">
        <f t="shared" si="5"/>
        <v>-8.7000000000000028</v>
      </c>
      <c r="D278" s="41">
        <f>IFERROR(VLOOKUP(A278,NMI!A:B,2,FALSE),"")</f>
        <v>56.6</v>
      </c>
    </row>
    <row r="279" spans="1:4" x14ac:dyDescent="0.25">
      <c r="A279" s="7">
        <v>44044</v>
      </c>
      <c r="B279" s="8">
        <v>45.8</v>
      </c>
      <c r="C279" s="43">
        <f t="shared" si="5"/>
        <v>-6.2000000000000028</v>
      </c>
      <c r="D279" s="42">
        <f>IFERROR(VLOOKUP(A279,NMI!A:B,2,FALSE),"")</f>
        <v>57.2</v>
      </c>
    </row>
    <row r="280" spans="1:4" x14ac:dyDescent="0.25">
      <c r="A280" s="3">
        <v>44075</v>
      </c>
      <c r="B280" s="4">
        <v>48.8</v>
      </c>
      <c r="C280" s="19">
        <f t="shared" si="5"/>
        <v>3</v>
      </c>
      <c r="D280" s="41">
        <f>IFERROR(VLOOKUP(A280,NMI!A:B,2,FALSE),"")</f>
        <v>57.2</v>
      </c>
    </row>
    <row r="281" spans="1:4" x14ac:dyDescent="0.25">
      <c r="A281" s="7">
        <v>44105</v>
      </c>
      <c r="B281" s="8">
        <v>53.1</v>
      </c>
      <c r="C281" s="43">
        <f t="shared" si="5"/>
        <v>4.3000000000000043</v>
      </c>
      <c r="D281" s="42">
        <f>IFERROR(VLOOKUP(A281,NMI!A:B,2,FALSE),"")</f>
        <v>56.2</v>
      </c>
    </row>
    <row r="282" spans="1:4" x14ac:dyDescent="0.25">
      <c r="A282" s="3">
        <v>44136</v>
      </c>
      <c r="B282" s="4">
        <v>49.3</v>
      </c>
      <c r="C282" s="19">
        <f t="shared" si="5"/>
        <v>-3.8000000000000043</v>
      </c>
      <c r="D282" s="41">
        <f>IFERROR(VLOOKUP(A282,NMI!A:B,2,FALSE),"")</f>
        <v>56.8</v>
      </c>
    </row>
    <row r="283" spans="1:4" x14ac:dyDescent="0.25">
      <c r="A283" s="7">
        <v>44166</v>
      </c>
      <c r="B283" s="8">
        <v>58.2</v>
      </c>
      <c r="C283" s="43">
        <f t="shared" si="5"/>
        <v>8.9000000000000057</v>
      </c>
      <c r="D283" s="42">
        <f>IFERROR(VLOOKUP(A283,NMI!A:B,2,FALSE),"")</f>
        <v>57.7</v>
      </c>
    </row>
    <row r="284" spans="1:4" x14ac:dyDescent="0.25">
      <c r="A284" s="3">
        <v>44197</v>
      </c>
      <c r="B284" s="4">
        <v>49.2</v>
      </c>
      <c r="C284" s="19">
        <f t="shared" ref="C284:C305" si="6">B284-B283</f>
        <v>-9</v>
      </c>
      <c r="D284" s="41">
        <f>IFERROR(VLOOKUP(A284,NMI!A:B,2,FALSE),"")</f>
        <v>58.7</v>
      </c>
    </row>
    <row r="285" spans="1:4" x14ac:dyDescent="0.25">
      <c r="A285" s="7">
        <v>44228</v>
      </c>
      <c r="B285" s="8">
        <v>58.9</v>
      </c>
      <c r="C285" s="43">
        <f t="shared" si="6"/>
        <v>9.6999999999999957</v>
      </c>
      <c r="D285" s="42">
        <f>IFERROR(VLOOKUP(A285,NMI!A:B,2,FALSE),"")</f>
        <v>55.3</v>
      </c>
    </row>
    <row r="286" spans="1:4" x14ac:dyDescent="0.25">
      <c r="A286" s="3">
        <v>44256</v>
      </c>
      <c r="B286" s="4">
        <v>54</v>
      </c>
      <c r="C286" s="19">
        <f t="shared" si="6"/>
        <v>-4.8999999999999986</v>
      </c>
      <c r="D286" s="41">
        <f>IFERROR(VLOOKUP(A286,NMI!A:B,2,FALSE),"")</f>
        <v>63.7</v>
      </c>
    </row>
    <row r="287" spans="1:4" x14ac:dyDescent="0.25">
      <c r="A287" s="7">
        <v>44287</v>
      </c>
      <c r="B287" s="8">
        <v>49.1</v>
      </c>
      <c r="C287" s="43">
        <f t="shared" si="6"/>
        <v>-4.8999999999999986</v>
      </c>
      <c r="D287" s="42">
        <f>IFERROR(VLOOKUP(A287,NMI!A:B,2,FALSE),"")</f>
        <v>62.7</v>
      </c>
    </row>
    <row r="288" spans="1:4" x14ac:dyDescent="0.25">
      <c r="A288" s="3">
        <v>44317</v>
      </c>
      <c r="B288" s="4">
        <v>51.5</v>
      </c>
      <c r="C288" s="19">
        <f t="shared" si="6"/>
        <v>2.3999999999999986</v>
      </c>
      <c r="D288" s="41">
        <f>IFERROR(VLOOKUP(A288,NMI!A:B,2,FALSE),"")</f>
        <v>64</v>
      </c>
    </row>
    <row r="289" spans="1:4" x14ac:dyDescent="0.25">
      <c r="A289" s="7">
        <v>44348</v>
      </c>
      <c r="B289" s="8">
        <v>49.9</v>
      </c>
      <c r="C289" s="43">
        <f t="shared" si="6"/>
        <v>-1.6000000000000014</v>
      </c>
      <c r="D289" s="42">
        <f>IFERROR(VLOOKUP(A289,NMI!A:B,2,FALSE),"")</f>
        <v>60.1</v>
      </c>
    </row>
    <row r="290" spans="1:4" x14ac:dyDescent="0.25">
      <c r="A290" s="3">
        <v>44378</v>
      </c>
      <c r="B290" s="4">
        <v>49.2</v>
      </c>
      <c r="C290" s="19">
        <f t="shared" si="6"/>
        <v>-0.69999999999999574</v>
      </c>
      <c r="D290" s="41">
        <f>IFERROR(VLOOKUP(A290,NMI!A:B,2,FALSE),"")</f>
        <v>64.099999999999994</v>
      </c>
    </row>
    <row r="291" spans="1:4" x14ac:dyDescent="0.25">
      <c r="A291" s="7">
        <v>44409</v>
      </c>
      <c r="B291" s="8">
        <v>46.9</v>
      </c>
      <c r="C291" s="43">
        <f t="shared" si="6"/>
        <v>-2.3000000000000043</v>
      </c>
      <c r="D291" s="42">
        <f>IFERROR(VLOOKUP(A291,NMI!A:B,2,FALSE),"")</f>
        <v>61.7</v>
      </c>
    </row>
    <row r="292" spans="1:4" x14ac:dyDescent="0.25">
      <c r="A292" s="3">
        <v>44440</v>
      </c>
      <c r="B292" s="4">
        <v>46.1</v>
      </c>
      <c r="C292" s="19">
        <f t="shared" si="6"/>
        <v>-0.79999999999999716</v>
      </c>
      <c r="D292" s="41">
        <f>IFERROR(VLOOKUP(A292,NMI!A:B,2,FALSE),"")</f>
        <v>61.9</v>
      </c>
    </row>
    <row r="293" spans="1:4" x14ac:dyDescent="0.25">
      <c r="A293" s="7">
        <v>44470</v>
      </c>
      <c r="B293" s="8">
        <v>42.2</v>
      </c>
      <c r="C293" s="43">
        <f t="shared" si="6"/>
        <v>-3.8999999999999986</v>
      </c>
      <c r="D293" s="42">
        <f>IFERROR(VLOOKUP(A293,NMI!A:B,2,FALSE),"")</f>
        <v>66.7</v>
      </c>
    </row>
    <row r="294" spans="1:4" x14ac:dyDescent="0.25">
      <c r="A294" s="3">
        <v>44501</v>
      </c>
      <c r="B294" s="4">
        <v>48.2</v>
      </c>
      <c r="C294" s="19">
        <f t="shared" si="6"/>
        <v>6</v>
      </c>
      <c r="D294" s="41">
        <f>IFERROR(VLOOKUP(A294,NMI!A:B,2,FALSE),"")</f>
        <v>69.099999999999994</v>
      </c>
    </row>
    <row r="295" spans="1:4" x14ac:dyDescent="0.25">
      <c r="A295" s="7">
        <v>44531</v>
      </c>
      <c r="B295" s="8">
        <v>46.7</v>
      </c>
      <c r="C295" s="43">
        <f t="shared" si="6"/>
        <v>-1.5</v>
      </c>
      <c r="D295" s="42">
        <f>IFERROR(VLOOKUP(A295,NMI!A:B,2,FALSE),"")</f>
        <v>62.3</v>
      </c>
    </row>
    <row r="296" spans="1:4" x14ac:dyDescent="0.25">
      <c r="A296" s="3">
        <v>44562</v>
      </c>
      <c r="B296" s="4">
        <v>49.4</v>
      </c>
      <c r="C296" s="19">
        <f t="shared" si="6"/>
        <v>2.6999999999999957</v>
      </c>
      <c r="D296" s="41">
        <f>IFERROR(VLOOKUP(A296,NMI!A:B,2,FALSE),"")</f>
        <v>59.9</v>
      </c>
    </row>
    <row r="297" spans="1:4" x14ac:dyDescent="0.25">
      <c r="A297" s="7">
        <v>44593</v>
      </c>
      <c r="B297" s="8">
        <v>50.8</v>
      </c>
      <c r="C297" s="43">
        <f t="shared" si="6"/>
        <v>1.3999999999999986</v>
      </c>
      <c r="D297" s="42">
        <f>IFERROR(VLOOKUP(A297,NMI!A:B,2,FALSE),"")</f>
        <v>56.5</v>
      </c>
    </row>
    <row r="298" spans="1:4" x14ac:dyDescent="0.25">
      <c r="A298" s="3">
        <v>44621</v>
      </c>
      <c r="B298" s="4">
        <v>51.7</v>
      </c>
      <c r="C298" s="19">
        <f t="shared" si="6"/>
        <v>0.90000000000000568</v>
      </c>
      <c r="D298" s="41">
        <f>IFERROR(VLOOKUP(A298,NMI!A:B,2,FALSE),"")</f>
        <v>58.3</v>
      </c>
    </row>
    <row r="299" spans="1:4" x14ac:dyDescent="0.25">
      <c r="A299" s="7">
        <v>44652</v>
      </c>
      <c r="B299" s="8">
        <v>52.3</v>
      </c>
      <c r="C299" s="43">
        <f t="shared" si="6"/>
        <v>0.59999999999999432</v>
      </c>
      <c r="D299" s="42">
        <f>IFERROR(VLOOKUP(A299,NMI!A:B,2,FALSE),"")</f>
        <v>57.1</v>
      </c>
    </row>
    <row r="300" spans="1:4" x14ac:dyDescent="0.25">
      <c r="A300" s="3">
        <v>44682</v>
      </c>
      <c r="B300" s="4">
        <v>51</v>
      </c>
      <c r="C300" s="19">
        <f t="shared" si="6"/>
        <v>-1.2999999999999972</v>
      </c>
      <c r="D300" s="41">
        <f>IFERROR(VLOOKUP(A300,NMI!A:B,2,FALSE),"")</f>
        <v>55.9</v>
      </c>
    </row>
    <row r="301" spans="1:4" x14ac:dyDescent="0.25">
      <c r="A301" s="7">
        <v>44713</v>
      </c>
      <c r="B301" s="8">
        <v>47.5</v>
      </c>
      <c r="C301" s="43">
        <f t="shared" si="6"/>
        <v>-3.5</v>
      </c>
      <c r="D301" s="42">
        <f>IFERROR(VLOOKUP(A301,NMI!A:B,2,FALSE),"")</f>
        <v>55.3</v>
      </c>
    </row>
    <row r="302" spans="1:4" x14ac:dyDescent="0.25">
      <c r="A302" s="3">
        <v>44743</v>
      </c>
      <c r="B302" s="4">
        <v>45</v>
      </c>
      <c r="C302" s="19">
        <f t="shared" si="6"/>
        <v>-2.5</v>
      </c>
      <c r="D302" s="41">
        <f>IFERROR(VLOOKUP(A302,NMI!A:B,2,FALSE),"")</f>
        <v>56.7</v>
      </c>
    </row>
    <row r="303" spans="1:4" x14ac:dyDescent="0.25">
      <c r="A303" s="7">
        <v>44774</v>
      </c>
      <c r="B303" s="8">
        <v>46.2</v>
      </c>
      <c r="C303" s="43">
        <f t="shared" si="6"/>
        <v>1.2000000000000028</v>
      </c>
      <c r="D303" s="42">
        <f>IFERROR(VLOOKUP(A303,NMI!A:B,2,FALSE),"")</f>
        <v>56.9</v>
      </c>
    </row>
    <row r="304" spans="1:4" x14ac:dyDescent="0.25">
      <c r="A304" s="3">
        <v>44805</v>
      </c>
      <c r="B304" s="4">
        <v>44.1</v>
      </c>
      <c r="C304" s="19">
        <f t="shared" si="6"/>
        <v>-2.1000000000000014</v>
      </c>
      <c r="D304" s="41">
        <f>IFERROR(VLOOKUP(A304,NMI!A:B,2,FALSE),"")</f>
        <v>56.7</v>
      </c>
    </row>
    <row r="305" spans="1:4" x14ac:dyDescent="0.25">
      <c r="A305" s="7">
        <v>44835</v>
      </c>
      <c r="B305" s="8">
        <v>47.2</v>
      </c>
      <c r="C305" s="43">
        <f t="shared" si="6"/>
        <v>3.1000000000000014</v>
      </c>
      <c r="D305" s="42">
        <f>IFERROR(VLOOKUP(A305,NMI!A:B,2,FALSE),"")</f>
        <v>54.4</v>
      </c>
    </row>
    <row r="306" spans="1:4" x14ac:dyDescent="0.25">
      <c r="A306" s="3">
        <v>44866</v>
      </c>
      <c r="B306" s="4">
        <v>47.9</v>
      </c>
      <c r="C306" s="19">
        <f t="shared" ref="C306:C307" si="7">B306-B305</f>
        <v>0.69999999999999574</v>
      </c>
      <c r="D306" s="41">
        <f>IFERROR(VLOOKUP(A306,NMI!A:B,2,FALSE),"")</f>
        <v>56.5</v>
      </c>
    </row>
    <row r="307" spans="1:4" x14ac:dyDescent="0.25">
      <c r="A307" s="7">
        <v>44896</v>
      </c>
      <c r="B307" s="8">
        <v>45.1</v>
      </c>
      <c r="C307" s="43">
        <f t="shared" si="7"/>
        <v>-2.7999999999999972</v>
      </c>
      <c r="D307" s="42">
        <f>IFERROR(VLOOKUP(A307,NMI!A:B,2,FALSE),"")</f>
        <v>49.2</v>
      </c>
    </row>
    <row r="308" spans="1:4" x14ac:dyDescent="0.25">
      <c r="A308" s="3">
        <v>44927</v>
      </c>
      <c r="B308" s="4">
        <v>49.2</v>
      </c>
      <c r="C308" s="19">
        <f t="shared" ref="C308:C318" si="8">B308-B307</f>
        <v>4.1000000000000014</v>
      </c>
      <c r="D308" s="41">
        <f>IFERROR(VLOOKUP(A308,NMI!A:B,2,FALSE),"")</f>
        <v>55.2</v>
      </c>
    </row>
    <row r="309" spans="1:4" x14ac:dyDescent="0.25">
      <c r="A309" s="7">
        <v>44958</v>
      </c>
      <c r="B309" s="8">
        <v>50.6</v>
      </c>
      <c r="C309" s="43">
        <f t="shared" si="8"/>
        <v>1.3999999999999986</v>
      </c>
      <c r="D309" s="42">
        <f>IFERROR(VLOOKUP(A309,NMI!A:B,2,FALSE),"")</f>
        <v>55.1</v>
      </c>
    </row>
    <row r="310" spans="1:4" x14ac:dyDescent="0.25">
      <c r="A310" s="3">
        <v>44986</v>
      </c>
      <c r="B310" s="4">
        <v>52.8</v>
      </c>
      <c r="C310" s="19">
        <f t="shared" si="8"/>
        <v>2.1999999999999957</v>
      </c>
      <c r="D310" s="41">
        <f>IFERROR(VLOOKUP(A310,NMI!A:B,2,FALSE),"")</f>
        <v>51.2</v>
      </c>
    </row>
    <row r="311" spans="1:4" x14ac:dyDescent="0.25">
      <c r="A311" s="7">
        <v>45017</v>
      </c>
      <c r="B311" s="8">
        <v>47.2</v>
      </c>
      <c r="C311" s="43">
        <f t="shared" si="8"/>
        <v>-5.5999999999999943</v>
      </c>
      <c r="D311" s="42">
        <f>IFERROR(VLOOKUP(A311,NMI!A:B,2,FALSE),"")</f>
        <v>51.9</v>
      </c>
    </row>
    <row r="312" spans="1:4" x14ac:dyDescent="0.25">
      <c r="A312" s="3">
        <v>45047</v>
      </c>
      <c r="B312" s="4"/>
      <c r="C312" s="19">
        <f t="shared" si="8"/>
        <v>-47.2</v>
      </c>
      <c r="D312" s="41">
        <f>IFERROR(VLOOKUP(A312,NMI!A:B,2,FALSE),"")</f>
        <v>0</v>
      </c>
    </row>
    <row r="313" spans="1:4" x14ac:dyDescent="0.25">
      <c r="A313" s="7">
        <v>45078</v>
      </c>
      <c r="B313" s="8"/>
      <c r="C313" s="43">
        <f t="shared" si="8"/>
        <v>0</v>
      </c>
      <c r="D313" s="42">
        <f>IFERROR(VLOOKUP(A313,NMI!A:B,2,FALSE),"")</f>
        <v>0</v>
      </c>
    </row>
    <row r="314" spans="1:4" x14ac:dyDescent="0.25">
      <c r="A314" s="3">
        <v>45108</v>
      </c>
      <c r="B314" s="4"/>
      <c r="C314" s="19">
        <f t="shared" si="8"/>
        <v>0</v>
      </c>
      <c r="D314" s="41">
        <f>IFERROR(VLOOKUP(A314,NMI!A:B,2,FALSE),"")</f>
        <v>0</v>
      </c>
    </row>
    <row r="315" spans="1:4" x14ac:dyDescent="0.25">
      <c r="A315" s="7">
        <v>45139</v>
      </c>
      <c r="B315" s="8"/>
      <c r="C315" s="43">
        <f t="shared" si="8"/>
        <v>0</v>
      </c>
      <c r="D315" s="42">
        <f>IFERROR(VLOOKUP(A315,NMI!A:B,2,FALSE),"")</f>
        <v>0</v>
      </c>
    </row>
    <row r="316" spans="1:4" x14ac:dyDescent="0.25">
      <c r="A316" s="3">
        <v>45170</v>
      </c>
      <c r="B316" s="4"/>
      <c r="C316" s="19">
        <f t="shared" si="8"/>
        <v>0</v>
      </c>
      <c r="D316" s="41">
        <f>IFERROR(VLOOKUP(A316,NMI!A:B,2,FALSE),"")</f>
        <v>0</v>
      </c>
    </row>
    <row r="317" spans="1:4" x14ac:dyDescent="0.25">
      <c r="A317" s="7">
        <v>45200</v>
      </c>
      <c r="B317" s="8"/>
      <c r="C317" s="43">
        <f t="shared" si="8"/>
        <v>0</v>
      </c>
      <c r="D317" s="42">
        <f>IFERROR(VLOOKUP(A317,NMI!A:B,2,FALSE),"")</f>
        <v>0</v>
      </c>
    </row>
    <row r="318" spans="1:4" x14ac:dyDescent="0.25">
      <c r="A318" s="3">
        <v>45231</v>
      </c>
      <c r="B318" s="4"/>
      <c r="C318" s="19">
        <f t="shared" si="8"/>
        <v>0</v>
      </c>
      <c r="D318" s="41">
        <f>IFERROR(VLOOKUP(A318,NMI!A:B,2,FALSE),"")</f>
        <v>0</v>
      </c>
    </row>
    <row r="319" spans="1:4" x14ac:dyDescent="0.25">
      <c r="A319" s="7">
        <v>45261</v>
      </c>
      <c r="B319" s="8"/>
      <c r="C319" s="43">
        <f t="shared" ref="C319:C320" si="9">B319-B318</f>
        <v>0</v>
      </c>
      <c r="D319" s="42">
        <f>IFERROR(VLOOKUP(A319,NMI!A:B,2,FALSE),"")</f>
        <v>0</v>
      </c>
    </row>
    <row r="320" spans="1:4" x14ac:dyDescent="0.25">
      <c r="A320" s="99">
        <v>45292</v>
      </c>
      <c r="B320" s="100"/>
      <c r="C320" s="101">
        <f t="shared" si="9"/>
        <v>0</v>
      </c>
      <c r="D320" s="41">
        <f>IFERROR(VLOOKUP(A320,NMI!A:B,2,FALSE),"")</f>
        <v>0</v>
      </c>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3309-15E3-474A-B2C1-BE936F291002}">
  <sheetPr codeName="Sheet12">
    <tabColor theme="3" tint="0.59999389629810485"/>
  </sheetPr>
  <dimension ref="A1:F863"/>
  <sheetViews>
    <sheetView zoomScale="90" zoomScaleNormal="90" workbookViewId="0">
      <pane ySplit="1" topLeftCell="A295" activePane="bottomLeft" state="frozen"/>
      <selection activeCell="B162" sqref="B162"/>
      <selection pane="bottomLeft" activeCell="B312" sqref="B312"/>
    </sheetView>
  </sheetViews>
  <sheetFormatPr defaultColWidth="9.21875" defaultRowHeight="13.2" x14ac:dyDescent="0.25"/>
  <cols>
    <col min="1" max="1" width="9.77734375" style="2" customWidth="1"/>
    <col min="2" max="2" width="18.44140625" style="1" customWidth="1"/>
    <col min="3" max="3" width="9.77734375" style="36" customWidth="1"/>
    <col min="4" max="4" width="18.44140625" style="1" customWidth="1"/>
    <col min="5" max="16384" width="9.21875" style="20"/>
  </cols>
  <sheetData>
    <row r="1" spans="1:6" s="37" customFormat="1" x14ac:dyDescent="0.25">
      <c r="A1" s="70" t="s">
        <v>0</v>
      </c>
      <c r="B1" s="71" t="s">
        <v>9</v>
      </c>
      <c r="C1" s="69" t="s">
        <v>1</v>
      </c>
      <c r="D1" s="71" t="s">
        <v>14</v>
      </c>
      <c r="E1" s="73"/>
      <c r="F1" s="16" t="s">
        <v>15</v>
      </c>
    </row>
    <row r="2" spans="1:6" x14ac:dyDescent="0.25">
      <c r="A2" s="9">
        <v>35612</v>
      </c>
      <c r="B2" s="10">
        <v>50.9</v>
      </c>
      <c r="C2" s="19"/>
      <c r="D2" s="41" t="str">
        <f>IFERROR(VLOOKUP(A2,NMI!A:B,2,FALSE),"")</f>
        <v/>
      </c>
    </row>
    <row r="3" spans="1:6" x14ac:dyDescent="0.25">
      <c r="A3" s="11">
        <v>35643</v>
      </c>
      <c r="B3" s="12">
        <v>53.3</v>
      </c>
      <c r="C3" s="23">
        <f>B3-B2</f>
        <v>2.3999999999999986</v>
      </c>
      <c r="D3" s="42" t="str">
        <f>IFERROR(VLOOKUP(A3,NMI!A:B,2,FALSE),"")</f>
        <v/>
      </c>
    </row>
    <row r="4" spans="1:6" x14ac:dyDescent="0.25">
      <c r="A4" s="9">
        <v>35674</v>
      </c>
      <c r="B4" s="10">
        <v>53.1</v>
      </c>
      <c r="C4" s="19">
        <f>B4-B3</f>
        <v>-0.19999999999999574</v>
      </c>
      <c r="D4" s="41" t="str">
        <f>IFERROR(VLOOKUP(A4,NMI!A:B,2,FALSE),"")</f>
        <v/>
      </c>
    </row>
    <row r="5" spans="1:6" x14ac:dyDescent="0.25">
      <c r="A5" s="11">
        <v>35704</v>
      </c>
      <c r="B5" s="12">
        <v>53.1</v>
      </c>
      <c r="C5" s="23">
        <f t="shared" ref="C5:C68" si="0">B5-B4</f>
        <v>0</v>
      </c>
      <c r="D5" s="42" t="str">
        <f>IFERROR(VLOOKUP(A5,NMI!A:B,2,FALSE),"")</f>
        <v/>
      </c>
    </row>
    <row r="6" spans="1:6" x14ac:dyDescent="0.25">
      <c r="A6" s="9">
        <v>35735</v>
      </c>
      <c r="B6" s="10">
        <v>54.3</v>
      </c>
      <c r="C6" s="19">
        <f t="shared" si="0"/>
        <v>1.1999999999999957</v>
      </c>
      <c r="D6" s="41" t="str">
        <f>IFERROR(VLOOKUP(A6,NMI!A:B,2,FALSE),"")</f>
        <v/>
      </c>
    </row>
    <row r="7" spans="1:6" x14ac:dyDescent="0.25">
      <c r="A7" s="11">
        <v>35765</v>
      </c>
      <c r="B7" s="12">
        <v>54.9</v>
      </c>
      <c r="C7" s="23">
        <f t="shared" si="0"/>
        <v>0.60000000000000142</v>
      </c>
      <c r="D7" s="42" t="str">
        <f>IFERROR(VLOOKUP(A7,NMI!A:B,2,FALSE),"")</f>
        <v/>
      </c>
    </row>
    <row r="8" spans="1:6" x14ac:dyDescent="0.25">
      <c r="A8" s="9">
        <v>35796</v>
      </c>
      <c r="B8" s="10">
        <v>52.7</v>
      </c>
      <c r="C8" s="19">
        <f t="shared" si="0"/>
        <v>-2.1999999999999957</v>
      </c>
      <c r="D8" s="41" t="str">
        <f>IFERROR(VLOOKUP(A8,NMI!A:B,2,FALSE),"")</f>
        <v/>
      </c>
    </row>
    <row r="9" spans="1:6" x14ac:dyDescent="0.25">
      <c r="A9" s="11">
        <v>35827</v>
      </c>
      <c r="B9" s="12">
        <v>51.6</v>
      </c>
      <c r="C9" s="23">
        <f t="shared" si="0"/>
        <v>-1.1000000000000014</v>
      </c>
      <c r="D9" s="42" t="str">
        <f>IFERROR(VLOOKUP(A9,NMI!A:B,2,FALSE),"")</f>
        <v/>
      </c>
    </row>
    <row r="10" spans="1:6" x14ac:dyDescent="0.25">
      <c r="A10" s="9">
        <v>35855</v>
      </c>
      <c r="B10" s="10">
        <v>47.9</v>
      </c>
      <c r="C10" s="19">
        <f t="shared" si="0"/>
        <v>-3.7000000000000028</v>
      </c>
      <c r="D10" s="41" t="str">
        <f>IFERROR(VLOOKUP(A10,NMI!A:B,2,FALSE),"")</f>
        <v/>
      </c>
    </row>
    <row r="11" spans="1:6" x14ac:dyDescent="0.25">
      <c r="A11" s="11">
        <v>35886</v>
      </c>
      <c r="B11" s="12">
        <v>46.8</v>
      </c>
      <c r="C11" s="23">
        <f t="shared" si="0"/>
        <v>-1.1000000000000014</v>
      </c>
      <c r="D11" s="42" t="str">
        <f>IFERROR(VLOOKUP(A11,NMI!A:B,2,FALSE),"")</f>
        <v/>
      </c>
    </row>
    <row r="12" spans="1:6" x14ac:dyDescent="0.25">
      <c r="A12" s="9">
        <v>35916</v>
      </c>
      <c r="B12" s="10">
        <v>47.2</v>
      </c>
      <c r="C12" s="19">
        <f t="shared" si="0"/>
        <v>0.40000000000000568</v>
      </c>
      <c r="D12" s="41" t="str">
        <f>IFERROR(VLOOKUP(A12,NMI!A:B,2,FALSE),"")</f>
        <v/>
      </c>
    </row>
    <row r="13" spans="1:6" x14ac:dyDescent="0.25">
      <c r="A13" s="11">
        <v>35947</v>
      </c>
      <c r="B13" s="12">
        <v>45.5</v>
      </c>
      <c r="C13" s="23">
        <f t="shared" si="0"/>
        <v>-1.7000000000000028</v>
      </c>
      <c r="D13" s="42" t="str">
        <f>IFERROR(VLOOKUP(A13,NMI!A:B,2,FALSE),"")</f>
        <v/>
      </c>
    </row>
    <row r="14" spans="1:6" x14ac:dyDescent="0.25">
      <c r="A14" s="9">
        <v>35977</v>
      </c>
      <c r="B14" s="10">
        <v>47</v>
      </c>
      <c r="C14" s="19">
        <f t="shared" si="0"/>
        <v>1.5</v>
      </c>
      <c r="D14" s="41" t="str">
        <f>IFERROR(VLOOKUP(A14,NMI!A:B,2,FALSE),"")</f>
        <v/>
      </c>
    </row>
    <row r="15" spans="1:6" x14ac:dyDescent="0.25">
      <c r="A15" s="11">
        <v>36008</v>
      </c>
      <c r="B15" s="12">
        <v>47.9</v>
      </c>
      <c r="C15" s="23">
        <f t="shared" si="0"/>
        <v>0.89999999999999858</v>
      </c>
      <c r="D15" s="42" t="str">
        <f>IFERROR(VLOOKUP(A15,NMI!A:B,2,FALSE),"")</f>
        <v/>
      </c>
    </row>
    <row r="16" spans="1:6" x14ac:dyDescent="0.25">
      <c r="A16" s="9">
        <v>36039</v>
      </c>
      <c r="B16" s="10">
        <v>46.2</v>
      </c>
      <c r="C16" s="19">
        <f t="shared" si="0"/>
        <v>-1.6999999999999957</v>
      </c>
      <c r="D16" s="41" t="str">
        <f>IFERROR(VLOOKUP(A16,NMI!A:B,2,FALSE),"")</f>
        <v/>
      </c>
    </row>
    <row r="17" spans="1:4" x14ac:dyDescent="0.25">
      <c r="A17" s="11">
        <v>36069</v>
      </c>
      <c r="B17" s="12">
        <v>49.3</v>
      </c>
      <c r="C17" s="23">
        <f t="shared" si="0"/>
        <v>3.0999999999999943</v>
      </c>
      <c r="D17" s="42" t="str">
        <f>IFERROR(VLOOKUP(A17,NMI!A:B,2,FALSE),"")</f>
        <v/>
      </c>
    </row>
    <row r="18" spans="1:4" x14ac:dyDescent="0.25">
      <c r="A18" s="9">
        <v>36100</v>
      </c>
      <c r="B18" s="10">
        <v>47.3</v>
      </c>
      <c r="C18" s="19">
        <f t="shared" si="0"/>
        <v>-2</v>
      </c>
      <c r="D18" s="41" t="str">
        <f>IFERROR(VLOOKUP(A18,NMI!A:B,2,FALSE),"")</f>
        <v/>
      </c>
    </row>
    <row r="19" spans="1:4" x14ac:dyDescent="0.25">
      <c r="A19" s="11">
        <v>36130</v>
      </c>
      <c r="B19" s="12">
        <v>48.5</v>
      </c>
      <c r="C19" s="23">
        <f t="shared" si="0"/>
        <v>1.2000000000000028</v>
      </c>
      <c r="D19" s="42" t="str">
        <f>IFERROR(VLOOKUP(A19,NMI!A:B,2,FALSE),"")</f>
        <v/>
      </c>
    </row>
    <row r="20" spans="1:4" x14ac:dyDescent="0.25">
      <c r="A20" s="9">
        <v>36161</v>
      </c>
      <c r="B20" s="10">
        <v>47</v>
      </c>
      <c r="C20" s="19">
        <f t="shared" si="0"/>
        <v>-1.5</v>
      </c>
      <c r="D20" s="41" t="str">
        <f>IFERROR(VLOOKUP(A20,NMI!A:B,2,FALSE),"")</f>
        <v/>
      </c>
    </row>
    <row r="21" spans="1:4" x14ac:dyDescent="0.25">
      <c r="A21" s="11">
        <v>36192</v>
      </c>
      <c r="B21" s="12">
        <v>45.5</v>
      </c>
      <c r="C21" s="23">
        <f t="shared" si="0"/>
        <v>-1.5</v>
      </c>
      <c r="D21" s="42" t="str">
        <f>IFERROR(VLOOKUP(A21,NMI!A:B,2,FALSE),"")</f>
        <v/>
      </c>
    </row>
    <row r="22" spans="1:4" x14ac:dyDescent="0.25">
      <c r="A22" s="9">
        <v>36220</v>
      </c>
      <c r="B22" s="10">
        <v>48.9</v>
      </c>
      <c r="C22" s="19">
        <f t="shared" si="0"/>
        <v>3.3999999999999986</v>
      </c>
      <c r="D22" s="41" t="str">
        <f>IFERROR(VLOOKUP(A22,NMI!A:B,2,FALSE),"")</f>
        <v/>
      </c>
    </row>
    <row r="23" spans="1:4" x14ac:dyDescent="0.25">
      <c r="A23" s="11">
        <v>36251</v>
      </c>
      <c r="B23" s="12">
        <v>51.4</v>
      </c>
      <c r="C23" s="23">
        <f t="shared" si="0"/>
        <v>2.5</v>
      </c>
      <c r="D23" s="42" t="str">
        <f>IFERROR(VLOOKUP(A23,NMI!A:B,2,FALSE),"")</f>
        <v/>
      </c>
    </row>
    <row r="24" spans="1:4" x14ac:dyDescent="0.25">
      <c r="A24" s="9">
        <v>36281</v>
      </c>
      <c r="B24" s="10">
        <v>52.9</v>
      </c>
      <c r="C24" s="19">
        <f t="shared" si="0"/>
        <v>1.5</v>
      </c>
      <c r="D24" s="41" t="str">
        <f>IFERROR(VLOOKUP(A24,NMI!A:B,2,FALSE),"")</f>
        <v/>
      </c>
    </row>
    <row r="25" spans="1:4" x14ac:dyDescent="0.25">
      <c r="A25" s="11">
        <v>36312</v>
      </c>
      <c r="B25" s="12">
        <v>53.2</v>
      </c>
      <c r="C25" s="23">
        <f t="shared" si="0"/>
        <v>0.30000000000000426</v>
      </c>
      <c r="D25" s="42" t="str">
        <f>IFERROR(VLOOKUP(A25,NMI!A:B,2,FALSE),"")</f>
        <v/>
      </c>
    </row>
    <row r="26" spans="1:4" x14ac:dyDescent="0.25">
      <c r="A26" s="9">
        <v>36342</v>
      </c>
      <c r="B26" s="10">
        <v>57.7</v>
      </c>
      <c r="C26" s="19">
        <f t="shared" si="0"/>
        <v>4.5</v>
      </c>
      <c r="D26" s="41" t="str">
        <f>IFERROR(VLOOKUP(A26,NMI!A:B,2,FALSE),"")</f>
        <v/>
      </c>
    </row>
    <row r="27" spans="1:4" x14ac:dyDescent="0.25">
      <c r="A27" s="11">
        <v>36373</v>
      </c>
      <c r="B27" s="12">
        <v>58.9</v>
      </c>
      <c r="C27" s="23">
        <f t="shared" si="0"/>
        <v>1.1999999999999957</v>
      </c>
      <c r="D27" s="42" t="str">
        <f>IFERROR(VLOOKUP(A27,NMI!A:B,2,FALSE),"")</f>
        <v/>
      </c>
    </row>
    <row r="28" spans="1:4" x14ac:dyDescent="0.25">
      <c r="A28" s="9">
        <v>36404</v>
      </c>
      <c r="B28" s="10">
        <v>64.2</v>
      </c>
      <c r="C28" s="19">
        <f t="shared" si="0"/>
        <v>5.3000000000000043</v>
      </c>
      <c r="D28" s="41" t="str">
        <f>IFERROR(VLOOKUP(A28,NMI!A:B,2,FALSE),"")</f>
        <v/>
      </c>
    </row>
    <row r="29" spans="1:4" x14ac:dyDescent="0.25">
      <c r="A29" s="11">
        <v>36434</v>
      </c>
      <c r="B29" s="12">
        <v>58.9</v>
      </c>
      <c r="C29" s="23">
        <f t="shared" si="0"/>
        <v>-5.3000000000000043</v>
      </c>
      <c r="D29" s="42" t="str">
        <f>IFERROR(VLOOKUP(A29,NMI!A:B,2,FALSE),"")</f>
        <v/>
      </c>
    </row>
    <row r="30" spans="1:4" x14ac:dyDescent="0.25">
      <c r="A30" s="9">
        <v>36465</v>
      </c>
      <c r="B30" s="10">
        <v>61</v>
      </c>
      <c r="C30" s="19">
        <f t="shared" si="0"/>
        <v>2.1000000000000014</v>
      </c>
      <c r="D30" s="41" t="str">
        <f>IFERROR(VLOOKUP(A30,NMI!A:B,2,FALSE),"")</f>
        <v/>
      </c>
    </row>
    <row r="31" spans="1:4" x14ac:dyDescent="0.25">
      <c r="A31" s="11">
        <v>36495</v>
      </c>
      <c r="B31" s="12">
        <v>60.5</v>
      </c>
      <c r="C31" s="23">
        <f t="shared" si="0"/>
        <v>-0.5</v>
      </c>
      <c r="D31" s="42" t="str">
        <f>IFERROR(VLOOKUP(A31,NMI!A:B,2,FALSE),"")</f>
        <v/>
      </c>
    </row>
    <row r="32" spans="1:4" x14ac:dyDescent="0.25">
      <c r="A32" s="9">
        <v>36526</v>
      </c>
      <c r="B32" s="10">
        <v>61.4</v>
      </c>
      <c r="C32" s="19">
        <f t="shared" si="0"/>
        <v>0.89999999999999858</v>
      </c>
      <c r="D32" s="41" t="str">
        <f>IFERROR(VLOOKUP(A32,NMI!A:B,2,FALSE),"")</f>
        <v/>
      </c>
    </row>
    <row r="33" spans="1:4" x14ac:dyDescent="0.25">
      <c r="A33" s="11">
        <v>36557</v>
      </c>
      <c r="B33" s="12">
        <v>66.5</v>
      </c>
      <c r="C33" s="23">
        <f t="shared" si="0"/>
        <v>5.1000000000000014</v>
      </c>
      <c r="D33" s="42" t="str">
        <f>IFERROR(VLOOKUP(A33,NMI!A:B,2,FALSE),"")</f>
        <v/>
      </c>
    </row>
    <row r="34" spans="1:4" x14ac:dyDescent="0.25">
      <c r="A34" s="9">
        <v>36586</v>
      </c>
      <c r="B34" s="10">
        <v>68.599999999999994</v>
      </c>
      <c r="C34" s="19">
        <f t="shared" si="0"/>
        <v>2.0999999999999943</v>
      </c>
      <c r="D34" s="41" t="str">
        <f>IFERROR(VLOOKUP(A34,NMI!A:B,2,FALSE),"")</f>
        <v/>
      </c>
    </row>
    <row r="35" spans="1:4" x14ac:dyDescent="0.25">
      <c r="A35" s="11">
        <v>36617</v>
      </c>
      <c r="B35" s="12">
        <v>65</v>
      </c>
      <c r="C35" s="23">
        <f t="shared" si="0"/>
        <v>-3.5999999999999943</v>
      </c>
      <c r="D35" s="42" t="str">
        <f>IFERROR(VLOOKUP(A35,NMI!A:B,2,FALSE),"")</f>
        <v/>
      </c>
    </row>
    <row r="36" spans="1:4" x14ac:dyDescent="0.25">
      <c r="A36" s="9">
        <v>36647</v>
      </c>
      <c r="B36" s="10">
        <v>64.2</v>
      </c>
      <c r="C36" s="19">
        <f t="shared" si="0"/>
        <v>-0.79999999999999716</v>
      </c>
      <c r="D36" s="41" t="str">
        <f>IFERROR(VLOOKUP(A36,NMI!A:B,2,FALSE),"")</f>
        <v/>
      </c>
    </row>
    <row r="37" spans="1:4" x14ac:dyDescent="0.25">
      <c r="A37" s="11">
        <v>36678</v>
      </c>
      <c r="B37" s="12">
        <v>65</v>
      </c>
      <c r="C37" s="23">
        <f t="shared" si="0"/>
        <v>0.79999999999999716</v>
      </c>
      <c r="D37" s="42" t="str">
        <f>IFERROR(VLOOKUP(A37,NMI!A:B,2,FALSE),"")</f>
        <v/>
      </c>
    </row>
    <row r="38" spans="1:4" x14ac:dyDescent="0.25">
      <c r="A38" s="9">
        <v>36708</v>
      </c>
      <c r="B38" s="10">
        <v>62.1</v>
      </c>
      <c r="C38" s="19">
        <f t="shared" si="0"/>
        <v>-2.8999999999999986</v>
      </c>
      <c r="D38" s="41" t="str">
        <f>IFERROR(VLOOKUP(A38,NMI!A:B,2,FALSE),"")</f>
        <v/>
      </c>
    </row>
    <row r="39" spans="1:4" x14ac:dyDescent="0.25">
      <c r="A39" s="11">
        <v>36739</v>
      </c>
      <c r="B39" s="12">
        <v>59.2</v>
      </c>
      <c r="C39" s="23">
        <f t="shared" si="0"/>
        <v>-2.8999999999999986</v>
      </c>
      <c r="D39" s="42" t="str">
        <f>IFERROR(VLOOKUP(A39,NMI!A:B,2,FALSE),"")</f>
        <v/>
      </c>
    </row>
    <row r="40" spans="1:4" x14ac:dyDescent="0.25">
      <c r="A40" s="9">
        <v>36770</v>
      </c>
      <c r="B40" s="10">
        <v>62.1</v>
      </c>
      <c r="C40" s="19">
        <f t="shared" si="0"/>
        <v>2.8999999999999986</v>
      </c>
      <c r="D40" s="41" t="str">
        <f>IFERROR(VLOOKUP(A40,NMI!A:B,2,FALSE),"")</f>
        <v/>
      </c>
    </row>
    <row r="41" spans="1:4" x14ac:dyDescent="0.25">
      <c r="A41" s="11">
        <v>36800</v>
      </c>
      <c r="B41" s="12">
        <v>63.7</v>
      </c>
      <c r="C41" s="23">
        <f t="shared" si="0"/>
        <v>1.6000000000000014</v>
      </c>
      <c r="D41" s="42" t="str">
        <f>IFERROR(VLOOKUP(A41,NMI!A:B,2,FALSE),"")</f>
        <v/>
      </c>
    </row>
    <row r="42" spans="1:4" x14ac:dyDescent="0.25">
      <c r="A42" s="9">
        <v>36831</v>
      </c>
      <c r="B42" s="10">
        <v>60.9</v>
      </c>
      <c r="C42" s="19">
        <f t="shared" si="0"/>
        <v>-2.8000000000000043</v>
      </c>
      <c r="D42" s="41" t="str">
        <f>IFERROR(VLOOKUP(A42,NMI!A:B,2,FALSE),"")</f>
        <v/>
      </c>
    </row>
    <row r="43" spans="1:4" x14ac:dyDescent="0.25">
      <c r="A43" s="11">
        <v>36861</v>
      </c>
      <c r="B43" s="12">
        <v>63.5</v>
      </c>
      <c r="C43" s="23">
        <f t="shared" si="0"/>
        <v>2.6000000000000014</v>
      </c>
      <c r="D43" s="42" t="str">
        <f>IFERROR(VLOOKUP(A43,NMI!A:B,2,FALSE),"")</f>
        <v/>
      </c>
    </row>
    <row r="44" spans="1:4" x14ac:dyDescent="0.25">
      <c r="A44" s="9">
        <v>36892</v>
      </c>
      <c r="B44" s="10">
        <v>61.8</v>
      </c>
      <c r="C44" s="19">
        <f t="shared" si="0"/>
        <v>-1.7000000000000028</v>
      </c>
      <c r="D44" s="41" t="str">
        <f>IFERROR(VLOOKUP(A44,NMI!A:B,2,FALSE),"")</f>
        <v/>
      </c>
    </row>
    <row r="45" spans="1:4" x14ac:dyDescent="0.25">
      <c r="A45" s="11">
        <v>36923</v>
      </c>
      <c r="B45" s="12">
        <v>58.1</v>
      </c>
      <c r="C45" s="23">
        <f t="shared" si="0"/>
        <v>-3.6999999999999957</v>
      </c>
      <c r="D45" s="42" t="str">
        <f>IFERROR(VLOOKUP(A45,NMI!A:B,2,FALSE),"")</f>
        <v/>
      </c>
    </row>
    <row r="46" spans="1:4" x14ac:dyDescent="0.25">
      <c r="A46" s="9">
        <v>36951</v>
      </c>
      <c r="B46" s="10">
        <v>55.8</v>
      </c>
      <c r="C46" s="19">
        <f t="shared" si="0"/>
        <v>-2.3000000000000043</v>
      </c>
      <c r="D46" s="41" t="str">
        <f>IFERROR(VLOOKUP(A46,NMI!A:B,2,FALSE),"")</f>
        <v/>
      </c>
    </row>
    <row r="47" spans="1:4" x14ac:dyDescent="0.25">
      <c r="A47" s="11">
        <v>36982</v>
      </c>
      <c r="B47" s="12">
        <v>53.8</v>
      </c>
      <c r="C47" s="23">
        <f t="shared" si="0"/>
        <v>-2</v>
      </c>
      <c r="D47" s="42" t="str">
        <f>IFERROR(VLOOKUP(A47,NMI!A:B,2,FALSE),"")</f>
        <v/>
      </c>
    </row>
    <row r="48" spans="1:4" x14ac:dyDescent="0.25">
      <c r="A48" s="9">
        <v>37012</v>
      </c>
      <c r="B48" s="10">
        <v>58.5</v>
      </c>
      <c r="C48" s="19">
        <f t="shared" si="0"/>
        <v>4.7000000000000028</v>
      </c>
      <c r="D48" s="41" t="str">
        <f>IFERROR(VLOOKUP(A48,NMI!A:B,2,FALSE),"")</f>
        <v/>
      </c>
    </row>
    <row r="49" spans="1:4" x14ac:dyDescent="0.25">
      <c r="A49" s="11">
        <v>37043</v>
      </c>
      <c r="B49" s="12">
        <v>54.5</v>
      </c>
      <c r="C49" s="23">
        <f t="shared" si="0"/>
        <v>-4</v>
      </c>
      <c r="D49" s="42" t="str">
        <f>IFERROR(VLOOKUP(A49,NMI!A:B,2,FALSE),"")</f>
        <v/>
      </c>
    </row>
    <row r="50" spans="1:4" x14ac:dyDescent="0.25">
      <c r="A50" s="9">
        <v>37073</v>
      </c>
      <c r="B50" s="10">
        <v>49.9</v>
      </c>
      <c r="C50" s="19">
        <f t="shared" si="0"/>
        <v>-4.6000000000000014</v>
      </c>
      <c r="D50" s="41" t="str">
        <f>IFERROR(VLOOKUP(A50,NMI!A:B,2,FALSE),"")</f>
        <v/>
      </c>
    </row>
    <row r="51" spans="1:4" x14ac:dyDescent="0.25">
      <c r="A51" s="11">
        <v>37104</v>
      </c>
      <c r="B51" s="12">
        <v>48.9</v>
      </c>
      <c r="C51" s="23">
        <f t="shared" si="0"/>
        <v>-1</v>
      </c>
      <c r="D51" s="42" t="str">
        <f>IFERROR(VLOOKUP(A51,NMI!A:B,2,FALSE),"")</f>
        <v/>
      </c>
    </row>
    <row r="52" spans="1:4" x14ac:dyDescent="0.25">
      <c r="A52" s="9">
        <v>37135</v>
      </c>
      <c r="B52" s="10">
        <v>50.2</v>
      </c>
      <c r="C52" s="19">
        <f t="shared" si="0"/>
        <v>1.3000000000000043</v>
      </c>
      <c r="D52" s="41" t="str">
        <f>IFERROR(VLOOKUP(A52,NMI!A:B,2,FALSE),"")</f>
        <v/>
      </c>
    </row>
    <row r="53" spans="1:4" x14ac:dyDescent="0.25">
      <c r="A53" s="11">
        <v>37165</v>
      </c>
      <c r="B53" s="12">
        <v>43.4</v>
      </c>
      <c r="C53" s="23">
        <f t="shared" si="0"/>
        <v>-6.8000000000000043</v>
      </c>
      <c r="D53" s="42" t="str">
        <f>IFERROR(VLOOKUP(A53,NMI!A:B,2,FALSE),"")</f>
        <v/>
      </c>
    </row>
    <row r="54" spans="1:4" x14ac:dyDescent="0.25">
      <c r="A54" s="9">
        <v>37196</v>
      </c>
      <c r="B54" s="10">
        <v>41.3</v>
      </c>
      <c r="C54" s="19">
        <f t="shared" si="0"/>
        <v>-2.1000000000000014</v>
      </c>
      <c r="D54" s="41" t="str">
        <f>IFERROR(VLOOKUP(A54,NMI!A:B,2,FALSE),"")</f>
        <v/>
      </c>
    </row>
    <row r="55" spans="1:4" x14ac:dyDescent="0.25">
      <c r="A55" s="11">
        <v>37226</v>
      </c>
      <c r="B55" s="12">
        <v>42.3</v>
      </c>
      <c r="C55" s="23">
        <f t="shared" si="0"/>
        <v>1</v>
      </c>
      <c r="D55" s="42" t="str">
        <f>IFERROR(VLOOKUP(A55,NMI!A:B,2,FALSE),"")</f>
        <v/>
      </c>
    </row>
    <row r="56" spans="1:4" x14ac:dyDescent="0.25">
      <c r="A56" s="9">
        <v>37257</v>
      </c>
      <c r="B56" s="10">
        <v>48.8</v>
      </c>
      <c r="C56" s="19">
        <f t="shared" si="0"/>
        <v>6.5</v>
      </c>
      <c r="D56" s="41" t="str">
        <f>IFERROR(VLOOKUP(A56,NMI!A:B,2,FALSE),"")</f>
        <v/>
      </c>
    </row>
    <row r="57" spans="1:4" x14ac:dyDescent="0.25">
      <c r="A57" s="11">
        <v>37288</v>
      </c>
      <c r="B57" s="12">
        <v>47.6</v>
      </c>
      <c r="C57" s="23">
        <f t="shared" si="0"/>
        <v>-1.1999999999999957</v>
      </c>
      <c r="D57" s="42" t="str">
        <f>IFERROR(VLOOKUP(A57,NMI!A:B,2,FALSE),"")</f>
        <v/>
      </c>
    </row>
    <row r="58" spans="1:4" x14ac:dyDescent="0.25">
      <c r="A58" s="9">
        <v>37316</v>
      </c>
      <c r="B58" s="10">
        <v>49.2</v>
      </c>
      <c r="C58" s="19">
        <f t="shared" si="0"/>
        <v>1.6000000000000014</v>
      </c>
      <c r="D58" s="41" t="str">
        <f>IFERROR(VLOOKUP(A58,NMI!A:B,2,FALSE),"")</f>
        <v/>
      </c>
    </row>
    <row r="59" spans="1:4" x14ac:dyDescent="0.25">
      <c r="A59" s="11">
        <v>37347</v>
      </c>
      <c r="B59" s="12">
        <v>53.7</v>
      </c>
      <c r="C59" s="23">
        <f t="shared" si="0"/>
        <v>4.5</v>
      </c>
      <c r="D59" s="42" t="str">
        <f>IFERROR(VLOOKUP(A59,NMI!A:B,2,FALSE),"")</f>
        <v/>
      </c>
    </row>
    <row r="60" spans="1:4" x14ac:dyDescent="0.25">
      <c r="A60" s="9">
        <v>37377</v>
      </c>
      <c r="B60" s="10">
        <v>55.2</v>
      </c>
      <c r="C60" s="19">
        <f t="shared" si="0"/>
        <v>1.5</v>
      </c>
      <c r="D60" s="41" t="str">
        <f>IFERROR(VLOOKUP(A60,NMI!A:B,2,FALSE),"")</f>
        <v/>
      </c>
    </row>
    <row r="61" spans="1:4" x14ac:dyDescent="0.25">
      <c r="A61" s="11">
        <v>37408</v>
      </c>
      <c r="B61" s="12">
        <v>53.1</v>
      </c>
      <c r="C61" s="23">
        <f t="shared" si="0"/>
        <v>-2.1000000000000014</v>
      </c>
      <c r="D61" s="42" t="str">
        <f>IFERROR(VLOOKUP(A61,NMI!A:B,2,FALSE),"")</f>
        <v/>
      </c>
    </row>
    <row r="62" spans="1:4" x14ac:dyDescent="0.25">
      <c r="A62" s="9">
        <v>37438</v>
      </c>
      <c r="B62" s="10">
        <v>60.5</v>
      </c>
      <c r="C62" s="19">
        <f t="shared" si="0"/>
        <v>7.3999999999999986</v>
      </c>
      <c r="D62" s="41" t="str">
        <f>IFERROR(VLOOKUP(A62,NMI!A:B,2,FALSE),"")</f>
        <v/>
      </c>
    </row>
    <row r="63" spans="1:4" x14ac:dyDescent="0.25">
      <c r="A63" s="11">
        <v>37469</v>
      </c>
      <c r="B63" s="12">
        <v>55.1</v>
      </c>
      <c r="C63" s="23">
        <f t="shared" si="0"/>
        <v>-5.3999999999999986</v>
      </c>
      <c r="D63" s="42" t="str">
        <f>IFERROR(VLOOKUP(A63,NMI!A:B,2,FALSE),"")</f>
        <v/>
      </c>
    </row>
    <row r="64" spans="1:4" x14ac:dyDescent="0.25">
      <c r="A64" s="9">
        <v>37500</v>
      </c>
      <c r="B64" s="10">
        <v>53.4</v>
      </c>
      <c r="C64" s="19">
        <f t="shared" si="0"/>
        <v>-1.7000000000000028</v>
      </c>
      <c r="D64" s="41" t="str">
        <f>IFERROR(VLOOKUP(A64,NMI!A:B,2,FALSE),"")</f>
        <v/>
      </c>
    </row>
    <row r="65" spans="1:4" x14ac:dyDescent="0.25">
      <c r="A65" s="11">
        <v>37530</v>
      </c>
      <c r="B65" s="12">
        <v>56.1</v>
      </c>
      <c r="C65" s="23">
        <f t="shared" si="0"/>
        <v>2.7000000000000028</v>
      </c>
      <c r="D65" s="42" t="str">
        <f>IFERROR(VLOOKUP(A65,NMI!A:B,2,FALSE),"")</f>
        <v/>
      </c>
    </row>
    <row r="66" spans="1:4" x14ac:dyDescent="0.25">
      <c r="A66" s="9">
        <v>37561</v>
      </c>
      <c r="B66" s="10">
        <v>57.6</v>
      </c>
      <c r="C66" s="19">
        <f t="shared" si="0"/>
        <v>1.5</v>
      </c>
      <c r="D66" s="41" t="str">
        <f>IFERROR(VLOOKUP(A66,NMI!A:B,2,FALSE),"")</f>
        <v/>
      </c>
    </row>
    <row r="67" spans="1:4" x14ac:dyDescent="0.25">
      <c r="A67" s="11">
        <v>37591</v>
      </c>
      <c r="B67" s="12">
        <v>56.5</v>
      </c>
      <c r="C67" s="23">
        <f t="shared" si="0"/>
        <v>-1.1000000000000014</v>
      </c>
      <c r="D67" s="42" t="str">
        <f>IFERROR(VLOOKUP(A67,NMI!A:B,2,FALSE),"")</f>
        <v/>
      </c>
    </row>
    <row r="68" spans="1:4" x14ac:dyDescent="0.25">
      <c r="A68" s="9">
        <v>37622</v>
      </c>
      <c r="B68" s="10">
        <v>58</v>
      </c>
      <c r="C68" s="19">
        <f t="shared" si="0"/>
        <v>1.5</v>
      </c>
      <c r="D68" s="41" t="str">
        <f>IFERROR(VLOOKUP(A68,NMI!A:B,2,FALSE),"")</f>
        <v/>
      </c>
    </row>
    <row r="69" spans="1:4" x14ac:dyDescent="0.25">
      <c r="A69" s="11">
        <v>37653</v>
      </c>
      <c r="B69" s="12">
        <v>60.5</v>
      </c>
      <c r="C69" s="23">
        <f t="shared" ref="C69:C132" si="1">B69-B68</f>
        <v>2.5</v>
      </c>
      <c r="D69" s="42" t="str">
        <f>IFERROR(VLOOKUP(A69,NMI!A:B,2,FALSE),"")</f>
        <v/>
      </c>
    </row>
    <row r="70" spans="1:4" x14ac:dyDescent="0.25">
      <c r="A70" s="9">
        <v>37681</v>
      </c>
      <c r="B70" s="10">
        <v>59.4</v>
      </c>
      <c r="C70" s="19">
        <f t="shared" si="1"/>
        <v>-1.1000000000000014</v>
      </c>
      <c r="D70" s="41" t="str">
        <f>IFERROR(VLOOKUP(A70,NMI!A:B,2,FALSE),"")</f>
        <v/>
      </c>
    </row>
    <row r="71" spans="1:4" x14ac:dyDescent="0.25">
      <c r="A71" s="11">
        <v>37712</v>
      </c>
      <c r="B71" s="12">
        <v>55.7</v>
      </c>
      <c r="C71" s="23">
        <f t="shared" si="1"/>
        <v>-3.6999999999999957</v>
      </c>
      <c r="D71" s="42" t="str">
        <f>IFERROR(VLOOKUP(A71,NMI!A:B,2,FALSE),"")</f>
        <v/>
      </c>
    </row>
    <row r="72" spans="1:4" x14ac:dyDescent="0.25">
      <c r="A72" s="9">
        <v>37742</v>
      </c>
      <c r="B72" s="10">
        <v>50</v>
      </c>
      <c r="C72" s="19">
        <f t="shared" si="1"/>
        <v>-5.7000000000000028</v>
      </c>
      <c r="D72" s="41" t="str">
        <f>IFERROR(VLOOKUP(A72,NMI!A:B,2,FALSE),"")</f>
        <v/>
      </c>
    </row>
    <row r="73" spans="1:4" x14ac:dyDescent="0.25">
      <c r="A73" s="11">
        <v>37773</v>
      </c>
      <c r="B73" s="12">
        <v>52.3</v>
      </c>
      <c r="C73" s="23">
        <f t="shared" si="1"/>
        <v>2.2999999999999972</v>
      </c>
      <c r="D73" s="42" t="str">
        <f>IFERROR(VLOOKUP(A73,NMI!A:B,2,FALSE),"")</f>
        <v/>
      </c>
    </row>
    <row r="74" spans="1:4" x14ac:dyDescent="0.25">
      <c r="A74" s="9">
        <v>37803</v>
      </c>
      <c r="B74" s="10">
        <v>51.4</v>
      </c>
      <c r="C74" s="19">
        <f t="shared" si="1"/>
        <v>-0.89999999999999858</v>
      </c>
      <c r="D74" s="41" t="str">
        <f>IFERROR(VLOOKUP(A74,NMI!A:B,2,FALSE),"")</f>
        <v/>
      </c>
    </row>
    <row r="75" spans="1:4" x14ac:dyDescent="0.25">
      <c r="A75" s="11">
        <v>37834</v>
      </c>
      <c r="B75" s="12">
        <v>56.1</v>
      </c>
      <c r="C75" s="23">
        <f t="shared" si="1"/>
        <v>4.7000000000000028</v>
      </c>
      <c r="D75" s="42" t="str">
        <f>IFERROR(VLOOKUP(A75,NMI!A:B,2,FALSE),"")</f>
        <v/>
      </c>
    </row>
    <row r="76" spans="1:4" x14ac:dyDescent="0.25">
      <c r="A76" s="9">
        <v>37865</v>
      </c>
      <c r="B76" s="10">
        <v>59.5</v>
      </c>
      <c r="C76" s="19">
        <f t="shared" si="1"/>
        <v>3.3999999999999986</v>
      </c>
      <c r="D76" s="41" t="str">
        <f>IFERROR(VLOOKUP(A76,NMI!A:B,2,FALSE),"")</f>
        <v/>
      </c>
    </row>
    <row r="77" spans="1:4" x14ac:dyDescent="0.25">
      <c r="A77" s="11">
        <v>37895</v>
      </c>
      <c r="B77" s="12">
        <v>57.2</v>
      </c>
      <c r="C77" s="23">
        <f t="shared" si="1"/>
        <v>-2.2999999999999972</v>
      </c>
      <c r="D77" s="42" t="str">
        <f>IFERROR(VLOOKUP(A77,NMI!A:B,2,FALSE),"")</f>
        <v/>
      </c>
    </row>
    <row r="78" spans="1:4" x14ac:dyDescent="0.25">
      <c r="A78" s="9">
        <v>37926</v>
      </c>
      <c r="B78" s="10">
        <v>58.5</v>
      </c>
      <c r="C78" s="19">
        <f t="shared" si="1"/>
        <v>1.2999999999999972</v>
      </c>
      <c r="D78" s="41" t="str">
        <f>IFERROR(VLOOKUP(A78,NMI!A:B,2,FALSE),"")</f>
        <v/>
      </c>
    </row>
    <row r="79" spans="1:4" x14ac:dyDescent="0.25">
      <c r="A79" s="11">
        <v>37956</v>
      </c>
      <c r="B79" s="12">
        <v>61.1</v>
      </c>
      <c r="C79" s="23">
        <f t="shared" si="1"/>
        <v>2.6000000000000014</v>
      </c>
      <c r="D79" s="42" t="str">
        <f>IFERROR(VLOOKUP(A79,NMI!A:B,2,FALSE),"")</f>
        <v/>
      </c>
    </row>
    <row r="80" spans="1:4" x14ac:dyDescent="0.25">
      <c r="A80" s="9">
        <v>37987</v>
      </c>
      <c r="B80" s="10">
        <v>62.2</v>
      </c>
      <c r="C80" s="19">
        <f t="shared" si="1"/>
        <v>1.1000000000000014</v>
      </c>
      <c r="D80" s="41" t="str">
        <f>IFERROR(VLOOKUP(A80,NMI!A:B,2,FALSE),"")</f>
        <v/>
      </c>
    </row>
    <row r="81" spans="1:4" x14ac:dyDescent="0.25">
      <c r="A81" s="11">
        <v>38018</v>
      </c>
      <c r="B81" s="12">
        <v>59.5</v>
      </c>
      <c r="C81" s="23">
        <f t="shared" si="1"/>
        <v>-2.7000000000000028</v>
      </c>
      <c r="D81" s="42" t="str">
        <f>IFERROR(VLOOKUP(A81,NMI!A:B,2,FALSE),"")</f>
        <v/>
      </c>
    </row>
    <row r="82" spans="1:4" x14ac:dyDescent="0.25">
      <c r="A82" s="9">
        <v>38047</v>
      </c>
      <c r="B82" s="10">
        <v>65</v>
      </c>
      <c r="C82" s="19">
        <f t="shared" si="1"/>
        <v>5.5</v>
      </c>
      <c r="D82" s="41" t="str">
        <f>IFERROR(VLOOKUP(A82,NMI!A:B,2,FALSE),"")</f>
        <v/>
      </c>
    </row>
    <row r="83" spans="1:4" x14ac:dyDescent="0.25">
      <c r="A83" s="11">
        <v>38078</v>
      </c>
      <c r="B83" s="12">
        <v>68.599999999999994</v>
      </c>
      <c r="C83" s="23">
        <f t="shared" si="1"/>
        <v>3.5999999999999943</v>
      </c>
      <c r="D83" s="42" t="str">
        <f>IFERROR(VLOOKUP(A83,NMI!A:B,2,FALSE),"")</f>
        <v/>
      </c>
    </row>
    <row r="84" spans="1:4" x14ac:dyDescent="0.25">
      <c r="A84" s="9">
        <v>38108</v>
      </c>
      <c r="B84" s="10">
        <v>71</v>
      </c>
      <c r="C84" s="19">
        <f t="shared" si="1"/>
        <v>2.4000000000000057</v>
      </c>
      <c r="D84" s="41" t="str">
        <f>IFERROR(VLOOKUP(A84,NMI!A:B,2,FALSE),"")</f>
        <v/>
      </c>
    </row>
    <row r="85" spans="1:4" x14ac:dyDescent="0.25">
      <c r="A85" s="11">
        <v>38139</v>
      </c>
      <c r="B85" s="12">
        <v>74.2</v>
      </c>
      <c r="C85" s="23">
        <f t="shared" si="1"/>
        <v>3.2000000000000028</v>
      </c>
      <c r="D85" s="42" t="str">
        <f>IFERROR(VLOOKUP(A85,NMI!A:B,2,FALSE),"")</f>
        <v/>
      </c>
    </row>
    <row r="86" spans="1:4" x14ac:dyDescent="0.25">
      <c r="A86" s="9">
        <v>38169</v>
      </c>
      <c r="B86" s="10">
        <v>71.900000000000006</v>
      </c>
      <c r="C86" s="19">
        <f t="shared" si="1"/>
        <v>-2.2999999999999972</v>
      </c>
      <c r="D86" s="41" t="str">
        <f>IFERROR(VLOOKUP(A86,NMI!A:B,2,FALSE),"")</f>
        <v/>
      </c>
    </row>
    <row r="87" spans="1:4" x14ac:dyDescent="0.25">
      <c r="A87" s="11">
        <v>38200</v>
      </c>
      <c r="B87" s="12">
        <v>70.900000000000006</v>
      </c>
      <c r="C87" s="23">
        <f t="shared" si="1"/>
        <v>-1</v>
      </c>
      <c r="D87" s="42" t="str">
        <f>IFERROR(VLOOKUP(A87,NMI!A:B,2,FALSE),"")</f>
        <v/>
      </c>
    </row>
    <row r="88" spans="1:4" x14ac:dyDescent="0.25">
      <c r="A88" s="9">
        <v>38231</v>
      </c>
      <c r="B88" s="10">
        <v>67</v>
      </c>
      <c r="C88" s="19">
        <f t="shared" si="1"/>
        <v>-3.9000000000000057</v>
      </c>
      <c r="D88" s="41" t="str">
        <f>IFERROR(VLOOKUP(A88,NMI!A:B,2,FALSE),"")</f>
        <v/>
      </c>
    </row>
    <row r="89" spans="1:4" x14ac:dyDescent="0.25">
      <c r="A89" s="11">
        <v>38261</v>
      </c>
      <c r="B89" s="12">
        <v>72.8</v>
      </c>
      <c r="C89" s="23">
        <f t="shared" si="1"/>
        <v>5.7999999999999972</v>
      </c>
      <c r="D89" s="42" t="str">
        <f>IFERROR(VLOOKUP(A89,NMI!A:B,2,FALSE),"")</f>
        <v/>
      </c>
    </row>
    <row r="90" spans="1:4" x14ac:dyDescent="0.25">
      <c r="A90" s="9">
        <v>38292</v>
      </c>
      <c r="B90" s="10">
        <v>70.599999999999994</v>
      </c>
      <c r="C90" s="19">
        <f t="shared" si="1"/>
        <v>-2.2000000000000028</v>
      </c>
      <c r="D90" s="41" t="str">
        <f>IFERROR(VLOOKUP(A90,NMI!A:B,2,FALSE),"")</f>
        <v/>
      </c>
    </row>
    <row r="91" spans="1:4" x14ac:dyDescent="0.25">
      <c r="A91" s="11">
        <v>38322</v>
      </c>
      <c r="B91" s="12">
        <v>71.3</v>
      </c>
      <c r="C91" s="23">
        <f t="shared" si="1"/>
        <v>0.70000000000000284</v>
      </c>
      <c r="D91" s="42" t="str">
        <f>IFERROR(VLOOKUP(A91,NMI!A:B,2,FALSE),"")</f>
        <v/>
      </c>
    </row>
    <row r="92" spans="1:4" x14ac:dyDescent="0.25">
      <c r="A92" s="9">
        <v>38353</v>
      </c>
      <c r="B92" s="10">
        <v>69.099999999999994</v>
      </c>
      <c r="C92" s="19">
        <f t="shared" si="1"/>
        <v>-2.2000000000000028</v>
      </c>
      <c r="D92" s="41" t="str">
        <f>IFERROR(VLOOKUP(A92,NMI!A:B,2,FALSE),"")</f>
        <v/>
      </c>
    </row>
    <row r="93" spans="1:4" x14ac:dyDescent="0.25">
      <c r="A93" s="11">
        <v>38384</v>
      </c>
      <c r="B93" s="12">
        <v>69.7</v>
      </c>
      <c r="C93" s="23">
        <f t="shared" si="1"/>
        <v>0.60000000000000853</v>
      </c>
      <c r="D93" s="42" t="str">
        <f>IFERROR(VLOOKUP(A93,NMI!A:B,2,FALSE),"")</f>
        <v/>
      </c>
    </row>
    <row r="94" spans="1:4" x14ac:dyDescent="0.25">
      <c r="A94" s="9">
        <v>38412</v>
      </c>
      <c r="B94" s="10">
        <v>65.599999999999994</v>
      </c>
      <c r="C94" s="19">
        <f t="shared" si="1"/>
        <v>-4.1000000000000085</v>
      </c>
      <c r="D94" s="41" t="str">
        <f>IFERROR(VLOOKUP(A94,NMI!A:B,2,FALSE),"")</f>
        <v/>
      </c>
    </row>
    <row r="95" spans="1:4" x14ac:dyDescent="0.25">
      <c r="A95" s="11">
        <v>38443</v>
      </c>
      <c r="B95" s="12">
        <v>62.4</v>
      </c>
      <c r="C95" s="23">
        <f t="shared" si="1"/>
        <v>-3.1999999999999957</v>
      </c>
      <c r="D95" s="42" t="str">
        <f>IFERROR(VLOOKUP(A95,NMI!A:B,2,FALSE),"")</f>
        <v/>
      </c>
    </row>
    <row r="96" spans="1:4" x14ac:dyDescent="0.25">
      <c r="A96" s="9">
        <v>38473</v>
      </c>
      <c r="B96" s="10">
        <v>57.6</v>
      </c>
      <c r="C96" s="19">
        <f t="shared" si="1"/>
        <v>-4.7999999999999972</v>
      </c>
      <c r="D96" s="41" t="str">
        <f>IFERROR(VLOOKUP(A96,NMI!A:B,2,FALSE),"")</f>
        <v/>
      </c>
    </row>
    <row r="97" spans="1:4" x14ac:dyDescent="0.25">
      <c r="A97" s="11">
        <v>38504</v>
      </c>
      <c r="B97" s="12">
        <v>58.4</v>
      </c>
      <c r="C97" s="23">
        <f t="shared" si="1"/>
        <v>0.79999999999999716</v>
      </c>
      <c r="D97" s="42" t="str">
        <f>IFERROR(VLOOKUP(A97,NMI!A:B,2,FALSE),"")</f>
        <v/>
      </c>
    </row>
    <row r="98" spans="1:4" x14ac:dyDescent="0.25">
      <c r="A98" s="9">
        <v>38534</v>
      </c>
      <c r="B98" s="10">
        <v>65.8</v>
      </c>
      <c r="C98" s="19">
        <f t="shared" si="1"/>
        <v>7.3999999999999986</v>
      </c>
      <c r="D98" s="41" t="str">
        <f>IFERROR(VLOOKUP(A98,NMI!A:B,2,FALSE),"")</f>
        <v/>
      </c>
    </row>
    <row r="99" spans="1:4" x14ac:dyDescent="0.25">
      <c r="A99" s="11">
        <v>38565</v>
      </c>
      <c r="B99" s="12">
        <v>66.099999999999994</v>
      </c>
      <c r="C99" s="23">
        <f t="shared" si="1"/>
        <v>0.29999999999999716</v>
      </c>
      <c r="D99" s="42" t="str">
        <f>IFERROR(VLOOKUP(A99,NMI!A:B,2,FALSE),"")</f>
        <v/>
      </c>
    </row>
    <row r="100" spans="1:4" x14ac:dyDescent="0.25">
      <c r="A100" s="9">
        <v>38596</v>
      </c>
      <c r="B100" s="10">
        <v>83.5</v>
      </c>
      <c r="C100" s="19">
        <f t="shared" si="1"/>
        <v>17.400000000000006</v>
      </c>
      <c r="D100" s="41" t="str">
        <f>IFERROR(VLOOKUP(A100,NMI!A:B,2,FALSE),"")</f>
        <v/>
      </c>
    </row>
    <row r="101" spans="1:4" x14ac:dyDescent="0.25">
      <c r="A101" s="11">
        <v>38626</v>
      </c>
      <c r="B101" s="12">
        <v>79.2</v>
      </c>
      <c r="C101" s="23">
        <f t="shared" si="1"/>
        <v>-4.2999999999999972</v>
      </c>
      <c r="D101" s="42" t="str">
        <f>IFERROR(VLOOKUP(A101,NMI!A:B,2,FALSE),"")</f>
        <v/>
      </c>
    </row>
    <row r="102" spans="1:4" x14ac:dyDescent="0.25">
      <c r="A102" s="9">
        <v>38657</v>
      </c>
      <c r="B102" s="10">
        <v>72.599999999999994</v>
      </c>
      <c r="C102" s="19">
        <f t="shared" si="1"/>
        <v>-6.6000000000000085</v>
      </c>
      <c r="D102" s="41" t="str">
        <f>IFERROR(VLOOKUP(A102,NMI!A:B,2,FALSE),"")</f>
        <v/>
      </c>
    </row>
    <row r="103" spans="1:4" x14ac:dyDescent="0.25">
      <c r="A103" s="11">
        <v>38687</v>
      </c>
      <c r="B103" s="12">
        <v>68.900000000000006</v>
      </c>
      <c r="C103" s="23">
        <f t="shared" si="1"/>
        <v>-3.6999999999999886</v>
      </c>
      <c r="D103" s="42" t="str">
        <f>IFERROR(VLOOKUP(A103,NMI!A:B,2,FALSE),"")</f>
        <v/>
      </c>
    </row>
    <row r="104" spans="1:4" x14ac:dyDescent="0.25">
      <c r="A104" s="9">
        <v>38718</v>
      </c>
      <c r="B104" s="10">
        <v>69.900000000000006</v>
      </c>
      <c r="C104" s="19">
        <f t="shared" si="1"/>
        <v>1</v>
      </c>
      <c r="D104" s="41" t="str">
        <f>IFERROR(VLOOKUP(A104,NMI!A:B,2,FALSE),"")</f>
        <v/>
      </c>
    </row>
    <row r="105" spans="1:4" x14ac:dyDescent="0.25">
      <c r="A105" s="11">
        <v>38749</v>
      </c>
      <c r="B105" s="12">
        <v>67.8</v>
      </c>
      <c r="C105" s="23">
        <f t="shared" si="1"/>
        <v>-2.1000000000000085</v>
      </c>
      <c r="D105" s="42" t="str">
        <f>IFERROR(VLOOKUP(A105,NMI!A:B,2,FALSE),"")</f>
        <v/>
      </c>
    </row>
    <row r="106" spans="1:4" x14ac:dyDescent="0.25">
      <c r="A106" s="9">
        <v>38777</v>
      </c>
      <c r="B106" s="10">
        <v>60.1</v>
      </c>
      <c r="C106" s="19">
        <f t="shared" si="1"/>
        <v>-7.6999999999999957</v>
      </c>
      <c r="D106" s="41" t="str">
        <f>IFERROR(VLOOKUP(A106,NMI!A:B,2,FALSE),"")</f>
        <v/>
      </c>
    </row>
    <row r="107" spans="1:4" x14ac:dyDescent="0.25">
      <c r="A107" s="11">
        <v>38808</v>
      </c>
      <c r="B107" s="12">
        <v>68.5</v>
      </c>
      <c r="C107" s="23">
        <f t="shared" si="1"/>
        <v>8.3999999999999986</v>
      </c>
      <c r="D107" s="42" t="str">
        <f>IFERROR(VLOOKUP(A107,NMI!A:B,2,FALSE),"")</f>
        <v/>
      </c>
    </row>
    <row r="108" spans="1:4" x14ac:dyDescent="0.25">
      <c r="A108" s="9">
        <v>38838</v>
      </c>
      <c r="B108" s="10">
        <v>70.5</v>
      </c>
      <c r="C108" s="19">
        <f t="shared" si="1"/>
        <v>2</v>
      </c>
      <c r="D108" s="41" t="str">
        <f>IFERROR(VLOOKUP(A108,NMI!A:B,2,FALSE),"")</f>
        <v/>
      </c>
    </row>
    <row r="109" spans="1:4" x14ac:dyDescent="0.25">
      <c r="A109" s="11">
        <v>38869</v>
      </c>
      <c r="B109" s="12">
        <v>69</v>
      </c>
      <c r="C109" s="23">
        <f t="shared" si="1"/>
        <v>-1.5</v>
      </c>
      <c r="D109" s="42" t="str">
        <f>IFERROR(VLOOKUP(A109,NMI!A:B,2,FALSE),"")</f>
        <v/>
      </c>
    </row>
    <row r="110" spans="1:4" x14ac:dyDescent="0.25">
      <c r="A110" s="9">
        <v>38899</v>
      </c>
      <c r="B110" s="10">
        <v>70.599999999999994</v>
      </c>
      <c r="C110" s="19">
        <f t="shared" si="1"/>
        <v>1.5999999999999943</v>
      </c>
      <c r="D110" s="41" t="str">
        <f>IFERROR(VLOOKUP(A110,NMI!A:B,2,FALSE),"")</f>
        <v/>
      </c>
    </row>
    <row r="111" spans="1:4" x14ac:dyDescent="0.25">
      <c r="A111" s="11">
        <v>38930</v>
      </c>
      <c r="B111" s="12">
        <v>72.2</v>
      </c>
      <c r="C111" s="23">
        <f t="shared" si="1"/>
        <v>1.6000000000000085</v>
      </c>
      <c r="D111" s="42" t="str">
        <f>IFERROR(VLOOKUP(A111,NMI!A:B,2,FALSE),"")</f>
        <v/>
      </c>
    </row>
    <row r="112" spans="1:4" x14ac:dyDescent="0.25">
      <c r="A112" s="9">
        <v>38961</v>
      </c>
      <c r="B112" s="10">
        <v>60.6</v>
      </c>
      <c r="C112" s="19">
        <f t="shared" si="1"/>
        <v>-11.600000000000001</v>
      </c>
      <c r="D112" s="41" t="str">
        <f>IFERROR(VLOOKUP(A112,NMI!A:B,2,FALSE),"")</f>
        <v/>
      </c>
    </row>
    <row r="113" spans="1:4" x14ac:dyDescent="0.25">
      <c r="A113" s="11">
        <v>38991</v>
      </c>
      <c r="B113" s="12">
        <v>56.5</v>
      </c>
      <c r="C113" s="23">
        <f t="shared" si="1"/>
        <v>-4.1000000000000014</v>
      </c>
      <c r="D113" s="42" t="str">
        <f>IFERROR(VLOOKUP(A113,NMI!A:B,2,FALSE),"")</f>
        <v/>
      </c>
    </row>
    <row r="114" spans="1:4" x14ac:dyDescent="0.25">
      <c r="A114" s="9">
        <v>39022</v>
      </c>
      <c r="B114" s="10">
        <v>56.7</v>
      </c>
      <c r="C114" s="19">
        <f t="shared" si="1"/>
        <v>0.20000000000000284</v>
      </c>
      <c r="D114" s="41" t="str">
        <f>IFERROR(VLOOKUP(A114,NMI!A:B,2,FALSE),"")</f>
        <v/>
      </c>
    </row>
    <row r="115" spans="1:4" x14ac:dyDescent="0.25">
      <c r="A115" s="11">
        <v>39052</v>
      </c>
      <c r="B115" s="12">
        <v>60.5</v>
      </c>
      <c r="C115" s="23">
        <f t="shared" si="1"/>
        <v>3.7999999999999972</v>
      </c>
      <c r="D115" s="42" t="str">
        <f>IFERROR(VLOOKUP(A115,NMI!A:B,2,FALSE),"")</f>
        <v/>
      </c>
    </row>
    <row r="116" spans="1:4" x14ac:dyDescent="0.25">
      <c r="A116" s="9">
        <v>39083</v>
      </c>
      <c r="B116" s="10">
        <v>56.8</v>
      </c>
      <c r="C116" s="19">
        <f t="shared" si="1"/>
        <v>-3.7000000000000028</v>
      </c>
      <c r="D116" s="41" t="str">
        <f>IFERROR(VLOOKUP(A116,NMI!A:B,2,FALSE),"")</f>
        <v/>
      </c>
    </row>
    <row r="117" spans="1:4" x14ac:dyDescent="0.25">
      <c r="A117" s="11">
        <v>39114</v>
      </c>
      <c r="B117" s="12">
        <v>54.7</v>
      </c>
      <c r="C117" s="23">
        <f t="shared" si="1"/>
        <v>-2.0999999999999943</v>
      </c>
      <c r="D117" s="42" t="str">
        <f>IFERROR(VLOOKUP(A117,NMI!A:B,2,FALSE),"")</f>
        <v/>
      </c>
    </row>
    <row r="118" spans="1:4" x14ac:dyDescent="0.25">
      <c r="A118" s="9">
        <v>39142</v>
      </c>
      <c r="B118" s="10">
        <v>61.9</v>
      </c>
      <c r="C118" s="19">
        <f t="shared" si="1"/>
        <v>7.1999999999999957</v>
      </c>
      <c r="D118" s="41" t="str">
        <f>IFERROR(VLOOKUP(A118,NMI!A:B,2,FALSE),"")</f>
        <v/>
      </c>
    </row>
    <row r="119" spans="1:4" x14ac:dyDescent="0.25">
      <c r="A119" s="11">
        <v>39173</v>
      </c>
      <c r="B119" s="12">
        <v>62.1</v>
      </c>
      <c r="C119" s="23">
        <f t="shared" si="1"/>
        <v>0.20000000000000284</v>
      </c>
      <c r="D119" s="42" t="str">
        <f>IFERROR(VLOOKUP(A119,NMI!A:B,2,FALSE),"")</f>
        <v/>
      </c>
    </row>
    <row r="120" spans="1:4" x14ac:dyDescent="0.25">
      <c r="A120" s="9">
        <v>39203</v>
      </c>
      <c r="B120" s="10">
        <v>63.2</v>
      </c>
      <c r="C120" s="19">
        <f t="shared" si="1"/>
        <v>1.1000000000000014</v>
      </c>
      <c r="D120" s="41" t="str">
        <f>IFERROR(VLOOKUP(A120,NMI!A:B,2,FALSE),"")</f>
        <v/>
      </c>
    </row>
    <row r="121" spans="1:4" x14ac:dyDescent="0.25">
      <c r="A121" s="11">
        <v>39234</v>
      </c>
      <c r="B121" s="12">
        <v>61.9</v>
      </c>
      <c r="C121" s="23">
        <f t="shared" si="1"/>
        <v>-1.3000000000000043</v>
      </c>
      <c r="D121" s="42" t="str">
        <f>IFERROR(VLOOKUP(A121,NMI!A:B,2,FALSE),"")</f>
        <v/>
      </c>
    </row>
    <row r="122" spans="1:4" x14ac:dyDescent="0.25">
      <c r="A122" s="9">
        <v>39264</v>
      </c>
      <c r="B122" s="10">
        <v>60.3</v>
      </c>
      <c r="C122" s="19">
        <f t="shared" si="1"/>
        <v>-1.6000000000000014</v>
      </c>
      <c r="D122" s="41" t="str">
        <f>IFERROR(VLOOKUP(A122,NMI!A:B,2,FALSE),"")</f>
        <v/>
      </c>
    </row>
    <row r="123" spans="1:4" x14ac:dyDescent="0.25">
      <c r="A123" s="11">
        <v>39295</v>
      </c>
      <c r="B123" s="12">
        <v>59.9</v>
      </c>
      <c r="C123" s="23">
        <f t="shared" si="1"/>
        <v>-0.39999999999999858</v>
      </c>
      <c r="D123" s="42" t="str">
        <f>IFERROR(VLOOKUP(A123,NMI!A:B,2,FALSE),"")</f>
        <v/>
      </c>
    </row>
    <row r="124" spans="1:4" x14ac:dyDescent="0.25">
      <c r="A124" s="9">
        <v>39326</v>
      </c>
      <c r="B124" s="10">
        <v>68.599999999999994</v>
      </c>
      <c r="C124" s="19">
        <f t="shared" si="1"/>
        <v>8.6999999999999957</v>
      </c>
      <c r="D124" s="41" t="str">
        <f>IFERROR(VLOOKUP(A124,NMI!A:B,2,FALSE),"")</f>
        <v/>
      </c>
    </row>
    <row r="125" spans="1:4" x14ac:dyDescent="0.25">
      <c r="A125" s="11">
        <v>39356</v>
      </c>
      <c r="B125" s="12">
        <v>69.2</v>
      </c>
      <c r="C125" s="23">
        <f t="shared" si="1"/>
        <v>0.60000000000000853</v>
      </c>
      <c r="D125" s="42" t="str">
        <f>IFERROR(VLOOKUP(A125,NMI!A:B,2,FALSE),"")</f>
        <v/>
      </c>
    </row>
    <row r="126" spans="1:4" x14ac:dyDescent="0.25">
      <c r="A126" s="9">
        <v>39387</v>
      </c>
      <c r="B126" s="10">
        <v>75.3</v>
      </c>
      <c r="C126" s="19">
        <f t="shared" si="1"/>
        <v>6.0999999999999943</v>
      </c>
      <c r="D126" s="41" t="str">
        <f>IFERROR(VLOOKUP(A126,NMI!A:B,2,FALSE),"")</f>
        <v/>
      </c>
    </row>
    <row r="127" spans="1:4" x14ac:dyDescent="0.25">
      <c r="A127" s="11">
        <v>39417</v>
      </c>
      <c r="B127" s="12">
        <v>73.400000000000006</v>
      </c>
      <c r="C127" s="23">
        <f t="shared" si="1"/>
        <v>-1.8999999999999915</v>
      </c>
      <c r="D127" s="42" t="str">
        <f>IFERROR(VLOOKUP(A127,NMI!A:B,2,FALSE),"")</f>
        <v/>
      </c>
    </row>
    <row r="128" spans="1:4" x14ac:dyDescent="0.25">
      <c r="A128" s="9">
        <v>39448</v>
      </c>
      <c r="B128" s="10">
        <v>71.400000000000006</v>
      </c>
      <c r="C128" s="19">
        <f t="shared" si="1"/>
        <v>-2</v>
      </c>
      <c r="D128" s="41">
        <f>IFERROR(VLOOKUP(A128,NMI!A:B,2,FALSE),"")</f>
        <v>45</v>
      </c>
    </row>
    <row r="129" spans="1:4" x14ac:dyDescent="0.25">
      <c r="A129" s="11">
        <v>39479</v>
      </c>
      <c r="B129" s="12">
        <v>68.8</v>
      </c>
      <c r="C129" s="23">
        <f t="shared" si="1"/>
        <v>-2.6000000000000085</v>
      </c>
      <c r="D129" s="42">
        <f>IFERROR(VLOOKUP(A129,NMI!A:B,2,FALSE),"")</f>
        <v>49.9</v>
      </c>
    </row>
    <row r="130" spans="1:4" x14ac:dyDescent="0.25">
      <c r="A130" s="9">
        <v>39508</v>
      </c>
      <c r="B130" s="10">
        <v>69.8</v>
      </c>
      <c r="C130" s="19">
        <f t="shared" si="1"/>
        <v>1</v>
      </c>
      <c r="D130" s="41">
        <f>IFERROR(VLOOKUP(A130,NMI!A:B,2,FALSE),"")</f>
        <v>49.4</v>
      </c>
    </row>
    <row r="131" spans="1:4" x14ac:dyDescent="0.25">
      <c r="A131" s="11">
        <v>39539</v>
      </c>
      <c r="B131" s="12">
        <v>70.8</v>
      </c>
      <c r="C131" s="23">
        <f t="shared" si="1"/>
        <v>1</v>
      </c>
      <c r="D131" s="42">
        <f>IFERROR(VLOOKUP(A131,NMI!A:B,2,FALSE),"")</f>
        <v>51.8</v>
      </c>
    </row>
    <row r="132" spans="1:4" x14ac:dyDescent="0.25">
      <c r="A132" s="9">
        <v>39569</v>
      </c>
      <c r="B132" s="10">
        <v>75</v>
      </c>
      <c r="C132" s="19">
        <f t="shared" si="1"/>
        <v>4.2000000000000028</v>
      </c>
      <c r="D132" s="41">
        <f>IFERROR(VLOOKUP(A132,NMI!A:B,2,FALSE),"")</f>
        <v>51.4</v>
      </c>
    </row>
    <row r="133" spans="1:4" x14ac:dyDescent="0.25">
      <c r="A133" s="11">
        <v>39600</v>
      </c>
      <c r="B133" s="12">
        <v>79.7</v>
      </c>
      <c r="C133" s="23">
        <f t="shared" ref="C133:C196" si="2">B133-B132</f>
        <v>4.7000000000000028</v>
      </c>
      <c r="D133" s="42">
        <f>IFERROR(VLOOKUP(A133,NMI!A:B,2,FALSE),"")</f>
        <v>48.3</v>
      </c>
    </row>
    <row r="134" spans="1:4" x14ac:dyDescent="0.25">
      <c r="A134" s="9">
        <v>39630</v>
      </c>
      <c r="B134" s="10">
        <v>78.3</v>
      </c>
      <c r="C134" s="19">
        <f t="shared" si="2"/>
        <v>-1.4000000000000057</v>
      </c>
      <c r="D134" s="41">
        <f>IFERROR(VLOOKUP(A134,NMI!A:B,2,FALSE),"")</f>
        <v>50</v>
      </c>
    </row>
    <row r="135" spans="1:4" x14ac:dyDescent="0.25">
      <c r="A135" s="11">
        <v>39661</v>
      </c>
      <c r="B135" s="12">
        <v>74.8</v>
      </c>
      <c r="C135" s="23">
        <f t="shared" si="2"/>
        <v>-3.5</v>
      </c>
      <c r="D135" s="42">
        <f>IFERROR(VLOOKUP(A135,NMI!A:B,2,FALSE),"")</f>
        <v>50.6</v>
      </c>
    </row>
    <row r="136" spans="1:4" x14ac:dyDescent="0.25">
      <c r="A136" s="9">
        <v>39692</v>
      </c>
      <c r="B136" s="10">
        <v>72.400000000000006</v>
      </c>
      <c r="C136" s="19">
        <f t="shared" si="2"/>
        <v>-2.3999999999999915</v>
      </c>
      <c r="D136" s="41">
        <f>IFERROR(VLOOKUP(A136,NMI!A:B,2,FALSE),"")</f>
        <v>49.4</v>
      </c>
    </row>
    <row r="137" spans="1:4" x14ac:dyDescent="0.25">
      <c r="A137" s="11">
        <v>39722</v>
      </c>
      <c r="B137" s="12">
        <v>56.3</v>
      </c>
      <c r="C137" s="23">
        <f t="shared" si="2"/>
        <v>-16.100000000000009</v>
      </c>
      <c r="D137" s="42">
        <f>IFERROR(VLOOKUP(A137,NMI!A:B,2,FALSE),"")</f>
        <v>44.7</v>
      </c>
    </row>
    <row r="138" spans="1:4" x14ac:dyDescent="0.25">
      <c r="A138" s="9">
        <v>39753</v>
      </c>
      <c r="B138" s="10">
        <v>37.299999999999997</v>
      </c>
      <c r="C138" s="19">
        <f t="shared" si="2"/>
        <v>-19</v>
      </c>
      <c r="D138" s="41">
        <f>IFERROR(VLOOKUP(A138,NMI!A:B,2,FALSE),"")</f>
        <v>37.6</v>
      </c>
    </row>
    <row r="139" spans="1:4" x14ac:dyDescent="0.25">
      <c r="A139" s="11">
        <v>39783</v>
      </c>
      <c r="B139" s="12">
        <v>36.799999999999997</v>
      </c>
      <c r="C139" s="23">
        <f t="shared" si="2"/>
        <v>-0.5</v>
      </c>
      <c r="D139" s="42">
        <f>IFERROR(VLOOKUP(A139,NMI!A:B,2,FALSE),"")</f>
        <v>40</v>
      </c>
    </row>
    <row r="140" spans="1:4" x14ac:dyDescent="0.25">
      <c r="A140" s="9">
        <v>39814</v>
      </c>
      <c r="B140" s="10">
        <v>41.6</v>
      </c>
      <c r="C140" s="19">
        <f t="shared" si="2"/>
        <v>4.8000000000000043</v>
      </c>
      <c r="D140" s="41">
        <f>IFERROR(VLOOKUP(A140,NMI!A:B,2,FALSE),"")</f>
        <v>43.1</v>
      </c>
    </row>
    <row r="141" spans="1:4" x14ac:dyDescent="0.25">
      <c r="A141" s="11">
        <v>39845</v>
      </c>
      <c r="B141" s="12">
        <v>47.6</v>
      </c>
      <c r="C141" s="23">
        <f t="shared" si="2"/>
        <v>6</v>
      </c>
      <c r="D141" s="42">
        <f>IFERROR(VLOOKUP(A141,NMI!A:B,2,FALSE),"")</f>
        <v>41.5</v>
      </c>
    </row>
    <row r="142" spans="1:4" x14ac:dyDescent="0.25">
      <c r="A142" s="9">
        <v>39873</v>
      </c>
      <c r="B142" s="10">
        <v>38.700000000000003</v>
      </c>
      <c r="C142" s="19">
        <f t="shared" si="2"/>
        <v>-8.8999999999999986</v>
      </c>
      <c r="D142" s="41">
        <f>IFERROR(VLOOKUP(A142,NMI!A:B,2,FALSE),"")</f>
        <v>40</v>
      </c>
    </row>
    <row r="143" spans="1:4" x14ac:dyDescent="0.25">
      <c r="A143" s="11">
        <v>39904</v>
      </c>
      <c r="B143" s="12">
        <v>40.299999999999997</v>
      </c>
      <c r="C143" s="23">
        <f t="shared" si="2"/>
        <v>1.5999999999999943</v>
      </c>
      <c r="D143" s="42">
        <f>IFERROR(VLOOKUP(A143,NMI!A:B,2,FALSE),"")</f>
        <v>43.4</v>
      </c>
    </row>
    <row r="144" spans="1:4" x14ac:dyDescent="0.25">
      <c r="A144" s="9">
        <v>39934</v>
      </c>
      <c r="B144" s="10">
        <v>47.5</v>
      </c>
      <c r="C144" s="19">
        <f t="shared" si="2"/>
        <v>7.2000000000000028</v>
      </c>
      <c r="D144" s="41">
        <f>IFERROR(VLOOKUP(A144,NMI!A:B,2,FALSE),"")</f>
        <v>44.2</v>
      </c>
    </row>
    <row r="145" spans="1:4" x14ac:dyDescent="0.25">
      <c r="A145" s="11">
        <v>39965</v>
      </c>
      <c r="B145" s="12">
        <v>54.5</v>
      </c>
      <c r="C145" s="23">
        <f t="shared" si="2"/>
        <v>7</v>
      </c>
      <c r="D145" s="42">
        <f>IFERROR(VLOOKUP(A145,NMI!A:B,2,FALSE),"")</f>
        <v>46.8</v>
      </c>
    </row>
    <row r="146" spans="1:4" x14ac:dyDescent="0.25">
      <c r="A146" s="9">
        <v>39995</v>
      </c>
      <c r="B146" s="10">
        <v>42.7</v>
      </c>
      <c r="C146" s="19">
        <f t="shared" si="2"/>
        <v>-11.799999999999997</v>
      </c>
      <c r="D146" s="41">
        <f>IFERROR(VLOOKUP(A146,NMI!A:B,2,FALSE),"")</f>
        <v>47</v>
      </c>
    </row>
    <row r="147" spans="1:4" x14ac:dyDescent="0.25">
      <c r="A147" s="11">
        <v>40026</v>
      </c>
      <c r="B147" s="12">
        <v>61.6</v>
      </c>
      <c r="C147" s="23">
        <f t="shared" si="2"/>
        <v>18.899999999999999</v>
      </c>
      <c r="D147" s="42">
        <f>IFERROR(VLOOKUP(A147,NMI!A:B,2,FALSE),"")</f>
        <v>49.1</v>
      </c>
    </row>
    <row r="148" spans="1:4" x14ac:dyDescent="0.25">
      <c r="A148" s="9">
        <v>40057</v>
      </c>
      <c r="B148" s="10">
        <v>49.1</v>
      </c>
      <c r="C148" s="19">
        <f t="shared" si="2"/>
        <v>-12.5</v>
      </c>
      <c r="D148" s="41">
        <f>IFERROR(VLOOKUP(A148,NMI!A:B,2,FALSE),"")</f>
        <v>50.5</v>
      </c>
    </row>
    <row r="149" spans="1:4" x14ac:dyDescent="0.25">
      <c r="A149" s="11">
        <v>40087</v>
      </c>
      <c r="B149" s="12">
        <v>52.7</v>
      </c>
      <c r="C149" s="23">
        <f t="shared" si="2"/>
        <v>3.6000000000000014</v>
      </c>
      <c r="D149" s="42">
        <f>IFERROR(VLOOKUP(A149,NMI!A:B,2,FALSE),"")</f>
        <v>50.9</v>
      </c>
    </row>
    <row r="150" spans="1:4" x14ac:dyDescent="0.25">
      <c r="A150" s="9">
        <v>40118</v>
      </c>
      <c r="B150" s="10">
        <v>58.1</v>
      </c>
      <c r="C150" s="19">
        <f t="shared" si="2"/>
        <v>5.3999999999999986</v>
      </c>
      <c r="D150" s="41">
        <f>IFERROR(VLOOKUP(A150,NMI!A:B,2,FALSE),"")</f>
        <v>49.3</v>
      </c>
    </row>
    <row r="151" spans="1:4" x14ac:dyDescent="0.25">
      <c r="A151" s="11">
        <v>40148</v>
      </c>
      <c r="B151" s="12">
        <v>58.5</v>
      </c>
      <c r="C151" s="23">
        <f t="shared" si="2"/>
        <v>0.39999999999999858</v>
      </c>
      <c r="D151" s="42">
        <f>IFERROR(VLOOKUP(A151,NMI!A:B,2,FALSE),"")</f>
        <v>49.9</v>
      </c>
    </row>
    <row r="152" spans="1:4" x14ac:dyDescent="0.25">
      <c r="A152" s="9">
        <v>40179</v>
      </c>
      <c r="B152" s="10">
        <v>59.5</v>
      </c>
      <c r="C152" s="19">
        <f t="shared" si="2"/>
        <v>1</v>
      </c>
      <c r="D152" s="41">
        <f>IFERROR(VLOOKUP(A152,NMI!A:B,2,FALSE),"")</f>
        <v>49.6</v>
      </c>
    </row>
    <row r="153" spans="1:4" x14ac:dyDescent="0.25">
      <c r="A153" s="11">
        <v>40210</v>
      </c>
      <c r="B153" s="12">
        <v>58.7</v>
      </c>
      <c r="C153" s="23">
        <f t="shared" si="2"/>
        <v>-0.79999999999999716</v>
      </c>
      <c r="D153" s="42">
        <f>IFERROR(VLOOKUP(A153,NMI!A:B,2,FALSE),"")</f>
        <v>50.8</v>
      </c>
    </row>
    <row r="154" spans="1:4" x14ac:dyDescent="0.25">
      <c r="A154" s="9">
        <v>40238</v>
      </c>
      <c r="B154" s="10">
        <v>60.7</v>
      </c>
      <c r="C154" s="19">
        <f t="shared" si="2"/>
        <v>2</v>
      </c>
      <c r="D154" s="41">
        <f>IFERROR(VLOOKUP(A154,NMI!A:B,2,FALSE),"")</f>
        <v>53.2</v>
      </c>
    </row>
    <row r="155" spans="1:4" x14ac:dyDescent="0.25">
      <c r="A155" s="11">
        <v>40269</v>
      </c>
      <c r="B155" s="12">
        <v>64</v>
      </c>
      <c r="C155" s="23">
        <f t="shared" si="2"/>
        <v>3.2999999999999972</v>
      </c>
      <c r="D155" s="42">
        <f>IFERROR(VLOOKUP(A155,NMI!A:B,2,FALSE),"")</f>
        <v>55.6</v>
      </c>
    </row>
    <row r="156" spans="1:4" x14ac:dyDescent="0.25">
      <c r="A156" s="9">
        <v>40299</v>
      </c>
      <c r="B156" s="10">
        <v>60</v>
      </c>
      <c r="C156" s="19">
        <f t="shared" si="2"/>
        <v>-4</v>
      </c>
      <c r="D156" s="41">
        <f>IFERROR(VLOOKUP(A156,NMI!A:B,2,FALSE),"")</f>
        <v>55.5</v>
      </c>
    </row>
    <row r="157" spans="1:4" x14ac:dyDescent="0.25">
      <c r="A157" s="11">
        <v>40330</v>
      </c>
      <c r="B157" s="12">
        <v>56.8</v>
      </c>
      <c r="C157" s="23">
        <f t="shared" si="2"/>
        <v>-3.2000000000000028</v>
      </c>
      <c r="D157" s="42">
        <f>IFERROR(VLOOKUP(A157,NMI!A:B,2,FALSE),"")</f>
        <v>54.6</v>
      </c>
    </row>
    <row r="158" spans="1:4" x14ac:dyDescent="0.25">
      <c r="A158" s="9">
        <v>40360</v>
      </c>
      <c r="B158" s="10">
        <v>56</v>
      </c>
      <c r="C158" s="19">
        <f t="shared" si="2"/>
        <v>-0.79999999999999716</v>
      </c>
      <c r="D158" s="41">
        <f>IFERROR(VLOOKUP(A158,NMI!A:B,2,FALSE),"")</f>
        <v>54.8</v>
      </c>
    </row>
    <row r="159" spans="1:4" x14ac:dyDescent="0.25">
      <c r="A159" s="11">
        <v>40391</v>
      </c>
      <c r="B159" s="12">
        <v>58.3</v>
      </c>
      <c r="C159" s="23">
        <f t="shared" si="2"/>
        <v>2.2999999999999972</v>
      </c>
      <c r="D159" s="42">
        <f>IFERROR(VLOOKUP(A159,NMI!A:B,2,FALSE),"")</f>
        <v>52.7</v>
      </c>
    </row>
    <row r="160" spans="1:4" x14ac:dyDescent="0.25">
      <c r="A160" s="9">
        <v>40422</v>
      </c>
      <c r="B160" s="10">
        <v>60.3</v>
      </c>
      <c r="C160" s="19">
        <f t="shared" si="2"/>
        <v>2</v>
      </c>
      <c r="D160" s="41">
        <f>IFERROR(VLOOKUP(A160,NMI!A:B,2,FALSE),"")</f>
        <v>53.6</v>
      </c>
    </row>
    <row r="161" spans="1:4" x14ac:dyDescent="0.25">
      <c r="A161" s="11">
        <v>40452</v>
      </c>
      <c r="B161" s="12">
        <v>69.7</v>
      </c>
      <c r="C161" s="23">
        <f t="shared" si="2"/>
        <v>9.4000000000000057</v>
      </c>
      <c r="D161" s="42">
        <f>IFERROR(VLOOKUP(A161,NMI!A:B,2,FALSE),"")</f>
        <v>55.3</v>
      </c>
    </row>
    <row r="162" spans="1:4" x14ac:dyDescent="0.25">
      <c r="A162" s="9">
        <v>40483</v>
      </c>
      <c r="B162" s="10">
        <v>65.400000000000006</v>
      </c>
      <c r="C162" s="19">
        <f t="shared" si="2"/>
        <v>-4.2999999999999972</v>
      </c>
      <c r="D162" s="41">
        <f>IFERROR(VLOOKUP(A162,NMI!A:B,2,FALSE),"")</f>
        <v>56.7</v>
      </c>
    </row>
    <row r="163" spans="1:4" x14ac:dyDescent="0.25">
      <c r="A163" s="11">
        <v>40513</v>
      </c>
      <c r="B163" s="12">
        <v>69.2</v>
      </c>
      <c r="C163" s="23">
        <f t="shared" si="2"/>
        <v>3.7999999999999972</v>
      </c>
      <c r="D163" s="42">
        <f>IFERROR(VLOOKUP(A163,NMI!A:B,2,FALSE),"")</f>
        <v>57</v>
      </c>
    </row>
    <row r="164" spans="1:4" x14ac:dyDescent="0.25">
      <c r="A164" s="9">
        <v>40544</v>
      </c>
      <c r="B164" s="10">
        <v>69.8</v>
      </c>
      <c r="C164" s="19">
        <f t="shared" si="2"/>
        <v>0.59999999999999432</v>
      </c>
      <c r="D164" s="41">
        <f>IFERROR(VLOOKUP(A164,NMI!A:B,2,FALSE),"")</f>
        <v>57.1</v>
      </c>
    </row>
    <row r="165" spans="1:4" x14ac:dyDescent="0.25">
      <c r="A165" s="11">
        <v>40575</v>
      </c>
      <c r="B165" s="12">
        <v>68.900000000000006</v>
      </c>
      <c r="C165" s="23">
        <f t="shared" si="2"/>
        <v>-0.89999999999999147</v>
      </c>
      <c r="D165" s="42">
        <f>IFERROR(VLOOKUP(A165,NMI!A:B,2,FALSE),"")</f>
        <v>56.9</v>
      </c>
    </row>
    <row r="166" spans="1:4" x14ac:dyDescent="0.25">
      <c r="A166" s="9">
        <v>40603</v>
      </c>
      <c r="B166" s="10">
        <v>70.7</v>
      </c>
      <c r="C166" s="19">
        <f t="shared" si="2"/>
        <v>1.7999999999999972</v>
      </c>
      <c r="D166" s="41">
        <f>IFERROR(VLOOKUP(A166,NMI!A:B,2,FALSE),"")</f>
        <v>55.5</v>
      </c>
    </row>
    <row r="167" spans="1:4" x14ac:dyDescent="0.25">
      <c r="A167" s="11">
        <v>40634</v>
      </c>
      <c r="B167" s="12">
        <v>71.400000000000006</v>
      </c>
      <c r="C167" s="23">
        <f t="shared" si="2"/>
        <v>0.70000000000000284</v>
      </c>
      <c r="D167" s="42">
        <f>IFERROR(VLOOKUP(A167,NMI!A:B,2,FALSE),"")</f>
        <v>55.3</v>
      </c>
    </row>
    <row r="168" spans="1:4" x14ac:dyDescent="0.25">
      <c r="A168" s="9">
        <v>40664</v>
      </c>
      <c r="B168" s="10">
        <v>70</v>
      </c>
      <c r="C168" s="19">
        <f t="shared" si="2"/>
        <v>-1.4000000000000057</v>
      </c>
      <c r="D168" s="41">
        <f>IFERROR(VLOOKUP(A168,NMI!A:B,2,FALSE),"")</f>
        <v>55</v>
      </c>
    </row>
    <row r="169" spans="1:4" x14ac:dyDescent="0.25">
      <c r="A169" s="11">
        <v>40695</v>
      </c>
      <c r="B169" s="12">
        <v>63.7</v>
      </c>
      <c r="C169" s="23">
        <f t="shared" si="2"/>
        <v>-6.2999999999999972</v>
      </c>
      <c r="D169" s="42">
        <f>IFERROR(VLOOKUP(A169,NMI!A:B,2,FALSE),"")</f>
        <v>54.2</v>
      </c>
    </row>
    <row r="170" spans="1:4" x14ac:dyDescent="0.25">
      <c r="A170" s="9">
        <v>40725</v>
      </c>
      <c r="B170" s="10">
        <v>62</v>
      </c>
      <c r="C170" s="19">
        <f t="shared" si="2"/>
        <v>-1.7000000000000028</v>
      </c>
      <c r="D170" s="41">
        <f>IFERROR(VLOOKUP(A170,NMI!A:B,2,FALSE),"")</f>
        <v>53.8</v>
      </c>
    </row>
    <row r="171" spans="1:4" x14ac:dyDescent="0.25">
      <c r="A171" s="11">
        <v>40756</v>
      </c>
      <c r="B171" s="12">
        <v>60.9</v>
      </c>
      <c r="C171" s="23">
        <f t="shared" si="2"/>
        <v>-1.1000000000000014</v>
      </c>
      <c r="D171" s="42">
        <f>IFERROR(VLOOKUP(A171,NMI!A:B,2,FALSE),"")</f>
        <v>54.1</v>
      </c>
    </row>
    <row r="172" spans="1:4" x14ac:dyDescent="0.25">
      <c r="A172" s="9">
        <v>40787</v>
      </c>
      <c r="B172" s="10">
        <v>61.5</v>
      </c>
      <c r="C172" s="19">
        <f t="shared" si="2"/>
        <v>0.60000000000000142</v>
      </c>
      <c r="D172" s="41">
        <f>IFERROR(VLOOKUP(A172,NMI!A:B,2,FALSE),"")</f>
        <v>52.7</v>
      </c>
    </row>
    <row r="173" spans="1:4" x14ac:dyDescent="0.25">
      <c r="A173" s="11">
        <v>40817</v>
      </c>
      <c r="B173" s="12">
        <v>58.1</v>
      </c>
      <c r="C173" s="23">
        <f t="shared" si="2"/>
        <v>-3.3999999999999986</v>
      </c>
      <c r="D173" s="42">
        <f>IFERROR(VLOOKUP(A173,NMI!A:B,2,FALSE),"")</f>
        <v>52.9</v>
      </c>
    </row>
    <row r="174" spans="1:4" x14ac:dyDescent="0.25">
      <c r="A174" s="9">
        <v>40848</v>
      </c>
      <c r="B174" s="10">
        <v>62.9</v>
      </c>
      <c r="C174" s="19">
        <f t="shared" si="2"/>
        <v>4.7999999999999972</v>
      </c>
      <c r="D174" s="41">
        <f>IFERROR(VLOOKUP(A174,NMI!A:B,2,FALSE),"")</f>
        <v>53.2</v>
      </c>
    </row>
    <row r="175" spans="1:4" x14ac:dyDescent="0.25">
      <c r="A175" s="11">
        <v>40878</v>
      </c>
      <c r="B175" s="12">
        <v>61.3</v>
      </c>
      <c r="C175" s="23">
        <f t="shared" si="2"/>
        <v>-1.6000000000000014</v>
      </c>
      <c r="D175" s="42">
        <f>IFERROR(VLOOKUP(A175,NMI!A:B,2,FALSE),"")</f>
        <v>52.6</v>
      </c>
    </row>
    <row r="176" spans="1:4" x14ac:dyDescent="0.25">
      <c r="A176" s="9">
        <v>40909</v>
      </c>
      <c r="B176" s="10">
        <v>61.2</v>
      </c>
      <c r="C176" s="19">
        <f t="shared" si="2"/>
        <v>-9.9999999999994316E-2</v>
      </c>
      <c r="D176" s="41">
        <f>IFERROR(VLOOKUP(A176,NMI!A:B,2,FALSE),"")</f>
        <v>55.6</v>
      </c>
    </row>
    <row r="177" spans="1:4" x14ac:dyDescent="0.25">
      <c r="A177" s="11">
        <v>40940</v>
      </c>
      <c r="B177" s="12">
        <v>63.9</v>
      </c>
      <c r="C177" s="23">
        <f t="shared" si="2"/>
        <v>2.6999999999999957</v>
      </c>
      <c r="D177" s="42">
        <f>IFERROR(VLOOKUP(A177,NMI!A:B,2,FALSE),"")</f>
        <v>54.9</v>
      </c>
    </row>
    <row r="178" spans="1:4" x14ac:dyDescent="0.25">
      <c r="A178" s="9">
        <v>40969</v>
      </c>
      <c r="B178" s="10">
        <v>65</v>
      </c>
      <c r="C178" s="19">
        <f t="shared" si="2"/>
        <v>1.1000000000000014</v>
      </c>
      <c r="D178" s="41">
        <f>IFERROR(VLOOKUP(A178,NMI!A:B,2,FALSE),"")</f>
        <v>55.1</v>
      </c>
    </row>
    <row r="179" spans="1:4" x14ac:dyDescent="0.25">
      <c r="A179" s="11">
        <v>41000</v>
      </c>
      <c r="B179" s="12">
        <v>56.9</v>
      </c>
      <c r="C179" s="23">
        <f t="shared" si="2"/>
        <v>-8.1000000000000014</v>
      </c>
      <c r="D179" s="42">
        <f>IFERROR(VLOOKUP(A179,NMI!A:B,2,FALSE),"")</f>
        <v>54.5</v>
      </c>
    </row>
    <row r="180" spans="1:4" x14ac:dyDescent="0.25">
      <c r="A180" s="9">
        <v>41030</v>
      </c>
      <c r="B180" s="10">
        <v>53.8</v>
      </c>
      <c r="C180" s="19">
        <f t="shared" si="2"/>
        <v>-3.1000000000000014</v>
      </c>
      <c r="D180" s="41">
        <f>IFERROR(VLOOKUP(A180,NMI!A:B,2,FALSE),"")</f>
        <v>54.4</v>
      </c>
    </row>
    <row r="181" spans="1:4" x14ac:dyDescent="0.25">
      <c r="A181" s="11">
        <v>41061</v>
      </c>
      <c r="B181" s="12">
        <v>51</v>
      </c>
      <c r="C181" s="23">
        <f t="shared" si="2"/>
        <v>-2.7999999999999972</v>
      </c>
      <c r="D181" s="42">
        <f>IFERROR(VLOOKUP(A181,NMI!A:B,2,FALSE),"")</f>
        <v>53.3</v>
      </c>
    </row>
    <row r="182" spans="1:4" x14ac:dyDescent="0.25">
      <c r="A182" s="9">
        <v>41091</v>
      </c>
      <c r="B182" s="10">
        <v>56.5</v>
      </c>
      <c r="C182" s="19">
        <f t="shared" si="2"/>
        <v>5.5</v>
      </c>
      <c r="D182" s="41">
        <f>IFERROR(VLOOKUP(A182,NMI!A:B,2,FALSE),"")</f>
        <v>52.9</v>
      </c>
    </row>
    <row r="183" spans="1:4" x14ac:dyDescent="0.25">
      <c r="A183" s="11">
        <v>41122</v>
      </c>
      <c r="B183" s="12">
        <v>62.1</v>
      </c>
      <c r="C183" s="23">
        <f t="shared" si="2"/>
        <v>5.6000000000000014</v>
      </c>
      <c r="D183" s="42">
        <f>IFERROR(VLOOKUP(A183,NMI!A:B,2,FALSE),"")</f>
        <v>53.8</v>
      </c>
    </row>
    <row r="184" spans="1:4" x14ac:dyDescent="0.25">
      <c r="A184" s="9">
        <v>41153</v>
      </c>
      <c r="B184" s="10">
        <v>66.099999999999994</v>
      </c>
      <c r="C184" s="19">
        <f t="shared" si="2"/>
        <v>3.9999999999999929</v>
      </c>
      <c r="D184" s="41">
        <f>IFERROR(VLOOKUP(A184,NMI!A:B,2,FALSE),"")</f>
        <v>55.3</v>
      </c>
    </row>
    <row r="185" spans="1:4" x14ac:dyDescent="0.25">
      <c r="A185" s="11">
        <v>41183</v>
      </c>
      <c r="B185" s="12">
        <v>61.4</v>
      </c>
      <c r="C185" s="23">
        <f t="shared" si="2"/>
        <v>-4.6999999999999957</v>
      </c>
      <c r="D185" s="42">
        <f>IFERROR(VLOOKUP(A185,NMI!A:B,2,FALSE),"")</f>
        <v>54.5</v>
      </c>
    </row>
    <row r="186" spans="1:4" x14ac:dyDescent="0.25">
      <c r="A186" s="9">
        <v>41214</v>
      </c>
      <c r="B186" s="10">
        <v>57.5</v>
      </c>
      <c r="C186" s="19">
        <f t="shared" si="2"/>
        <v>-3.8999999999999986</v>
      </c>
      <c r="D186" s="41">
        <f>IFERROR(VLOOKUP(A186,NMI!A:B,2,FALSE),"")</f>
        <v>55.1</v>
      </c>
    </row>
    <row r="187" spans="1:4" x14ac:dyDescent="0.25">
      <c r="A187" s="11">
        <v>41244</v>
      </c>
      <c r="B187" s="12">
        <v>55.7</v>
      </c>
      <c r="C187" s="23">
        <f t="shared" si="2"/>
        <v>-1.7999999999999972</v>
      </c>
      <c r="D187" s="42">
        <f>IFERROR(VLOOKUP(A187,NMI!A:B,2,FALSE),"")</f>
        <v>55.7</v>
      </c>
    </row>
    <row r="188" spans="1:4" x14ac:dyDescent="0.25">
      <c r="A188" s="9">
        <v>41275</v>
      </c>
      <c r="B188" s="10">
        <v>57.1</v>
      </c>
      <c r="C188" s="19">
        <f t="shared" si="2"/>
        <v>1.3999999999999986</v>
      </c>
      <c r="D188" s="41">
        <f>IFERROR(VLOOKUP(A188,NMI!A:B,2,FALSE),"")</f>
        <v>54.9</v>
      </c>
    </row>
    <row r="189" spans="1:4" x14ac:dyDescent="0.25">
      <c r="A189" s="11">
        <v>41306</v>
      </c>
      <c r="B189" s="12">
        <v>57.4</v>
      </c>
      <c r="C189" s="23">
        <f t="shared" si="2"/>
        <v>0.29999999999999716</v>
      </c>
      <c r="D189" s="42">
        <f>IFERROR(VLOOKUP(A189,NMI!A:B,2,FALSE),"")</f>
        <v>54.8</v>
      </c>
    </row>
    <row r="190" spans="1:4" x14ac:dyDescent="0.25">
      <c r="A190" s="9">
        <v>41334</v>
      </c>
      <c r="B190" s="10">
        <v>56.4</v>
      </c>
      <c r="C190" s="19">
        <f t="shared" si="2"/>
        <v>-1</v>
      </c>
      <c r="D190" s="41">
        <f>IFERROR(VLOOKUP(A190,NMI!A:B,2,FALSE),"")</f>
        <v>54.5</v>
      </c>
    </row>
    <row r="191" spans="1:4" x14ac:dyDescent="0.25">
      <c r="A191" s="11">
        <v>41365</v>
      </c>
      <c r="B191" s="12">
        <v>53</v>
      </c>
      <c r="C191" s="23">
        <f t="shared" si="2"/>
        <v>-3.3999999999999986</v>
      </c>
      <c r="D191" s="42">
        <f>IFERROR(VLOOKUP(A191,NMI!A:B,2,FALSE),"")</f>
        <v>53.8</v>
      </c>
    </row>
    <row r="192" spans="1:4" x14ac:dyDescent="0.25">
      <c r="A192" s="9">
        <v>41395</v>
      </c>
      <c r="B192" s="10">
        <v>54.4</v>
      </c>
      <c r="C192" s="19">
        <f t="shared" si="2"/>
        <v>1.3999999999999986</v>
      </c>
      <c r="D192" s="41">
        <f>IFERROR(VLOOKUP(A192,NMI!A:B,2,FALSE),"")</f>
        <v>54</v>
      </c>
    </row>
    <row r="193" spans="1:4" x14ac:dyDescent="0.25">
      <c r="A193" s="11">
        <v>41426</v>
      </c>
      <c r="B193" s="12">
        <v>56.5</v>
      </c>
      <c r="C193" s="23">
        <f t="shared" si="2"/>
        <v>2.1000000000000014</v>
      </c>
      <c r="D193" s="42">
        <f>IFERROR(VLOOKUP(A193,NMI!A:B,2,FALSE),"")</f>
        <v>53.4</v>
      </c>
    </row>
    <row r="194" spans="1:4" x14ac:dyDescent="0.25">
      <c r="A194" s="9">
        <v>41456</v>
      </c>
      <c r="B194" s="10">
        <v>58.3</v>
      </c>
      <c r="C194" s="19">
        <f t="shared" si="2"/>
        <v>1.7999999999999972</v>
      </c>
      <c r="D194" s="41">
        <f>IFERROR(VLOOKUP(A194,NMI!A:B,2,FALSE),"")</f>
        <v>55.9</v>
      </c>
    </row>
    <row r="195" spans="1:4" x14ac:dyDescent="0.25">
      <c r="A195" s="11">
        <v>41487</v>
      </c>
      <c r="B195" s="12">
        <v>53.6</v>
      </c>
      <c r="C195" s="23">
        <f t="shared" si="2"/>
        <v>-4.6999999999999957</v>
      </c>
      <c r="D195" s="42">
        <f>IFERROR(VLOOKUP(A195,NMI!A:B,2,FALSE),"")</f>
        <v>57.9</v>
      </c>
    </row>
    <row r="196" spans="1:4" x14ac:dyDescent="0.25">
      <c r="A196" s="9">
        <v>41518</v>
      </c>
      <c r="B196" s="10">
        <v>56.9</v>
      </c>
      <c r="C196" s="19">
        <f t="shared" si="2"/>
        <v>3.2999999999999972</v>
      </c>
      <c r="D196" s="41">
        <f>IFERROR(VLOOKUP(A196,NMI!A:B,2,FALSE),"")</f>
        <v>54.5</v>
      </c>
    </row>
    <row r="197" spans="1:4" x14ac:dyDescent="0.25">
      <c r="A197" s="11">
        <v>41548</v>
      </c>
      <c r="B197" s="12">
        <v>56.2</v>
      </c>
      <c r="C197" s="23">
        <f t="shared" ref="C197:C257" si="3">B197-B196</f>
        <v>-0.69999999999999574</v>
      </c>
      <c r="D197" s="42">
        <f>IFERROR(VLOOKUP(A197,NMI!A:B,2,FALSE),"")</f>
        <v>55.1</v>
      </c>
    </row>
    <row r="198" spans="1:4" x14ac:dyDescent="0.25">
      <c r="A198" s="9">
        <v>41579</v>
      </c>
      <c r="B198" s="10">
        <v>52.7</v>
      </c>
      <c r="C198" s="19">
        <f t="shared" si="3"/>
        <v>-3.5</v>
      </c>
      <c r="D198" s="41">
        <f>IFERROR(VLOOKUP(A198,NMI!A:B,2,FALSE),"")</f>
        <v>54.1</v>
      </c>
    </row>
    <row r="199" spans="1:4" x14ac:dyDescent="0.25">
      <c r="A199" s="11">
        <v>41609</v>
      </c>
      <c r="B199" s="12">
        <v>54.7</v>
      </c>
      <c r="C199" s="23">
        <f t="shared" si="3"/>
        <v>2</v>
      </c>
      <c r="D199" s="42">
        <f>IFERROR(VLOOKUP(A199,NMI!A:B,2,FALSE),"")</f>
        <v>53</v>
      </c>
    </row>
    <row r="200" spans="1:4" x14ac:dyDescent="0.25">
      <c r="A200" s="9">
        <v>41640</v>
      </c>
      <c r="B200" s="10">
        <v>57.1</v>
      </c>
      <c r="C200" s="19">
        <f t="shared" si="3"/>
        <v>2.3999999999999986</v>
      </c>
      <c r="D200" s="41">
        <f>IFERROR(VLOOKUP(A200,NMI!A:B,2,FALSE),"")</f>
        <v>54</v>
      </c>
    </row>
    <row r="201" spans="1:4" x14ac:dyDescent="0.25">
      <c r="A201" s="11">
        <v>41671</v>
      </c>
      <c r="B201" s="12">
        <v>53.7</v>
      </c>
      <c r="C201" s="23">
        <f t="shared" si="3"/>
        <v>-3.3999999999999986</v>
      </c>
      <c r="D201" s="42">
        <f>IFERROR(VLOOKUP(A201,NMI!A:B,2,FALSE),"")</f>
        <v>51.6</v>
      </c>
    </row>
    <row r="202" spans="1:4" x14ac:dyDescent="0.25">
      <c r="A202" s="9">
        <v>41699</v>
      </c>
      <c r="B202" s="10">
        <v>58.3</v>
      </c>
      <c r="C202" s="19">
        <f t="shared" si="3"/>
        <v>4.5999999999999943</v>
      </c>
      <c r="D202" s="41">
        <f>IFERROR(VLOOKUP(A202,NMI!A:B,2,FALSE),"")</f>
        <v>53.1</v>
      </c>
    </row>
    <row r="203" spans="1:4" x14ac:dyDescent="0.25">
      <c r="A203" s="11">
        <v>41730</v>
      </c>
      <c r="B203" s="12">
        <v>60.8</v>
      </c>
      <c r="C203" s="23">
        <f t="shared" si="3"/>
        <v>2.5</v>
      </c>
      <c r="D203" s="42">
        <f>IFERROR(VLOOKUP(A203,NMI!A:B,2,FALSE),"")</f>
        <v>55.2</v>
      </c>
    </row>
    <row r="204" spans="1:4" x14ac:dyDescent="0.25">
      <c r="A204" s="9">
        <v>41760</v>
      </c>
      <c r="B204" s="10">
        <v>61.4</v>
      </c>
      <c r="C204" s="19">
        <f t="shared" si="3"/>
        <v>0.60000000000000142</v>
      </c>
      <c r="D204" s="41">
        <f>IFERROR(VLOOKUP(A204,NMI!A:B,2,FALSE),"")</f>
        <v>56.3</v>
      </c>
    </row>
    <row r="205" spans="1:4" x14ac:dyDescent="0.25">
      <c r="A205" s="11">
        <v>41791</v>
      </c>
      <c r="B205" s="12">
        <v>61.2</v>
      </c>
      <c r="C205" s="23">
        <f t="shared" si="3"/>
        <v>-0.19999999999999574</v>
      </c>
      <c r="D205" s="42">
        <f>IFERROR(VLOOKUP(A205,NMI!A:B,2,FALSE),"")</f>
        <v>56</v>
      </c>
    </row>
    <row r="206" spans="1:4" x14ac:dyDescent="0.25">
      <c r="A206" s="9">
        <v>41821</v>
      </c>
      <c r="B206" s="10">
        <v>60.9</v>
      </c>
      <c r="C206" s="19">
        <f t="shared" si="3"/>
        <v>-0.30000000000000426</v>
      </c>
      <c r="D206" s="41">
        <f>IFERROR(VLOOKUP(A206,NMI!A:B,2,FALSE),"")</f>
        <v>58.7</v>
      </c>
    </row>
    <row r="207" spans="1:4" x14ac:dyDescent="0.25">
      <c r="A207" s="11">
        <v>41852</v>
      </c>
      <c r="B207" s="12">
        <v>57.7</v>
      </c>
      <c r="C207" s="23">
        <f t="shared" si="3"/>
        <v>-3.1999999999999957</v>
      </c>
      <c r="D207" s="42">
        <f>IFERROR(VLOOKUP(A207,NMI!A:B,2,FALSE),"")</f>
        <v>59.6</v>
      </c>
    </row>
    <row r="208" spans="1:4" x14ac:dyDescent="0.25">
      <c r="A208" s="9">
        <v>41883</v>
      </c>
      <c r="B208" s="10">
        <v>55.2</v>
      </c>
      <c r="C208" s="19">
        <f t="shared" si="3"/>
        <v>-2.5</v>
      </c>
      <c r="D208" s="41">
        <f>IFERROR(VLOOKUP(A208,NMI!A:B,2,FALSE),"")</f>
        <v>58.6</v>
      </c>
    </row>
    <row r="209" spans="1:4" x14ac:dyDescent="0.25">
      <c r="A209" s="11">
        <v>41913</v>
      </c>
      <c r="B209" s="12">
        <v>52.1</v>
      </c>
      <c r="C209" s="23">
        <f t="shared" si="3"/>
        <v>-3.1000000000000014</v>
      </c>
      <c r="D209" s="42">
        <f>IFERROR(VLOOKUP(A209,NMI!A:B,2,FALSE),"")</f>
        <v>57.1</v>
      </c>
    </row>
    <row r="210" spans="1:4" x14ac:dyDescent="0.25">
      <c r="A210" s="9">
        <v>41944</v>
      </c>
      <c r="B210" s="10">
        <v>54.4</v>
      </c>
      <c r="C210" s="19">
        <f t="shared" si="3"/>
        <v>2.2999999999999972</v>
      </c>
      <c r="D210" s="41">
        <f>IFERROR(VLOOKUP(A210,NMI!A:B,2,FALSE),"")</f>
        <v>59.3</v>
      </c>
    </row>
    <row r="211" spans="1:4" x14ac:dyDescent="0.25">
      <c r="A211" s="11">
        <v>41974</v>
      </c>
      <c r="B211" s="12">
        <v>49.5</v>
      </c>
      <c r="C211" s="23">
        <f t="shared" si="3"/>
        <v>-4.8999999999999986</v>
      </c>
      <c r="D211" s="42">
        <f>IFERROR(VLOOKUP(A211,NMI!A:B,2,FALSE),"")</f>
        <v>56.2</v>
      </c>
    </row>
    <row r="212" spans="1:4" x14ac:dyDescent="0.25">
      <c r="A212" s="13">
        <v>42005</v>
      </c>
      <c r="B212" s="10">
        <v>45.5</v>
      </c>
      <c r="C212" s="19">
        <f t="shared" si="3"/>
        <v>-4</v>
      </c>
      <c r="D212" s="41">
        <f>IFERROR(VLOOKUP(A212,NMI!A:B,2,FALSE),"")</f>
        <v>56.7</v>
      </c>
    </row>
    <row r="213" spans="1:4" x14ac:dyDescent="0.25">
      <c r="A213" s="14">
        <v>42036</v>
      </c>
      <c r="B213" s="12">
        <v>49.7</v>
      </c>
      <c r="C213" s="23">
        <f t="shared" si="3"/>
        <v>4.2000000000000028</v>
      </c>
      <c r="D213" s="42">
        <f>IFERROR(VLOOKUP(A213,NMI!A:B,2,FALSE),"")</f>
        <v>56.9</v>
      </c>
    </row>
    <row r="214" spans="1:4" x14ac:dyDescent="0.25">
      <c r="A214" s="3">
        <v>42064</v>
      </c>
      <c r="B214" s="4">
        <v>52.4</v>
      </c>
      <c r="C214" s="19">
        <f t="shared" si="3"/>
        <v>2.6999999999999957</v>
      </c>
      <c r="D214" s="41">
        <f>IFERROR(VLOOKUP(A214,NMI!A:B,2,FALSE),"")</f>
        <v>56.5</v>
      </c>
    </row>
    <row r="215" spans="1:4" x14ac:dyDescent="0.25">
      <c r="A215" s="5">
        <v>42095</v>
      </c>
      <c r="B215" s="6">
        <v>50.1</v>
      </c>
      <c r="C215" s="23">
        <f t="shared" si="3"/>
        <v>-2.2999999999999972</v>
      </c>
      <c r="D215" s="42">
        <f>IFERROR(VLOOKUP(A215,NMI!A:B,2,FALSE),"")</f>
        <v>57.8</v>
      </c>
    </row>
    <row r="216" spans="1:4" x14ac:dyDescent="0.25">
      <c r="A216" s="3">
        <v>42125</v>
      </c>
      <c r="B216" s="4">
        <v>55.9</v>
      </c>
      <c r="C216" s="19">
        <f t="shared" si="3"/>
        <v>5.7999999999999972</v>
      </c>
      <c r="D216" s="41">
        <f>IFERROR(VLOOKUP(A216,NMI!A:B,2,FALSE),"")</f>
        <v>55.7</v>
      </c>
    </row>
    <row r="217" spans="1:4" x14ac:dyDescent="0.25">
      <c r="A217" s="5">
        <v>42156</v>
      </c>
      <c r="B217" s="6">
        <v>53</v>
      </c>
      <c r="C217" s="23">
        <f t="shared" si="3"/>
        <v>-2.8999999999999986</v>
      </c>
      <c r="D217" s="42">
        <f>IFERROR(VLOOKUP(A217,NMI!A:B,2,FALSE),"")</f>
        <v>56</v>
      </c>
    </row>
    <row r="218" spans="1:4" x14ac:dyDescent="0.25">
      <c r="A218" s="3">
        <v>42186</v>
      </c>
      <c r="B218" s="4">
        <v>53.7</v>
      </c>
      <c r="C218" s="19">
        <f t="shared" si="3"/>
        <v>0.70000000000000284</v>
      </c>
      <c r="D218" s="41">
        <f>IFERROR(VLOOKUP(A218,NMI!A:B,2,FALSE),"")</f>
        <v>60.3</v>
      </c>
    </row>
    <row r="219" spans="1:4" x14ac:dyDescent="0.25">
      <c r="A219" s="5">
        <v>42217</v>
      </c>
      <c r="B219" s="6">
        <v>50.8</v>
      </c>
      <c r="C219" s="23">
        <f t="shared" si="3"/>
        <v>-2.9000000000000057</v>
      </c>
      <c r="D219" s="42">
        <f>IFERROR(VLOOKUP(A219,NMI!A:B,2,FALSE),"")</f>
        <v>59</v>
      </c>
    </row>
    <row r="220" spans="1:4" x14ac:dyDescent="0.25">
      <c r="A220" s="3">
        <v>42248</v>
      </c>
      <c r="B220" s="4">
        <v>48.4</v>
      </c>
      <c r="C220" s="19">
        <f t="shared" si="3"/>
        <v>-2.3999999999999986</v>
      </c>
      <c r="D220" s="41">
        <f>IFERROR(VLOOKUP(A220,NMI!A:B,2,FALSE),"")</f>
        <v>56.9</v>
      </c>
    </row>
    <row r="221" spans="1:4" x14ac:dyDescent="0.25">
      <c r="A221" s="5">
        <v>42278</v>
      </c>
      <c r="B221" s="6">
        <v>49.1</v>
      </c>
      <c r="C221" s="23">
        <f t="shared" si="3"/>
        <v>0.70000000000000284</v>
      </c>
      <c r="D221" s="42">
        <f>IFERROR(VLOOKUP(A221,NMI!A:B,2,FALSE),"")</f>
        <v>59.1</v>
      </c>
    </row>
    <row r="222" spans="1:4" x14ac:dyDescent="0.25">
      <c r="A222" s="3">
        <v>42309</v>
      </c>
      <c r="B222" s="4">
        <v>50.3</v>
      </c>
      <c r="C222" s="19">
        <f t="shared" si="3"/>
        <v>1.1999999999999957</v>
      </c>
      <c r="D222" s="41">
        <f>IFERROR(VLOOKUP(A222,NMI!A:B,2,FALSE),"")</f>
        <v>55.9</v>
      </c>
    </row>
    <row r="223" spans="1:4" x14ac:dyDescent="0.25">
      <c r="A223" s="5">
        <v>42339</v>
      </c>
      <c r="B223" s="6">
        <v>49.7</v>
      </c>
      <c r="C223" s="23">
        <f t="shared" si="3"/>
        <v>-0.59999999999999432</v>
      </c>
      <c r="D223" s="42">
        <f>IFERROR(VLOOKUP(A223,NMI!A:B,2,FALSE),"")</f>
        <v>55.3</v>
      </c>
    </row>
    <row r="224" spans="1:4" x14ac:dyDescent="0.25">
      <c r="A224" s="3">
        <v>42370</v>
      </c>
      <c r="B224" s="4">
        <v>46.4</v>
      </c>
      <c r="C224" s="19">
        <f t="shared" si="3"/>
        <v>-3.3000000000000043</v>
      </c>
      <c r="D224" s="41">
        <f>IFERROR(VLOOKUP(A224,NMI!A:B,2,FALSE),"")</f>
        <v>53.5</v>
      </c>
    </row>
    <row r="225" spans="1:4" x14ac:dyDescent="0.25">
      <c r="A225" s="5">
        <v>42401</v>
      </c>
      <c r="B225" s="6">
        <v>45.5</v>
      </c>
      <c r="C225" s="23">
        <f t="shared" si="3"/>
        <v>-0.89999999999999858</v>
      </c>
      <c r="D225" s="42">
        <f>IFERROR(VLOOKUP(A225,NMI!A:B,2,FALSE),"")</f>
        <v>54.3</v>
      </c>
    </row>
    <row r="226" spans="1:4" x14ac:dyDescent="0.25">
      <c r="A226" s="3">
        <v>42430</v>
      </c>
      <c r="B226" s="4">
        <v>49.1</v>
      </c>
      <c r="C226" s="19">
        <f t="shared" si="3"/>
        <v>3.6000000000000014</v>
      </c>
      <c r="D226" s="41">
        <f>IFERROR(VLOOKUP(A226,NMI!A:B,2,FALSE),"")</f>
        <v>54.9</v>
      </c>
    </row>
    <row r="227" spans="1:4" x14ac:dyDescent="0.25">
      <c r="A227" s="5">
        <v>42461</v>
      </c>
      <c r="B227" s="6">
        <v>53.4</v>
      </c>
      <c r="C227" s="23">
        <f t="shared" si="3"/>
        <v>4.2999999999999972</v>
      </c>
      <c r="D227" s="42">
        <f>IFERROR(VLOOKUP(A227,NMI!A:B,2,FALSE),"")</f>
        <v>55.7</v>
      </c>
    </row>
    <row r="228" spans="1:4" x14ac:dyDescent="0.25">
      <c r="A228" s="3">
        <v>42491</v>
      </c>
      <c r="B228" s="4">
        <v>55.6</v>
      </c>
      <c r="C228" s="19">
        <f t="shared" si="3"/>
        <v>2.2000000000000028</v>
      </c>
      <c r="D228" s="41">
        <f>IFERROR(VLOOKUP(A228,NMI!A:B,2,FALSE),"")</f>
        <v>53.6</v>
      </c>
    </row>
    <row r="229" spans="1:4" x14ac:dyDescent="0.25">
      <c r="A229" s="5">
        <v>42522</v>
      </c>
      <c r="B229" s="6">
        <v>55.5</v>
      </c>
      <c r="C229" s="23">
        <f t="shared" si="3"/>
        <v>-0.10000000000000142</v>
      </c>
      <c r="D229" s="42">
        <f>IFERROR(VLOOKUP(A229,NMI!A:B,2,FALSE),"")</f>
        <v>56.1</v>
      </c>
    </row>
    <row r="230" spans="1:4" x14ac:dyDescent="0.25">
      <c r="A230" s="3">
        <v>42552</v>
      </c>
      <c r="B230" s="4">
        <v>51.9</v>
      </c>
      <c r="C230" s="19">
        <f t="shared" si="3"/>
        <v>-3.6000000000000014</v>
      </c>
      <c r="D230" s="41">
        <f>IFERROR(VLOOKUP(A230,NMI!A:B,2,FALSE),"")</f>
        <v>54.9</v>
      </c>
    </row>
    <row r="231" spans="1:4" x14ac:dyDescent="0.25">
      <c r="A231" s="5">
        <v>42583</v>
      </c>
      <c r="B231" s="6">
        <v>51.8</v>
      </c>
      <c r="C231" s="23">
        <f t="shared" si="3"/>
        <v>-0.10000000000000142</v>
      </c>
      <c r="D231" s="42">
        <f>IFERROR(VLOOKUP(A231,NMI!A:B,2,FALSE),"")</f>
        <v>51.7</v>
      </c>
    </row>
    <row r="232" spans="1:4" x14ac:dyDescent="0.25">
      <c r="A232" s="3">
        <v>42614</v>
      </c>
      <c r="B232" s="4">
        <v>54</v>
      </c>
      <c r="C232" s="19">
        <f t="shared" si="3"/>
        <v>2.2000000000000028</v>
      </c>
      <c r="D232" s="41">
        <f>IFERROR(VLOOKUP(A232,NMI!A:B,2,FALSE),"")</f>
        <v>56.6</v>
      </c>
    </row>
    <row r="233" spans="1:4" x14ac:dyDescent="0.25">
      <c r="A233" s="5">
        <v>42644</v>
      </c>
      <c r="B233" s="6">
        <v>56.6</v>
      </c>
      <c r="C233" s="23">
        <f t="shared" si="3"/>
        <v>2.6000000000000014</v>
      </c>
      <c r="D233" s="42">
        <f>IFERROR(VLOOKUP(A233,NMI!A:B,2,FALSE),"")</f>
        <v>54.6</v>
      </c>
    </row>
    <row r="234" spans="1:4" x14ac:dyDescent="0.25">
      <c r="A234" s="3">
        <v>42675</v>
      </c>
      <c r="B234" s="4">
        <v>56.3</v>
      </c>
      <c r="C234" s="19">
        <f t="shared" si="3"/>
        <v>-0.30000000000000426</v>
      </c>
      <c r="D234" s="41">
        <f>IFERROR(VLOOKUP(A234,NMI!A:B,2,FALSE),"")</f>
        <v>56.2</v>
      </c>
    </row>
    <row r="235" spans="1:4" x14ac:dyDescent="0.25">
      <c r="A235" s="5">
        <v>42705</v>
      </c>
      <c r="B235" s="6">
        <v>57</v>
      </c>
      <c r="C235" s="23">
        <f t="shared" si="3"/>
        <v>0.70000000000000284</v>
      </c>
      <c r="D235" s="42">
        <f>IFERROR(VLOOKUP(A235,NMI!A:B,2,FALSE),"")</f>
        <v>56.6</v>
      </c>
    </row>
    <row r="236" spans="1:4" x14ac:dyDescent="0.25">
      <c r="A236" s="3">
        <v>42736</v>
      </c>
      <c r="B236" s="4">
        <v>59</v>
      </c>
      <c r="C236" s="19">
        <f t="shared" si="3"/>
        <v>2</v>
      </c>
      <c r="D236" s="41">
        <f>IFERROR(VLOOKUP(A236,NMI!A:B,2,FALSE),"")</f>
        <v>56.5</v>
      </c>
    </row>
    <row r="237" spans="1:4" x14ac:dyDescent="0.25">
      <c r="A237" s="5">
        <v>42767</v>
      </c>
      <c r="B237" s="6">
        <v>57.7</v>
      </c>
      <c r="C237" s="23">
        <f t="shared" si="3"/>
        <v>-1.2999999999999972</v>
      </c>
      <c r="D237" s="42">
        <f>IFERROR(VLOOKUP(A237,NMI!A:B,2,FALSE),"")</f>
        <v>57.4</v>
      </c>
    </row>
    <row r="238" spans="1:4" x14ac:dyDescent="0.25">
      <c r="A238" s="3">
        <v>42795</v>
      </c>
      <c r="B238" s="4">
        <v>53.5</v>
      </c>
      <c r="C238" s="19">
        <f t="shared" si="3"/>
        <v>-4.2000000000000028</v>
      </c>
      <c r="D238" s="41">
        <f>IFERROR(VLOOKUP(A238,NMI!A:B,2,FALSE),"")</f>
        <v>55.6</v>
      </c>
    </row>
    <row r="239" spans="1:4" x14ac:dyDescent="0.25">
      <c r="A239" s="5">
        <v>42826</v>
      </c>
      <c r="B239" s="6">
        <v>57.6</v>
      </c>
      <c r="C239" s="23">
        <f t="shared" si="3"/>
        <v>4.1000000000000014</v>
      </c>
      <c r="D239" s="42">
        <f>IFERROR(VLOOKUP(A239,NMI!A:B,2,FALSE),"")</f>
        <v>57.3</v>
      </c>
    </row>
    <row r="240" spans="1:4" x14ac:dyDescent="0.25">
      <c r="A240" s="3">
        <v>42856</v>
      </c>
      <c r="B240" s="4">
        <v>49.2</v>
      </c>
      <c r="C240" s="19">
        <f t="shared" si="3"/>
        <v>-8.3999999999999986</v>
      </c>
      <c r="D240" s="41">
        <f>IFERROR(VLOOKUP(A240,NMI!A:B,2,FALSE),"")</f>
        <v>57.1</v>
      </c>
    </row>
    <row r="241" spans="1:4" x14ac:dyDescent="0.25">
      <c r="A241" s="5">
        <v>42887</v>
      </c>
      <c r="B241" s="6">
        <v>52.1</v>
      </c>
      <c r="C241" s="23">
        <f t="shared" si="3"/>
        <v>2.8999999999999986</v>
      </c>
      <c r="D241" s="42">
        <f>IFERROR(VLOOKUP(A241,NMI!A:B,2,FALSE),"")</f>
        <v>57.2</v>
      </c>
    </row>
    <row r="242" spans="1:4" x14ac:dyDescent="0.25">
      <c r="A242" s="3">
        <v>42917</v>
      </c>
      <c r="B242" s="4">
        <v>55.7</v>
      </c>
      <c r="C242" s="19">
        <f t="shared" si="3"/>
        <v>3.6000000000000014</v>
      </c>
      <c r="D242" s="41">
        <f>IFERROR(VLOOKUP(A242,NMI!A:B,2,FALSE),"")</f>
        <v>54.3</v>
      </c>
    </row>
    <row r="243" spans="1:4" x14ac:dyDescent="0.25">
      <c r="A243" s="5">
        <v>42948</v>
      </c>
      <c r="B243" s="6">
        <v>57.9</v>
      </c>
      <c r="C243" s="23">
        <f t="shared" si="3"/>
        <v>2.1999999999999957</v>
      </c>
      <c r="D243" s="42">
        <f>IFERROR(VLOOKUP(A243,NMI!A:B,2,FALSE),"")</f>
        <v>55.2</v>
      </c>
    </row>
    <row r="244" spans="1:4" x14ac:dyDescent="0.25">
      <c r="A244" s="3">
        <v>42979</v>
      </c>
      <c r="B244" s="4">
        <v>66.3</v>
      </c>
      <c r="C244" s="19">
        <f t="shared" si="3"/>
        <v>8.3999999999999986</v>
      </c>
      <c r="D244" s="41">
        <f>IFERROR(VLOOKUP(A244,NMI!A:B,2,FALSE),"")</f>
        <v>59.4</v>
      </c>
    </row>
    <row r="245" spans="1:4" x14ac:dyDescent="0.25">
      <c r="A245" s="5">
        <v>43009</v>
      </c>
      <c r="B245" s="6">
        <v>61.5</v>
      </c>
      <c r="C245" s="23">
        <f t="shared" si="3"/>
        <v>-4.7999999999999972</v>
      </c>
      <c r="D245" s="42">
        <f>IFERROR(VLOOKUP(A245,NMI!A:B,2,FALSE),"")</f>
        <v>59.8</v>
      </c>
    </row>
    <row r="246" spans="1:4" x14ac:dyDescent="0.25">
      <c r="A246" s="3">
        <v>43040</v>
      </c>
      <c r="B246" s="4">
        <v>60.1</v>
      </c>
      <c r="C246" s="19">
        <f t="shared" si="3"/>
        <v>-1.3999999999999986</v>
      </c>
      <c r="D246" s="41">
        <f>IFERROR(VLOOKUP(A246,NMI!A:B,2,FALSE),"")</f>
        <v>57.3</v>
      </c>
    </row>
    <row r="247" spans="1:4" x14ac:dyDescent="0.25">
      <c r="A247" s="5">
        <v>43070</v>
      </c>
      <c r="B247" s="6">
        <v>59.9</v>
      </c>
      <c r="C247" s="23">
        <f t="shared" si="3"/>
        <v>-0.20000000000000284</v>
      </c>
      <c r="D247" s="42">
        <f>IFERROR(VLOOKUP(A247,NMI!A:B,2,FALSE),"")</f>
        <v>56</v>
      </c>
    </row>
    <row r="248" spans="1:4" x14ac:dyDescent="0.25">
      <c r="A248" s="3">
        <v>43101</v>
      </c>
      <c r="B248" s="4">
        <v>61.9</v>
      </c>
      <c r="C248" s="19">
        <f t="shared" si="3"/>
        <v>2</v>
      </c>
      <c r="D248" s="41">
        <f>IFERROR(VLOOKUP(A248,NMI!A:B,2,FALSE),"")</f>
        <v>59.9</v>
      </c>
    </row>
    <row r="249" spans="1:4" x14ac:dyDescent="0.25">
      <c r="A249" s="5">
        <v>43132</v>
      </c>
      <c r="B249" s="6">
        <v>61</v>
      </c>
      <c r="C249" s="23">
        <f t="shared" si="3"/>
        <v>-0.89999999999999858</v>
      </c>
      <c r="D249" s="42">
        <f>IFERROR(VLOOKUP(A249,NMI!A:B,2,FALSE),"")</f>
        <v>59.5</v>
      </c>
    </row>
    <row r="250" spans="1:4" x14ac:dyDescent="0.25">
      <c r="A250" s="3">
        <v>43160</v>
      </c>
      <c r="B250" s="4">
        <v>61.5</v>
      </c>
      <c r="C250" s="19">
        <f t="shared" si="3"/>
        <v>0.5</v>
      </c>
      <c r="D250" s="41">
        <f>IFERROR(VLOOKUP(A250,NMI!A:B,2,FALSE),"")</f>
        <v>58.8</v>
      </c>
    </row>
    <row r="251" spans="1:4" x14ac:dyDescent="0.25">
      <c r="A251" s="5">
        <v>43191</v>
      </c>
      <c r="B251" s="6">
        <v>61.8</v>
      </c>
      <c r="C251" s="23">
        <f t="shared" si="3"/>
        <v>0.29999999999999716</v>
      </c>
      <c r="D251" s="42">
        <f>IFERROR(VLOOKUP(A251,NMI!A:B,2,FALSE),"")</f>
        <v>56.8</v>
      </c>
    </row>
    <row r="252" spans="1:4" x14ac:dyDescent="0.25">
      <c r="A252" s="3">
        <v>43221</v>
      </c>
      <c r="B252" s="4">
        <v>64.3</v>
      </c>
      <c r="C252" s="19">
        <f t="shared" si="3"/>
        <v>2.5</v>
      </c>
      <c r="D252" s="41">
        <f>IFERROR(VLOOKUP(A252,NMI!A:B,2,FALSE),"")</f>
        <v>58.6</v>
      </c>
    </row>
    <row r="253" spans="1:4" x14ac:dyDescent="0.25">
      <c r="A253" s="5">
        <v>43252</v>
      </c>
      <c r="B253" s="6">
        <v>60.7</v>
      </c>
      <c r="C253" s="23">
        <f t="shared" si="3"/>
        <v>-3.5999999999999943</v>
      </c>
      <c r="D253" s="42">
        <f>IFERROR(VLOOKUP(A253,NMI!A:B,2,FALSE),"")</f>
        <v>59.1</v>
      </c>
    </row>
    <row r="254" spans="1:4" x14ac:dyDescent="0.25">
      <c r="A254" s="3">
        <v>43282</v>
      </c>
      <c r="B254" s="4">
        <v>63.4</v>
      </c>
      <c r="C254" s="19">
        <f t="shared" si="3"/>
        <v>2.6999999999999957</v>
      </c>
      <c r="D254" s="41">
        <f>IFERROR(VLOOKUP(A254,NMI!A:B,2,FALSE),"")</f>
        <v>55.7</v>
      </c>
    </row>
    <row r="255" spans="1:4" x14ac:dyDescent="0.25">
      <c r="A255" s="5">
        <v>43313</v>
      </c>
      <c r="B255" s="6">
        <v>62.8</v>
      </c>
      <c r="C255" s="23">
        <f t="shared" si="3"/>
        <v>-0.60000000000000142</v>
      </c>
      <c r="D255" s="42">
        <f>IFERROR(VLOOKUP(A255,NMI!A:B,2,FALSE),"")</f>
        <v>58.8</v>
      </c>
    </row>
    <row r="256" spans="1:4" x14ac:dyDescent="0.25">
      <c r="A256" s="3">
        <v>43344</v>
      </c>
      <c r="B256" s="4">
        <v>64.2</v>
      </c>
      <c r="C256" s="19">
        <f t="shared" si="3"/>
        <v>1.4000000000000057</v>
      </c>
      <c r="D256" s="41">
        <f>IFERROR(VLOOKUP(A256,NMI!A:B,2,FALSE),"")</f>
        <v>60.8</v>
      </c>
    </row>
    <row r="257" spans="1:4" x14ac:dyDescent="0.25">
      <c r="A257" s="7">
        <v>43374</v>
      </c>
      <c r="B257" s="8">
        <v>61.3</v>
      </c>
      <c r="C257" s="43">
        <f t="shared" si="3"/>
        <v>-2.9000000000000057</v>
      </c>
      <c r="D257" s="42">
        <f>IFERROR(VLOOKUP(A257,NMI!A:B,2,FALSE),"")</f>
        <v>60</v>
      </c>
    </row>
    <row r="258" spans="1:4" x14ac:dyDescent="0.25">
      <c r="A258" s="3">
        <v>43405</v>
      </c>
      <c r="B258" s="4">
        <v>64.3</v>
      </c>
      <c r="C258" s="19">
        <f t="shared" ref="C258:C260" si="4">B258-B257</f>
        <v>3</v>
      </c>
      <c r="D258" s="41">
        <f>IFERROR(VLOOKUP(A258,NMI!A:B,2,FALSE),"")</f>
        <v>60.4</v>
      </c>
    </row>
    <row r="259" spans="1:4" x14ac:dyDescent="0.25">
      <c r="A259" s="7">
        <v>43435</v>
      </c>
      <c r="B259" s="8">
        <v>58</v>
      </c>
      <c r="C259" s="43">
        <f t="shared" si="4"/>
        <v>-6.2999999999999972</v>
      </c>
      <c r="D259" s="42">
        <f>IFERROR(VLOOKUP(A259,NMI!A:B,2,FALSE),"")</f>
        <v>58</v>
      </c>
    </row>
    <row r="260" spans="1:4" x14ac:dyDescent="0.25">
      <c r="A260" s="3">
        <v>43466</v>
      </c>
      <c r="B260" s="4">
        <v>59.4</v>
      </c>
      <c r="C260" s="19">
        <f t="shared" si="4"/>
        <v>1.3999999999999986</v>
      </c>
      <c r="D260" s="41">
        <f>IFERROR(VLOOKUP(A260,NMI!A:B,2,FALSE),"")</f>
        <v>56.7</v>
      </c>
    </row>
    <row r="261" spans="1:4" x14ac:dyDescent="0.25">
      <c r="A261" s="7">
        <v>43497</v>
      </c>
      <c r="B261" s="8">
        <v>54.4</v>
      </c>
      <c r="C261" s="43">
        <f t="shared" ref="C261:C283" si="5">B261-B260</f>
        <v>-5</v>
      </c>
      <c r="D261" s="42">
        <f>IFERROR(VLOOKUP(A261,NMI!A:B,2,FALSE),"")</f>
        <v>59.7</v>
      </c>
    </row>
    <row r="262" spans="1:4" x14ac:dyDescent="0.25">
      <c r="A262" s="3">
        <v>43525</v>
      </c>
      <c r="B262" s="4">
        <v>58.7</v>
      </c>
      <c r="C262" s="19">
        <f t="shared" si="5"/>
        <v>4.3000000000000043</v>
      </c>
      <c r="D262" s="41">
        <f>IFERROR(VLOOKUP(A262,NMI!A:B,2,FALSE),"")</f>
        <v>56.1</v>
      </c>
    </row>
    <row r="263" spans="1:4" x14ac:dyDescent="0.25">
      <c r="A263" s="7">
        <v>43556</v>
      </c>
      <c r="B263" s="8">
        <v>55.7</v>
      </c>
      <c r="C263" s="43">
        <f t="shared" si="5"/>
        <v>-3</v>
      </c>
      <c r="D263" s="42">
        <f>IFERROR(VLOOKUP(A263,NMI!A:B,2,FALSE),"")</f>
        <v>55.5</v>
      </c>
    </row>
    <row r="264" spans="1:4" x14ac:dyDescent="0.25">
      <c r="A264" s="3">
        <v>43586</v>
      </c>
      <c r="B264" s="4">
        <v>55.4</v>
      </c>
      <c r="C264" s="19">
        <f t="shared" si="5"/>
        <v>-0.30000000000000426</v>
      </c>
      <c r="D264" s="41">
        <f>IFERROR(VLOOKUP(A264,NMI!A:B,2,FALSE),"")</f>
        <v>56.9</v>
      </c>
    </row>
    <row r="265" spans="1:4" x14ac:dyDescent="0.25">
      <c r="A265" s="7">
        <v>43617</v>
      </c>
      <c r="B265" s="8">
        <v>58.9</v>
      </c>
      <c r="C265" s="43">
        <f t="shared" si="5"/>
        <v>3.5</v>
      </c>
      <c r="D265" s="42">
        <f>IFERROR(VLOOKUP(A265,NMI!A:B,2,FALSE),"")</f>
        <v>55.1</v>
      </c>
    </row>
    <row r="266" spans="1:4" x14ac:dyDescent="0.25">
      <c r="A266" s="3">
        <v>43647</v>
      </c>
      <c r="B266" s="4">
        <v>56.5</v>
      </c>
      <c r="C266" s="19">
        <f t="shared" si="5"/>
        <v>-2.3999999999999986</v>
      </c>
      <c r="D266" s="41">
        <f>IFERROR(VLOOKUP(A266,NMI!A:B,2,FALSE),"")</f>
        <v>54.8</v>
      </c>
    </row>
    <row r="267" spans="1:4" x14ac:dyDescent="0.25">
      <c r="A267" s="7">
        <v>43678</v>
      </c>
      <c r="B267" s="8">
        <v>58.2</v>
      </c>
      <c r="C267" s="43">
        <f t="shared" si="5"/>
        <v>1.7000000000000028</v>
      </c>
      <c r="D267" s="42">
        <f>IFERROR(VLOOKUP(A267,NMI!A:B,2,FALSE),"")</f>
        <v>56</v>
      </c>
    </row>
    <row r="268" spans="1:4" x14ac:dyDescent="0.25">
      <c r="A268" s="3">
        <v>43709</v>
      </c>
      <c r="B268" s="4">
        <v>60</v>
      </c>
      <c r="C268" s="19">
        <f t="shared" si="5"/>
        <v>1.7999999999999972</v>
      </c>
      <c r="D268" s="41">
        <f>IFERROR(VLOOKUP(A268,NMI!A:B,2,FALSE),"")</f>
        <v>53.5</v>
      </c>
    </row>
    <row r="269" spans="1:4" x14ac:dyDescent="0.25">
      <c r="A269" s="7">
        <v>43739</v>
      </c>
      <c r="B269" s="8">
        <v>57.3</v>
      </c>
      <c r="C269" s="43">
        <f t="shared" si="5"/>
        <v>-2.7000000000000028</v>
      </c>
      <c r="D269" s="42">
        <f>IFERROR(VLOOKUP(A269,NMI!A:B,2,FALSE),"")</f>
        <v>54.4</v>
      </c>
    </row>
    <row r="270" spans="1:4" x14ac:dyDescent="0.25">
      <c r="A270" s="3">
        <v>43770</v>
      </c>
      <c r="B270" s="4">
        <v>58.8</v>
      </c>
      <c r="C270" s="19">
        <f t="shared" si="5"/>
        <v>1.5</v>
      </c>
      <c r="D270" s="41">
        <f>IFERROR(VLOOKUP(A270,NMI!A:B,2,FALSE),"")</f>
        <v>53.9</v>
      </c>
    </row>
    <row r="271" spans="1:4" x14ac:dyDescent="0.25">
      <c r="A271" s="7">
        <v>43800</v>
      </c>
      <c r="B271" s="8">
        <v>59.3</v>
      </c>
      <c r="C271" s="43">
        <f t="shared" si="5"/>
        <v>0.5</v>
      </c>
      <c r="D271" s="42">
        <f>IFERROR(VLOOKUP(A271,NMI!A:B,2,FALSE),"")</f>
        <v>54.9</v>
      </c>
    </row>
    <row r="272" spans="1:4" x14ac:dyDescent="0.25">
      <c r="A272" s="3">
        <v>43831</v>
      </c>
      <c r="B272" s="4">
        <v>55.5</v>
      </c>
      <c r="C272" s="19">
        <f t="shared" si="5"/>
        <v>-3.7999999999999972</v>
      </c>
      <c r="D272" s="41">
        <f>IFERROR(VLOOKUP(A272,NMI!A:B,2,FALSE),"")</f>
        <v>55.5</v>
      </c>
    </row>
    <row r="273" spans="1:4" x14ac:dyDescent="0.25">
      <c r="A273" s="7">
        <v>43862</v>
      </c>
      <c r="B273" s="8">
        <v>50.8</v>
      </c>
      <c r="C273" s="43">
        <f t="shared" si="5"/>
        <v>-4.7000000000000028</v>
      </c>
      <c r="D273" s="42">
        <f>IFERROR(VLOOKUP(A273,NMI!A:B,2,FALSE),"")</f>
        <v>56.7</v>
      </c>
    </row>
    <row r="274" spans="1:4" x14ac:dyDescent="0.25">
      <c r="A274" s="3">
        <v>43891</v>
      </c>
      <c r="B274" s="4">
        <v>50</v>
      </c>
      <c r="C274" s="19">
        <f t="shared" si="5"/>
        <v>-0.79999999999999716</v>
      </c>
      <c r="D274" s="41">
        <f>IFERROR(VLOOKUP(A274,NMI!A:B,2,FALSE),"")</f>
        <v>53.6</v>
      </c>
    </row>
    <row r="275" spans="1:4" x14ac:dyDescent="0.25">
      <c r="A275" s="7">
        <v>43922</v>
      </c>
      <c r="B275" s="8">
        <v>55.1</v>
      </c>
      <c r="C275" s="43">
        <f t="shared" si="5"/>
        <v>5.1000000000000014</v>
      </c>
      <c r="D275" s="42">
        <f>IFERROR(VLOOKUP(A275,NMI!A:B,2,FALSE),"")</f>
        <v>41.6</v>
      </c>
    </row>
    <row r="276" spans="1:4" x14ac:dyDescent="0.25">
      <c r="A276" s="3">
        <v>43952</v>
      </c>
      <c r="B276" s="4">
        <v>55.6</v>
      </c>
      <c r="C276" s="19">
        <f t="shared" si="5"/>
        <v>0.5</v>
      </c>
      <c r="D276" s="41">
        <f>IFERROR(VLOOKUP(A276,NMI!A:B,2,FALSE),"")</f>
        <v>45.4</v>
      </c>
    </row>
    <row r="277" spans="1:4" x14ac:dyDescent="0.25">
      <c r="A277" s="7">
        <v>43983</v>
      </c>
      <c r="B277" s="8">
        <v>62.4</v>
      </c>
      <c r="C277" s="43">
        <f t="shared" si="5"/>
        <v>6.7999999999999972</v>
      </c>
      <c r="D277" s="42">
        <f>IFERROR(VLOOKUP(A277,NMI!A:B,2,FALSE),"")</f>
        <v>56.5</v>
      </c>
    </row>
    <row r="278" spans="1:4" x14ac:dyDescent="0.25">
      <c r="A278" s="3">
        <v>44013</v>
      </c>
      <c r="B278" s="4">
        <v>57.6</v>
      </c>
      <c r="C278" s="19">
        <f t="shared" si="5"/>
        <v>-4.7999999999999972</v>
      </c>
      <c r="D278" s="41">
        <f>IFERROR(VLOOKUP(A278,NMI!A:B,2,FALSE),"")</f>
        <v>56.6</v>
      </c>
    </row>
    <row r="279" spans="1:4" x14ac:dyDescent="0.25">
      <c r="A279" s="7">
        <v>44044</v>
      </c>
      <c r="B279" s="8">
        <v>64.2</v>
      </c>
      <c r="C279" s="43">
        <f t="shared" si="5"/>
        <v>6.6000000000000014</v>
      </c>
      <c r="D279" s="42">
        <f>IFERROR(VLOOKUP(A279,NMI!A:B,2,FALSE),"")</f>
        <v>57.2</v>
      </c>
    </row>
    <row r="280" spans="1:4" x14ac:dyDescent="0.25">
      <c r="A280" s="3">
        <v>44075</v>
      </c>
      <c r="B280" s="4">
        <v>59</v>
      </c>
      <c r="C280" s="19">
        <f t="shared" si="5"/>
        <v>-5.2000000000000028</v>
      </c>
      <c r="D280" s="41">
        <f>IFERROR(VLOOKUP(A280,NMI!A:B,2,FALSE),"")</f>
        <v>57.2</v>
      </c>
    </row>
    <row r="281" spans="1:4" x14ac:dyDescent="0.25">
      <c r="A281" s="7">
        <v>44105</v>
      </c>
      <c r="B281" s="8">
        <v>63.9</v>
      </c>
      <c r="C281" s="43">
        <f t="shared" si="5"/>
        <v>4.8999999999999986</v>
      </c>
      <c r="D281" s="42">
        <f>IFERROR(VLOOKUP(A281,NMI!A:B,2,FALSE),"")</f>
        <v>56.2</v>
      </c>
    </row>
    <row r="282" spans="1:4" x14ac:dyDescent="0.25">
      <c r="A282" s="3">
        <v>44136</v>
      </c>
      <c r="B282" s="4">
        <v>66.099999999999994</v>
      </c>
      <c r="C282" s="19">
        <f t="shared" si="5"/>
        <v>2.1999999999999957</v>
      </c>
      <c r="D282" s="41">
        <f>IFERROR(VLOOKUP(A282,NMI!A:B,2,FALSE),"")</f>
        <v>56.8</v>
      </c>
    </row>
    <row r="283" spans="1:4" x14ac:dyDescent="0.25">
      <c r="A283" s="7">
        <v>44166</v>
      </c>
      <c r="B283" s="8">
        <v>64.400000000000006</v>
      </c>
      <c r="C283" s="43">
        <f t="shared" si="5"/>
        <v>-1.6999999999999886</v>
      </c>
      <c r="D283" s="42">
        <f>IFERROR(VLOOKUP(A283,NMI!A:B,2,FALSE),"")</f>
        <v>57.7</v>
      </c>
    </row>
    <row r="284" spans="1:4" x14ac:dyDescent="0.25">
      <c r="A284" s="3">
        <v>44197</v>
      </c>
      <c r="B284" s="4">
        <v>64.2</v>
      </c>
      <c r="C284" s="19">
        <f t="shared" ref="C284:C305" si="6">B284-B283</f>
        <v>-0.20000000000000284</v>
      </c>
      <c r="D284" s="41">
        <f>IFERROR(VLOOKUP(A284,NMI!A:B,2,FALSE),"")</f>
        <v>58.7</v>
      </c>
    </row>
    <row r="285" spans="1:4" x14ac:dyDescent="0.25">
      <c r="A285" s="7">
        <v>44228</v>
      </c>
      <c r="B285" s="8">
        <v>71.8</v>
      </c>
      <c r="C285" s="43">
        <f t="shared" si="6"/>
        <v>7.5999999999999943</v>
      </c>
      <c r="D285" s="42">
        <f>IFERROR(VLOOKUP(A285,NMI!A:B,2,FALSE),"")</f>
        <v>55.3</v>
      </c>
    </row>
    <row r="286" spans="1:4" x14ac:dyDescent="0.25">
      <c r="A286" s="3">
        <v>44256</v>
      </c>
      <c r="B286" s="4">
        <v>74</v>
      </c>
      <c r="C286" s="19">
        <f t="shared" si="6"/>
        <v>2.2000000000000028</v>
      </c>
      <c r="D286" s="41">
        <f>IFERROR(VLOOKUP(A286,NMI!A:B,2,FALSE),"")</f>
        <v>63.7</v>
      </c>
    </row>
    <row r="287" spans="1:4" x14ac:dyDescent="0.25">
      <c r="A287" s="7">
        <v>44287</v>
      </c>
      <c r="B287" s="8">
        <v>76.8</v>
      </c>
      <c r="C287" s="43">
        <f t="shared" si="6"/>
        <v>2.7999999999999972</v>
      </c>
      <c r="D287" s="42">
        <f>IFERROR(VLOOKUP(A287,NMI!A:B,2,FALSE),"")</f>
        <v>62.7</v>
      </c>
    </row>
    <row r="288" spans="1:4" x14ac:dyDescent="0.25">
      <c r="A288" s="3">
        <v>44317</v>
      </c>
      <c r="B288" s="4">
        <v>80.599999999999994</v>
      </c>
      <c r="C288" s="19">
        <f t="shared" si="6"/>
        <v>3.7999999999999972</v>
      </c>
      <c r="D288" s="41">
        <f>IFERROR(VLOOKUP(A288,NMI!A:B,2,FALSE),"")</f>
        <v>64</v>
      </c>
    </row>
    <row r="289" spans="1:4" x14ac:dyDescent="0.25">
      <c r="A289" s="7">
        <v>44348</v>
      </c>
      <c r="B289" s="8">
        <v>79.5</v>
      </c>
      <c r="C289" s="43">
        <f t="shared" si="6"/>
        <v>-1.0999999999999943</v>
      </c>
      <c r="D289" s="42">
        <f>IFERROR(VLOOKUP(A289,NMI!A:B,2,FALSE),"")</f>
        <v>60.1</v>
      </c>
    </row>
    <row r="290" spans="1:4" x14ac:dyDescent="0.25">
      <c r="A290" s="3">
        <v>44378</v>
      </c>
      <c r="B290" s="4">
        <v>82.3</v>
      </c>
      <c r="C290" s="19">
        <f t="shared" si="6"/>
        <v>2.7999999999999972</v>
      </c>
      <c r="D290" s="41">
        <f>IFERROR(VLOOKUP(A290,NMI!A:B,2,FALSE),"")</f>
        <v>64.099999999999994</v>
      </c>
    </row>
    <row r="291" spans="1:4" x14ac:dyDescent="0.25">
      <c r="A291" s="7">
        <v>44409</v>
      </c>
      <c r="B291" s="8">
        <v>75.400000000000006</v>
      </c>
      <c r="C291" s="43">
        <f t="shared" si="6"/>
        <v>-6.8999999999999915</v>
      </c>
      <c r="D291" s="42">
        <f>IFERROR(VLOOKUP(A291,NMI!A:B,2,FALSE),"")</f>
        <v>61.7</v>
      </c>
    </row>
    <row r="292" spans="1:4" x14ac:dyDescent="0.25">
      <c r="A292" s="3">
        <v>44440</v>
      </c>
      <c r="B292" s="4">
        <v>77.5</v>
      </c>
      <c r="C292" s="19">
        <f t="shared" si="6"/>
        <v>2.0999999999999943</v>
      </c>
      <c r="D292" s="41">
        <f>IFERROR(VLOOKUP(A292,NMI!A:B,2,FALSE),"")</f>
        <v>61.9</v>
      </c>
    </row>
    <row r="293" spans="1:4" x14ac:dyDescent="0.25">
      <c r="A293" s="7">
        <v>44470</v>
      </c>
      <c r="B293" s="8">
        <v>82.9</v>
      </c>
      <c r="C293" s="43">
        <f t="shared" si="6"/>
        <v>5.4000000000000057</v>
      </c>
      <c r="D293" s="42">
        <f>IFERROR(VLOOKUP(A293,NMI!A:B,2,FALSE),"")</f>
        <v>66.7</v>
      </c>
    </row>
    <row r="294" spans="1:4" x14ac:dyDescent="0.25">
      <c r="A294" s="3">
        <v>44501</v>
      </c>
      <c r="B294" s="4">
        <v>82.3</v>
      </c>
      <c r="C294" s="19">
        <f t="shared" si="6"/>
        <v>-0.60000000000000853</v>
      </c>
      <c r="D294" s="41">
        <f>IFERROR(VLOOKUP(A294,NMI!A:B,2,FALSE),"")</f>
        <v>69.099999999999994</v>
      </c>
    </row>
    <row r="295" spans="1:4" x14ac:dyDescent="0.25">
      <c r="A295" s="7">
        <v>44531</v>
      </c>
      <c r="B295" s="8">
        <v>82.5</v>
      </c>
      <c r="C295" s="43">
        <f t="shared" si="6"/>
        <v>0.20000000000000284</v>
      </c>
      <c r="D295" s="42">
        <f>IFERROR(VLOOKUP(A295,NMI!A:B,2,FALSE),"")</f>
        <v>62.3</v>
      </c>
    </row>
    <row r="296" spans="1:4" x14ac:dyDescent="0.25">
      <c r="A296" s="3">
        <v>44562</v>
      </c>
      <c r="B296" s="4">
        <v>82.3</v>
      </c>
      <c r="C296" s="19">
        <f t="shared" si="6"/>
        <v>-0.20000000000000284</v>
      </c>
      <c r="D296" s="41">
        <f>IFERROR(VLOOKUP(A296,NMI!A:B,2,FALSE),"")</f>
        <v>59.9</v>
      </c>
    </row>
    <row r="297" spans="1:4" x14ac:dyDescent="0.25">
      <c r="A297" s="7">
        <v>44593</v>
      </c>
      <c r="B297" s="8">
        <v>83.1</v>
      </c>
      <c r="C297" s="43">
        <f t="shared" si="6"/>
        <v>0.79999999999999716</v>
      </c>
      <c r="D297" s="42">
        <f>IFERROR(VLOOKUP(A297,NMI!A:B,2,FALSE),"")</f>
        <v>56.5</v>
      </c>
    </row>
    <row r="298" spans="1:4" x14ac:dyDescent="0.25">
      <c r="A298" s="3">
        <v>44621</v>
      </c>
      <c r="B298" s="4">
        <v>83.8</v>
      </c>
      <c r="C298" s="19">
        <f t="shared" si="6"/>
        <v>0.70000000000000284</v>
      </c>
      <c r="D298" s="41">
        <f>IFERROR(VLOOKUP(A298,NMI!A:B,2,FALSE),"")</f>
        <v>58.3</v>
      </c>
    </row>
    <row r="299" spans="1:4" x14ac:dyDescent="0.25">
      <c r="A299" s="7">
        <v>44652</v>
      </c>
      <c r="B299" s="8">
        <v>84.6</v>
      </c>
      <c r="C299" s="43">
        <f t="shared" si="6"/>
        <v>0.79999999999999716</v>
      </c>
      <c r="D299" s="42">
        <f>IFERROR(VLOOKUP(A299,NMI!A:B,2,FALSE),"")</f>
        <v>57.1</v>
      </c>
    </row>
    <row r="300" spans="1:4" x14ac:dyDescent="0.25">
      <c r="A300" s="3">
        <v>44682</v>
      </c>
      <c r="B300" s="4">
        <v>82.1</v>
      </c>
      <c r="C300" s="19">
        <f t="shared" si="6"/>
        <v>-2.5</v>
      </c>
      <c r="D300" s="41">
        <f>IFERROR(VLOOKUP(A300,NMI!A:B,2,FALSE),"")</f>
        <v>55.9</v>
      </c>
    </row>
    <row r="301" spans="1:4" x14ac:dyDescent="0.25">
      <c r="A301" s="7">
        <v>44713</v>
      </c>
      <c r="B301" s="8">
        <v>80.099999999999994</v>
      </c>
      <c r="C301" s="43">
        <f t="shared" si="6"/>
        <v>-2</v>
      </c>
      <c r="D301" s="42">
        <f>IFERROR(VLOOKUP(A301,NMI!A:B,2,FALSE),"")</f>
        <v>55.3</v>
      </c>
    </row>
    <row r="302" spans="1:4" x14ac:dyDescent="0.25">
      <c r="A302" s="3">
        <v>44743</v>
      </c>
      <c r="B302" s="4">
        <v>72.3</v>
      </c>
      <c r="C302" s="19">
        <f t="shared" si="6"/>
        <v>-7.7999999999999972</v>
      </c>
      <c r="D302" s="41">
        <f>IFERROR(VLOOKUP(A302,NMI!A:B,2,FALSE),"")</f>
        <v>56.7</v>
      </c>
    </row>
    <row r="303" spans="1:4" x14ac:dyDescent="0.25">
      <c r="A303" s="7">
        <v>44774</v>
      </c>
      <c r="B303" s="8">
        <v>71.5</v>
      </c>
      <c r="C303" s="43">
        <f t="shared" si="6"/>
        <v>-0.79999999999999716</v>
      </c>
      <c r="D303" s="42">
        <f>IFERROR(VLOOKUP(A303,NMI!A:B,2,FALSE),"")</f>
        <v>56.9</v>
      </c>
    </row>
    <row r="304" spans="1:4" x14ac:dyDescent="0.25">
      <c r="A304" s="3">
        <v>44805</v>
      </c>
      <c r="B304" s="4">
        <v>68.7</v>
      </c>
      <c r="C304" s="19">
        <f t="shared" si="6"/>
        <v>-2.7999999999999972</v>
      </c>
      <c r="D304" s="41">
        <f>IFERROR(VLOOKUP(A304,NMI!A:B,2,FALSE),"")</f>
        <v>56.7</v>
      </c>
    </row>
    <row r="305" spans="1:4" x14ac:dyDescent="0.25">
      <c r="A305" s="7">
        <v>44835</v>
      </c>
      <c r="B305" s="8">
        <v>70.7</v>
      </c>
      <c r="C305" s="43">
        <f t="shared" si="6"/>
        <v>2</v>
      </c>
      <c r="D305" s="42">
        <f>IFERROR(VLOOKUP(A305,NMI!A:B,2,FALSE),"")</f>
        <v>54.4</v>
      </c>
    </row>
    <row r="306" spans="1:4" x14ac:dyDescent="0.25">
      <c r="A306" s="99">
        <v>44866</v>
      </c>
      <c r="B306" s="100">
        <v>70</v>
      </c>
      <c r="C306" s="101">
        <f t="shared" ref="C306:C307" si="7">B306-B305</f>
        <v>-0.70000000000000284</v>
      </c>
      <c r="D306" s="41">
        <f>IFERROR(VLOOKUP(A306,NMI!A:B,2,FALSE),"")</f>
        <v>56.5</v>
      </c>
    </row>
    <row r="307" spans="1:4" x14ac:dyDescent="0.25">
      <c r="A307" s="7">
        <v>44896</v>
      </c>
      <c r="B307" s="8">
        <v>68.099999999999994</v>
      </c>
      <c r="C307" s="43">
        <f t="shared" si="7"/>
        <v>-1.9000000000000057</v>
      </c>
      <c r="D307" s="42">
        <f>IFERROR(VLOOKUP(A307,NMI!A:B,2,FALSE),"")</f>
        <v>49.2</v>
      </c>
    </row>
    <row r="308" spans="1:4" x14ac:dyDescent="0.25">
      <c r="A308" s="99">
        <v>44927</v>
      </c>
      <c r="B308" s="100">
        <v>67.8</v>
      </c>
      <c r="C308" s="101">
        <f t="shared" ref="C308:C318" si="8">B308-B307</f>
        <v>-0.29999999999999716</v>
      </c>
      <c r="D308" s="41">
        <f>IFERROR(VLOOKUP(A308,NMI!A:B,2,FALSE),"")</f>
        <v>55.2</v>
      </c>
    </row>
    <row r="309" spans="1:4" x14ac:dyDescent="0.25">
      <c r="A309" s="7">
        <v>44958</v>
      </c>
      <c r="B309" s="8">
        <v>65.599999999999994</v>
      </c>
      <c r="C309" s="43">
        <f t="shared" si="8"/>
        <v>-2.2000000000000028</v>
      </c>
      <c r="D309" s="42">
        <f>IFERROR(VLOOKUP(A309,NMI!A:B,2,FALSE),"")</f>
        <v>55.1</v>
      </c>
    </row>
    <row r="310" spans="1:4" x14ac:dyDescent="0.25">
      <c r="A310" s="99">
        <v>44986</v>
      </c>
      <c r="B310" s="100">
        <v>59.5</v>
      </c>
      <c r="C310" s="101">
        <f t="shared" si="8"/>
        <v>-6.0999999999999943</v>
      </c>
      <c r="D310" s="41">
        <f>IFERROR(VLOOKUP(A310,NMI!A:B,2,FALSE),"")</f>
        <v>51.2</v>
      </c>
    </row>
    <row r="311" spans="1:4" x14ac:dyDescent="0.25">
      <c r="A311" s="7">
        <v>45017</v>
      </c>
      <c r="B311" s="8">
        <v>59.6</v>
      </c>
      <c r="C311" s="43">
        <f t="shared" si="8"/>
        <v>0.10000000000000142</v>
      </c>
      <c r="D311" s="42">
        <f>IFERROR(VLOOKUP(A311,NMI!A:B,2,FALSE),"")</f>
        <v>51.9</v>
      </c>
    </row>
    <row r="312" spans="1:4" x14ac:dyDescent="0.25">
      <c r="A312" s="99">
        <v>45047</v>
      </c>
      <c r="B312" s="100"/>
      <c r="C312" s="101">
        <f t="shared" si="8"/>
        <v>-59.6</v>
      </c>
      <c r="D312" s="41">
        <f>IFERROR(VLOOKUP(A312,NMI!A:B,2,FALSE),"")</f>
        <v>0</v>
      </c>
    </row>
    <row r="313" spans="1:4" x14ac:dyDescent="0.25">
      <c r="A313" s="7">
        <v>45078</v>
      </c>
      <c r="B313" s="8"/>
      <c r="C313" s="43">
        <f t="shared" si="8"/>
        <v>0</v>
      </c>
      <c r="D313" s="42">
        <f>IFERROR(VLOOKUP(A313,NMI!A:B,2,FALSE),"")</f>
        <v>0</v>
      </c>
    </row>
    <row r="314" spans="1:4" x14ac:dyDescent="0.25">
      <c r="A314" s="99">
        <v>45108</v>
      </c>
      <c r="B314" s="100"/>
      <c r="C314" s="101">
        <f t="shared" si="8"/>
        <v>0</v>
      </c>
      <c r="D314" s="41">
        <f>IFERROR(VLOOKUP(A314,NMI!A:B,2,FALSE),"")</f>
        <v>0</v>
      </c>
    </row>
    <row r="315" spans="1:4" x14ac:dyDescent="0.25">
      <c r="A315" s="7">
        <v>45139</v>
      </c>
      <c r="B315" s="8"/>
      <c r="C315" s="43">
        <f t="shared" si="8"/>
        <v>0</v>
      </c>
      <c r="D315" s="42">
        <f>IFERROR(VLOOKUP(A315,NMI!A:B,2,FALSE),"")</f>
        <v>0</v>
      </c>
    </row>
    <row r="316" spans="1:4" x14ac:dyDescent="0.25">
      <c r="A316" s="99">
        <v>45170</v>
      </c>
      <c r="B316" s="100"/>
      <c r="C316" s="101">
        <f t="shared" si="8"/>
        <v>0</v>
      </c>
      <c r="D316" s="41">
        <f>IFERROR(VLOOKUP(A316,NMI!A:B,2,FALSE),"")</f>
        <v>0</v>
      </c>
    </row>
    <row r="317" spans="1:4" x14ac:dyDescent="0.25">
      <c r="A317" s="7">
        <v>45200</v>
      </c>
      <c r="B317" s="8"/>
      <c r="C317" s="43">
        <f t="shared" si="8"/>
        <v>0</v>
      </c>
      <c r="D317" s="42">
        <f>IFERROR(VLOOKUP(A317,NMI!A:B,2,FALSE),"")</f>
        <v>0</v>
      </c>
    </row>
    <row r="318" spans="1:4" x14ac:dyDescent="0.25">
      <c r="A318" s="99">
        <v>45231</v>
      </c>
      <c r="B318" s="100"/>
      <c r="C318" s="101">
        <f t="shared" si="8"/>
        <v>0</v>
      </c>
      <c r="D318" s="41">
        <f>IFERROR(VLOOKUP(A318,NMI!A:B,2,FALSE),"")</f>
        <v>0</v>
      </c>
    </row>
    <row r="319" spans="1:4" x14ac:dyDescent="0.25">
      <c r="A319" s="7">
        <v>45261</v>
      </c>
      <c r="B319" s="8"/>
      <c r="C319" s="43">
        <f t="shared" ref="C319:C320" si="9">B319-B318</f>
        <v>0</v>
      </c>
      <c r="D319" s="42">
        <f>IFERROR(VLOOKUP(A319,NMI!A:B,2,FALSE),"")</f>
        <v>0</v>
      </c>
    </row>
    <row r="320" spans="1:4" x14ac:dyDescent="0.25">
      <c r="A320" s="99">
        <v>45292</v>
      </c>
      <c r="B320" s="100"/>
      <c r="C320" s="101">
        <f t="shared" si="9"/>
        <v>0</v>
      </c>
      <c r="D320" s="41">
        <f>IFERROR(VLOOKUP(A320,NMI!A:B,2,FALSE),"")</f>
        <v>0</v>
      </c>
    </row>
    <row r="321" spans="3:3" x14ac:dyDescent="0.25">
      <c r="C321" s="39"/>
    </row>
    <row r="322" spans="3:3" x14ac:dyDescent="0.25">
      <c r="C322" s="39"/>
    </row>
    <row r="323" spans="3:3" x14ac:dyDescent="0.25">
      <c r="C323" s="39"/>
    </row>
    <row r="324" spans="3:3" x14ac:dyDescent="0.25">
      <c r="C324" s="39"/>
    </row>
    <row r="325" spans="3:3" x14ac:dyDescent="0.25">
      <c r="C325" s="39"/>
    </row>
    <row r="326" spans="3:3" x14ac:dyDescent="0.25">
      <c r="C326" s="39"/>
    </row>
    <row r="327" spans="3:3" x14ac:dyDescent="0.25">
      <c r="C327" s="39"/>
    </row>
    <row r="328" spans="3:3" x14ac:dyDescent="0.25">
      <c r="C328" s="39"/>
    </row>
    <row r="329" spans="3:3" x14ac:dyDescent="0.25">
      <c r="C329" s="39"/>
    </row>
    <row r="330" spans="3:3" x14ac:dyDescent="0.25">
      <c r="C330" s="39"/>
    </row>
    <row r="331" spans="3:3" x14ac:dyDescent="0.25">
      <c r="C331" s="39"/>
    </row>
    <row r="332" spans="3:3" x14ac:dyDescent="0.25">
      <c r="C332" s="39"/>
    </row>
    <row r="333" spans="3:3" x14ac:dyDescent="0.25">
      <c r="C333" s="39"/>
    </row>
    <row r="334" spans="3:3" x14ac:dyDescent="0.25">
      <c r="C334" s="39"/>
    </row>
    <row r="335" spans="3:3" x14ac:dyDescent="0.25">
      <c r="C335" s="39"/>
    </row>
    <row r="336" spans="3:3" x14ac:dyDescent="0.25">
      <c r="C336" s="39"/>
    </row>
    <row r="337" spans="3:3" x14ac:dyDescent="0.25">
      <c r="C337" s="39"/>
    </row>
    <row r="338" spans="3:3" x14ac:dyDescent="0.25">
      <c r="C338" s="39"/>
    </row>
    <row r="339" spans="3:3" x14ac:dyDescent="0.25">
      <c r="C339" s="39"/>
    </row>
    <row r="340" spans="3:3" x14ac:dyDescent="0.25">
      <c r="C340" s="39"/>
    </row>
    <row r="341" spans="3:3" x14ac:dyDescent="0.25">
      <c r="C341" s="39"/>
    </row>
    <row r="342" spans="3:3" x14ac:dyDescent="0.25">
      <c r="C342" s="39"/>
    </row>
    <row r="343" spans="3:3" x14ac:dyDescent="0.25">
      <c r="C343" s="39"/>
    </row>
    <row r="344" spans="3:3" x14ac:dyDescent="0.25">
      <c r="C344" s="39"/>
    </row>
    <row r="345" spans="3:3" x14ac:dyDescent="0.25">
      <c r="C345" s="39"/>
    </row>
    <row r="346" spans="3:3" x14ac:dyDescent="0.25">
      <c r="C346" s="39"/>
    </row>
    <row r="347" spans="3:3" x14ac:dyDescent="0.25">
      <c r="C347" s="39"/>
    </row>
    <row r="348" spans="3:3" x14ac:dyDescent="0.25">
      <c r="C348" s="39"/>
    </row>
    <row r="349" spans="3:3" x14ac:dyDescent="0.25">
      <c r="C349" s="39"/>
    </row>
    <row r="350" spans="3:3" x14ac:dyDescent="0.25">
      <c r="C350" s="39"/>
    </row>
    <row r="351" spans="3:3" x14ac:dyDescent="0.25">
      <c r="C351" s="39"/>
    </row>
    <row r="352" spans="3:3" x14ac:dyDescent="0.25">
      <c r="C352" s="39"/>
    </row>
    <row r="353" spans="3:3" x14ac:dyDescent="0.25">
      <c r="C353" s="39"/>
    </row>
    <row r="354" spans="3:3" x14ac:dyDescent="0.25">
      <c r="C354" s="39"/>
    </row>
    <row r="355" spans="3:3" x14ac:dyDescent="0.25">
      <c r="C355" s="39"/>
    </row>
    <row r="356" spans="3:3" x14ac:dyDescent="0.25">
      <c r="C356" s="39"/>
    </row>
    <row r="357" spans="3:3" x14ac:dyDescent="0.25">
      <c r="C357" s="39"/>
    </row>
    <row r="358" spans="3:3" x14ac:dyDescent="0.25">
      <c r="C358" s="39"/>
    </row>
    <row r="359" spans="3:3" x14ac:dyDescent="0.25">
      <c r="C359" s="39"/>
    </row>
    <row r="360" spans="3:3" x14ac:dyDescent="0.25">
      <c r="C360" s="39"/>
    </row>
    <row r="361" spans="3:3" x14ac:dyDescent="0.25">
      <c r="C361" s="39"/>
    </row>
    <row r="362" spans="3:3" x14ac:dyDescent="0.25">
      <c r="C362" s="39"/>
    </row>
    <row r="363" spans="3:3" x14ac:dyDescent="0.25">
      <c r="C363" s="39"/>
    </row>
    <row r="364" spans="3:3" x14ac:dyDescent="0.25">
      <c r="C364" s="39"/>
    </row>
    <row r="365" spans="3:3" x14ac:dyDescent="0.25">
      <c r="C365" s="39"/>
    </row>
    <row r="366" spans="3:3" x14ac:dyDescent="0.25">
      <c r="C366" s="39"/>
    </row>
    <row r="367" spans="3:3" x14ac:dyDescent="0.25">
      <c r="C367" s="39"/>
    </row>
    <row r="368" spans="3:3" x14ac:dyDescent="0.25">
      <c r="C368" s="39"/>
    </row>
    <row r="369" spans="3:3" x14ac:dyDescent="0.25">
      <c r="C369" s="39"/>
    </row>
    <row r="370" spans="3:3" x14ac:dyDescent="0.25">
      <c r="C370" s="39"/>
    </row>
    <row r="371" spans="3:3" x14ac:dyDescent="0.25">
      <c r="C371" s="39"/>
    </row>
    <row r="372" spans="3:3" x14ac:dyDescent="0.25">
      <c r="C372" s="39"/>
    </row>
    <row r="373" spans="3:3" x14ac:dyDescent="0.25">
      <c r="C373" s="39"/>
    </row>
    <row r="374" spans="3:3" x14ac:dyDescent="0.25">
      <c r="C374" s="39"/>
    </row>
    <row r="375" spans="3:3" x14ac:dyDescent="0.25">
      <c r="C375" s="39"/>
    </row>
    <row r="376" spans="3:3" x14ac:dyDescent="0.25">
      <c r="C376" s="39"/>
    </row>
    <row r="377" spans="3:3" x14ac:dyDescent="0.25">
      <c r="C377" s="39"/>
    </row>
    <row r="378" spans="3:3" x14ac:dyDescent="0.25">
      <c r="C378" s="39"/>
    </row>
    <row r="379" spans="3:3" x14ac:dyDescent="0.25">
      <c r="C379" s="39"/>
    </row>
    <row r="380" spans="3:3" x14ac:dyDescent="0.25">
      <c r="C380" s="39"/>
    </row>
    <row r="381" spans="3:3" x14ac:dyDescent="0.25">
      <c r="C381" s="39"/>
    </row>
    <row r="382" spans="3:3" x14ac:dyDescent="0.25">
      <c r="C382" s="39"/>
    </row>
    <row r="383" spans="3:3" x14ac:dyDescent="0.25">
      <c r="C383" s="39"/>
    </row>
    <row r="384" spans="3:3" x14ac:dyDescent="0.25">
      <c r="C384" s="39"/>
    </row>
    <row r="385" spans="3:3" x14ac:dyDescent="0.25">
      <c r="C385" s="39"/>
    </row>
    <row r="386" spans="3:3" x14ac:dyDescent="0.25">
      <c r="C386" s="39"/>
    </row>
    <row r="387" spans="3:3" x14ac:dyDescent="0.25">
      <c r="C387" s="39"/>
    </row>
    <row r="388" spans="3:3" x14ac:dyDescent="0.25">
      <c r="C388" s="39"/>
    </row>
    <row r="389" spans="3:3" x14ac:dyDescent="0.25">
      <c r="C389" s="39"/>
    </row>
    <row r="390" spans="3:3" x14ac:dyDescent="0.25">
      <c r="C390" s="39"/>
    </row>
    <row r="391" spans="3:3" x14ac:dyDescent="0.25">
      <c r="C391" s="39"/>
    </row>
    <row r="392" spans="3:3" x14ac:dyDescent="0.25">
      <c r="C392" s="39"/>
    </row>
    <row r="393" spans="3:3" x14ac:dyDescent="0.25">
      <c r="C393" s="39"/>
    </row>
    <row r="394" spans="3:3" x14ac:dyDescent="0.25">
      <c r="C394" s="39"/>
    </row>
    <row r="395" spans="3:3" x14ac:dyDescent="0.25">
      <c r="C395" s="39"/>
    </row>
    <row r="396" spans="3:3" x14ac:dyDescent="0.25">
      <c r="C396" s="39"/>
    </row>
    <row r="397" spans="3:3" x14ac:dyDescent="0.25">
      <c r="C397" s="39"/>
    </row>
    <row r="398" spans="3:3" x14ac:dyDescent="0.25">
      <c r="C398" s="39"/>
    </row>
    <row r="399" spans="3:3" x14ac:dyDescent="0.25">
      <c r="C399" s="39"/>
    </row>
    <row r="400" spans="3:3" x14ac:dyDescent="0.25">
      <c r="C400" s="39"/>
    </row>
    <row r="401" spans="3:3" x14ac:dyDescent="0.25">
      <c r="C401" s="39"/>
    </row>
    <row r="402" spans="3:3" x14ac:dyDescent="0.25">
      <c r="C402" s="39"/>
    </row>
    <row r="403" spans="3:3" x14ac:dyDescent="0.25">
      <c r="C403" s="39"/>
    </row>
    <row r="404" spans="3:3" x14ac:dyDescent="0.25">
      <c r="C404" s="39"/>
    </row>
    <row r="405" spans="3:3" x14ac:dyDescent="0.25">
      <c r="C405" s="39"/>
    </row>
    <row r="406" spans="3:3" x14ac:dyDescent="0.25">
      <c r="C406" s="39"/>
    </row>
    <row r="407" spans="3:3" x14ac:dyDescent="0.25">
      <c r="C407" s="39"/>
    </row>
    <row r="408" spans="3:3" x14ac:dyDescent="0.25">
      <c r="C408" s="39"/>
    </row>
    <row r="409" spans="3:3" x14ac:dyDescent="0.25">
      <c r="C409" s="39"/>
    </row>
    <row r="410" spans="3:3" x14ac:dyDescent="0.25">
      <c r="C410" s="39"/>
    </row>
    <row r="411" spans="3:3" x14ac:dyDescent="0.25">
      <c r="C411" s="39"/>
    </row>
    <row r="412" spans="3:3" x14ac:dyDescent="0.25">
      <c r="C412" s="39"/>
    </row>
    <row r="413" spans="3:3" x14ac:dyDescent="0.25">
      <c r="C413" s="39"/>
    </row>
    <row r="414" spans="3:3" x14ac:dyDescent="0.25">
      <c r="C414" s="39"/>
    </row>
    <row r="415" spans="3:3" x14ac:dyDescent="0.25">
      <c r="C415" s="39"/>
    </row>
    <row r="416" spans="3:3" x14ac:dyDescent="0.25">
      <c r="C416" s="39"/>
    </row>
    <row r="417" spans="3:3" x14ac:dyDescent="0.25">
      <c r="C417" s="39"/>
    </row>
    <row r="418" spans="3:3" x14ac:dyDescent="0.25">
      <c r="C418" s="39"/>
    </row>
    <row r="419" spans="3:3" x14ac:dyDescent="0.25">
      <c r="C419" s="39"/>
    </row>
    <row r="420" spans="3:3" x14ac:dyDescent="0.25">
      <c r="C420" s="39"/>
    </row>
    <row r="421" spans="3:3" x14ac:dyDescent="0.25">
      <c r="C421" s="39"/>
    </row>
    <row r="422" spans="3:3" x14ac:dyDescent="0.25">
      <c r="C422" s="39"/>
    </row>
    <row r="423" spans="3:3" x14ac:dyDescent="0.25">
      <c r="C423" s="39"/>
    </row>
    <row r="424" spans="3:3" x14ac:dyDescent="0.25">
      <c r="C424" s="39"/>
    </row>
    <row r="425" spans="3:3" x14ac:dyDescent="0.25">
      <c r="C425" s="39"/>
    </row>
    <row r="426" spans="3:3" x14ac:dyDescent="0.25">
      <c r="C426" s="39"/>
    </row>
    <row r="427" spans="3:3" x14ac:dyDescent="0.25">
      <c r="C427" s="39"/>
    </row>
    <row r="428" spans="3:3" x14ac:dyDescent="0.25">
      <c r="C428" s="39"/>
    </row>
    <row r="429" spans="3:3" x14ac:dyDescent="0.25">
      <c r="C429" s="39"/>
    </row>
    <row r="430" spans="3:3" x14ac:dyDescent="0.25">
      <c r="C430" s="39"/>
    </row>
    <row r="431" spans="3:3" x14ac:dyDescent="0.25">
      <c r="C431" s="39"/>
    </row>
    <row r="432" spans="3:3" x14ac:dyDescent="0.25">
      <c r="C432" s="39"/>
    </row>
    <row r="433" spans="3:3" x14ac:dyDescent="0.25">
      <c r="C433" s="39"/>
    </row>
    <row r="434" spans="3:3" x14ac:dyDescent="0.25">
      <c r="C434" s="39"/>
    </row>
    <row r="435" spans="3:3" x14ac:dyDescent="0.25">
      <c r="C435" s="39"/>
    </row>
    <row r="436" spans="3:3" x14ac:dyDescent="0.25">
      <c r="C436" s="39"/>
    </row>
    <row r="437" spans="3:3" x14ac:dyDescent="0.25">
      <c r="C437" s="39"/>
    </row>
    <row r="438" spans="3:3" x14ac:dyDescent="0.25">
      <c r="C438" s="39"/>
    </row>
    <row r="439" spans="3:3" x14ac:dyDescent="0.25">
      <c r="C439" s="39"/>
    </row>
    <row r="440" spans="3:3" x14ac:dyDescent="0.25">
      <c r="C440" s="39"/>
    </row>
    <row r="441" spans="3:3" x14ac:dyDescent="0.25">
      <c r="C441" s="39"/>
    </row>
    <row r="442" spans="3:3" x14ac:dyDescent="0.25">
      <c r="C442" s="39"/>
    </row>
    <row r="443" spans="3:3" x14ac:dyDescent="0.25">
      <c r="C443" s="39"/>
    </row>
    <row r="444" spans="3:3" x14ac:dyDescent="0.25">
      <c r="C444" s="39"/>
    </row>
    <row r="445" spans="3:3" x14ac:dyDescent="0.25">
      <c r="C445" s="39"/>
    </row>
    <row r="446" spans="3:3" x14ac:dyDescent="0.25">
      <c r="C446" s="39"/>
    </row>
    <row r="447" spans="3:3" x14ac:dyDescent="0.25">
      <c r="C447" s="39"/>
    </row>
    <row r="448" spans="3:3" x14ac:dyDescent="0.25">
      <c r="C448" s="39"/>
    </row>
    <row r="449" spans="3:3" x14ac:dyDescent="0.25">
      <c r="C449" s="39"/>
    </row>
    <row r="450" spans="3:3" x14ac:dyDescent="0.25">
      <c r="C450" s="39"/>
    </row>
    <row r="451" spans="3:3" x14ac:dyDescent="0.25">
      <c r="C451" s="39"/>
    </row>
    <row r="452" spans="3:3" x14ac:dyDescent="0.25">
      <c r="C452" s="39"/>
    </row>
    <row r="453" spans="3:3" x14ac:dyDescent="0.25">
      <c r="C453" s="39"/>
    </row>
    <row r="454" spans="3:3" x14ac:dyDescent="0.25">
      <c r="C454" s="39"/>
    </row>
    <row r="455" spans="3:3" x14ac:dyDescent="0.25">
      <c r="C455" s="39"/>
    </row>
    <row r="456" spans="3:3" x14ac:dyDescent="0.25">
      <c r="C456" s="39"/>
    </row>
    <row r="457" spans="3:3" x14ac:dyDescent="0.25">
      <c r="C457" s="39"/>
    </row>
    <row r="458" spans="3:3" x14ac:dyDescent="0.25">
      <c r="C458" s="39"/>
    </row>
    <row r="459" spans="3:3" x14ac:dyDescent="0.25">
      <c r="C459" s="39"/>
    </row>
    <row r="460" spans="3:3" x14ac:dyDescent="0.25">
      <c r="C460" s="39"/>
    </row>
    <row r="461" spans="3:3" x14ac:dyDescent="0.25">
      <c r="C461" s="39"/>
    </row>
    <row r="462" spans="3:3" x14ac:dyDescent="0.25">
      <c r="C462" s="39"/>
    </row>
    <row r="463" spans="3:3" x14ac:dyDescent="0.25">
      <c r="C463" s="39"/>
    </row>
    <row r="464" spans="3:3" x14ac:dyDescent="0.25">
      <c r="C464" s="39"/>
    </row>
    <row r="465" spans="3:3" x14ac:dyDescent="0.25">
      <c r="C465" s="39"/>
    </row>
    <row r="466" spans="3:3" x14ac:dyDescent="0.25">
      <c r="C466" s="39"/>
    </row>
    <row r="467" spans="3:3" x14ac:dyDescent="0.25">
      <c r="C467" s="39"/>
    </row>
    <row r="468" spans="3:3" x14ac:dyDescent="0.25">
      <c r="C468" s="39"/>
    </row>
    <row r="469" spans="3:3" x14ac:dyDescent="0.25">
      <c r="C469" s="39"/>
    </row>
    <row r="470" spans="3:3" x14ac:dyDescent="0.25">
      <c r="C470" s="39"/>
    </row>
    <row r="471" spans="3:3" x14ac:dyDescent="0.25">
      <c r="C471" s="39"/>
    </row>
    <row r="472" spans="3:3" x14ac:dyDescent="0.25">
      <c r="C472" s="39"/>
    </row>
    <row r="473" spans="3:3" x14ac:dyDescent="0.25">
      <c r="C473" s="39"/>
    </row>
    <row r="474" spans="3:3" x14ac:dyDescent="0.25">
      <c r="C474" s="39"/>
    </row>
    <row r="475" spans="3:3" x14ac:dyDescent="0.25">
      <c r="C475" s="39"/>
    </row>
    <row r="476" spans="3:3" x14ac:dyDescent="0.25">
      <c r="C476" s="39"/>
    </row>
    <row r="477" spans="3:3" x14ac:dyDescent="0.25">
      <c r="C477" s="39"/>
    </row>
    <row r="478" spans="3:3" x14ac:dyDescent="0.25">
      <c r="C478" s="39"/>
    </row>
    <row r="479" spans="3:3" x14ac:dyDescent="0.25">
      <c r="C479" s="39"/>
    </row>
    <row r="480" spans="3:3" x14ac:dyDescent="0.25">
      <c r="C480" s="39"/>
    </row>
    <row r="481" spans="3:3" x14ac:dyDescent="0.25">
      <c r="C481" s="39"/>
    </row>
    <row r="482" spans="3:3" x14ac:dyDescent="0.25">
      <c r="C482" s="39"/>
    </row>
    <row r="483" spans="3:3" x14ac:dyDescent="0.25">
      <c r="C483" s="39"/>
    </row>
    <row r="484" spans="3:3" x14ac:dyDescent="0.25">
      <c r="C484" s="39"/>
    </row>
    <row r="485" spans="3:3" x14ac:dyDescent="0.25">
      <c r="C485" s="39"/>
    </row>
    <row r="486" spans="3:3" x14ac:dyDescent="0.25">
      <c r="C486" s="39"/>
    </row>
    <row r="487" spans="3:3" x14ac:dyDescent="0.25">
      <c r="C487" s="39"/>
    </row>
    <row r="488" spans="3:3" x14ac:dyDescent="0.25">
      <c r="C488" s="39"/>
    </row>
    <row r="489" spans="3:3" x14ac:dyDescent="0.25">
      <c r="C489" s="39"/>
    </row>
    <row r="490" spans="3:3" x14ac:dyDescent="0.25">
      <c r="C490" s="39"/>
    </row>
    <row r="491" spans="3:3" x14ac:dyDescent="0.25">
      <c r="C491" s="39"/>
    </row>
    <row r="492" spans="3:3" x14ac:dyDescent="0.25">
      <c r="C492" s="39"/>
    </row>
    <row r="493" spans="3:3" x14ac:dyDescent="0.25">
      <c r="C493" s="39"/>
    </row>
    <row r="494" spans="3:3" x14ac:dyDescent="0.25">
      <c r="C494" s="39"/>
    </row>
    <row r="495" spans="3:3" x14ac:dyDescent="0.25">
      <c r="C495" s="39"/>
    </row>
    <row r="496" spans="3:3" x14ac:dyDescent="0.25">
      <c r="C496" s="39"/>
    </row>
    <row r="497" spans="3:3" x14ac:dyDescent="0.25">
      <c r="C497" s="39"/>
    </row>
    <row r="498" spans="3:3" x14ac:dyDescent="0.25">
      <c r="C498" s="39"/>
    </row>
    <row r="499" spans="3:3" x14ac:dyDescent="0.25">
      <c r="C499" s="39"/>
    </row>
    <row r="500" spans="3:3" x14ac:dyDescent="0.25">
      <c r="C500" s="39"/>
    </row>
    <row r="501" spans="3:3" x14ac:dyDescent="0.25">
      <c r="C501" s="39"/>
    </row>
    <row r="502" spans="3:3" x14ac:dyDescent="0.25">
      <c r="C502" s="39"/>
    </row>
    <row r="503" spans="3:3" x14ac:dyDescent="0.25">
      <c r="C503" s="39"/>
    </row>
    <row r="504" spans="3:3" x14ac:dyDescent="0.25">
      <c r="C504" s="39"/>
    </row>
    <row r="505" spans="3:3" x14ac:dyDescent="0.25">
      <c r="C505" s="39"/>
    </row>
    <row r="506" spans="3:3" x14ac:dyDescent="0.25">
      <c r="C506" s="39"/>
    </row>
    <row r="507" spans="3:3" x14ac:dyDescent="0.25">
      <c r="C507" s="39"/>
    </row>
    <row r="508" spans="3:3" x14ac:dyDescent="0.25">
      <c r="C508" s="39"/>
    </row>
    <row r="509" spans="3:3" x14ac:dyDescent="0.25">
      <c r="C509" s="39"/>
    </row>
    <row r="510" spans="3:3" x14ac:dyDescent="0.25">
      <c r="C510" s="39"/>
    </row>
    <row r="511" spans="3:3" x14ac:dyDescent="0.25">
      <c r="C511" s="39"/>
    </row>
    <row r="512" spans="3:3" x14ac:dyDescent="0.25">
      <c r="C512" s="39"/>
    </row>
    <row r="513" spans="3:3" x14ac:dyDescent="0.25">
      <c r="C513" s="39"/>
    </row>
    <row r="514" spans="3:3" x14ac:dyDescent="0.25">
      <c r="C514" s="39"/>
    </row>
    <row r="515" spans="3:3" x14ac:dyDescent="0.25">
      <c r="C515" s="39"/>
    </row>
    <row r="516" spans="3:3" x14ac:dyDescent="0.25">
      <c r="C516" s="39"/>
    </row>
    <row r="517" spans="3:3" x14ac:dyDescent="0.25">
      <c r="C517" s="39"/>
    </row>
    <row r="518" spans="3:3" x14ac:dyDescent="0.25">
      <c r="C518" s="39"/>
    </row>
    <row r="519" spans="3:3" x14ac:dyDescent="0.25">
      <c r="C519" s="39"/>
    </row>
    <row r="520" spans="3:3" x14ac:dyDescent="0.25">
      <c r="C520" s="39"/>
    </row>
    <row r="521" spans="3:3" x14ac:dyDescent="0.25">
      <c r="C521" s="39"/>
    </row>
    <row r="522" spans="3:3" x14ac:dyDescent="0.25">
      <c r="C522" s="39"/>
    </row>
    <row r="523" spans="3:3" x14ac:dyDescent="0.25">
      <c r="C523" s="39"/>
    </row>
    <row r="524" spans="3:3" x14ac:dyDescent="0.25">
      <c r="C524" s="39"/>
    </row>
    <row r="525" spans="3:3" x14ac:dyDescent="0.25">
      <c r="C525" s="39"/>
    </row>
    <row r="526" spans="3:3" x14ac:dyDescent="0.25">
      <c r="C526" s="39"/>
    </row>
    <row r="527" spans="3:3" x14ac:dyDescent="0.25">
      <c r="C527" s="39"/>
    </row>
    <row r="528" spans="3:3" x14ac:dyDescent="0.25">
      <c r="C528" s="39"/>
    </row>
    <row r="529" spans="3:3" x14ac:dyDescent="0.25">
      <c r="C529" s="39"/>
    </row>
    <row r="530" spans="3:3" x14ac:dyDescent="0.25">
      <c r="C530" s="39"/>
    </row>
    <row r="531" spans="3:3" x14ac:dyDescent="0.25">
      <c r="C531" s="39"/>
    </row>
    <row r="532" spans="3:3" x14ac:dyDescent="0.25">
      <c r="C532" s="39"/>
    </row>
    <row r="533" spans="3:3" x14ac:dyDescent="0.25">
      <c r="C533" s="39"/>
    </row>
    <row r="534" spans="3:3" x14ac:dyDescent="0.25">
      <c r="C534" s="39"/>
    </row>
    <row r="535" spans="3:3" x14ac:dyDescent="0.25">
      <c r="C535" s="39"/>
    </row>
    <row r="536" spans="3:3" x14ac:dyDescent="0.25">
      <c r="C536" s="39"/>
    </row>
    <row r="537" spans="3:3" x14ac:dyDescent="0.25">
      <c r="C537" s="39"/>
    </row>
    <row r="538" spans="3:3" x14ac:dyDescent="0.25">
      <c r="C538" s="39"/>
    </row>
    <row r="539" spans="3:3" x14ac:dyDescent="0.25">
      <c r="C539" s="39"/>
    </row>
    <row r="540" spans="3:3" x14ac:dyDescent="0.25">
      <c r="C540" s="39"/>
    </row>
    <row r="541" spans="3:3" x14ac:dyDescent="0.25">
      <c r="C541" s="39"/>
    </row>
    <row r="542" spans="3:3" x14ac:dyDescent="0.25">
      <c r="C542" s="39"/>
    </row>
    <row r="543" spans="3:3" x14ac:dyDescent="0.25">
      <c r="C543" s="39"/>
    </row>
    <row r="544" spans="3:3" x14ac:dyDescent="0.25">
      <c r="C544" s="39"/>
    </row>
    <row r="545" spans="3:3" x14ac:dyDescent="0.25">
      <c r="C545" s="39"/>
    </row>
    <row r="546" spans="3:3" x14ac:dyDescent="0.25">
      <c r="C546" s="39"/>
    </row>
    <row r="547" spans="3:3" x14ac:dyDescent="0.25">
      <c r="C547" s="39"/>
    </row>
    <row r="548" spans="3:3" x14ac:dyDescent="0.25">
      <c r="C548" s="39"/>
    </row>
    <row r="549" spans="3:3" x14ac:dyDescent="0.25">
      <c r="C549" s="39"/>
    </row>
    <row r="550" spans="3:3" x14ac:dyDescent="0.25">
      <c r="C550" s="39"/>
    </row>
    <row r="551" spans="3:3" x14ac:dyDescent="0.25">
      <c r="C551" s="39"/>
    </row>
    <row r="552" spans="3:3" x14ac:dyDescent="0.25">
      <c r="C552" s="39"/>
    </row>
    <row r="553" spans="3:3" x14ac:dyDescent="0.25">
      <c r="C553" s="39"/>
    </row>
    <row r="554" spans="3:3" x14ac:dyDescent="0.25">
      <c r="C554" s="39"/>
    </row>
    <row r="555" spans="3:3" x14ac:dyDescent="0.25">
      <c r="C555" s="39"/>
    </row>
    <row r="556" spans="3:3" x14ac:dyDescent="0.25">
      <c r="C556" s="39"/>
    </row>
    <row r="557" spans="3:3" x14ac:dyDescent="0.25">
      <c r="C557" s="39"/>
    </row>
    <row r="558" spans="3:3" x14ac:dyDescent="0.25">
      <c r="C558" s="39"/>
    </row>
    <row r="559" spans="3:3" x14ac:dyDescent="0.25">
      <c r="C559" s="39"/>
    </row>
    <row r="560" spans="3:3" x14ac:dyDescent="0.25">
      <c r="C560" s="39"/>
    </row>
    <row r="561" spans="3:3" x14ac:dyDescent="0.25">
      <c r="C561" s="39"/>
    </row>
    <row r="562" spans="3:3" x14ac:dyDescent="0.25">
      <c r="C562" s="39"/>
    </row>
    <row r="563" spans="3:3" x14ac:dyDescent="0.25">
      <c r="C563" s="39"/>
    </row>
    <row r="564" spans="3:3" x14ac:dyDescent="0.25">
      <c r="C564" s="39"/>
    </row>
    <row r="565" spans="3:3" x14ac:dyDescent="0.25">
      <c r="C565" s="39"/>
    </row>
    <row r="566" spans="3:3" x14ac:dyDescent="0.25">
      <c r="C566" s="39"/>
    </row>
    <row r="567" spans="3:3" x14ac:dyDescent="0.25">
      <c r="C567" s="39"/>
    </row>
    <row r="568" spans="3:3" x14ac:dyDescent="0.25">
      <c r="C568" s="39"/>
    </row>
    <row r="569" spans="3:3" x14ac:dyDescent="0.25">
      <c r="C569" s="39"/>
    </row>
    <row r="570" spans="3:3" x14ac:dyDescent="0.25">
      <c r="C570" s="39"/>
    </row>
    <row r="571" spans="3:3" x14ac:dyDescent="0.25">
      <c r="C571" s="39"/>
    </row>
    <row r="572" spans="3:3" x14ac:dyDescent="0.25">
      <c r="C572" s="39"/>
    </row>
    <row r="573" spans="3:3" x14ac:dyDescent="0.25">
      <c r="C573" s="39"/>
    </row>
    <row r="574" spans="3:3" x14ac:dyDescent="0.25">
      <c r="C574" s="39"/>
    </row>
    <row r="575" spans="3:3" x14ac:dyDescent="0.25">
      <c r="C575" s="39"/>
    </row>
    <row r="576" spans="3:3" x14ac:dyDescent="0.25">
      <c r="C576" s="39"/>
    </row>
    <row r="577" spans="3:3" x14ac:dyDescent="0.25">
      <c r="C577" s="39"/>
    </row>
    <row r="578" spans="3:3" x14ac:dyDescent="0.25">
      <c r="C578" s="39"/>
    </row>
    <row r="579" spans="3:3" x14ac:dyDescent="0.25">
      <c r="C579" s="39"/>
    </row>
    <row r="580" spans="3:3" x14ac:dyDescent="0.25">
      <c r="C580" s="39"/>
    </row>
    <row r="581" spans="3:3" x14ac:dyDescent="0.25">
      <c r="C581" s="39"/>
    </row>
    <row r="582" spans="3:3" x14ac:dyDescent="0.25">
      <c r="C582" s="39"/>
    </row>
    <row r="583" spans="3:3" x14ac:dyDescent="0.25">
      <c r="C583" s="39"/>
    </row>
    <row r="584" spans="3:3" x14ac:dyDescent="0.25">
      <c r="C584" s="39"/>
    </row>
    <row r="585" spans="3:3" x14ac:dyDescent="0.25">
      <c r="C585" s="39"/>
    </row>
    <row r="586" spans="3:3" x14ac:dyDescent="0.25">
      <c r="C586" s="39"/>
    </row>
    <row r="587" spans="3:3" x14ac:dyDescent="0.25">
      <c r="C587" s="39"/>
    </row>
    <row r="588" spans="3:3" x14ac:dyDescent="0.25">
      <c r="C588" s="39"/>
    </row>
    <row r="589" spans="3:3" x14ac:dyDescent="0.25">
      <c r="C589" s="39"/>
    </row>
    <row r="590" spans="3:3" x14ac:dyDescent="0.25">
      <c r="C590" s="39"/>
    </row>
    <row r="591" spans="3:3" x14ac:dyDescent="0.25">
      <c r="C591" s="39"/>
    </row>
    <row r="592" spans="3:3" x14ac:dyDescent="0.25">
      <c r="C592" s="39"/>
    </row>
    <row r="593" spans="3:3" x14ac:dyDescent="0.25">
      <c r="C593" s="39"/>
    </row>
    <row r="594" spans="3:3" x14ac:dyDescent="0.25">
      <c r="C594" s="39"/>
    </row>
    <row r="595" spans="3:3" x14ac:dyDescent="0.25">
      <c r="C595" s="39"/>
    </row>
    <row r="596" spans="3:3" x14ac:dyDescent="0.25">
      <c r="C596" s="39"/>
    </row>
    <row r="597" spans="3:3" x14ac:dyDescent="0.25">
      <c r="C597" s="39"/>
    </row>
    <row r="598" spans="3:3" x14ac:dyDescent="0.25">
      <c r="C598" s="39"/>
    </row>
    <row r="599" spans="3:3" x14ac:dyDescent="0.25">
      <c r="C599" s="39"/>
    </row>
    <row r="600" spans="3:3" x14ac:dyDescent="0.25">
      <c r="C600" s="39"/>
    </row>
    <row r="601" spans="3:3" x14ac:dyDescent="0.25">
      <c r="C601" s="39"/>
    </row>
    <row r="602" spans="3:3" x14ac:dyDescent="0.25">
      <c r="C602" s="39"/>
    </row>
    <row r="603" spans="3:3" x14ac:dyDescent="0.25">
      <c r="C603" s="39"/>
    </row>
    <row r="604" spans="3:3" x14ac:dyDescent="0.25">
      <c r="C604" s="39"/>
    </row>
    <row r="605" spans="3:3" x14ac:dyDescent="0.25">
      <c r="C605" s="39"/>
    </row>
    <row r="606" spans="3:3" x14ac:dyDescent="0.25">
      <c r="C606" s="39"/>
    </row>
    <row r="607" spans="3:3" x14ac:dyDescent="0.25">
      <c r="C607" s="39"/>
    </row>
    <row r="608" spans="3:3" x14ac:dyDescent="0.25">
      <c r="C608" s="39"/>
    </row>
    <row r="609" spans="3:3" x14ac:dyDescent="0.25">
      <c r="C609" s="39"/>
    </row>
    <row r="610" spans="3:3" x14ac:dyDescent="0.25">
      <c r="C610" s="39"/>
    </row>
    <row r="611" spans="3:3" x14ac:dyDescent="0.25">
      <c r="C611" s="39"/>
    </row>
    <row r="612" spans="3:3" x14ac:dyDescent="0.25">
      <c r="C612" s="39"/>
    </row>
    <row r="613" spans="3:3" x14ac:dyDescent="0.25">
      <c r="C613" s="39"/>
    </row>
    <row r="614" spans="3:3" x14ac:dyDescent="0.25">
      <c r="C614" s="39"/>
    </row>
    <row r="615" spans="3:3" x14ac:dyDescent="0.25">
      <c r="C615" s="39"/>
    </row>
    <row r="616" spans="3:3" x14ac:dyDescent="0.25">
      <c r="C616" s="39"/>
    </row>
    <row r="617" spans="3:3" x14ac:dyDescent="0.25">
      <c r="C617" s="39"/>
    </row>
    <row r="618" spans="3:3" x14ac:dyDescent="0.25">
      <c r="C618" s="39"/>
    </row>
    <row r="619" spans="3:3" x14ac:dyDescent="0.25">
      <c r="C619" s="39"/>
    </row>
    <row r="620" spans="3:3" x14ac:dyDescent="0.25">
      <c r="C620" s="39"/>
    </row>
    <row r="621" spans="3:3" x14ac:dyDescent="0.25">
      <c r="C621" s="39"/>
    </row>
    <row r="622" spans="3:3" x14ac:dyDescent="0.25">
      <c r="C622" s="39"/>
    </row>
    <row r="623" spans="3:3" x14ac:dyDescent="0.25">
      <c r="C623" s="39"/>
    </row>
    <row r="624" spans="3:3" x14ac:dyDescent="0.25">
      <c r="C624" s="39"/>
    </row>
    <row r="625" spans="3:3" x14ac:dyDescent="0.25">
      <c r="C625" s="39"/>
    </row>
    <row r="626" spans="3:3" x14ac:dyDescent="0.25">
      <c r="C626" s="39"/>
    </row>
    <row r="627" spans="3:3" x14ac:dyDescent="0.25">
      <c r="C627" s="39"/>
    </row>
    <row r="628" spans="3:3" x14ac:dyDescent="0.25">
      <c r="C628" s="39"/>
    </row>
    <row r="629" spans="3:3" x14ac:dyDescent="0.25">
      <c r="C629" s="39"/>
    </row>
    <row r="630" spans="3:3" x14ac:dyDescent="0.25">
      <c r="C630" s="39"/>
    </row>
    <row r="631" spans="3:3" x14ac:dyDescent="0.25">
      <c r="C631" s="39"/>
    </row>
    <row r="632" spans="3:3" x14ac:dyDescent="0.25">
      <c r="C632" s="39"/>
    </row>
    <row r="633" spans="3:3" x14ac:dyDescent="0.25">
      <c r="C633" s="39"/>
    </row>
    <row r="634" spans="3:3" x14ac:dyDescent="0.25">
      <c r="C634" s="39"/>
    </row>
    <row r="635" spans="3:3" x14ac:dyDescent="0.25">
      <c r="C635" s="39"/>
    </row>
    <row r="636" spans="3:3" x14ac:dyDescent="0.25">
      <c r="C636" s="39"/>
    </row>
    <row r="637" spans="3:3" x14ac:dyDescent="0.25">
      <c r="C637" s="39"/>
    </row>
    <row r="638" spans="3:3" x14ac:dyDescent="0.25">
      <c r="C638" s="39"/>
    </row>
    <row r="639" spans="3:3" x14ac:dyDescent="0.25">
      <c r="C639" s="39"/>
    </row>
    <row r="640" spans="3:3" x14ac:dyDescent="0.25">
      <c r="C640" s="39"/>
    </row>
    <row r="641" spans="3:3" x14ac:dyDescent="0.25">
      <c r="C641" s="39"/>
    </row>
    <row r="642" spans="3:3" x14ac:dyDescent="0.25">
      <c r="C642" s="39"/>
    </row>
    <row r="643" spans="3:3" x14ac:dyDescent="0.25">
      <c r="C643" s="39"/>
    </row>
    <row r="644" spans="3:3" x14ac:dyDescent="0.25">
      <c r="C644" s="39"/>
    </row>
    <row r="645" spans="3:3" x14ac:dyDescent="0.25">
      <c r="C645" s="39"/>
    </row>
    <row r="646" spans="3:3" x14ac:dyDescent="0.25">
      <c r="C646" s="39"/>
    </row>
    <row r="647" spans="3:3" x14ac:dyDescent="0.25">
      <c r="C647" s="39"/>
    </row>
    <row r="648" spans="3:3" x14ac:dyDescent="0.25">
      <c r="C648" s="39"/>
    </row>
    <row r="649" spans="3:3" x14ac:dyDescent="0.25">
      <c r="C649" s="39"/>
    </row>
    <row r="650" spans="3:3" x14ac:dyDescent="0.25">
      <c r="C650" s="39"/>
    </row>
    <row r="651" spans="3:3" x14ac:dyDescent="0.25">
      <c r="C651" s="39"/>
    </row>
    <row r="652" spans="3:3" x14ac:dyDescent="0.25">
      <c r="C652" s="39"/>
    </row>
    <row r="653" spans="3:3" x14ac:dyDescent="0.25">
      <c r="C653" s="39"/>
    </row>
    <row r="654" spans="3:3" x14ac:dyDescent="0.25">
      <c r="C654" s="39"/>
    </row>
    <row r="655" spans="3:3" x14ac:dyDescent="0.25">
      <c r="C655" s="39"/>
    </row>
    <row r="656" spans="3:3" x14ac:dyDescent="0.25">
      <c r="C656" s="39"/>
    </row>
    <row r="657" spans="3:3" x14ac:dyDescent="0.25">
      <c r="C657" s="39"/>
    </row>
    <row r="658" spans="3:3" x14ac:dyDescent="0.25">
      <c r="C658" s="39"/>
    </row>
    <row r="659" spans="3:3" x14ac:dyDescent="0.25">
      <c r="C659" s="39"/>
    </row>
    <row r="660" spans="3:3" x14ac:dyDescent="0.25">
      <c r="C660" s="39"/>
    </row>
    <row r="661" spans="3:3" x14ac:dyDescent="0.25">
      <c r="C661" s="39"/>
    </row>
    <row r="662" spans="3:3" x14ac:dyDescent="0.25">
      <c r="C662" s="39"/>
    </row>
    <row r="663" spans="3:3" x14ac:dyDescent="0.25">
      <c r="C663" s="39"/>
    </row>
    <row r="664" spans="3:3" x14ac:dyDescent="0.25">
      <c r="C664" s="39"/>
    </row>
    <row r="665" spans="3:3" x14ac:dyDescent="0.25">
      <c r="C665" s="39"/>
    </row>
    <row r="666" spans="3:3" x14ac:dyDescent="0.25">
      <c r="C666" s="39"/>
    </row>
    <row r="667" spans="3:3" x14ac:dyDescent="0.25">
      <c r="C667" s="39"/>
    </row>
    <row r="668" spans="3:3" x14ac:dyDescent="0.25">
      <c r="C668" s="39"/>
    </row>
    <row r="669" spans="3:3" x14ac:dyDescent="0.25">
      <c r="C669" s="39"/>
    </row>
    <row r="670" spans="3:3" x14ac:dyDescent="0.25">
      <c r="C670" s="39"/>
    </row>
    <row r="671" spans="3:3" x14ac:dyDescent="0.25">
      <c r="C671" s="39"/>
    </row>
    <row r="672" spans="3:3" x14ac:dyDescent="0.25">
      <c r="C672" s="39"/>
    </row>
    <row r="673" spans="3:3" x14ac:dyDescent="0.25">
      <c r="C673" s="39"/>
    </row>
    <row r="674" spans="3:3" x14ac:dyDescent="0.25">
      <c r="C674" s="39"/>
    </row>
    <row r="675" spans="3:3" x14ac:dyDescent="0.25">
      <c r="C675" s="39"/>
    </row>
    <row r="676" spans="3:3" x14ac:dyDescent="0.25">
      <c r="C676" s="39"/>
    </row>
    <row r="677" spans="3:3" x14ac:dyDescent="0.25">
      <c r="C677" s="39"/>
    </row>
    <row r="678" spans="3:3" x14ac:dyDescent="0.25">
      <c r="C678" s="39"/>
    </row>
    <row r="679" spans="3:3" x14ac:dyDescent="0.25">
      <c r="C679" s="39"/>
    </row>
    <row r="680" spans="3:3" x14ac:dyDescent="0.25">
      <c r="C680" s="39"/>
    </row>
    <row r="681" spans="3:3" x14ac:dyDescent="0.25">
      <c r="C681" s="39"/>
    </row>
    <row r="682" spans="3:3" x14ac:dyDescent="0.25">
      <c r="C682" s="39"/>
    </row>
    <row r="683" spans="3:3" x14ac:dyDescent="0.25">
      <c r="C683" s="39"/>
    </row>
    <row r="684" spans="3:3" x14ac:dyDescent="0.25">
      <c r="C684" s="39"/>
    </row>
    <row r="685" spans="3:3" x14ac:dyDescent="0.25">
      <c r="C685" s="39"/>
    </row>
    <row r="686" spans="3:3" x14ac:dyDescent="0.25">
      <c r="C686" s="39"/>
    </row>
    <row r="687" spans="3:3" x14ac:dyDescent="0.25">
      <c r="C687" s="39"/>
    </row>
    <row r="688" spans="3:3" x14ac:dyDescent="0.25">
      <c r="C688" s="39"/>
    </row>
    <row r="689" spans="3:3" x14ac:dyDescent="0.25">
      <c r="C689" s="39"/>
    </row>
    <row r="690" spans="3:3" x14ac:dyDescent="0.25">
      <c r="C690" s="39"/>
    </row>
    <row r="691" spans="3:3" x14ac:dyDescent="0.25">
      <c r="C691" s="39"/>
    </row>
    <row r="692" spans="3:3" x14ac:dyDescent="0.25">
      <c r="C692" s="39"/>
    </row>
    <row r="693" spans="3:3" x14ac:dyDescent="0.25">
      <c r="C693" s="39"/>
    </row>
    <row r="694" spans="3:3" x14ac:dyDescent="0.25">
      <c r="C694" s="39"/>
    </row>
    <row r="695" spans="3:3" x14ac:dyDescent="0.25">
      <c r="C695" s="39"/>
    </row>
    <row r="696" spans="3:3" x14ac:dyDescent="0.25">
      <c r="C696" s="39"/>
    </row>
    <row r="697" spans="3:3" x14ac:dyDescent="0.25">
      <c r="C697" s="39"/>
    </row>
    <row r="698" spans="3:3" x14ac:dyDescent="0.25">
      <c r="C698" s="39"/>
    </row>
    <row r="699" spans="3:3" x14ac:dyDescent="0.25">
      <c r="C699" s="39"/>
    </row>
    <row r="700" spans="3:3" x14ac:dyDescent="0.25">
      <c r="C700" s="39"/>
    </row>
    <row r="701" spans="3:3" x14ac:dyDescent="0.25">
      <c r="C701" s="39"/>
    </row>
    <row r="702" spans="3:3" x14ac:dyDescent="0.25">
      <c r="C702" s="39"/>
    </row>
    <row r="703" spans="3:3" x14ac:dyDescent="0.25">
      <c r="C703" s="39"/>
    </row>
    <row r="704" spans="3:3" x14ac:dyDescent="0.25">
      <c r="C704" s="39"/>
    </row>
    <row r="705" spans="3:3" x14ac:dyDescent="0.25">
      <c r="C705" s="39"/>
    </row>
    <row r="706" spans="3:3" x14ac:dyDescent="0.25">
      <c r="C706" s="39"/>
    </row>
    <row r="707" spans="3:3" x14ac:dyDescent="0.25">
      <c r="C707" s="39"/>
    </row>
    <row r="708" spans="3:3" x14ac:dyDescent="0.25">
      <c r="C708" s="39"/>
    </row>
    <row r="709" spans="3:3" x14ac:dyDescent="0.25">
      <c r="C709" s="39"/>
    </row>
    <row r="710" spans="3:3" x14ac:dyDescent="0.25">
      <c r="C710" s="39"/>
    </row>
    <row r="711" spans="3:3" x14ac:dyDescent="0.25">
      <c r="C711" s="39"/>
    </row>
    <row r="712" spans="3:3" x14ac:dyDescent="0.25">
      <c r="C712" s="39"/>
    </row>
    <row r="713" spans="3:3" x14ac:dyDescent="0.25">
      <c r="C713" s="39"/>
    </row>
    <row r="714" spans="3:3" x14ac:dyDescent="0.25">
      <c r="C714" s="39"/>
    </row>
    <row r="715" spans="3:3" x14ac:dyDescent="0.25">
      <c r="C715" s="39"/>
    </row>
    <row r="716" spans="3:3" x14ac:dyDescent="0.25">
      <c r="C716" s="39"/>
    </row>
    <row r="717" spans="3:3" x14ac:dyDescent="0.25">
      <c r="C717" s="39"/>
    </row>
    <row r="718" spans="3:3" x14ac:dyDescent="0.25">
      <c r="C718" s="39"/>
    </row>
    <row r="719" spans="3:3" x14ac:dyDescent="0.25">
      <c r="C719" s="39"/>
    </row>
    <row r="720" spans="3:3" x14ac:dyDescent="0.25">
      <c r="C720" s="39"/>
    </row>
    <row r="721" spans="3:3" x14ac:dyDescent="0.25">
      <c r="C721" s="39"/>
    </row>
    <row r="722" spans="3:3" x14ac:dyDescent="0.25">
      <c r="C722" s="39"/>
    </row>
    <row r="723" spans="3:3" x14ac:dyDescent="0.25">
      <c r="C723" s="39"/>
    </row>
    <row r="724" spans="3:3" x14ac:dyDescent="0.25">
      <c r="C724" s="39"/>
    </row>
    <row r="725" spans="3:3" x14ac:dyDescent="0.25">
      <c r="C725" s="39"/>
    </row>
    <row r="726" spans="3:3" x14ac:dyDescent="0.25">
      <c r="C726" s="39"/>
    </row>
    <row r="727" spans="3:3" x14ac:dyDescent="0.25">
      <c r="C727" s="39"/>
    </row>
    <row r="728" spans="3:3" x14ac:dyDescent="0.25">
      <c r="C728" s="39"/>
    </row>
    <row r="729" spans="3:3" x14ac:dyDescent="0.25">
      <c r="C729" s="39"/>
    </row>
    <row r="730" spans="3:3" x14ac:dyDescent="0.25">
      <c r="C730" s="39"/>
    </row>
    <row r="731" spans="3:3" x14ac:dyDescent="0.25">
      <c r="C731" s="39"/>
    </row>
    <row r="732" spans="3:3" x14ac:dyDescent="0.25">
      <c r="C732" s="39"/>
    </row>
    <row r="733" spans="3:3" x14ac:dyDescent="0.25">
      <c r="C733" s="39"/>
    </row>
    <row r="734" spans="3:3" x14ac:dyDescent="0.25">
      <c r="C734" s="39"/>
    </row>
    <row r="735" spans="3:3" x14ac:dyDescent="0.25">
      <c r="C735" s="39"/>
    </row>
    <row r="736" spans="3:3" x14ac:dyDescent="0.25">
      <c r="C736" s="39"/>
    </row>
    <row r="737" spans="3:3" x14ac:dyDescent="0.25">
      <c r="C737" s="39"/>
    </row>
    <row r="738" spans="3:3" x14ac:dyDescent="0.25">
      <c r="C738" s="39"/>
    </row>
    <row r="739" spans="3:3" x14ac:dyDescent="0.25">
      <c r="C739" s="39"/>
    </row>
    <row r="740" spans="3:3" x14ac:dyDescent="0.25">
      <c r="C740" s="39"/>
    </row>
    <row r="741" spans="3:3" x14ac:dyDescent="0.25">
      <c r="C741" s="39"/>
    </row>
    <row r="742" spans="3:3" x14ac:dyDescent="0.25">
      <c r="C742" s="39"/>
    </row>
    <row r="743" spans="3:3" x14ac:dyDescent="0.25">
      <c r="C743" s="39"/>
    </row>
    <row r="744" spans="3:3" x14ac:dyDescent="0.25">
      <c r="C744" s="39"/>
    </row>
    <row r="745" spans="3:3" x14ac:dyDescent="0.25">
      <c r="C745" s="39"/>
    </row>
    <row r="746" spans="3:3" x14ac:dyDescent="0.25">
      <c r="C746" s="39"/>
    </row>
    <row r="747" spans="3:3" x14ac:dyDescent="0.25">
      <c r="C747" s="39"/>
    </row>
    <row r="748" spans="3:3" x14ac:dyDescent="0.25">
      <c r="C748" s="39"/>
    </row>
    <row r="749" spans="3:3" x14ac:dyDescent="0.25">
      <c r="C749" s="39"/>
    </row>
    <row r="750" spans="3:3" x14ac:dyDescent="0.25">
      <c r="C750" s="39"/>
    </row>
    <row r="751" spans="3:3" x14ac:dyDescent="0.25">
      <c r="C751" s="39"/>
    </row>
    <row r="752" spans="3:3" x14ac:dyDescent="0.25">
      <c r="C752" s="39"/>
    </row>
    <row r="753" spans="3:3" x14ac:dyDescent="0.25">
      <c r="C753" s="39"/>
    </row>
    <row r="754" spans="3:3" x14ac:dyDescent="0.25">
      <c r="C754" s="39"/>
    </row>
    <row r="755" spans="3:3" x14ac:dyDescent="0.25">
      <c r="C755" s="39"/>
    </row>
    <row r="756" spans="3:3" x14ac:dyDescent="0.25">
      <c r="C756" s="39"/>
    </row>
    <row r="757" spans="3:3" x14ac:dyDescent="0.25">
      <c r="C757" s="39"/>
    </row>
    <row r="758" spans="3:3" x14ac:dyDescent="0.25">
      <c r="C758" s="39"/>
    </row>
    <row r="759" spans="3:3" x14ac:dyDescent="0.25">
      <c r="C759" s="39"/>
    </row>
    <row r="760" spans="3:3" x14ac:dyDescent="0.25">
      <c r="C760" s="39"/>
    </row>
    <row r="761" spans="3:3" x14ac:dyDescent="0.25">
      <c r="C761" s="39"/>
    </row>
    <row r="762" spans="3:3" x14ac:dyDescent="0.25">
      <c r="C762" s="39"/>
    </row>
    <row r="763" spans="3:3" x14ac:dyDescent="0.25">
      <c r="C763" s="39"/>
    </row>
    <row r="764" spans="3:3" x14ac:dyDescent="0.25">
      <c r="C764" s="39"/>
    </row>
    <row r="765" spans="3:3" x14ac:dyDescent="0.25">
      <c r="C765" s="39"/>
    </row>
    <row r="766" spans="3:3" x14ac:dyDescent="0.25">
      <c r="C766" s="39"/>
    </row>
    <row r="767" spans="3:3" x14ac:dyDescent="0.25">
      <c r="C767" s="39"/>
    </row>
    <row r="768" spans="3:3" x14ac:dyDescent="0.25">
      <c r="C768" s="39"/>
    </row>
    <row r="769" spans="3:3" x14ac:dyDescent="0.25">
      <c r="C769" s="39"/>
    </row>
    <row r="770" spans="3:3" x14ac:dyDescent="0.25">
      <c r="C770" s="39"/>
    </row>
    <row r="771" spans="3:3" x14ac:dyDescent="0.25">
      <c r="C771" s="39"/>
    </row>
    <row r="772" spans="3:3" x14ac:dyDescent="0.25">
      <c r="C772" s="39"/>
    </row>
    <row r="773" spans="3:3" x14ac:dyDescent="0.25">
      <c r="C773" s="39"/>
    </row>
    <row r="774" spans="3:3" x14ac:dyDescent="0.25">
      <c r="C774" s="39"/>
    </row>
    <row r="775" spans="3:3" x14ac:dyDescent="0.25">
      <c r="C775" s="39"/>
    </row>
    <row r="776" spans="3:3" x14ac:dyDescent="0.25">
      <c r="C776" s="39"/>
    </row>
    <row r="777" spans="3:3" x14ac:dyDescent="0.25">
      <c r="C777" s="39"/>
    </row>
    <row r="778" spans="3:3" x14ac:dyDescent="0.25">
      <c r="C778" s="39"/>
    </row>
    <row r="779" spans="3:3" x14ac:dyDescent="0.25">
      <c r="C779" s="39"/>
    </row>
    <row r="780" spans="3:3" x14ac:dyDescent="0.25">
      <c r="C780" s="39"/>
    </row>
    <row r="781" spans="3:3" x14ac:dyDescent="0.25">
      <c r="C781" s="39"/>
    </row>
    <row r="782" spans="3:3" x14ac:dyDescent="0.25">
      <c r="C782" s="39"/>
    </row>
    <row r="783" spans="3:3" x14ac:dyDescent="0.25">
      <c r="C783" s="39"/>
    </row>
    <row r="784" spans="3:3" x14ac:dyDescent="0.25">
      <c r="C784" s="39"/>
    </row>
    <row r="785" spans="3:3" x14ac:dyDescent="0.25">
      <c r="C785" s="39"/>
    </row>
    <row r="786" spans="3:3" x14ac:dyDescent="0.25">
      <c r="C786" s="39"/>
    </row>
    <row r="787" spans="3:3" x14ac:dyDescent="0.25">
      <c r="C787" s="39"/>
    </row>
    <row r="788" spans="3:3" x14ac:dyDescent="0.25">
      <c r="C788" s="39"/>
    </row>
    <row r="789" spans="3:3" x14ac:dyDescent="0.25">
      <c r="C789" s="39"/>
    </row>
    <row r="790" spans="3:3" x14ac:dyDescent="0.25">
      <c r="C790" s="39"/>
    </row>
    <row r="791" spans="3:3" x14ac:dyDescent="0.25">
      <c r="C791" s="39"/>
    </row>
    <row r="792" spans="3:3" x14ac:dyDescent="0.25">
      <c r="C792" s="39"/>
    </row>
    <row r="793" spans="3:3" x14ac:dyDescent="0.25">
      <c r="C793" s="39"/>
    </row>
    <row r="794" spans="3:3" x14ac:dyDescent="0.25">
      <c r="C794" s="39"/>
    </row>
    <row r="795" spans="3:3" x14ac:dyDescent="0.25">
      <c r="C795" s="39"/>
    </row>
    <row r="796" spans="3:3" x14ac:dyDescent="0.25">
      <c r="C796" s="39"/>
    </row>
    <row r="797" spans="3:3" x14ac:dyDescent="0.25">
      <c r="C797" s="39"/>
    </row>
    <row r="798" spans="3:3" x14ac:dyDescent="0.25">
      <c r="C798" s="39"/>
    </row>
    <row r="799" spans="3:3" x14ac:dyDescent="0.25">
      <c r="C799" s="39"/>
    </row>
    <row r="800" spans="3:3" x14ac:dyDescent="0.25">
      <c r="C800" s="39"/>
    </row>
    <row r="801" spans="3:3" x14ac:dyDescent="0.25">
      <c r="C801" s="39"/>
    </row>
    <row r="802" spans="3:3" x14ac:dyDescent="0.25">
      <c r="C802" s="39"/>
    </row>
    <row r="803" spans="3:3" x14ac:dyDescent="0.25">
      <c r="C803" s="39"/>
    </row>
    <row r="804" spans="3:3" x14ac:dyDescent="0.25">
      <c r="C804" s="39"/>
    </row>
    <row r="805" spans="3:3" x14ac:dyDescent="0.25">
      <c r="C805" s="39"/>
    </row>
    <row r="806" spans="3:3" x14ac:dyDescent="0.25">
      <c r="C806" s="39"/>
    </row>
    <row r="807" spans="3:3" x14ac:dyDescent="0.25">
      <c r="C807" s="39"/>
    </row>
    <row r="808" spans="3:3" x14ac:dyDescent="0.25">
      <c r="C808" s="39"/>
    </row>
    <row r="809" spans="3:3" x14ac:dyDescent="0.25">
      <c r="C809" s="39"/>
    </row>
    <row r="810" spans="3:3" x14ac:dyDescent="0.25">
      <c r="C810" s="39"/>
    </row>
    <row r="811" spans="3:3" x14ac:dyDescent="0.25">
      <c r="C811" s="39"/>
    </row>
    <row r="812" spans="3:3" x14ac:dyDescent="0.25">
      <c r="C812" s="40"/>
    </row>
    <row r="813" spans="3:3" x14ac:dyDescent="0.25">
      <c r="C813" s="40"/>
    </row>
    <row r="814" spans="3:3" x14ac:dyDescent="0.25">
      <c r="C814" s="40"/>
    </row>
    <row r="815" spans="3:3" x14ac:dyDescent="0.25">
      <c r="C815" s="40"/>
    </row>
    <row r="816" spans="3:3" x14ac:dyDescent="0.25">
      <c r="C816" s="40"/>
    </row>
    <row r="817" spans="3:3" x14ac:dyDescent="0.25">
      <c r="C817" s="40"/>
    </row>
    <row r="818" spans="3:3" x14ac:dyDescent="0.25">
      <c r="C818" s="40"/>
    </row>
    <row r="819" spans="3:3" x14ac:dyDescent="0.25">
      <c r="C819" s="40"/>
    </row>
    <row r="820" spans="3:3" x14ac:dyDescent="0.25">
      <c r="C820" s="40"/>
    </row>
    <row r="821" spans="3:3" x14ac:dyDescent="0.25">
      <c r="C821" s="40"/>
    </row>
    <row r="822" spans="3:3" x14ac:dyDescent="0.25">
      <c r="C822" s="40"/>
    </row>
    <row r="823" spans="3:3" x14ac:dyDescent="0.25">
      <c r="C823" s="40"/>
    </row>
    <row r="824" spans="3:3" x14ac:dyDescent="0.25">
      <c r="C824" s="40"/>
    </row>
    <row r="825" spans="3:3" x14ac:dyDescent="0.25">
      <c r="C825" s="40"/>
    </row>
    <row r="826" spans="3:3" x14ac:dyDescent="0.25">
      <c r="C826" s="40"/>
    </row>
    <row r="827" spans="3:3" x14ac:dyDescent="0.25">
      <c r="C827" s="40"/>
    </row>
    <row r="828" spans="3:3" x14ac:dyDescent="0.25">
      <c r="C828" s="40"/>
    </row>
    <row r="829" spans="3:3" x14ac:dyDescent="0.25">
      <c r="C829" s="40"/>
    </row>
    <row r="830" spans="3:3" x14ac:dyDescent="0.25">
      <c r="C830" s="40"/>
    </row>
    <row r="831" spans="3:3" x14ac:dyDescent="0.25">
      <c r="C831" s="40"/>
    </row>
    <row r="832" spans="3:3" x14ac:dyDescent="0.25">
      <c r="C832" s="40"/>
    </row>
    <row r="833" spans="3:3" x14ac:dyDescent="0.25">
      <c r="C833" s="40"/>
    </row>
    <row r="834" spans="3:3" x14ac:dyDescent="0.25">
      <c r="C834" s="40"/>
    </row>
    <row r="835" spans="3:3" x14ac:dyDescent="0.25">
      <c r="C835" s="40"/>
    </row>
    <row r="836" spans="3:3" x14ac:dyDescent="0.25">
      <c r="C836" s="40"/>
    </row>
    <row r="837" spans="3:3" x14ac:dyDescent="0.25">
      <c r="C837" s="40"/>
    </row>
    <row r="838" spans="3:3" x14ac:dyDescent="0.25">
      <c r="C838" s="40"/>
    </row>
    <row r="839" spans="3:3" x14ac:dyDescent="0.25">
      <c r="C839" s="40"/>
    </row>
    <row r="840" spans="3:3" x14ac:dyDescent="0.25">
      <c r="C840" s="40"/>
    </row>
    <row r="841" spans="3:3" x14ac:dyDescent="0.25">
      <c r="C841" s="40"/>
    </row>
    <row r="842" spans="3:3" x14ac:dyDescent="0.25">
      <c r="C842" s="40"/>
    </row>
    <row r="843" spans="3:3" x14ac:dyDescent="0.25">
      <c r="C843" s="40"/>
    </row>
    <row r="844" spans="3:3" x14ac:dyDescent="0.25">
      <c r="C844" s="40"/>
    </row>
    <row r="845" spans="3:3" x14ac:dyDescent="0.25">
      <c r="C845" s="40"/>
    </row>
    <row r="846" spans="3:3" x14ac:dyDescent="0.25">
      <c r="C846" s="40"/>
    </row>
    <row r="847" spans="3:3" x14ac:dyDescent="0.25">
      <c r="C847" s="40"/>
    </row>
    <row r="848" spans="3:3" x14ac:dyDescent="0.25">
      <c r="C848" s="40"/>
    </row>
    <row r="849" spans="3:3" x14ac:dyDescent="0.25">
      <c r="C849" s="40"/>
    </row>
    <row r="850" spans="3:3" x14ac:dyDescent="0.25">
      <c r="C850" s="40"/>
    </row>
    <row r="851" spans="3:3" x14ac:dyDescent="0.25">
      <c r="C851" s="40"/>
    </row>
    <row r="852" spans="3:3" x14ac:dyDescent="0.25">
      <c r="C852" s="38"/>
    </row>
    <row r="853" spans="3:3" x14ac:dyDescent="0.25">
      <c r="C853" s="33"/>
    </row>
    <row r="854" spans="3:3" x14ac:dyDescent="0.25">
      <c r="C854" s="33"/>
    </row>
    <row r="855" spans="3:3" x14ac:dyDescent="0.25">
      <c r="C855" s="33"/>
    </row>
    <row r="856" spans="3:3" x14ac:dyDescent="0.25">
      <c r="C856" s="33"/>
    </row>
    <row r="857" spans="3:3" x14ac:dyDescent="0.25">
      <c r="C857" s="33"/>
    </row>
    <row r="858" spans="3:3" x14ac:dyDescent="0.25">
      <c r="C858" s="33"/>
    </row>
    <row r="859" spans="3:3" x14ac:dyDescent="0.25">
      <c r="C859" s="33"/>
    </row>
    <row r="860" spans="3:3" x14ac:dyDescent="0.25">
      <c r="C860" s="33"/>
    </row>
    <row r="861" spans="3:3" x14ac:dyDescent="0.25">
      <c r="C861" s="33"/>
    </row>
    <row r="862" spans="3:3" x14ac:dyDescent="0.25">
      <c r="C862" s="33"/>
    </row>
    <row r="863" spans="3:3" x14ac:dyDescent="0.25">
      <c r="C863" s="33"/>
    </row>
  </sheetData>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NOTES</vt:lpstr>
      <vt:lpstr>Heat Map Summary</vt:lpstr>
      <vt:lpstr>NMI</vt:lpstr>
      <vt:lpstr>Business Activity</vt:lpstr>
      <vt:lpstr>New Orders</vt:lpstr>
      <vt:lpstr>Employment</vt:lpstr>
      <vt:lpstr>Deliveries</vt:lpstr>
      <vt:lpstr>Inventories</vt:lpstr>
      <vt:lpstr>Prices</vt:lpstr>
      <vt:lpstr>Order Backlog</vt:lpstr>
      <vt:lpstr>Exports</vt:lpstr>
      <vt:lpstr>Imports</vt:lpstr>
      <vt:lpstr>Inventory Sentiment</vt:lpstr>
      <vt:lpstr>Comments</vt:lpstr>
      <vt:lpstr>NMI Section Comments</vt:lpstr>
      <vt:lpstr>Sectors</vt:lpstr>
    </vt:vector>
  </TitlesOfParts>
  <Company>ism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source</dc:creator>
  <cp:lastModifiedBy>Logan Colyer</cp:lastModifiedBy>
  <dcterms:created xsi:type="dcterms:W3CDTF">2008-06-24T23:23:42Z</dcterms:created>
  <dcterms:modified xsi:type="dcterms:W3CDTF">2023-05-23T02:29:26Z</dcterms:modified>
</cp:coreProperties>
</file>