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snhu-my.sharepoint.com/personal/logan_martha_snhu_edu/Documents/OneDrive - SNHU/DAT - 325 Data Quality/"/>
    </mc:Choice>
  </mc:AlternateContent>
  <xr:revisionPtr revIDLastSave="0" documentId="8_{084CC4D5-641C-463F-ACDD-AFBD32E47976}" xr6:coauthVersionLast="47" xr6:coauthVersionMax="47" xr10:uidLastSave="{00000000-0000-0000-0000-000000000000}"/>
  <bookViews>
    <workbookView xWindow="28680" yWindow="-15" windowWidth="29040" windowHeight="15720" activeTab="4" xr2:uid="{00000000-000D-0000-FFFF-FFFF00000000}"/>
  </bookViews>
  <sheets>
    <sheet name="HR Data from Wayne Enterprise" sheetId="1" r:id="rId1"/>
    <sheet name="HR Data Dictionary from Bruce " sheetId="2" r:id="rId2"/>
    <sheet name="Example Source Data from Bruce" sheetId="3" r:id="rId3"/>
    <sheet name="HR-Bruce Database" sheetId="4" r:id="rId4"/>
    <sheet name="Project 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9" i="5" l="1"/>
  <c r="D108" i="5"/>
  <c r="D107" i="5"/>
  <c r="D104" i="5"/>
  <c r="D103" i="5"/>
  <c r="D102" i="5"/>
  <c r="J100" i="5"/>
  <c r="I100" i="5"/>
  <c r="H100" i="5"/>
  <c r="J99" i="5"/>
  <c r="I99" i="5"/>
  <c r="H99" i="5"/>
  <c r="J98" i="5"/>
  <c r="I98" i="5"/>
  <c r="H98" i="5"/>
  <c r="J97" i="5"/>
  <c r="I97" i="5"/>
  <c r="H97" i="5"/>
  <c r="J96" i="5"/>
  <c r="I96" i="5"/>
  <c r="H96" i="5"/>
  <c r="J95" i="5"/>
  <c r="I95" i="5"/>
  <c r="H95" i="5"/>
  <c r="J94" i="5"/>
  <c r="I94" i="5"/>
  <c r="H94" i="5"/>
  <c r="J93" i="5"/>
  <c r="I93" i="5"/>
  <c r="H93" i="5"/>
  <c r="J92" i="5"/>
  <c r="I92" i="5"/>
  <c r="H92" i="5"/>
  <c r="J91" i="5"/>
  <c r="I91" i="5"/>
  <c r="H91" i="5"/>
  <c r="J90" i="5"/>
  <c r="I90" i="5"/>
  <c r="H90" i="5"/>
  <c r="J89" i="5"/>
  <c r="I89" i="5"/>
  <c r="H89" i="5"/>
  <c r="J88" i="5"/>
  <c r="I88" i="5"/>
  <c r="H88" i="5"/>
  <c r="J87" i="5"/>
  <c r="I87" i="5"/>
  <c r="H87" i="5"/>
  <c r="J86" i="5"/>
  <c r="I86" i="5"/>
  <c r="H86" i="5"/>
  <c r="J85" i="5"/>
  <c r="I85" i="5"/>
  <c r="H85" i="5"/>
  <c r="J84" i="5"/>
  <c r="I84" i="5"/>
  <c r="H84" i="5"/>
  <c r="J83" i="5"/>
  <c r="I83" i="5"/>
  <c r="H83" i="5"/>
  <c r="J82" i="5"/>
  <c r="I82" i="5"/>
  <c r="H82" i="5"/>
  <c r="J81" i="5"/>
  <c r="I81" i="5"/>
  <c r="H81" i="5"/>
  <c r="J80" i="5"/>
  <c r="I80" i="5"/>
  <c r="H80" i="5"/>
  <c r="J79" i="5"/>
  <c r="I79" i="5"/>
  <c r="H79" i="5"/>
  <c r="J78" i="5"/>
  <c r="I78" i="5"/>
  <c r="H78" i="5"/>
  <c r="J77" i="5"/>
  <c r="I77" i="5"/>
  <c r="H77" i="5"/>
  <c r="J76" i="5"/>
  <c r="I76" i="5"/>
  <c r="H76" i="5"/>
  <c r="J75" i="5"/>
  <c r="I75" i="5"/>
  <c r="H75" i="5"/>
  <c r="J74" i="5"/>
  <c r="I74" i="5"/>
  <c r="H74" i="5"/>
  <c r="J73" i="5"/>
  <c r="I73" i="5"/>
  <c r="H73" i="5"/>
  <c r="J72" i="5"/>
  <c r="I72" i="5"/>
  <c r="H72" i="5"/>
  <c r="J71" i="5"/>
  <c r="I71" i="5"/>
  <c r="H71" i="5"/>
  <c r="J70" i="5"/>
  <c r="I70" i="5"/>
  <c r="H70" i="5"/>
  <c r="J69" i="5"/>
  <c r="I69" i="5"/>
  <c r="H69" i="5"/>
  <c r="J68" i="5"/>
  <c r="I68" i="5"/>
  <c r="H68" i="5"/>
  <c r="J67" i="5"/>
  <c r="I67" i="5"/>
  <c r="H67" i="5"/>
  <c r="J66" i="5"/>
  <c r="I66" i="5"/>
  <c r="H66" i="5"/>
  <c r="J65" i="5"/>
  <c r="I65" i="5"/>
  <c r="H65" i="5"/>
  <c r="J64" i="5"/>
  <c r="I64" i="5"/>
  <c r="H64" i="5"/>
  <c r="J63" i="5"/>
  <c r="I63" i="5"/>
  <c r="H63" i="5"/>
  <c r="J62" i="5"/>
  <c r="I62" i="5"/>
  <c r="H62" i="5"/>
  <c r="J61" i="5"/>
  <c r="I61" i="5"/>
  <c r="H61" i="5"/>
  <c r="J60" i="5"/>
  <c r="I60" i="5"/>
  <c r="H60" i="5"/>
  <c r="J59" i="5"/>
  <c r="I59" i="5"/>
  <c r="H59" i="5"/>
  <c r="J58" i="5"/>
  <c r="I58" i="5"/>
  <c r="H58" i="5"/>
  <c r="J57" i="5"/>
  <c r="I57" i="5"/>
  <c r="H57" i="5"/>
  <c r="J56" i="5"/>
  <c r="I56" i="5"/>
  <c r="H56" i="5"/>
  <c r="J55" i="5"/>
  <c r="I55" i="5"/>
  <c r="H55" i="5"/>
  <c r="J54" i="5"/>
  <c r="I54" i="5"/>
  <c r="H54" i="5"/>
  <c r="J53" i="5"/>
  <c r="I53" i="5"/>
  <c r="H53" i="5"/>
  <c r="J52" i="5"/>
  <c r="I52" i="5"/>
  <c r="H52" i="5"/>
  <c r="J51" i="5"/>
  <c r="I51" i="5"/>
  <c r="H51" i="5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J42" i="5"/>
  <c r="I42" i="5"/>
  <c r="H42" i="5"/>
  <c r="J41" i="5"/>
  <c r="I41" i="5"/>
  <c r="H41" i="5"/>
  <c r="J40" i="5"/>
  <c r="I40" i="5"/>
  <c r="H40" i="5"/>
  <c r="J39" i="5"/>
  <c r="I39" i="5"/>
  <c r="H39" i="5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H3" i="5"/>
  <c r="J2" i="5"/>
  <c r="I2" i="5"/>
  <c r="H2" i="5"/>
  <c r="E209" i="4"/>
  <c r="E208" i="4"/>
  <c r="E207" i="4"/>
</calcChain>
</file>

<file path=xl/sharedStrings.xml><?xml version="1.0" encoding="utf-8"?>
<sst xmlns="http://schemas.openxmlformats.org/spreadsheetml/2006/main" count="4264" uniqueCount="702">
  <si>
    <t>Employee Name</t>
  </si>
  <si>
    <t>Employee Number</t>
  </si>
  <si>
    <t>Age</t>
  </si>
  <si>
    <t>Pay Rate</t>
  </si>
  <si>
    <t>State</t>
  </si>
  <si>
    <t>Zip</t>
  </si>
  <si>
    <t>DOB</t>
  </si>
  <si>
    <t>MaritalStatus</t>
  </si>
  <si>
    <t>Sex</t>
  </si>
  <si>
    <t>CitizenDesc</t>
  </si>
  <si>
    <t>Hispanic/Latino</t>
  </si>
  <si>
    <t>RaceDesc</t>
  </si>
  <si>
    <t>Date of Hire</t>
  </si>
  <si>
    <t>Days Employed</t>
  </si>
  <si>
    <t>Date of Termination</t>
  </si>
  <si>
    <t>Reason For Term</t>
  </si>
  <si>
    <t>Employment Status</t>
  </si>
  <si>
    <t>Department</t>
  </si>
  <si>
    <t>Position</t>
  </si>
  <si>
    <t>Manager Name</t>
  </si>
  <si>
    <t>Employee Source</t>
  </si>
  <si>
    <t>Performance Score</t>
  </si>
  <si>
    <t xml:space="preserve">Brown, Mia        </t>
  </si>
  <si>
    <t>MA</t>
  </si>
  <si>
    <t>NotMarried</t>
  </si>
  <si>
    <t>Female</t>
  </si>
  <si>
    <t>US Citizen</t>
  </si>
  <si>
    <t>No</t>
  </si>
  <si>
    <t>Black or African American</t>
  </si>
  <si>
    <t>N/A - still employed</t>
  </si>
  <si>
    <t>Active</t>
  </si>
  <si>
    <t>Admin Offices</t>
  </si>
  <si>
    <t>Accountant I</t>
  </si>
  <si>
    <t>Brandon R. LeBlanc</t>
  </si>
  <si>
    <t>Diversity Job Fair</t>
  </si>
  <si>
    <t>Fully Meets</t>
  </si>
  <si>
    <t xml:space="preserve">William  </t>
  </si>
  <si>
    <t>Married</t>
  </si>
  <si>
    <t>Male</t>
  </si>
  <si>
    <t>Website Banner Ads</t>
  </si>
  <si>
    <t xml:space="preserve">Steans, Tyrone  </t>
  </si>
  <si>
    <t>White</t>
  </si>
  <si>
    <t>Internet Search</t>
  </si>
  <si>
    <t>Howard, Estelle</t>
  </si>
  <si>
    <t>Administrative Assistant</t>
  </si>
  <si>
    <t>Pay Per Click - Google</t>
  </si>
  <si>
    <t>N/A- too early to review</t>
  </si>
  <si>
    <t xml:space="preserve">Singh, Nan </t>
  </si>
  <si>
    <t>Smith, Leigh Ann</t>
  </si>
  <si>
    <t>Asian</t>
  </si>
  <si>
    <t>career change</t>
  </si>
  <si>
    <t>Voluntarily Terminated</t>
  </si>
  <si>
    <t>LeBlanc, Brandon  R</t>
  </si>
  <si>
    <t>Shared Services Manager</t>
  </si>
  <si>
    <t>Janet King</t>
  </si>
  <si>
    <t>Monster.com</t>
  </si>
  <si>
    <t>Quinn, Sean</t>
  </si>
  <si>
    <t>Eligible NonCitizen</t>
  </si>
  <si>
    <t>Boutwell, Bonalyn</t>
  </si>
  <si>
    <t>Sr. Accountant</t>
  </si>
  <si>
    <t>90-day meets</t>
  </si>
  <si>
    <t>Foster-Baker, Amy</t>
  </si>
  <si>
    <t>no</t>
  </si>
  <si>
    <t>Board of Directors</t>
  </si>
  <si>
    <t>Other</t>
  </si>
  <si>
    <t>King, Janet</t>
  </si>
  <si>
    <t>Yes</t>
  </si>
  <si>
    <t>Executive Office</t>
  </si>
  <si>
    <t>President &amp; CEO</t>
  </si>
  <si>
    <t>Zamora, Jennifer</t>
  </si>
  <si>
    <t>IT/IS</t>
  </si>
  <si>
    <t>CIO</t>
  </si>
  <si>
    <t>Employee Referral</t>
  </si>
  <si>
    <t>Exceptional</t>
  </si>
  <si>
    <t>Becker, Renee</t>
  </si>
  <si>
    <t>performance</t>
  </si>
  <si>
    <t>Terminated for Cause</t>
  </si>
  <si>
    <t>Database Administrator</t>
  </si>
  <si>
    <t>Simon Roup</t>
  </si>
  <si>
    <t>Search Engine - Google Bing Yahoo</t>
  </si>
  <si>
    <t>Goble, Taisha</t>
  </si>
  <si>
    <t>no-call, no-show</t>
  </si>
  <si>
    <t>Glassdoor</t>
  </si>
  <si>
    <t>Hernandez, Daniff</t>
  </si>
  <si>
    <t>Horton, Jayne</t>
  </si>
  <si>
    <t xml:space="preserve">Johnson, Noelle </t>
  </si>
  <si>
    <t>Leave of Absence</t>
  </si>
  <si>
    <t>Murray, Thomas</t>
  </si>
  <si>
    <t>TX</t>
  </si>
  <si>
    <t>Pearson, Randall</t>
  </si>
  <si>
    <t>Petrowsky, Thelma</t>
  </si>
  <si>
    <t/>
  </si>
  <si>
    <t xml:space="preserve">Roby, Lori </t>
  </si>
  <si>
    <t>Rogers, Ivan</t>
  </si>
  <si>
    <t>Salter, Jason</t>
  </si>
  <si>
    <t>hours</t>
  </si>
  <si>
    <t>Vendor Referral</t>
  </si>
  <si>
    <t>Simard, Kramer</t>
  </si>
  <si>
    <t>Zhou, Julia</t>
  </si>
  <si>
    <t>Foss, Jason</t>
  </si>
  <si>
    <t>IT Director</t>
  </si>
  <si>
    <t>Jennifer Zamora</t>
  </si>
  <si>
    <t>Professional Society</t>
  </si>
  <si>
    <t>Roup,Simon</t>
  </si>
  <si>
    <t>IT Manager - DB</t>
  </si>
  <si>
    <t>Ruiz, Ricardo</t>
  </si>
  <si>
    <t>Two or more races</t>
  </si>
  <si>
    <t>Monroe, Peter</t>
  </si>
  <si>
    <t>Hispanic</t>
  </si>
  <si>
    <t>IT Manager - Infra</t>
  </si>
  <si>
    <t>Needs Improvement</t>
  </si>
  <si>
    <t>Dougall, Eric</t>
  </si>
  <si>
    <t>IT Manager - Support</t>
  </si>
  <si>
    <t>Exceeds</t>
  </si>
  <si>
    <t>Clayton, Rick</t>
  </si>
  <si>
    <t>IT Support</t>
  </si>
  <si>
    <t>Eric Dougall</t>
  </si>
  <si>
    <t>Galia, Lisa</t>
  </si>
  <si>
    <t>CT</t>
  </si>
  <si>
    <t xml:space="preserve">Lindsay, Leonara </t>
  </si>
  <si>
    <t xml:space="preserve">Soto, Julia </t>
  </si>
  <si>
    <t>Information Session</t>
  </si>
  <si>
    <t xml:space="preserve">Bacong, Alejandro </t>
  </si>
  <si>
    <t>Network Engineer</t>
  </si>
  <si>
    <t>Peter Monroe</t>
  </si>
  <si>
    <t>Cisco, Anthony</t>
  </si>
  <si>
    <t>Dolan, Linda</t>
  </si>
  <si>
    <t>Gonzalez, Maria</t>
  </si>
  <si>
    <t>Merlos, Carlos</t>
  </si>
  <si>
    <t>Morway, Tanya</t>
  </si>
  <si>
    <t xml:space="preserve">Shepard, Anita </t>
  </si>
  <si>
    <t xml:space="preserve">Tredinnick, Neville </t>
  </si>
  <si>
    <t>medical issues</t>
  </si>
  <si>
    <t>Turpin, Jumil</t>
  </si>
  <si>
    <t xml:space="preserve">Ait Sidi, Karthikeyan   </t>
  </si>
  <si>
    <t>Sr. DBA</t>
  </si>
  <si>
    <t>Company Intranet - Partner</t>
  </si>
  <si>
    <t>Carr, Claudia  N</t>
  </si>
  <si>
    <t>N/A - Has not started yet</t>
  </si>
  <si>
    <t>Future Start</t>
  </si>
  <si>
    <t xml:space="preserve">Favis, Donald  </t>
  </si>
  <si>
    <t>Roehrich, Bianca</t>
  </si>
  <si>
    <t>Another position</t>
  </si>
  <si>
    <t xml:space="preserve">Daniele, Ann  </t>
  </si>
  <si>
    <t>Sr. Network Engineer</t>
  </si>
  <si>
    <t>Lajiri,  Jyoti</t>
  </si>
  <si>
    <t xml:space="preserve">Semizoglou, Jeremiah  </t>
  </si>
  <si>
    <t>On-campus Recruiting</t>
  </si>
  <si>
    <t>South, Joe</t>
  </si>
  <si>
    <t>Warfield, Sarah</t>
  </si>
  <si>
    <t>Bramante, Elisa</t>
  </si>
  <si>
    <t xml:space="preserve">Production       </t>
  </si>
  <si>
    <t>Director of Operations</t>
  </si>
  <si>
    <t xml:space="preserve">Albert, Michael  </t>
  </si>
  <si>
    <t>Production Manager</t>
  </si>
  <si>
    <t>Bozzi, Charles</t>
  </si>
  <si>
    <t>retiring</t>
  </si>
  <si>
    <t>Billboard</t>
  </si>
  <si>
    <t>Butler, Webster  L</t>
  </si>
  <si>
    <t xml:space="preserve">Dunn, Amy  </t>
  </si>
  <si>
    <t xml:space="preserve">Gray, Elijiah  </t>
  </si>
  <si>
    <t xml:space="preserve">Hogland, Jonathan </t>
  </si>
  <si>
    <t>attendance</t>
  </si>
  <si>
    <t>Immediato, Walter</t>
  </si>
  <si>
    <t>unhappy</t>
  </si>
  <si>
    <t>Liebig, Ketsia</t>
  </si>
  <si>
    <t>Miller, Brannon</t>
  </si>
  <si>
    <t>yes</t>
  </si>
  <si>
    <t xml:space="preserve">Peterson, Ebonee  </t>
  </si>
  <si>
    <t>Spirea, Kelley</t>
  </si>
  <si>
    <t xml:space="preserve">Stanley, David </t>
  </si>
  <si>
    <t xml:space="preserve">Sullivan, Kissy </t>
  </si>
  <si>
    <t>Wallace, Courtney  E</t>
  </si>
  <si>
    <t>Adinolfi, Wilson  K</t>
  </si>
  <si>
    <t>Production Technician I</t>
  </si>
  <si>
    <t>Michael Albert</t>
  </si>
  <si>
    <t>MBTA ads</t>
  </si>
  <si>
    <t>Alagbe,Trina</t>
  </si>
  <si>
    <t>Elijiah Gray</t>
  </si>
  <si>
    <t xml:space="preserve">Anderson, Carol </t>
  </si>
  <si>
    <t>return to school</t>
  </si>
  <si>
    <t>Webster Butler</t>
  </si>
  <si>
    <t>Word of Mouth</t>
  </si>
  <si>
    <t xml:space="preserve">Anderson, Linda  </t>
  </si>
  <si>
    <t>Amy Dunn</t>
  </si>
  <si>
    <t>Athwal, Sam</t>
  </si>
  <si>
    <t>Ketsia Liebig</t>
  </si>
  <si>
    <t>Bachiochi, Linda</t>
  </si>
  <si>
    <t>Brannon Miller</t>
  </si>
  <si>
    <t xml:space="preserve">Baczenski, Rachael  </t>
  </si>
  <si>
    <t>David Stanley</t>
  </si>
  <si>
    <t>Barbara, Thomas</t>
  </si>
  <si>
    <t>Kissy Sullivan</t>
  </si>
  <si>
    <t>Barone, Francesco  A</t>
  </si>
  <si>
    <t>Kelley Spirea</t>
  </si>
  <si>
    <t>Social Networks - Facebook Twitter etc</t>
  </si>
  <si>
    <t>Barton, Nader</t>
  </si>
  <si>
    <t>On-line Web application</t>
  </si>
  <si>
    <t xml:space="preserve">Beatrice, Courtney </t>
  </si>
  <si>
    <t>Becker, Scott</t>
  </si>
  <si>
    <t>Bernstein, Sean</t>
  </si>
  <si>
    <t>Biden, Lowan  M</t>
  </si>
  <si>
    <t>Billis, Helen</t>
  </si>
  <si>
    <t>Brill, Donna</t>
  </si>
  <si>
    <t xml:space="preserve">Bugali, Josephine </t>
  </si>
  <si>
    <t xml:space="preserve">Carey, Michael  </t>
  </si>
  <si>
    <t xml:space="preserve">Chace, Beatrice </t>
  </si>
  <si>
    <t>Chan, Lin</t>
  </si>
  <si>
    <t>Chang, Donovan  E</t>
  </si>
  <si>
    <t>Newspager/Magazine</t>
  </si>
  <si>
    <t>Chivukula, Enola</t>
  </si>
  <si>
    <t>relocation out of area</t>
  </si>
  <si>
    <t xml:space="preserve">Cierpiszewski, Caroline  </t>
  </si>
  <si>
    <t>Non-Citizen</t>
  </si>
  <si>
    <t>Clukey, Elijian</t>
  </si>
  <si>
    <t>Cockel, James</t>
  </si>
  <si>
    <t>Cole, Spencer</t>
  </si>
  <si>
    <t xml:space="preserve">Cornett, Lisa </t>
  </si>
  <si>
    <t>Crimmings,   Jean</t>
  </si>
  <si>
    <t xml:space="preserve">Darson, Jene'ya </t>
  </si>
  <si>
    <t>DeGweck,  James</t>
  </si>
  <si>
    <t xml:space="preserve">Desimone, Carl </t>
  </si>
  <si>
    <t>PIP</t>
  </si>
  <si>
    <t xml:space="preserve">Dickinson, Geoff </t>
  </si>
  <si>
    <t xml:space="preserve">DiNocco, Lily </t>
  </si>
  <si>
    <t>Dobrin, Denisa  S</t>
  </si>
  <si>
    <t>Eaton, Marianne</t>
  </si>
  <si>
    <t>military</t>
  </si>
  <si>
    <t>Engdahl, Jean</t>
  </si>
  <si>
    <t>England, Rex</t>
  </si>
  <si>
    <t>Estremera, Miguel</t>
  </si>
  <si>
    <t xml:space="preserve">EnterpriseTable_HR_Data </t>
  </si>
  <si>
    <t>lkupRaceDescription</t>
  </si>
  <si>
    <t>EmployeeNumber</t>
  </si>
  <si>
    <t>int,</t>
  </si>
  <si>
    <t>Unique Employee ID (Key Value)</t>
  </si>
  <si>
    <t>Not Null</t>
  </si>
  <si>
    <t>Code</t>
  </si>
  <si>
    <t>EmployeeFName</t>
  </si>
  <si>
    <t>varchar(50),</t>
  </si>
  <si>
    <t>Employee First Name</t>
  </si>
  <si>
    <t>EmployeeLName</t>
  </si>
  <si>
    <t>Employee Last Name</t>
  </si>
  <si>
    <t>0=Single, 1=Married, 2-N/A</t>
  </si>
  <si>
    <t>PayRate</t>
  </si>
  <si>
    <t>Hourly Pay rounded up to nearset dollar</t>
  </si>
  <si>
    <t>varchar(2),</t>
  </si>
  <si>
    <t>text(5),</t>
  </si>
  <si>
    <t>Zip Code</t>
  </si>
  <si>
    <t>American Indian or Alaska Native</t>
  </si>
  <si>
    <t>date,</t>
  </si>
  <si>
    <t>Date of birth</t>
  </si>
  <si>
    <t>Gender</t>
  </si>
  <si>
    <t>varchar(6),</t>
  </si>
  <si>
    <t>0=Male, 1=Female, 2=N/A</t>
  </si>
  <si>
    <t>USCitizen</t>
  </si>
  <si>
    <t>varchar(25),</t>
  </si>
  <si>
    <t>0=Not a US Citize, 1-US Citizen, 2=N/A</t>
  </si>
  <si>
    <t>See Lookup Table lkupRaceDescritpion</t>
  </si>
  <si>
    <t>DateofHire</t>
  </si>
  <si>
    <t>Date Employment Started</t>
  </si>
  <si>
    <t>DateofTermination</t>
  </si>
  <si>
    <t>Date Employment Terminated</t>
  </si>
  <si>
    <t>Null</t>
  </si>
  <si>
    <t>ReasonForTerm</t>
  </si>
  <si>
    <t>Reason for Termination</t>
  </si>
  <si>
    <t>EmploymentStatus</t>
  </si>
  <si>
    <t>Current Employment Status</t>
  </si>
  <si>
    <t>Deparment Name</t>
  </si>
  <si>
    <t>varchar(50)</t>
  </si>
  <si>
    <t>Position Name</t>
  </si>
  <si>
    <t>April</t>
  </si>
  <si>
    <t>Evensen</t>
  </si>
  <si>
    <t>Susan</t>
  </si>
  <si>
    <t>Ferguson</t>
  </si>
  <si>
    <t xml:space="preserve">Nilson  </t>
  </si>
  <si>
    <t>Fernandes</t>
  </si>
  <si>
    <t>Violeta</t>
  </si>
  <si>
    <t>Ferreira</t>
  </si>
  <si>
    <t xml:space="preserve"> Libby</t>
  </si>
  <si>
    <t>Fidelia</t>
  </si>
  <si>
    <t>Raul</t>
  </si>
  <si>
    <t>Garcia</t>
  </si>
  <si>
    <t>Hamish</t>
  </si>
  <si>
    <t>Garneau</t>
  </si>
  <si>
    <t>Barbara</t>
  </si>
  <si>
    <t>Gaul</t>
  </si>
  <si>
    <t>Mildred</t>
  </si>
  <si>
    <t>Gentry</t>
  </si>
  <si>
    <t>Melisa</t>
  </si>
  <si>
    <t>Gerke</t>
  </si>
  <si>
    <t>Alex</t>
  </si>
  <si>
    <t>Gilles</t>
  </si>
  <si>
    <t>Evelyn</t>
  </si>
  <si>
    <t>Girifalco</t>
  </si>
  <si>
    <t xml:space="preserve">Shenice  </t>
  </si>
  <si>
    <t>Gold</t>
  </si>
  <si>
    <t>Cayo</t>
  </si>
  <si>
    <t>Gonzalez</t>
  </si>
  <si>
    <t>David</t>
  </si>
  <si>
    <t>Gordon</t>
  </si>
  <si>
    <t>Roxana</t>
  </si>
  <si>
    <t>Goyal</t>
  </si>
  <si>
    <t>Paula</t>
  </si>
  <si>
    <t>Gross</t>
  </si>
  <si>
    <t>Joanne</t>
  </si>
  <si>
    <t>Handschiegl</t>
  </si>
  <si>
    <t>Ludwick</t>
  </si>
  <si>
    <t>Harrell</t>
  </si>
  <si>
    <t xml:space="preserve">Christie </t>
  </si>
  <si>
    <t>Harrington</t>
  </si>
  <si>
    <t>Kara</t>
  </si>
  <si>
    <t>Harrison</t>
  </si>
  <si>
    <t>Anthony</t>
  </si>
  <si>
    <t>Heitzman</t>
  </si>
  <si>
    <t xml:space="preserve">Rose </t>
  </si>
  <si>
    <t>Ivey</t>
  </si>
  <si>
    <t>Maryellen</t>
  </si>
  <si>
    <t>Jackson</t>
  </si>
  <si>
    <t xml:space="preserve">Hannah  </t>
  </si>
  <si>
    <t>Jacobi</t>
  </si>
  <si>
    <t xml:space="preserve">Sneha  </t>
  </si>
  <si>
    <t>Jhaveri</t>
  </si>
  <si>
    <t>George</t>
  </si>
  <si>
    <t>Johnson</t>
  </si>
  <si>
    <t xml:space="preserve">Judy  </t>
  </si>
  <si>
    <t>Jung</t>
  </si>
  <si>
    <t xml:space="preserve">Kramer </t>
  </si>
  <si>
    <t>Keatts</t>
  </si>
  <si>
    <t xml:space="preserve">Kathleen  </t>
  </si>
  <si>
    <t>Kinsella</t>
  </si>
  <si>
    <t xml:space="preserve">Alexandra  </t>
  </si>
  <si>
    <t>Kirill</t>
  </si>
  <si>
    <t>Bradley  J</t>
  </si>
  <si>
    <t>Knapp</t>
  </si>
  <si>
    <t>John</t>
  </si>
  <si>
    <t>Kretschmer</t>
  </si>
  <si>
    <t>Enrico</t>
  </si>
  <si>
    <t>Langton</t>
  </si>
  <si>
    <t>Dallas</t>
  </si>
  <si>
    <t>Leach</t>
  </si>
  <si>
    <t>Jonathan  R</t>
  </si>
  <si>
    <t>LeBel</t>
  </si>
  <si>
    <t xml:space="preserve">Marilyn </t>
  </si>
  <si>
    <t>Linares</t>
  </si>
  <si>
    <t>Allison</t>
  </si>
  <si>
    <t>Lydon</t>
  </si>
  <si>
    <t>Lindsay</t>
  </si>
  <si>
    <t>Lynch</t>
  </si>
  <si>
    <t>Samuel</t>
  </si>
  <si>
    <t>MacLennan</t>
  </si>
  <si>
    <t xml:space="preserve">Lauren  </t>
  </si>
  <si>
    <t>Mahoney</t>
  </si>
  <si>
    <t>Debbie</t>
  </si>
  <si>
    <t>Mangal</t>
  </si>
  <si>
    <t>Shana</t>
  </si>
  <si>
    <t>Maurice</t>
  </si>
  <si>
    <t>Sandy</t>
  </si>
  <si>
    <t>Mckenna</t>
  </si>
  <si>
    <t>Elizabeth</t>
  </si>
  <si>
    <t>Meads</t>
  </si>
  <si>
    <t>Jennifer</t>
  </si>
  <si>
    <t>Medeiros</t>
  </si>
  <si>
    <t xml:space="preserve"> Dawn</t>
  </si>
  <si>
    <t>Motlagh</t>
  </si>
  <si>
    <t>Colombui</t>
  </si>
  <si>
    <t>Ndzi</t>
  </si>
  <si>
    <t>Horia</t>
  </si>
  <si>
    <t xml:space="preserve">Richard </t>
  </si>
  <si>
    <t>Newman</t>
  </si>
  <si>
    <t xml:space="preserve">Shari </t>
  </si>
  <si>
    <t>Ngodup</t>
  </si>
  <si>
    <t>Lei-Ming</t>
  </si>
  <si>
    <t>Nguyen</t>
  </si>
  <si>
    <t>Lynn</t>
  </si>
  <si>
    <t>O'hare</t>
  </si>
  <si>
    <t>Adeel</t>
  </si>
  <si>
    <t>Osturnka</t>
  </si>
  <si>
    <t>Clinton</t>
  </si>
  <si>
    <t>Owad</t>
  </si>
  <si>
    <t>Nina</t>
  </si>
  <si>
    <t>Panjwani</t>
  </si>
  <si>
    <t>Emil</t>
  </si>
  <si>
    <t>Pelech</t>
  </si>
  <si>
    <t>Shakira</t>
  </si>
  <si>
    <t>Perry</t>
  </si>
  <si>
    <t xml:space="preserve">Kayla </t>
  </si>
  <si>
    <t>Peterson</t>
  </si>
  <si>
    <t>Hong</t>
  </si>
  <si>
    <t>Pham</t>
  </si>
  <si>
    <t xml:space="preserve">Brad </t>
  </si>
  <si>
    <t>Pitt</t>
  </si>
  <si>
    <t>Morissa</t>
  </si>
  <si>
    <t>Power</t>
  </si>
  <si>
    <t xml:space="preserve">Louis  </t>
  </si>
  <si>
    <t>Punjabhi</t>
  </si>
  <si>
    <t>Janine</t>
  </si>
  <si>
    <t>Purinton</t>
  </si>
  <si>
    <t>Quinn</t>
  </si>
  <si>
    <t>Rarrick</t>
  </si>
  <si>
    <t>Thomas</t>
  </si>
  <si>
    <t>Rhoads</t>
  </si>
  <si>
    <t xml:space="preserve">Haley  </t>
  </si>
  <si>
    <t>Rivera</t>
  </si>
  <si>
    <t xml:space="preserve">Alain  </t>
  </si>
  <si>
    <t>Robinson</t>
  </si>
  <si>
    <t>Cherly</t>
  </si>
  <si>
    <t>Elias</t>
  </si>
  <si>
    <t xml:space="preserve">Ashley  </t>
  </si>
  <si>
    <t>Rose</t>
  </si>
  <si>
    <t>Bruno</t>
  </si>
  <si>
    <t>Rossetti</t>
  </si>
  <si>
    <t>Melinda</t>
  </si>
  <si>
    <t>Saar-Beckles</t>
  </si>
  <si>
    <t xml:space="preserve">Nore  </t>
  </si>
  <si>
    <t>Sadki</t>
  </si>
  <si>
    <t>Kamrin</t>
  </si>
  <si>
    <t>Sander</t>
  </si>
  <si>
    <t>Nori</t>
  </si>
  <si>
    <t>Sewkumar</t>
  </si>
  <si>
    <t>Seffi</t>
  </si>
  <si>
    <t>Shields</t>
  </si>
  <si>
    <t>Sade</t>
  </si>
  <si>
    <t>Smith</t>
  </si>
  <si>
    <t xml:space="preserve">Taylor  </t>
  </si>
  <si>
    <t>Sparks</t>
  </si>
  <si>
    <t>Kristen</t>
  </si>
  <si>
    <t>Squatrito</t>
  </si>
  <si>
    <t>arbara  M</t>
  </si>
  <si>
    <t>Stanford</t>
  </si>
  <si>
    <t>Rick</t>
  </si>
  <si>
    <t>Stoica</t>
  </si>
  <si>
    <t>Timothy</t>
  </si>
  <si>
    <t>Sullivan</t>
  </si>
  <si>
    <t>Sutwell</t>
  </si>
  <si>
    <t xml:space="preserve">Desiree  </t>
  </si>
  <si>
    <t>Tavares</t>
  </si>
  <si>
    <t>Sophia</t>
  </si>
  <si>
    <t>Theamstern</t>
  </si>
  <si>
    <t xml:space="preserve">Theresa  </t>
  </si>
  <si>
    <t>Tinto</t>
  </si>
  <si>
    <t>Jeanette</t>
  </si>
  <si>
    <t>Tippett</t>
  </si>
  <si>
    <t>Mei</t>
  </si>
  <si>
    <t>Trang</t>
  </si>
  <si>
    <t xml:space="preserve">Abdellah </t>
  </si>
  <si>
    <t>Veera</t>
  </si>
  <si>
    <t>Colleen</t>
  </si>
  <si>
    <t>Volk</t>
  </si>
  <si>
    <t>Anna</t>
  </si>
  <si>
    <t>Von Massenbach</t>
  </si>
  <si>
    <t>Theresa</t>
  </si>
  <si>
    <t>Wallace</t>
  </si>
  <si>
    <t>Scott</t>
  </si>
  <si>
    <t>Whittier</t>
  </si>
  <si>
    <t>Barry</t>
  </si>
  <si>
    <t>Wilber</t>
  </si>
  <si>
    <t xml:space="preserve">Jacquelyn  </t>
  </si>
  <si>
    <t>Williams</t>
  </si>
  <si>
    <t xml:space="preserve">Catherine </t>
  </si>
  <si>
    <t>Ybarra</t>
  </si>
  <si>
    <t>Zima</t>
  </si>
  <si>
    <t>Sarah</t>
  </si>
  <si>
    <t>Akinkuolie</t>
  </si>
  <si>
    <t>Production Technician II</t>
  </si>
  <si>
    <t xml:space="preserve">Kimberly  </t>
  </si>
  <si>
    <t>Beak</t>
  </si>
  <si>
    <t>Dianna</t>
  </si>
  <si>
    <t>Blount</t>
  </si>
  <si>
    <t>Betsy</t>
  </si>
  <si>
    <t>Bondwell</t>
  </si>
  <si>
    <t xml:space="preserve">Joseph  </t>
  </si>
  <si>
    <t>Buccheri</t>
  </si>
  <si>
    <t>Joelle</t>
  </si>
  <si>
    <t>Burke</t>
  </si>
  <si>
    <t xml:space="preserve">Benjamin </t>
  </si>
  <si>
    <t>Burkett</t>
  </si>
  <si>
    <t>Cloninger</t>
  </si>
  <si>
    <t>Phil</t>
  </si>
  <si>
    <t>Close</t>
  </si>
  <si>
    <t>Daniel</t>
  </si>
  <si>
    <t>Davis</t>
  </si>
  <si>
    <t>Carla</t>
  </si>
  <si>
    <t>Demita</t>
  </si>
  <si>
    <t>Angela</t>
  </si>
  <si>
    <t>Erilus</t>
  </si>
  <si>
    <t xml:space="preserve">Megan </t>
  </si>
  <si>
    <t>Faller</t>
  </si>
  <si>
    <t>Nicole</t>
  </si>
  <si>
    <t>Fancett</t>
  </si>
  <si>
    <t>Michael  J</t>
  </si>
  <si>
    <t>Fitzpatrick</t>
  </si>
  <si>
    <t>Tanya</t>
  </si>
  <si>
    <t>Foreman</t>
  </si>
  <si>
    <t>Juan</t>
  </si>
  <si>
    <t>Good</t>
  </si>
  <si>
    <t xml:space="preserve">Phylicia  </t>
  </si>
  <si>
    <t>Gosciminski</t>
  </si>
  <si>
    <t>Earnest</t>
  </si>
  <si>
    <t>Hankard</t>
  </si>
  <si>
    <t>Trina</t>
  </si>
  <si>
    <t>Hendrickson</t>
  </si>
  <si>
    <t>Adrienne  J</t>
  </si>
  <si>
    <t>Homberger</t>
  </si>
  <si>
    <t>Julissa</t>
  </si>
  <si>
    <t>Hunts</t>
  </si>
  <si>
    <t>Rosalie</t>
  </si>
  <si>
    <t>Hutter</t>
  </si>
  <si>
    <t>Ming</t>
  </si>
  <si>
    <t>Huynh</t>
  </si>
  <si>
    <t>Tayana</t>
  </si>
  <si>
    <t>Jeannite</t>
  </si>
  <si>
    <t>Yen</t>
  </si>
  <si>
    <t>Johnston</t>
  </si>
  <si>
    <t>Lindsey</t>
  </si>
  <si>
    <t>Langford</t>
  </si>
  <si>
    <t>Mohammed</t>
  </si>
  <si>
    <t>Latif</t>
  </si>
  <si>
    <t>Mathew</t>
  </si>
  <si>
    <t>Linden</t>
  </si>
  <si>
    <t>Lundy</t>
  </si>
  <si>
    <t>Lisa</t>
  </si>
  <si>
    <t>Lunquist</t>
  </si>
  <si>
    <t>Robyn</t>
  </si>
  <si>
    <t>Manchester</t>
  </si>
  <si>
    <t>Karen</t>
  </si>
  <si>
    <t>Mancuso</t>
  </si>
  <si>
    <t>Brigit</t>
  </si>
  <si>
    <t>McCarthy</t>
  </si>
  <si>
    <t>Ned</t>
  </si>
  <si>
    <t>Miller</t>
  </si>
  <si>
    <t>Erasumus</t>
  </si>
  <si>
    <t>Monkfish</t>
  </si>
  <si>
    <t>Luisa</t>
  </si>
  <si>
    <t>Monterro</t>
  </si>
  <si>
    <t>Patrick</t>
  </si>
  <si>
    <t>Moran</t>
  </si>
  <si>
    <t xml:space="preserve">Maliki </t>
  </si>
  <si>
    <t>Moumanil</t>
  </si>
  <si>
    <t>Kristie</t>
  </si>
  <si>
    <t>Nowlan</t>
  </si>
  <si>
    <t xml:space="preserve">Brooke </t>
  </si>
  <si>
    <t>Oliver</t>
  </si>
  <si>
    <t>Ermine</t>
  </si>
  <si>
    <t>Pelletier</t>
  </si>
  <si>
    <t>Lauren</t>
  </si>
  <si>
    <t>Peters</t>
  </si>
  <si>
    <t xml:space="preserve">Shana  </t>
  </si>
  <si>
    <t>Petingill</t>
  </si>
  <si>
    <t>May</t>
  </si>
  <si>
    <t>Roberson</t>
  </si>
  <si>
    <t>Peter</t>
  </si>
  <si>
    <t>Robertson</t>
  </si>
  <si>
    <t>Adil</t>
  </si>
  <si>
    <t>Sahoo</t>
  </si>
  <si>
    <t>Constance</t>
  </si>
  <si>
    <t>Sloan</t>
  </si>
  <si>
    <t>Joe</t>
  </si>
  <si>
    <t xml:space="preserve">Lenora </t>
  </si>
  <si>
    <t>Tejeda</t>
  </si>
  <si>
    <t>Kenneth</t>
  </si>
  <si>
    <t>Thibaud</t>
  </si>
  <si>
    <t>Cybil</t>
  </si>
  <si>
    <t>Trzeciak</t>
  </si>
  <si>
    <t>Roger</t>
  </si>
  <si>
    <t>Walker</t>
  </si>
  <si>
    <t xml:space="preserve">Jordan  </t>
  </si>
  <si>
    <t>Winthrop</t>
  </si>
  <si>
    <t>Hang  T</t>
  </si>
  <si>
    <t>Wolk</t>
  </si>
  <si>
    <t>Jason</t>
  </si>
  <si>
    <t>Woodson</t>
  </si>
  <si>
    <t>Edward</t>
  </si>
  <si>
    <t>Buck</t>
  </si>
  <si>
    <t>Sales</t>
  </si>
  <si>
    <t>Area Sales Manager</t>
  </si>
  <si>
    <t>Jessica</t>
  </si>
  <si>
    <t>Bunbury</t>
  </si>
  <si>
    <t>VA</t>
  </si>
  <si>
    <t xml:space="preserve">Michelle </t>
  </si>
  <si>
    <t>Carter</t>
  </si>
  <si>
    <t>VT</t>
  </si>
  <si>
    <t>Latia</t>
  </si>
  <si>
    <t>Costa</t>
  </si>
  <si>
    <t>CA</t>
  </si>
  <si>
    <t xml:space="preserve">Jenna  </t>
  </si>
  <si>
    <t>Dietrich</t>
  </si>
  <si>
    <t>WA</t>
  </si>
  <si>
    <t>Alfred</t>
  </si>
  <si>
    <t>Digitale</t>
  </si>
  <si>
    <t>NH</t>
  </si>
  <si>
    <t xml:space="preserve">Maruk </t>
  </si>
  <si>
    <t>Fraval</t>
  </si>
  <si>
    <t>Gerry</t>
  </si>
  <si>
    <t>Friedman</t>
  </si>
  <si>
    <t>NY</t>
  </si>
  <si>
    <t xml:space="preserve">Whitney  </t>
  </si>
  <si>
    <t>Gill</t>
  </si>
  <si>
    <t>OH</t>
  </si>
  <si>
    <t>Myriam</t>
  </si>
  <si>
    <t>Givens</t>
  </si>
  <si>
    <t>IN</t>
  </si>
  <si>
    <t>Ricardo</t>
  </si>
  <si>
    <t>Gonzales</t>
  </si>
  <si>
    <t>ID</t>
  </si>
  <si>
    <t>Mike</t>
  </si>
  <si>
    <t>Guilianno</t>
  </si>
  <si>
    <t>TN</t>
  </si>
  <si>
    <t>NV</t>
  </si>
  <si>
    <t>Bartholemew</t>
  </si>
  <si>
    <t>Khemmich</t>
  </si>
  <si>
    <t>CO</t>
  </si>
  <si>
    <t>Giovanni</t>
  </si>
  <si>
    <t>Leruth</t>
  </si>
  <si>
    <t>UT</t>
  </si>
  <si>
    <t>Joseph</t>
  </si>
  <si>
    <t>Martins</t>
  </si>
  <si>
    <t>Jac</t>
  </si>
  <si>
    <t>McKinzie</t>
  </si>
  <si>
    <t>Howard</t>
  </si>
  <si>
    <t>Mullaney</t>
  </si>
  <si>
    <t>AL</t>
  </si>
  <si>
    <t>Dheepa</t>
  </si>
  <si>
    <t>GA</t>
  </si>
  <si>
    <t>Jasmine</t>
  </si>
  <si>
    <t>Onque</t>
  </si>
  <si>
    <t>FL</t>
  </si>
  <si>
    <t>Travis</t>
  </si>
  <si>
    <t>Ozark</t>
  </si>
  <si>
    <t>NC</t>
  </si>
  <si>
    <t>Xana</t>
  </si>
  <si>
    <t>Potts</t>
  </si>
  <si>
    <t>KY</t>
  </si>
  <si>
    <t>Michael</t>
  </si>
  <si>
    <t>Riordan</t>
  </si>
  <si>
    <t>ND</t>
  </si>
  <si>
    <t>Caitrin</t>
  </si>
  <si>
    <t>Strong</t>
  </si>
  <si>
    <t>MT</t>
  </si>
  <si>
    <t xml:space="preserve">Sharlene </t>
  </si>
  <si>
    <t>Terry</t>
  </si>
  <si>
    <t>OR</t>
  </si>
  <si>
    <t>ackie</t>
  </si>
  <si>
    <t>Valentin</t>
  </si>
  <si>
    <t>AZ</t>
  </si>
  <si>
    <t>Noah</t>
  </si>
  <si>
    <t>Villanueva</t>
  </si>
  <si>
    <t>ME</t>
  </si>
  <si>
    <t>Debra</t>
  </si>
  <si>
    <t>Houlihan</t>
  </si>
  <si>
    <t>RI</t>
  </si>
  <si>
    <t>Director of Sales</t>
  </si>
  <si>
    <t>Daneault</t>
  </si>
  <si>
    <t>Sales Manager</t>
  </si>
  <si>
    <t>Donysha</t>
  </si>
  <si>
    <t>Kampew</t>
  </si>
  <si>
    <t>PA</t>
  </si>
  <si>
    <t>Colby</t>
  </si>
  <si>
    <t>Andreola</t>
  </si>
  <si>
    <t>Software Engineering</t>
  </si>
  <si>
    <t>Software Engineer</t>
  </si>
  <si>
    <t>Judith</t>
  </si>
  <si>
    <t>Carabbio</t>
  </si>
  <si>
    <t>Keyla</t>
  </si>
  <si>
    <t>Del Bosque</t>
  </si>
  <si>
    <t>Exantus</t>
  </si>
  <si>
    <t>Sandra</t>
  </si>
  <si>
    <t>Martin</t>
  </si>
  <si>
    <t>Luke</t>
  </si>
  <si>
    <t>Patronick</t>
  </si>
  <si>
    <t>Adell</t>
  </si>
  <si>
    <t>Saada</t>
  </si>
  <si>
    <t>Andrew</t>
  </si>
  <si>
    <t>Szabo</t>
  </si>
  <si>
    <t>True</t>
  </si>
  <si>
    <t>Sweetwater</t>
  </si>
  <si>
    <t>Software Engineering Manager</t>
  </si>
  <si>
    <t>Brian</t>
  </si>
  <si>
    <t>Champaigne</t>
  </si>
  <si>
    <t>BI Director</t>
  </si>
  <si>
    <t>Binh</t>
  </si>
  <si>
    <t>Le</t>
  </si>
  <si>
    <t>Senior BI Developer</t>
  </si>
  <si>
    <t>Maggie</t>
  </si>
  <si>
    <t>Rachael</t>
  </si>
  <si>
    <t>BI Developer</t>
  </si>
  <si>
    <t>Katie</t>
  </si>
  <si>
    <t>Roper</t>
  </si>
  <si>
    <t>Data Architect</t>
  </si>
  <si>
    <t>Kurt</t>
  </si>
  <si>
    <t>Navathe</t>
  </si>
  <si>
    <t>Charlie</t>
  </si>
  <si>
    <t>Wang</t>
  </si>
  <si>
    <t>Matthew</t>
  </si>
  <si>
    <t>Westinghouse</t>
  </si>
  <si>
    <t>Robert</t>
  </si>
  <si>
    <t>Hubert</t>
  </si>
  <si>
    <t>MIN</t>
  </si>
  <si>
    <t>MAX</t>
  </si>
  <si>
    <t>AVG</t>
  </si>
  <si>
    <t>Reference Data</t>
  </si>
  <si>
    <t>Merged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</si>
</sst>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9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name val="Calibri"/>
    </font>
    <font>
      <b/>
      <sz val="12"/>
      <name val="Calibri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1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8" fillId="0" borderId="1" xfId="1"/>
    <xf numFmtId="0" fontId="1" fillId="0" borderId="1" xfId="1" applyFont="1"/>
    <xf numFmtId="164" fontId="2" fillId="0" borderId="1" xfId="1" applyNumberFormat="1" applyFont="1"/>
    <xf numFmtId="14" fontId="2" fillId="0" borderId="1" xfId="1" applyNumberFormat="1" applyFont="1"/>
    <xf numFmtId="0" fontId="2" fillId="0" borderId="1" xfId="1" applyFont="1"/>
  </cellXfs>
  <cellStyles count="2">
    <cellStyle name="Normal" xfId="0" builtinId="0"/>
    <cellStyle name="Normal 2" xfId="1" xr:uid="{880433A4-26BB-4743-8E86-83003B9A75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P1" workbookViewId="0">
      <selection activeCell="Y8" sqref="Y8"/>
    </sheetView>
  </sheetViews>
  <sheetFormatPr defaultColWidth="11.21875" defaultRowHeight="15" customHeight="1" x14ac:dyDescent="0.2"/>
  <cols>
    <col min="1" max="1" width="21.44140625" customWidth="1"/>
    <col min="2" max="2" width="16" customWidth="1"/>
    <col min="3" max="3" width="4" customWidth="1"/>
    <col min="4" max="4" width="7.5546875" customWidth="1"/>
    <col min="5" max="5" width="4.88671875" customWidth="1"/>
    <col min="6" max="6" width="6.44140625" customWidth="1"/>
    <col min="7" max="7" width="9.5546875" customWidth="1"/>
    <col min="8" max="8" width="10.21875" customWidth="1"/>
    <col min="9" max="9" width="6.6640625" customWidth="1"/>
    <col min="10" max="10" width="16.33203125" customWidth="1"/>
    <col min="11" max="11" width="13.33203125" customWidth="1"/>
    <col min="12" max="12" width="27.6640625" customWidth="1"/>
    <col min="13" max="13" width="10.33203125" customWidth="1"/>
    <col min="14" max="14" width="13" customWidth="1"/>
    <col min="15" max="15" width="17.109375" customWidth="1"/>
    <col min="16" max="16" width="26.44140625" customWidth="1"/>
    <col min="17" max="17" width="19.77734375" customWidth="1"/>
    <col min="18" max="18" width="18.33203125" customWidth="1"/>
    <col min="19" max="19" width="25.77734375" customWidth="1"/>
    <col min="20" max="20" width="16.21875" customWidth="1"/>
    <col min="21" max="21" width="32.44140625" customWidth="1"/>
    <col min="22" max="22" width="20.44140625" customWidth="1"/>
    <col min="23" max="24" width="7.88671875" customWidth="1"/>
    <col min="25" max="25" width="13.6640625" customWidth="1"/>
  </cols>
  <sheetData>
    <row r="1" spans="1:25" ht="15.7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"/>
      <c r="X1" s="1"/>
      <c r="Y1" s="1"/>
    </row>
    <row r="2" spans="1:25" ht="15.75" x14ac:dyDescent="0.25">
      <c r="A2" s="21" t="s">
        <v>22</v>
      </c>
      <c r="B2" s="21">
        <v>1103024456</v>
      </c>
      <c r="C2" s="21">
        <v>30</v>
      </c>
      <c r="D2" s="21">
        <v>28.5</v>
      </c>
      <c r="E2" s="21" t="s">
        <v>23</v>
      </c>
      <c r="F2" s="19">
        <v>1450</v>
      </c>
      <c r="G2" s="20">
        <v>32105</v>
      </c>
      <c r="H2" s="21" t="s">
        <v>24</v>
      </c>
      <c r="I2" s="21" t="s">
        <v>25</v>
      </c>
      <c r="J2" s="21" t="s">
        <v>26</v>
      </c>
      <c r="K2" s="21" t="s">
        <v>27</v>
      </c>
      <c r="L2" s="21" t="s">
        <v>28</v>
      </c>
      <c r="M2" s="20">
        <v>39748</v>
      </c>
      <c r="N2" s="21">
        <v>3317</v>
      </c>
      <c r="O2" s="17"/>
      <c r="P2" s="21" t="s">
        <v>29</v>
      </c>
      <c r="Q2" s="21" t="s">
        <v>30</v>
      </c>
      <c r="R2" s="21" t="s">
        <v>31</v>
      </c>
      <c r="S2" s="21" t="s">
        <v>32</v>
      </c>
      <c r="T2" s="21" t="s">
        <v>33</v>
      </c>
      <c r="U2" s="21" t="s">
        <v>34</v>
      </c>
      <c r="V2" s="21" t="s">
        <v>35</v>
      </c>
    </row>
    <row r="3" spans="1:25" ht="15.75" x14ac:dyDescent="0.25">
      <c r="A3" s="21" t="s">
        <v>36</v>
      </c>
      <c r="B3" s="21">
        <v>1106026572</v>
      </c>
      <c r="C3" s="21">
        <v>34</v>
      </c>
      <c r="D3" s="21">
        <v>23</v>
      </c>
      <c r="E3" s="21" t="s">
        <v>23</v>
      </c>
      <c r="F3" s="19">
        <v>1460</v>
      </c>
      <c r="G3" s="20">
        <v>30798</v>
      </c>
      <c r="H3" s="21" t="s">
        <v>37</v>
      </c>
      <c r="I3" s="21" t="s">
        <v>38</v>
      </c>
      <c r="J3" s="21" t="s">
        <v>26</v>
      </c>
      <c r="K3" s="21" t="s">
        <v>27</v>
      </c>
      <c r="L3" s="21" t="s">
        <v>28</v>
      </c>
      <c r="M3" s="20">
        <v>41645</v>
      </c>
      <c r="N3" s="21">
        <v>1420</v>
      </c>
      <c r="O3" s="17"/>
      <c r="P3" s="21" t="s">
        <v>29</v>
      </c>
      <c r="Q3" s="21" t="s">
        <v>30</v>
      </c>
      <c r="R3" s="21" t="s">
        <v>31</v>
      </c>
      <c r="S3" s="21" t="s">
        <v>32</v>
      </c>
      <c r="T3" s="21" t="s">
        <v>33</v>
      </c>
      <c r="U3" s="21" t="s">
        <v>39</v>
      </c>
      <c r="V3" s="21" t="s">
        <v>35</v>
      </c>
    </row>
    <row r="4" spans="1:25" ht="15.75" x14ac:dyDescent="0.25">
      <c r="A4" s="21" t="s">
        <v>40</v>
      </c>
      <c r="B4" s="21">
        <v>1302053333</v>
      </c>
      <c r="C4" s="21">
        <v>31</v>
      </c>
      <c r="D4" s="21">
        <v>29</v>
      </c>
      <c r="E4" s="21" t="s">
        <v>23</v>
      </c>
      <c r="F4" s="19">
        <v>2703</v>
      </c>
      <c r="G4" s="20">
        <v>31656</v>
      </c>
      <c r="H4" s="21" t="s">
        <v>37</v>
      </c>
      <c r="I4" s="21" t="s">
        <v>38</v>
      </c>
      <c r="J4" s="21" t="s">
        <v>26</v>
      </c>
      <c r="K4" s="21" t="s">
        <v>27</v>
      </c>
      <c r="L4" s="21" t="s">
        <v>41</v>
      </c>
      <c r="M4" s="20">
        <v>41911</v>
      </c>
      <c r="N4" s="21">
        <v>1154</v>
      </c>
      <c r="O4" s="17"/>
      <c r="P4" s="21" t="s">
        <v>29</v>
      </c>
      <c r="Q4" s="21" t="s">
        <v>30</v>
      </c>
      <c r="R4" s="21" t="s">
        <v>31</v>
      </c>
      <c r="S4" s="21" t="s">
        <v>32</v>
      </c>
      <c r="T4" s="21" t="s">
        <v>33</v>
      </c>
      <c r="U4" s="21" t="s">
        <v>42</v>
      </c>
      <c r="V4" s="21" t="s">
        <v>35</v>
      </c>
    </row>
    <row r="5" spans="1:25" ht="15.75" x14ac:dyDescent="0.25">
      <c r="A5" s="21" t="s">
        <v>43</v>
      </c>
      <c r="B5" s="21">
        <v>1211050782</v>
      </c>
      <c r="C5" s="21">
        <v>32</v>
      </c>
      <c r="D5" s="21">
        <v>21.5</v>
      </c>
      <c r="E5" s="21" t="s">
        <v>23</v>
      </c>
      <c r="F5" s="19">
        <v>2170</v>
      </c>
      <c r="G5" s="20">
        <v>31306</v>
      </c>
      <c r="H5" s="21" t="s">
        <v>24</v>
      </c>
      <c r="I5" s="21" t="s">
        <v>25</v>
      </c>
      <c r="J5" s="21" t="s">
        <v>26</v>
      </c>
      <c r="K5" s="21" t="s">
        <v>27</v>
      </c>
      <c r="L5" s="21" t="s">
        <v>41</v>
      </c>
      <c r="M5" s="20">
        <v>42051</v>
      </c>
      <c r="N5" s="21">
        <v>58</v>
      </c>
      <c r="O5" s="20">
        <v>42109</v>
      </c>
      <c r="P5" s="21" t="s">
        <v>29</v>
      </c>
      <c r="Q5" s="21" t="s">
        <v>30</v>
      </c>
      <c r="R5" s="21" t="s">
        <v>31</v>
      </c>
      <c r="S5" s="21" t="s">
        <v>44</v>
      </c>
      <c r="T5" s="21" t="s">
        <v>33</v>
      </c>
      <c r="U5" s="21" t="s">
        <v>45</v>
      </c>
      <c r="V5" s="21" t="s">
        <v>46</v>
      </c>
    </row>
    <row r="6" spans="1:25" ht="15.75" x14ac:dyDescent="0.25">
      <c r="A6" s="21" t="s">
        <v>47</v>
      </c>
      <c r="B6" s="21">
        <v>1307059817</v>
      </c>
      <c r="C6" s="21">
        <v>30</v>
      </c>
      <c r="D6" s="21">
        <v>16.559999999999999</v>
      </c>
      <c r="E6" s="21" t="s">
        <v>23</v>
      </c>
      <c r="F6" s="19">
        <v>2330</v>
      </c>
      <c r="G6" s="20">
        <v>32282</v>
      </c>
      <c r="H6" s="21" t="s">
        <v>37</v>
      </c>
      <c r="I6" s="21" t="s">
        <v>25</v>
      </c>
      <c r="J6" s="21" t="s">
        <v>26</v>
      </c>
      <c r="K6" s="21" t="s">
        <v>27</v>
      </c>
      <c r="L6" s="21" t="s">
        <v>41</v>
      </c>
      <c r="M6" s="20">
        <v>42125</v>
      </c>
      <c r="N6" s="21">
        <v>940</v>
      </c>
      <c r="O6" s="17"/>
      <c r="P6" s="21" t="s">
        <v>29</v>
      </c>
      <c r="Q6" s="21" t="s">
        <v>30</v>
      </c>
      <c r="R6" s="21" t="s">
        <v>31</v>
      </c>
      <c r="S6" s="21" t="s">
        <v>44</v>
      </c>
      <c r="T6" s="21" t="s">
        <v>33</v>
      </c>
      <c r="U6" s="21" t="s">
        <v>39</v>
      </c>
      <c r="V6" s="21" t="s">
        <v>46</v>
      </c>
    </row>
    <row r="7" spans="1:25" ht="15.75" x14ac:dyDescent="0.25">
      <c r="A7" s="21" t="s">
        <v>48</v>
      </c>
      <c r="B7" s="21">
        <v>711007713</v>
      </c>
      <c r="C7" s="21">
        <v>30</v>
      </c>
      <c r="D7" s="21">
        <v>20.5</v>
      </c>
      <c r="E7" s="21" t="s">
        <v>23</v>
      </c>
      <c r="F7" s="19">
        <v>1844</v>
      </c>
      <c r="G7" s="20">
        <v>31942</v>
      </c>
      <c r="H7" s="21" t="s">
        <v>24</v>
      </c>
      <c r="I7" s="21" t="s">
        <v>25</v>
      </c>
      <c r="J7" s="21" t="s">
        <v>26</v>
      </c>
      <c r="K7" s="21" t="s">
        <v>27</v>
      </c>
      <c r="L7" s="21" t="s">
        <v>49</v>
      </c>
      <c r="M7" s="20">
        <v>40812</v>
      </c>
      <c r="N7" s="21">
        <v>730</v>
      </c>
      <c r="O7" s="20">
        <v>41542</v>
      </c>
      <c r="P7" s="21" t="s">
        <v>50</v>
      </c>
      <c r="Q7" s="21" t="s">
        <v>51</v>
      </c>
      <c r="R7" s="21" t="s">
        <v>31</v>
      </c>
      <c r="S7" s="21" t="s">
        <v>44</v>
      </c>
      <c r="T7" s="21" t="s">
        <v>33</v>
      </c>
      <c r="U7" s="21" t="s">
        <v>34</v>
      </c>
      <c r="V7" s="21" t="s">
        <v>35</v>
      </c>
    </row>
    <row r="8" spans="1:25" ht="15.75" x14ac:dyDescent="0.25">
      <c r="A8" s="21" t="s">
        <v>52</v>
      </c>
      <c r="B8" s="21">
        <v>1102024115</v>
      </c>
      <c r="C8" s="21">
        <v>33</v>
      </c>
      <c r="D8" s="21">
        <v>55</v>
      </c>
      <c r="E8" s="21" t="s">
        <v>23</v>
      </c>
      <c r="F8" s="19">
        <v>1460</v>
      </c>
      <c r="G8" s="20">
        <v>30843</v>
      </c>
      <c r="H8" s="21" t="s">
        <v>24</v>
      </c>
      <c r="I8" s="21" t="s">
        <v>38</v>
      </c>
      <c r="J8" s="21" t="s">
        <v>26</v>
      </c>
      <c r="K8" s="21" t="s">
        <v>27</v>
      </c>
      <c r="L8" s="21" t="s">
        <v>41</v>
      </c>
      <c r="M8" s="20">
        <v>42374</v>
      </c>
      <c r="N8" s="21">
        <v>691</v>
      </c>
      <c r="O8" s="17"/>
      <c r="P8" s="21" t="s">
        <v>29</v>
      </c>
      <c r="Q8" s="21" t="s">
        <v>30</v>
      </c>
      <c r="R8" s="21" t="s">
        <v>31</v>
      </c>
      <c r="S8" s="21" t="s">
        <v>53</v>
      </c>
      <c r="T8" s="21" t="s">
        <v>54</v>
      </c>
      <c r="U8" s="21" t="s">
        <v>55</v>
      </c>
      <c r="V8" s="21" t="s">
        <v>35</v>
      </c>
    </row>
    <row r="9" spans="1:25" ht="15.75" x14ac:dyDescent="0.25">
      <c r="A9" s="21" t="s">
        <v>56</v>
      </c>
      <c r="B9" s="21">
        <v>1206043417</v>
      </c>
      <c r="C9" s="21">
        <v>33</v>
      </c>
      <c r="D9" s="21">
        <v>55</v>
      </c>
      <c r="E9" s="21" t="s">
        <v>23</v>
      </c>
      <c r="F9" s="19">
        <v>2045</v>
      </c>
      <c r="G9" s="20">
        <v>30992</v>
      </c>
      <c r="H9" s="21" t="s">
        <v>24</v>
      </c>
      <c r="I9" s="21" t="s">
        <v>38</v>
      </c>
      <c r="J9" s="21" t="s">
        <v>57</v>
      </c>
      <c r="K9" s="21" t="s">
        <v>27</v>
      </c>
      <c r="L9" s="21" t="s">
        <v>28</v>
      </c>
      <c r="M9" s="20">
        <v>40595</v>
      </c>
      <c r="N9" s="21">
        <v>1636</v>
      </c>
      <c r="O9" s="20">
        <v>42231</v>
      </c>
      <c r="P9" s="21" t="s">
        <v>50</v>
      </c>
      <c r="Q9" s="21" t="s">
        <v>51</v>
      </c>
      <c r="R9" s="21" t="s">
        <v>31</v>
      </c>
      <c r="S9" s="21" t="s">
        <v>53</v>
      </c>
      <c r="T9" s="21" t="s">
        <v>54</v>
      </c>
      <c r="U9" s="21" t="s">
        <v>34</v>
      </c>
      <c r="V9" s="21" t="s">
        <v>35</v>
      </c>
    </row>
    <row r="10" spans="1:25" ht="15.75" x14ac:dyDescent="0.25">
      <c r="A10" s="21" t="s">
        <v>58</v>
      </c>
      <c r="B10" s="21">
        <v>1307060188</v>
      </c>
      <c r="C10" s="21">
        <v>31</v>
      </c>
      <c r="D10" s="21">
        <v>34.950000000000003</v>
      </c>
      <c r="E10" s="21" t="s">
        <v>23</v>
      </c>
      <c r="F10" s="19">
        <v>2468</v>
      </c>
      <c r="G10" s="20">
        <v>31871</v>
      </c>
      <c r="H10" s="21" t="s">
        <v>24</v>
      </c>
      <c r="I10" s="21" t="s">
        <v>25</v>
      </c>
      <c r="J10" s="21" t="s">
        <v>26</v>
      </c>
      <c r="K10" s="21" t="s">
        <v>27</v>
      </c>
      <c r="L10" s="21" t="s">
        <v>49</v>
      </c>
      <c r="M10" s="20">
        <v>42051</v>
      </c>
      <c r="N10" s="21">
        <v>1014</v>
      </c>
      <c r="O10" s="17"/>
      <c r="P10" s="21" t="s">
        <v>29</v>
      </c>
      <c r="Q10" s="21" t="s">
        <v>30</v>
      </c>
      <c r="R10" s="21" t="s">
        <v>31</v>
      </c>
      <c r="S10" s="21" t="s">
        <v>59</v>
      </c>
      <c r="T10" s="21" t="s">
        <v>33</v>
      </c>
      <c r="U10" s="21" t="s">
        <v>34</v>
      </c>
      <c r="V10" s="21" t="s">
        <v>60</v>
      </c>
    </row>
    <row r="11" spans="1:25" ht="15.75" x14ac:dyDescent="0.25">
      <c r="A11" s="21" t="s">
        <v>61</v>
      </c>
      <c r="B11" s="21">
        <v>1201031308</v>
      </c>
      <c r="C11" s="21">
        <v>39</v>
      </c>
      <c r="D11" s="21">
        <v>34.950000000000003</v>
      </c>
      <c r="E11" s="21" t="s">
        <v>23</v>
      </c>
      <c r="F11" s="19">
        <v>2050</v>
      </c>
      <c r="G11" s="20">
        <v>28961</v>
      </c>
      <c r="H11" s="21" t="s">
        <v>24</v>
      </c>
      <c r="I11" s="21" t="s">
        <v>25</v>
      </c>
      <c r="J11" s="21" t="s">
        <v>26</v>
      </c>
      <c r="K11" s="21" t="s">
        <v>62</v>
      </c>
      <c r="L11" s="21" t="s">
        <v>41</v>
      </c>
      <c r="M11" s="20">
        <v>39818</v>
      </c>
      <c r="N11" s="21">
        <v>3247</v>
      </c>
      <c r="O11" s="17"/>
      <c r="P11" s="21" t="s">
        <v>29</v>
      </c>
      <c r="Q11" s="21" t="s">
        <v>30</v>
      </c>
      <c r="R11" s="21" t="s">
        <v>31</v>
      </c>
      <c r="S11" s="21" t="s">
        <v>59</v>
      </c>
      <c r="T11" s="21" t="s">
        <v>63</v>
      </c>
      <c r="U11" s="21" t="s">
        <v>64</v>
      </c>
      <c r="V11" s="21" t="s">
        <v>35</v>
      </c>
    </row>
    <row r="12" spans="1:25" ht="15.75" x14ac:dyDescent="0.25">
      <c r="A12" s="21" t="s">
        <v>65</v>
      </c>
      <c r="B12" s="21">
        <v>1001495124</v>
      </c>
      <c r="C12" s="21">
        <v>63</v>
      </c>
      <c r="D12" s="21">
        <v>80</v>
      </c>
      <c r="E12" s="21" t="s">
        <v>23</v>
      </c>
      <c r="F12" s="19">
        <v>1902</v>
      </c>
      <c r="G12" s="20">
        <v>19988</v>
      </c>
      <c r="H12" s="21" t="s">
        <v>24</v>
      </c>
      <c r="I12" s="21" t="s">
        <v>25</v>
      </c>
      <c r="J12" s="21" t="s">
        <v>26</v>
      </c>
      <c r="K12" s="21" t="s">
        <v>66</v>
      </c>
      <c r="L12" s="21" t="s">
        <v>41</v>
      </c>
      <c r="M12" s="20">
        <v>41092</v>
      </c>
      <c r="N12" s="21">
        <v>1973</v>
      </c>
      <c r="O12" s="17"/>
      <c r="P12" s="21" t="s">
        <v>29</v>
      </c>
      <c r="Q12" s="21" t="s">
        <v>30</v>
      </c>
      <c r="R12" s="21" t="s">
        <v>67</v>
      </c>
      <c r="S12" s="21" t="s">
        <v>68</v>
      </c>
      <c r="T12" s="21" t="s">
        <v>63</v>
      </c>
      <c r="U12" s="21" t="s">
        <v>45</v>
      </c>
      <c r="V12" s="21" t="s">
        <v>35</v>
      </c>
    </row>
    <row r="13" spans="1:25" ht="15.75" x14ac:dyDescent="0.25">
      <c r="A13" s="21" t="s">
        <v>69</v>
      </c>
      <c r="B13" s="21">
        <v>1112030816</v>
      </c>
      <c r="C13" s="21">
        <v>38</v>
      </c>
      <c r="D13" s="21">
        <v>65</v>
      </c>
      <c r="E13" s="21" t="s">
        <v>23</v>
      </c>
      <c r="F13" s="19">
        <v>2067</v>
      </c>
      <c r="G13" s="20">
        <v>29097</v>
      </c>
      <c r="H13" s="21" t="s">
        <v>37</v>
      </c>
      <c r="I13" s="21" t="s">
        <v>25</v>
      </c>
      <c r="J13" s="21" t="s">
        <v>26</v>
      </c>
      <c r="K13" s="21" t="s">
        <v>27</v>
      </c>
      <c r="L13" s="21" t="s">
        <v>41</v>
      </c>
      <c r="M13" s="20">
        <v>40278</v>
      </c>
      <c r="N13" s="21">
        <v>2787</v>
      </c>
      <c r="O13" s="17"/>
      <c r="P13" s="21" t="s">
        <v>29</v>
      </c>
      <c r="Q13" s="21" t="s">
        <v>30</v>
      </c>
      <c r="R13" s="21" t="s">
        <v>70</v>
      </c>
      <c r="S13" s="21" t="s">
        <v>71</v>
      </c>
      <c r="T13" s="21" t="s">
        <v>54</v>
      </c>
      <c r="U13" s="21" t="s">
        <v>72</v>
      </c>
      <c r="V13" s="21" t="s">
        <v>73</v>
      </c>
    </row>
    <row r="14" spans="1:25" ht="15.75" x14ac:dyDescent="0.25">
      <c r="A14" s="21" t="s">
        <v>74</v>
      </c>
      <c r="B14" s="21">
        <v>1102024056</v>
      </c>
      <c r="C14" s="21">
        <v>32</v>
      </c>
      <c r="D14" s="21">
        <v>43</v>
      </c>
      <c r="E14" s="21" t="s">
        <v>23</v>
      </c>
      <c r="F14" s="19">
        <v>2026</v>
      </c>
      <c r="G14" s="20">
        <v>31506</v>
      </c>
      <c r="H14" s="21" t="s">
        <v>37</v>
      </c>
      <c r="I14" s="21" t="s">
        <v>25</v>
      </c>
      <c r="J14" s="21" t="s">
        <v>26</v>
      </c>
      <c r="K14" s="21" t="s">
        <v>66</v>
      </c>
      <c r="L14" s="21" t="s">
        <v>41</v>
      </c>
      <c r="M14" s="20">
        <v>41827</v>
      </c>
      <c r="N14" s="21">
        <v>432</v>
      </c>
      <c r="O14" s="20">
        <v>42259</v>
      </c>
      <c r="P14" s="21" t="s">
        <v>75</v>
      </c>
      <c r="Q14" s="21" t="s">
        <v>76</v>
      </c>
      <c r="R14" s="21" t="s">
        <v>70</v>
      </c>
      <c r="S14" s="21" t="s">
        <v>77</v>
      </c>
      <c r="T14" s="21" t="s">
        <v>78</v>
      </c>
      <c r="U14" s="21" t="s">
        <v>79</v>
      </c>
      <c r="V14" s="21" t="s">
        <v>35</v>
      </c>
    </row>
    <row r="15" spans="1:25" ht="15.75" x14ac:dyDescent="0.25">
      <c r="A15" s="21" t="s">
        <v>80</v>
      </c>
      <c r="B15" s="21">
        <v>905013738</v>
      </c>
      <c r="C15" s="21">
        <v>46</v>
      </c>
      <c r="D15" s="21">
        <v>48.5</v>
      </c>
      <c r="E15" s="21" t="s">
        <v>23</v>
      </c>
      <c r="F15" s="19">
        <v>2127</v>
      </c>
      <c r="G15" s="20">
        <v>26229</v>
      </c>
      <c r="H15" s="21" t="s">
        <v>37</v>
      </c>
      <c r="I15" s="21" t="s">
        <v>25</v>
      </c>
      <c r="J15" s="21" t="s">
        <v>26</v>
      </c>
      <c r="K15" s="21" t="s">
        <v>27</v>
      </c>
      <c r="L15" s="21" t="s">
        <v>41</v>
      </c>
      <c r="M15" s="20">
        <v>42051</v>
      </c>
      <c r="N15" s="21">
        <v>27</v>
      </c>
      <c r="O15" s="20">
        <v>42078</v>
      </c>
      <c r="P15" s="21" t="s">
        <v>81</v>
      </c>
      <c r="Q15" s="21" t="s">
        <v>76</v>
      </c>
      <c r="R15" s="21" t="s">
        <v>70</v>
      </c>
      <c r="S15" s="21" t="s">
        <v>77</v>
      </c>
      <c r="T15" s="21" t="s">
        <v>78</v>
      </c>
      <c r="U15" s="21" t="s">
        <v>82</v>
      </c>
      <c r="V15" s="21" t="s">
        <v>35</v>
      </c>
    </row>
    <row r="16" spans="1:25" ht="15.75" x14ac:dyDescent="0.25">
      <c r="A16" s="21" t="s">
        <v>83</v>
      </c>
      <c r="B16" s="21">
        <v>1410071156</v>
      </c>
      <c r="C16" s="21">
        <v>31</v>
      </c>
      <c r="D16" s="21">
        <v>40.1</v>
      </c>
      <c r="E16" s="21" t="s">
        <v>23</v>
      </c>
      <c r="F16" s="19">
        <v>1960</v>
      </c>
      <c r="G16" s="20">
        <v>31631</v>
      </c>
      <c r="H16" s="21" t="s">
        <v>24</v>
      </c>
      <c r="I16" s="21" t="s">
        <v>38</v>
      </c>
      <c r="J16" s="21" t="s">
        <v>26</v>
      </c>
      <c r="K16" s="21" t="s">
        <v>27</v>
      </c>
      <c r="L16" s="21" t="s">
        <v>28</v>
      </c>
      <c r="M16" s="20">
        <v>42051</v>
      </c>
      <c r="N16" s="21">
        <v>6</v>
      </c>
      <c r="O16" s="20">
        <v>42057</v>
      </c>
      <c r="P16" s="21" t="s">
        <v>81</v>
      </c>
      <c r="Q16" s="21" t="s">
        <v>76</v>
      </c>
      <c r="R16" s="21" t="s">
        <v>70</v>
      </c>
      <c r="S16" s="21" t="s">
        <v>77</v>
      </c>
      <c r="T16" s="21" t="s">
        <v>78</v>
      </c>
      <c r="U16" s="21" t="s">
        <v>72</v>
      </c>
      <c r="V16" s="21" t="s">
        <v>46</v>
      </c>
    </row>
    <row r="17" spans="1:22" ht="15.75" x14ac:dyDescent="0.25">
      <c r="A17" s="21" t="s">
        <v>84</v>
      </c>
      <c r="B17" s="21">
        <v>1105025718</v>
      </c>
      <c r="C17" s="21">
        <v>34</v>
      </c>
      <c r="D17" s="21">
        <v>34</v>
      </c>
      <c r="E17" s="21" t="s">
        <v>23</v>
      </c>
      <c r="F17" s="19">
        <v>2493</v>
      </c>
      <c r="G17" s="20">
        <v>30733</v>
      </c>
      <c r="H17" s="21" t="s">
        <v>37</v>
      </c>
      <c r="I17" s="21" t="s">
        <v>25</v>
      </c>
      <c r="J17" s="21" t="s">
        <v>26</v>
      </c>
      <c r="K17" s="21" t="s">
        <v>27</v>
      </c>
      <c r="L17" s="21" t="s">
        <v>41</v>
      </c>
      <c r="M17" s="20">
        <v>42093</v>
      </c>
      <c r="N17" s="21">
        <v>972</v>
      </c>
      <c r="O17" s="17"/>
      <c r="P17" s="21" t="s">
        <v>29</v>
      </c>
      <c r="Q17" s="21" t="s">
        <v>30</v>
      </c>
      <c r="R17" s="21" t="s">
        <v>70</v>
      </c>
      <c r="S17" s="21" t="s">
        <v>77</v>
      </c>
      <c r="T17" s="21" t="s">
        <v>78</v>
      </c>
      <c r="U17" s="21" t="s">
        <v>82</v>
      </c>
      <c r="V17" s="21" t="s">
        <v>46</v>
      </c>
    </row>
    <row r="18" spans="1:22" ht="15.75" x14ac:dyDescent="0.25">
      <c r="A18" s="21" t="s">
        <v>85</v>
      </c>
      <c r="B18" s="21">
        <v>1003018246</v>
      </c>
      <c r="C18" s="21">
        <v>31</v>
      </c>
      <c r="D18" s="21">
        <v>40</v>
      </c>
      <c r="E18" s="21" t="s">
        <v>23</v>
      </c>
      <c r="F18" s="19">
        <v>2301</v>
      </c>
      <c r="G18" s="20">
        <v>31723</v>
      </c>
      <c r="H18" s="21" t="s">
        <v>24</v>
      </c>
      <c r="I18" s="21" t="s">
        <v>25</v>
      </c>
      <c r="J18" s="21" t="s">
        <v>26</v>
      </c>
      <c r="K18" s="21" t="s">
        <v>27</v>
      </c>
      <c r="L18" s="21" t="s">
        <v>49</v>
      </c>
      <c r="M18" s="20">
        <v>42009</v>
      </c>
      <c r="N18" s="21">
        <v>1056</v>
      </c>
      <c r="O18" s="17"/>
      <c r="P18" s="21" t="s">
        <v>29</v>
      </c>
      <c r="Q18" s="21" t="s">
        <v>86</v>
      </c>
      <c r="R18" s="21" t="s">
        <v>70</v>
      </c>
      <c r="S18" s="21" t="s">
        <v>77</v>
      </c>
      <c r="T18" s="21" t="s">
        <v>78</v>
      </c>
      <c r="U18" s="21" t="s">
        <v>82</v>
      </c>
      <c r="V18" s="21" t="s">
        <v>60</v>
      </c>
    </row>
    <row r="19" spans="1:22" ht="15.75" x14ac:dyDescent="0.25">
      <c r="A19" s="21" t="s">
        <v>87</v>
      </c>
      <c r="B19" s="21">
        <v>1406068403</v>
      </c>
      <c r="C19" s="21">
        <v>29</v>
      </c>
      <c r="D19" s="21">
        <v>35.5</v>
      </c>
      <c r="E19" s="21" t="s">
        <v>88</v>
      </c>
      <c r="F19" s="19">
        <v>78230</v>
      </c>
      <c r="G19" s="20">
        <v>32328</v>
      </c>
      <c r="H19" s="21" t="s">
        <v>37</v>
      </c>
      <c r="I19" s="21" t="s">
        <v>38</v>
      </c>
      <c r="J19" s="21" t="s">
        <v>26</v>
      </c>
      <c r="K19" s="21" t="s">
        <v>27</v>
      </c>
      <c r="L19" s="21" t="s">
        <v>28</v>
      </c>
      <c r="M19" s="20">
        <v>41953</v>
      </c>
      <c r="N19" s="21">
        <v>1112</v>
      </c>
      <c r="O19" s="17"/>
      <c r="P19" s="21" t="s">
        <v>29</v>
      </c>
      <c r="Q19" s="21" t="s">
        <v>30</v>
      </c>
      <c r="R19" s="21" t="s">
        <v>70</v>
      </c>
      <c r="S19" s="21" t="s">
        <v>77</v>
      </c>
      <c r="T19" s="21" t="s">
        <v>78</v>
      </c>
      <c r="U19" s="21" t="s">
        <v>34</v>
      </c>
      <c r="V19" s="21" t="s">
        <v>73</v>
      </c>
    </row>
    <row r="20" spans="1:22" ht="15.75" x14ac:dyDescent="0.25">
      <c r="A20" s="21" t="s">
        <v>89</v>
      </c>
      <c r="B20" s="21">
        <v>1102023965</v>
      </c>
      <c r="C20" s="21">
        <v>33</v>
      </c>
      <c r="D20" s="21">
        <v>41</v>
      </c>
      <c r="E20" s="21" t="s">
        <v>23</v>
      </c>
      <c r="F20" s="19">
        <v>2747</v>
      </c>
      <c r="G20" s="20">
        <v>30930</v>
      </c>
      <c r="H20" s="21" t="s">
        <v>24</v>
      </c>
      <c r="I20" s="21" t="s">
        <v>38</v>
      </c>
      <c r="J20" s="21" t="s">
        <v>26</v>
      </c>
      <c r="K20" s="21" t="s">
        <v>27</v>
      </c>
      <c r="L20" s="21" t="s">
        <v>41</v>
      </c>
      <c r="M20" s="20">
        <v>41974</v>
      </c>
      <c r="N20" s="21">
        <v>517</v>
      </c>
      <c r="O20" s="20">
        <v>42491</v>
      </c>
      <c r="P20" s="21" t="s">
        <v>75</v>
      </c>
      <c r="Q20" s="21" t="s">
        <v>51</v>
      </c>
      <c r="R20" s="21" t="s">
        <v>70</v>
      </c>
      <c r="S20" s="21" t="s">
        <v>77</v>
      </c>
      <c r="T20" s="21" t="s">
        <v>78</v>
      </c>
      <c r="U20" s="21" t="s">
        <v>72</v>
      </c>
      <c r="V20" s="21" t="s">
        <v>35</v>
      </c>
    </row>
    <row r="21" spans="1:22" ht="15.75" x14ac:dyDescent="0.25">
      <c r="A21" s="21" t="s">
        <v>90</v>
      </c>
      <c r="B21" s="21">
        <v>1108027853</v>
      </c>
      <c r="C21" s="21">
        <v>33</v>
      </c>
      <c r="D21" s="21">
        <v>42.75</v>
      </c>
      <c r="E21" s="21" t="s">
        <v>23</v>
      </c>
      <c r="F21" s="19">
        <v>1886</v>
      </c>
      <c r="G21" s="20">
        <v>30941</v>
      </c>
      <c r="H21" s="21" t="s">
        <v>91</v>
      </c>
      <c r="I21" s="21" t="s">
        <v>25</v>
      </c>
      <c r="J21" s="21" t="s">
        <v>26</v>
      </c>
      <c r="K21" s="21" t="s">
        <v>27</v>
      </c>
      <c r="L21" s="21" t="s">
        <v>49</v>
      </c>
      <c r="M21" s="20">
        <v>41953</v>
      </c>
      <c r="N21" s="21">
        <v>1112</v>
      </c>
      <c r="O21" s="17"/>
      <c r="P21" s="21" t="s">
        <v>29</v>
      </c>
      <c r="Q21" s="21" t="s">
        <v>30</v>
      </c>
      <c r="R21" s="21" t="s">
        <v>70</v>
      </c>
      <c r="S21" s="21" t="s">
        <v>77</v>
      </c>
      <c r="T21" s="21" t="s">
        <v>78</v>
      </c>
      <c r="U21" s="21" t="s">
        <v>72</v>
      </c>
      <c r="V21" s="21" t="s">
        <v>73</v>
      </c>
    </row>
    <row r="22" spans="1:22" ht="15.75" x14ac:dyDescent="0.25">
      <c r="A22" s="21" t="s">
        <v>92</v>
      </c>
      <c r="B22" s="21">
        <v>1407068885</v>
      </c>
      <c r="C22" s="21">
        <v>36</v>
      </c>
      <c r="D22" s="21">
        <v>39.549999999999997</v>
      </c>
      <c r="E22" s="21" t="s">
        <v>23</v>
      </c>
      <c r="F22" s="19">
        <v>1886</v>
      </c>
      <c r="G22" s="20">
        <v>29870</v>
      </c>
      <c r="H22" s="21" t="s">
        <v>24</v>
      </c>
      <c r="I22" s="21" t="s">
        <v>25</v>
      </c>
      <c r="J22" s="21" t="s">
        <v>26</v>
      </c>
      <c r="K22" s="21" t="s">
        <v>27</v>
      </c>
      <c r="L22" s="21" t="s">
        <v>41</v>
      </c>
      <c r="M22" s="20">
        <v>42051</v>
      </c>
      <c r="N22" s="21">
        <v>1014</v>
      </c>
      <c r="O22" s="17"/>
      <c r="P22" s="21" t="s">
        <v>29</v>
      </c>
      <c r="Q22" s="21" t="s">
        <v>30</v>
      </c>
      <c r="R22" s="21" t="s">
        <v>70</v>
      </c>
      <c r="S22" s="21" t="s">
        <v>77</v>
      </c>
      <c r="T22" s="21" t="s">
        <v>78</v>
      </c>
      <c r="U22" s="21" t="s">
        <v>72</v>
      </c>
      <c r="V22" s="21" t="s">
        <v>35</v>
      </c>
    </row>
    <row r="23" spans="1:22" ht="15.75" x14ac:dyDescent="0.25">
      <c r="A23" s="21" t="s">
        <v>93</v>
      </c>
      <c r="B23" s="21">
        <v>1203032255</v>
      </c>
      <c r="C23" s="21">
        <v>31</v>
      </c>
      <c r="D23" s="21">
        <v>42.2</v>
      </c>
      <c r="E23" s="21" t="s">
        <v>23</v>
      </c>
      <c r="F23" s="19">
        <v>1810</v>
      </c>
      <c r="G23" s="20">
        <v>31650</v>
      </c>
      <c r="H23" s="21" t="s">
        <v>24</v>
      </c>
      <c r="I23" s="21" t="s">
        <v>38</v>
      </c>
      <c r="J23" s="21" t="s">
        <v>26</v>
      </c>
      <c r="K23" s="21" t="s">
        <v>27</v>
      </c>
      <c r="L23" s="21" t="s">
        <v>41</v>
      </c>
      <c r="M23" s="20">
        <v>42093</v>
      </c>
      <c r="N23" s="21">
        <v>972</v>
      </c>
      <c r="O23" s="17"/>
      <c r="P23" s="21" t="s">
        <v>29</v>
      </c>
      <c r="Q23" s="21" t="s">
        <v>30</v>
      </c>
      <c r="R23" s="21" t="s">
        <v>70</v>
      </c>
      <c r="S23" s="21" t="s">
        <v>77</v>
      </c>
      <c r="T23" s="21" t="s">
        <v>78</v>
      </c>
      <c r="U23" s="21" t="s">
        <v>45</v>
      </c>
      <c r="V23" s="21" t="s">
        <v>46</v>
      </c>
    </row>
    <row r="24" spans="1:22" ht="15.75" x14ac:dyDescent="0.25">
      <c r="A24" s="21" t="s">
        <v>94</v>
      </c>
      <c r="B24" s="21">
        <v>1111030148</v>
      </c>
      <c r="C24" s="21">
        <v>30</v>
      </c>
      <c r="D24" s="21">
        <v>45</v>
      </c>
      <c r="E24" s="21" t="s">
        <v>23</v>
      </c>
      <c r="F24" s="19">
        <v>2452</v>
      </c>
      <c r="G24" s="20">
        <v>32128</v>
      </c>
      <c r="H24" s="21" t="s">
        <v>24</v>
      </c>
      <c r="I24" s="21" t="s">
        <v>38</v>
      </c>
      <c r="J24" s="21" t="s">
        <v>26</v>
      </c>
      <c r="K24" s="21" t="s">
        <v>27</v>
      </c>
      <c r="L24" s="21" t="s">
        <v>28</v>
      </c>
      <c r="M24" s="20">
        <v>42009</v>
      </c>
      <c r="N24" s="21">
        <v>299</v>
      </c>
      <c r="O24" s="20">
        <v>42308</v>
      </c>
      <c r="P24" s="21" t="s">
        <v>95</v>
      </c>
      <c r="Q24" s="21" t="s">
        <v>51</v>
      </c>
      <c r="R24" s="21" t="s">
        <v>70</v>
      </c>
      <c r="S24" s="21" t="s">
        <v>77</v>
      </c>
      <c r="T24" s="21" t="s">
        <v>78</v>
      </c>
      <c r="U24" s="21" t="s">
        <v>96</v>
      </c>
      <c r="V24" s="21" t="s">
        <v>60</v>
      </c>
    </row>
    <row r="25" spans="1:22" ht="15.75" x14ac:dyDescent="0.25">
      <c r="A25" s="21" t="s">
        <v>97</v>
      </c>
      <c r="B25" s="21">
        <v>808010278</v>
      </c>
      <c r="C25" s="21">
        <v>48</v>
      </c>
      <c r="D25" s="21">
        <v>30.2</v>
      </c>
      <c r="E25" s="21" t="s">
        <v>23</v>
      </c>
      <c r="F25" s="19">
        <v>2110</v>
      </c>
      <c r="G25" s="20">
        <v>25607</v>
      </c>
      <c r="H25" s="21" t="s">
        <v>37</v>
      </c>
      <c r="I25" s="21" t="s">
        <v>38</v>
      </c>
      <c r="J25" s="21" t="s">
        <v>26</v>
      </c>
      <c r="K25" s="21" t="s">
        <v>66</v>
      </c>
      <c r="L25" s="21" t="s">
        <v>41</v>
      </c>
      <c r="M25" s="20">
        <v>42009</v>
      </c>
      <c r="N25" s="21">
        <v>1056</v>
      </c>
      <c r="O25" s="17"/>
      <c r="P25" s="21" t="s">
        <v>29</v>
      </c>
      <c r="Q25" s="21" t="s">
        <v>30</v>
      </c>
      <c r="R25" s="21" t="s">
        <v>70</v>
      </c>
      <c r="S25" s="21" t="s">
        <v>77</v>
      </c>
      <c r="T25" s="21" t="s">
        <v>78</v>
      </c>
      <c r="U25" s="21" t="s">
        <v>72</v>
      </c>
      <c r="V25" s="21" t="s">
        <v>60</v>
      </c>
    </row>
    <row r="26" spans="1:22" ht="15.75" x14ac:dyDescent="0.25">
      <c r="A26" s="21" t="s">
        <v>98</v>
      </c>
      <c r="B26" s="21">
        <v>1110029732</v>
      </c>
      <c r="C26" s="21">
        <v>39</v>
      </c>
      <c r="D26" s="21">
        <v>31.4</v>
      </c>
      <c r="E26" s="21" t="s">
        <v>23</v>
      </c>
      <c r="F26" s="19">
        <v>2148</v>
      </c>
      <c r="G26" s="20">
        <v>28910</v>
      </c>
      <c r="H26" s="21" t="s">
        <v>24</v>
      </c>
      <c r="I26" s="21" t="s">
        <v>25</v>
      </c>
      <c r="J26" s="21" t="s">
        <v>26</v>
      </c>
      <c r="K26" s="21" t="s">
        <v>27</v>
      </c>
      <c r="L26" s="21" t="s">
        <v>41</v>
      </c>
      <c r="M26" s="20">
        <v>42093</v>
      </c>
      <c r="N26" s="21">
        <v>972</v>
      </c>
      <c r="O26" s="17"/>
      <c r="P26" s="21" t="s">
        <v>29</v>
      </c>
      <c r="Q26" s="21" t="s">
        <v>30</v>
      </c>
      <c r="R26" s="21" t="s">
        <v>70</v>
      </c>
      <c r="S26" s="21" t="s">
        <v>77</v>
      </c>
      <c r="T26" s="21" t="s">
        <v>78</v>
      </c>
      <c r="U26" s="21" t="s">
        <v>72</v>
      </c>
      <c r="V26" s="21" t="s">
        <v>60</v>
      </c>
    </row>
    <row r="27" spans="1:22" ht="15.75" x14ac:dyDescent="0.25">
      <c r="A27" s="21" t="s">
        <v>99</v>
      </c>
      <c r="B27" s="21">
        <v>1192991000</v>
      </c>
      <c r="C27" s="21">
        <v>37</v>
      </c>
      <c r="D27" s="21">
        <v>65</v>
      </c>
      <c r="E27" s="21" t="s">
        <v>23</v>
      </c>
      <c r="F27" s="19">
        <v>1460</v>
      </c>
      <c r="G27" s="20">
        <v>29407</v>
      </c>
      <c r="H27" s="21" t="s">
        <v>37</v>
      </c>
      <c r="I27" s="21" t="s">
        <v>38</v>
      </c>
      <c r="J27" s="21" t="s">
        <v>26</v>
      </c>
      <c r="K27" s="21" t="s">
        <v>27</v>
      </c>
      <c r="L27" s="21" t="s">
        <v>28</v>
      </c>
      <c r="M27" s="20">
        <v>40648</v>
      </c>
      <c r="N27" s="21">
        <v>2417</v>
      </c>
      <c r="O27" s="17"/>
      <c r="P27" s="21" t="s">
        <v>29</v>
      </c>
      <c r="Q27" s="21" t="s">
        <v>30</v>
      </c>
      <c r="R27" s="21" t="s">
        <v>70</v>
      </c>
      <c r="S27" s="21" t="s">
        <v>100</v>
      </c>
      <c r="T27" s="21" t="s">
        <v>101</v>
      </c>
      <c r="U27" s="21" t="s">
        <v>102</v>
      </c>
      <c r="V27" s="21" t="s">
        <v>73</v>
      </c>
    </row>
    <row r="28" spans="1:22" ht="15.75" x14ac:dyDescent="0.25">
      <c r="A28" s="21" t="s">
        <v>103</v>
      </c>
      <c r="B28" s="21">
        <v>1106026933</v>
      </c>
      <c r="C28" s="21">
        <v>45</v>
      </c>
      <c r="D28" s="21">
        <v>62</v>
      </c>
      <c r="E28" s="21" t="s">
        <v>23</v>
      </c>
      <c r="F28" s="19">
        <v>2481</v>
      </c>
      <c r="G28" s="20">
        <v>26759</v>
      </c>
      <c r="H28" s="21" t="s">
        <v>37</v>
      </c>
      <c r="I28" s="21" t="s">
        <v>38</v>
      </c>
      <c r="J28" s="21" t="s">
        <v>26</v>
      </c>
      <c r="K28" s="21" t="s">
        <v>27</v>
      </c>
      <c r="L28" s="21" t="s">
        <v>41</v>
      </c>
      <c r="M28" s="20">
        <v>41294</v>
      </c>
      <c r="N28" s="21">
        <v>1771</v>
      </c>
      <c r="O28" s="17"/>
      <c r="P28" s="21" t="s">
        <v>29</v>
      </c>
      <c r="Q28" s="21" t="s">
        <v>30</v>
      </c>
      <c r="R28" s="21" t="s">
        <v>70</v>
      </c>
      <c r="S28" s="21" t="s">
        <v>104</v>
      </c>
      <c r="T28" s="21" t="s">
        <v>101</v>
      </c>
      <c r="U28" s="21" t="s">
        <v>102</v>
      </c>
      <c r="V28" s="21" t="s">
        <v>35</v>
      </c>
    </row>
    <row r="29" spans="1:22" ht="15.75" x14ac:dyDescent="0.25">
      <c r="A29" s="21" t="s">
        <v>105</v>
      </c>
      <c r="B29" s="21">
        <v>1001175250</v>
      </c>
      <c r="C29" s="21">
        <v>54</v>
      </c>
      <c r="D29" s="21">
        <v>21</v>
      </c>
      <c r="E29" s="21" t="s">
        <v>23</v>
      </c>
      <c r="F29" s="19">
        <v>1915</v>
      </c>
      <c r="G29" s="20">
        <v>23380</v>
      </c>
      <c r="H29" s="21" t="s">
        <v>37</v>
      </c>
      <c r="I29" s="21" t="s">
        <v>38</v>
      </c>
      <c r="J29" s="21" t="s">
        <v>26</v>
      </c>
      <c r="K29" s="21" t="s">
        <v>27</v>
      </c>
      <c r="L29" s="21" t="s">
        <v>106</v>
      </c>
      <c r="M29" s="20">
        <v>40917</v>
      </c>
      <c r="N29" s="21">
        <v>1395</v>
      </c>
      <c r="O29" s="20">
        <v>42312</v>
      </c>
      <c r="P29" s="21" t="s">
        <v>95</v>
      </c>
      <c r="Q29" s="21" t="s">
        <v>51</v>
      </c>
      <c r="R29" s="21" t="s">
        <v>70</v>
      </c>
      <c r="S29" s="21" t="s">
        <v>104</v>
      </c>
      <c r="T29" s="21" t="s">
        <v>101</v>
      </c>
      <c r="U29" s="21" t="s">
        <v>34</v>
      </c>
      <c r="V29" s="21" t="s">
        <v>35</v>
      </c>
    </row>
    <row r="30" spans="1:22" ht="15.75" x14ac:dyDescent="0.25">
      <c r="A30" s="21" t="s">
        <v>107</v>
      </c>
      <c r="B30" s="21">
        <v>1011022863</v>
      </c>
      <c r="C30" s="21">
        <v>31</v>
      </c>
      <c r="D30" s="21">
        <v>63</v>
      </c>
      <c r="E30" s="21" t="s">
        <v>23</v>
      </c>
      <c r="F30" s="19">
        <v>2134</v>
      </c>
      <c r="G30" s="20">
        <v>31690</v>
      </c>
      <c r="H30" s="21" t="s">
        <v>37</v>
      </c>
      <c r="I30" s="21" t="s">
        <v>38</v>
      </c>
      <c r="J30" s="21" t="s">
        <v>57</v>
      </c>
      <c r="K30" s="21" t="s">
        <v>66</v>
      </c>
      <c r="L30" s="21" t="s">
        <v>108</v>
      </c>
      <c r="M30" s="20">
        <v>40954</v>
      </c>
      <c r="N30" s="21">
        <v>2111</v>
      </c>
      <c r="O30" s="17"/>
      <c r="P30" s="21" t="s">
        <v>29</v>
      </c>
      <c r="Q30" s="21" t="s">
        <v>30</v>
      </c>
      <c r="R30" s="21" t="s">
        <v>70</v>
      </c>
      <c r="S30" s="21" t="s">
        <v>109</v>
      </c>
      <c r="T30" s="21" t="s">
        <v>101</v>
      </c>
      <c r="U30" s="21" t="s">
        <v>34</v>
      </c>
      <c r="V30" s="21" t="s">
        <v>110</v>
      </c>
    </row>
    <row r="31" spans="1:22" ht="15.75" x14ac:dyDescent="0.25">
      <c r="A31" s="21" t="s">
        <v>111</v>
      </c>
      <c r="B31" s="21">
        <v>1101023754</v>
      </c>
      <c r="C31" s="21">
        <v>47</v>
      </c>
      <c r="D31" s="21">
        <v>64</v>
      </c>
      <c r="E31" s="21" t="s">
        <v>23</v>
      </c>
      <c r="F31" s="19">
        <v>1886</v>
      </c>
      <c r="G31" s="20">
        <v>25758</v>
      </c>
      <c r="H31" s="21" t="s">
        <v>24</v>
      </c>
      <c r="I31" s="21" t="s">
        <v>38</v>
      </c>
      <c r="J31" s="21" t="s">
        <v>26</v>
      </c>
      <c r="K31" s="21" t="s">
        <v>27</v>
      </c>
      <c r="L31" s="21" t="s">
        <v>41</v>
      </c>
      <c r="M31" s="20">
        <v>41644</v>
      </c>
      <c r="N31" s="21">
        <v>1421</v>
      </c>
      <c r="O31" s="17"/>
      <c r="P31" s="21" t="s">
        <v>29</v>
      </c>
      <c r="Q31" s="21" t="s">
        <v>30</v>
      </c>
      <c r="R31" s="21" t="s">
        <v>70</v>
      </c>
      <c r="S31" s="21" t="s">
        <v>112</v>
      </c>
      <c r="T31" s="21" t="s">
        <v>101</v>
      </c>
      <c r="U31" s="21" t="s">
        <v>102</v>
      </c>
      <c r="V31" s="21" t="s">
        <v>113</v>
      </c>
    </row>
    <row r="32" spans="1:22" ht="15.75" x14ac:dyDescent="0.25">
      <c r="A32" s="21" t="s">
        <v>114</v>
      </c>
      <c r="B32" s="21">
        <v>1301052902</v>
      </c>
      <c r="C32" s="21">
        <v>32</v>
      </c>
      <c r="D32" s="21">
        <v>28.99</v>
      </c>
      <c r="E32" s="21" t="s">
        <v>23</v>
      </c>
      <c r="F32" s="19">
        <v>2170</v>
      </c>
      <c r="G32" s="20">
        <v>31295</v>
      </c>
      <c r="H32" s="21" t="s">
        <v>37</v>
      </c>
      <c r="I32" s="21" t="s">
        <v>38</v>
      </c>
      <c r="J32" s="21" t="s">
        <v>26</v>
      </c>
      <c r="K32" s="21" t="s">
        <v>27</v>
      </c>
      <c r="L32" s="21" t="s">
        <v>41</v>
      </c>
      <c r="M32" s="20">
        <v>41157</v>
      </c>
      <c r="N32" s="21">
        <v>1908</v>
      </c>
      <c r="O32" s="17"/>
      <c r="P32" s="21" t="s">
        <v>29</v>
      </c>
      <c r="Q32" s="21" t="s">
        <v>30</v>
      </c>
      <c r="R32" s="21" t="s">
        <v>70</v>
      </c>
      <c r="S32" s="21" t="s">
        <v>115</v>
      </c>
      <c r="T32" s="21" t="s">
        <v>116</v>
      </c>
      <c r="U32" s="21" t="s">
        <v>82</v>
      </c>
      <c r="V32" s="21" t="s">
        <v>35</v>
      </c>
    </row>
    <row r="33" spans="1:22" ht="15.75" x14ac:dyDescent="0.25">
      <c r="A33" s="21" t="s">
        <v>117</v>
      </c>
      <c r="B33" s="21">
        <v>1501072093</v>
      </c>
      <c r="C33" s="21">
        <v>49</v>
      </c>
      <c r="D33" s="21">
        <v>31.4</v>
      </c>
      <c r="E33" s="21" t="s">
        <v>118</v>
      </c>
      <c r="F33" s="19">
        <v>6040</v>
      </c>
      <c r="G33" s="20">
        <v>25025</v>
      </c>
      <c r="H33" s="21" t="s">
        <v>37</v>
      </c>
      <c r="I33" s="21" t="s">
        <v>25</v>
      </c>
      <c r="J33" s="21" t="s">
        <v>26</v>
      </c>
      <c r="K33" s="21" t="s">
        <v>27</v>
      </c>
      <c r="L33" s="21" t="s">
        <v>41</v>
      </c>
      <c r="M33" s="20">
        <v>40299</v>
      </c>
      <c r="N33" s="21">
        <v>2766</v>
      </c>
      <c r="O33" s="17"/>
      <c r="P33" s="21" t="s">
        <v>29</v>
      </c>
      <c r="Q33" s="21" t="s">
        <v>30</v>
      </c>
      <c r="R33" s="21" t="s">
        <v>70</v>
      </c>
      <c r="S33" s="21" t="s">
        <v>115</v>
      </c>
      <c r="T33" s="21" t="s">
        <v>116</v>
      </c>
      <c r="U33" s="21" t="s">
        <v>96</v>
      </c>
      <c r="V33" s="21" t="s">
        <v>35</v>
      </c>
    </row>
    <row r="34" spans="1:22" ht="15.75" x14ac:dyDescent="0.25">
      <c r="A34" s="21" t="s">
        <v>119</v>
      </c>
      <c r="B34" s="21">
        <v>602000312</v>
      </c>
      <c r="C34" s="21">
        <v>29</v>
      </c>
      <c r="D34" s="21">
        <v>26</v>
      </c>
      <c r="E34" s="21" t="s">
        <v>118</v>
      </c>
      <c r="F34" s="19">
        <v>6070</v>
      </c>
      <c r="G34" s="20">
        <v>32421</v>
      </c>
      <c r="H34" s="21" t="s">
        <v>37</v>
      </c>
      <c r="I34" s="21" t="s">
        <v>25</v>
      </c>
      <c r="J34" s="21" t="s">
        <v>26</v>
      </c>
      <c r="K34" s="21" t="s">
        <v>66</v>
      </c>
      <c r="L34" s="21" t="s">
        <v>106</v>
      </c>
      <c r="M34" s="20">
        <v>40564</v>
      </c>
      <c r="N34" s="21">
        <v>2501</v>
      </c>
      <c r="O34" s="17"/>
      <c r="P34" s="21" t="s">
        <v>29</v>
      </c>
      <c r="Q34" s="21" t="s">
        <v>30</v>
      </c>
      <c r="R34" s="21" t="s">
        <v>70</v>
      </c>
      <c r="S34" s="21" t="s">
        <v>115</v>
      </c>
      <c r="T34" s="21" t="s">
        <v>116</v>
      </c>
      <c r="U34" s="21" t="s">
        <v>34</v>
      </c>
      <c r="V34" s="21" t="s">
        <v>113</v>
      </c>
    </row>
    <row r="35" spans="1:22" ht="15.75" x14ac:dyDescent="0.25">
      <c r="A35" s="21" t="s">
        <v>120</v>
      </c>
      <c r="B35" s="21">
        <v>1203032263</v>
      </c>
      <c r="C35" s="21">
        <v>45</v>
      </c>
      <c r="D35" s="21">
        <v>27.49</v>
      </c>
      <c r="E35" s="21" t="s">
        <v>23</v>
      </c>
      <c r="F35" s="19">
        <v>2360</v>
      </c>
      <c r="G35" s="20">
        <v>26735</v>
      </c>
      <c r="H35" s="21" t="s">
        <v>37</v>
      </c>
      <c r="I35" s="21" t="s">
        <v>25</v>
      </c>
      <c r="J35" s="21" t="s">
        <v>26</v>
      </c>
      <c r="K35" s="21" t="s">
        <v>27</v>
      </c>
      <c r="L35" s="21" t="s">
        <v>28</v>
      </c>
      <c r="M35" s="20">
        <v>40704</v>
      </c>
      <c r="N35" s="21">
        <v>2361</v>
      </c>
      <c r="O35" s="17"/>
      <c r="P35" s="21" t="s">
        <v>29</v>
      </c>
      <c r="Q35" s="21" t="s">
        <v>30</v>
      </c>
      <c r="R35" s="21" t="s">
        <v>70</v>
      </c>
      <c r="S35" s="21" t="s">
        <v>115</v>
      </c>
      <c r="T35" s="21" t="s">
        <v>116</v>
      </c>
      <c r="U35" s="21" t="s">
        <v>121</v>
      </c>
      <c r="V35" s="21" t="s">
        <v>35</v>
      </c>
    </row>
    <row r="36" spans="1:22" ht="15.75" x14ac:dyDescent="0.25">
      <c r="A36" s="21" t="s">
        <v>122</v>
      </c>
      <c r="B36" s="21">
        <v>1212052023</v>
      </c>
      <c r="C36" s="21">
        <v>30</v>
      </c>
      <c r="D36" s="21">
        <v>45</v>
      </c>
      <c r="E36" s="21" t="s">
        <v>23</v>
      </c>
      <c r="F36" s="19">
        <v>1886</v>
      </c>
      <c r="G36" s="20">
        <v>32149</v>
      </c>
      <c r="H36" s="21" t="s">
        <v>24</v>
      </c>
      <c r="I36" s="21" t="s">
        <v>38</v>
      </c>
      <c r="J36" s="21" t="s">
        <v>26</v>
      </c>
      <c r="K36" s="21" t="s">
        <v>27</v>
      </c>
      <c r="L36" s="21" t="s">
        <v>41</v>
      </c>
      <c r="M36" s="20">
        <v>42009</v>
      </c>
      <c r="N36" s="21">
        <v>1056</v>
      </c>
      <c r="O36" s="17"/>
      <c r="P36" s="21" t="s">
        <v>29</v>
      </c>
      <c r="Q36" s="21" t="s">
        <v>30</v>
      </c>
      <c r="R36" s="21" t="s">
        <v>70</v>
      </c>
      <c r="S36" s="21" t="s">
        <v>123</v>
      </c>
      <c r="T36" s="21" t="s">
        <v>124</v>
      </c>
      <c r="U36" s="21" t="s">
        <v>82</v>
      </c>
      <c r="V36" s="21" t="s">
        <v>60</v>
      </c>
    </row>
    <row r="37" spans="1:22" ht="15.75" x14ac:dyDescent="0.25">
      <c r="A37" s="21" t="s">
        <v>125</v>
      </c>
      <c r="B37" s="21">
        <v>1102024173</v>
      </c>
      <c r="C37" s="21">
        <v>28</v>
      </c>
      <c r="D37" s="21">
        <v>42</v>
      </c>
      <c r="E37" s="21" t="s">
        <v>23</v>
      </c>
      <c r="F37" s="19">
        <v>2135</v>
      </c>
      <c r="G37" s="20">
        <v>32836</v>
      </c>
      <c r="H37" s="21" t="s">
        <v>37</v>
      </c>
      <c r="I37" s="21" t="s">
        <v>38</v>
      </c>
      <c r="J37" s="21" t="s">
        <v>26</v>
      </c>
      <c r="K37" s="21" t="s">
        <v>66</v>
      </c>
      <c r="L37" s="21" t="s">
        <v>41</v>
      </c>
      <c r="M37" s="20">
        <v>42093</v>
      </c>
      <c r="N37" s="21">
        <v>972</v>
      </c>
      <c r="O37" s="17"/>
      <c r="P37" s="21" t="s">
        <v>29</v>
      </c>
      <c r="Q37" s="21" t="s">
        <v>30</v>
      </c>
      <c r="R37" s="21" t="s">
        <v>70</v>
      </c>
      <c r="S37" s="21" t="s">
        <v>123</v>
      </c>
      <c r="T37" s="21" t="s">
        <v>124</v>
      </c>
      <c r="U37" s="21" t="s">
        <v>121</v>
      </c>
      <c r="V37" s="21" t="s">
        <v>46</v>
      </c>
    </row>
    <row r="38" spans="1:22" ht="15.75" x14ac:dyDescent="0.25">
      <c r="A38" s="21" t="s">
        <v>126</v>
      </c>
      <c r="B38" s="21">
        <v>1101023540</v>
      </c>
      <c r="C38" s="21">
        <v>29</v>
      </c>
      <c r="D38" s="21">
        <v>37</v>
      </c>
      <c r="E38" s="21" t="s">
        <v>23</v>
      </c>
      <c r="F38" s="19">
        <v>2119</v>
      </c>
      <c r="G38" s="20">
        <v>32342</v>
      </c>
      <c r="H38" s="21" t="s">
        <v>24</v>
      </c>
      <c r="I38" s="21" t="s">
        <v>25</v>
      </c>
      <c r="J38" s="21" t="s">
        <v>26</v>
      </c>
      <c r="K38" s="21" t="s">
        <v>27</v>
      </c>
      <c r="L38" s="21" t="s">
        <v>41</v>
      </c>
      <c r="M38" s="20">
        <v>42009</v>
      </c>
      <c r="N38" s="21">
        <v>1056</v>
      </c>
      <c r="O38" s="17"/>
      <c r="P38" s="21" t="s">
        <v>29</v>
      </c>
      <c r="Q38" s="21" t="s">
        <v>30</v>
      </c>
      <c r="R38" s="21" t="s">
        <v>70</v>
      </c>
      <c r="S38" s="21" t="s">
        <v>123</v>
      </c>
      <c r="T38" s="21" t="s">
        <v>124</v>
      </c>
      <c r="U38" s="21" t="s">
        <v>72</v>
      </c>
      <c r="V38" s="21" t="s">
        <v>60</v>
      </c>
    </row>
    <row r="39" spans="1:22" ht="15.75" x14ac:dyDescent="0.25">
      <c r="A39" s="21" t="s">
        <v>127</v>
      </c>
      <c r="B39" s="21">
        <v>1988299991</v>
      </c>
      <c r="C39" s="21">
        <v>37</v>
      </c>
      <c r="D39" s="21">
        <v>39</v>
      </c>
      <c r="E39" s="21" t="s">
        <v>23</v>
      </c>
      <c r="F39" s="19">
        <v>2472</v>
      </c>
      <c r="G39" s="20">
        <v>29692</v>
      </c>
      <c r="H39" s="21" t="s">
        <v>24</v>
      </c>
      <c r="I39" s="21" t="s">
        <v>25</v>
      </c>
      <c r="J39" s="21" t="s">
        <v>26</v>
      </c>
      <c r="K39" s="21" t="s">
        <v>66</v>
      </c>
      <c r="L39" s="21" t="s">
        <v>41</v>
      </c>
      <c r="M39" s="20">
        <v>42009</v>
      </c>
      <c r="N39" s="21">
        <v>1056</v>
      </c>
      <c r="O39" s="17"/>
      <c r="P39" s="21" t="s">
        <v>29</v>
      </c>
      <c r="Q39" s="21" t="s">
        <v>30</v>
      </c>
      <c r="R39" s="21" t="s">
        <v>70</v>
      </c>
      <c r="S39" s="21" t="s">
        <v>123</v>
      </c>
      <c r="T39" s="21" t="s">
        <v>124</v>
      </c>
      <c r="U39" s="21" t="s">
        <v>72</v>
      </c>
      <c r="V39" s="21" t="s">
        <v>35</v>
      </c>
    </row>
    <row r="40" spans="1:22" ht="15.75" x14ac:dyDescent="0.25">
      <c r="A40" s="21" t="s">
        <v>128</v>
      </c>
      <c r="B40" s="21">
        <v>1012023013</v>
      </c>
      <c r="C40" s="21">
        <v>30</v>
      </c>
      <c r="D40" s="21">
        <v>43</v>
      </c>
      <c r="E40" s="21" t="s">
        <v>23</v>
      </c>
      <c r="F40" s="19">
        <v>2138</v>
      </c>
      <c r="G40" s="20">
        <v>31946</v>
      </c>
      <c r="H40" s="21" t="s">
        <v>37</v>
      </c>
      <c r="I40" s="21" t="s">
        <v>38</v>
      </c>
      <c r="J40" s="21" t="s">
        <v>26</v>
      </c>
      <c r="K40" s="21" t="s">
        <v>27</v>
      </c>
      <c r="L40" s="21" t="s">
        <v>41</v>
      </c>
      <c r="M40" s="20">
        <v>42093</v>
      </c>
      <c r="N40" s="21">
        <v>972</v>
      </c>
      <c r="O40" s="17"/>
      <c r="P40" s="21" t="s">
        <v>29</v>
      </c>
      <c r="Q40" s="21" t="s">
        <v>30</v>
      </c>
      <c r="R40" s="21" t="s">
        <v>70</v>
      </c>
      <c r="S40" s="21" t="s">
        <v>123</v>
      </c>
      <c r="T40" s="21" t="s">
        <v>124</v>
      </c>
      <c r="U40" s="21" t="s">
        <v>96</v>
      </c>
      <c r="V40" s="21" t="s">
        <v>46</v>
      </c>
    </row>
    <row r="41" spans="1:22" ht="15.75" x14ac:dyDescent="0.25">
      <c r="A41" s="21" t="s">
        <v>129</v>
      </c>
      <c r="B41" s="21">
        <v>1001956578</v>
      </c>
      <c r="C41" s="21">
        <v>39</v>
      </c>
      <c r="D41" s="21">
        <v>27</v>
      </c>
      <c r="E41" s="21" t="s">
        <v>23</v>
      </c>
      <c r="F41" s="19">
        <v>2048</v>
      </c>
      <c r="G41" s="20">
        <v>28949</v>
      </c>
      <c r="H41" s="21" t="s">
        <v>37</v>
      </c>
      <c r="I41" s="21" t="s">
        <v>25</v>
      </c>
      <c r="J41" s="21" t="s">
        <v>26</v>
      </c>
      <c r="K41" s="21" t="s">
        <v>27</v>
      </c>
      <c r="L41" s="21" t="s">
        <v>41</v>
      </c>
      <c r="M41" s="20">
        <v>42051</v>
      </c>
      <c r="N41" s="21">
        <v>1014</v>
      </c>
      <c r="O41" s="17"/>
      <c r="P41" s="21" t="s">
        <v>29</v>
      </c>
      <c r="Q41" s="21" t="s">
        <v>30</v>
      </c>
      <c r="R41" s="21" t="s">
        <v>70</v>
      </c>
      <c r="S41" s="21" t="s">
        <v>123</v>
      </c>
      <c r="T41" s="21" t="s">
        <v>124</v>
      </c>
      <c r="U41" s="21" t="s">
        <v>55</v>
      </c>
      <c r="V41" s="21" t="s">
        <v>35</v>
      </c>
    </row>
    <row r="42" spans="1:22" ht="15.75" x14ac:dyDescent="0.25">
      <c r="A42" s="21" t="s">
        <v>130</v>
      </c>
      <c r="B42" s="21">
        <v>906014183</v>
      </c>
      <c r="C42" s="21">
        <v>37</v>
      </c>
      <c r="D42" s="21">
        <v>47</v>
      </c>
      <c r="E42" s="21" t="s">
        <v>23</v>
      </c>
      <c r="F42" s="19">
        <v>1773</v>
      </c>
      <c r="G42" s="20">
        <v>29690</v>
      </c>
      <c r="H42" s="21" t="s">
        <v>24</v>
      </c>
      <c r="I42" s="21" t="s">
        <v>25</v>
      </c>
      <c r="J42" s="21" t="s">
        <v>26</v>
      </c>
      <c r="K42" s="21" t="s">
        <v>27</v>
      </c>
      <c r="L42" s="21" t="s">
        <v>41</v>
      </c>
      <c r="M42" s="20">
        <v>41912</v>
      </c>
      <c r="N42" s="21">
        <v>1153</v>
      </c>
      <c r="O42" s="17"/>
      <c r="P42" s="21" t="s">
        <v>29</v>
      </c>
      <c r="Q42" s="21" t="s">
        <v>30</v>
      </c>
      <c r="R42" s="21" t="s">
        <v>70</v>
      </c>
      <c r="S42" s="21" t="s">
        <v>123</v>
      </c>
      <c r="T42" s="21" t="s">
        <v>124</v>
      </c>
      <c r="U42" s="21" t="s">
        <v>96</v>
      </c>
      <c r="V42" s="21" t="s">
        <v>35</v>
      </c>
    </row>
    <row r="43" spans="1:22" ht="15.75" x14ac:dyDescent="0.25">
      <c r="A43" s="21" t="s">
        <v>131</v>
      </c>
      <c r="B43" s="21">
        <v>1104025466</v>
      </c>
      <c r="C43" s="21">
        <v>30</v>
      </c>
      <c r="D43" s="21">
        <v>28</v>
      </c>
      <c r="E43" s="21" t="s">
        <v>23</v>
      </c>
      <c r="F43" s="19">
        <v>1420</v>
      </c>
      <c r="G43" s="20">
        <v>32268</v>
      </c>
      <c r="H43" s="21" t="s">
        <v>24</v>
      </c>
      <c r="I43" s="21" t="s">
        <v>38</v>
      </c>
      <c r="J43" s="21" t="s">
        <v>26</v>
      </c>
      <c r="K43" s="21" t="s">
        <v>27</v>
      </c>
      <c r="L43" s="21" t="s">
        <v>41</v>
      </c>
      <c r="M43" s="20">
        <v>42009</v>
      </c>
      <c r="N43" s="21">
        <v>127</v>
      </c>
      <c r="O43" s="20">
        <v>42136</v>
      </c>
      <c r="P43" s="21" t="s">
        <v>132</v>
      </c>
      <c r="Q43" s="21" t="s">
        <v>51</v>
      </c>
      <c r="R43" s="21" t="s">
        <v>70</v>
      </c>
      <c r="S43" s="21" t="s">
        <v>123</v>
      </c>
      <c r="T43" s="21" t="s">
        <v>124</v>
      </c>
      <c r="U43" s="21" t="s">
        <v>55</v>
      </c>
      <c r="V43" s="21" t="s">
        <v>35</v>
      </c>
    </row>
    <row r="44" spans="1:22" ht="15.75" x14ac:dyDescent="0.25">
      <c r="A44" s="21" t="s">
        <v>133</v>
      </c>
      <c r="B44" s="21">
        <v>1411071506</v>
      </c>
      <c r="C44" s="21">
        <v>49</v>
      </c>
      <c r="D44" s="21">
        <v>49.1</v>
      </c>
      <c r="E44" s="21" t="s">
        <v>23</v>
      </c>
      <c r="F44" s="19">
        <v>2343</v>
      </c>
      <c r="G44" s="20">
        <v>25293</v>
      </c>
      <c r="H44" s="21" t="s">
        <v>24</v>
      </c>
      <c r="I44" s="21" t="s">
        <v>38</v>
      </c>
      <c r="J44" s="21" t="s">
        <v>57</v>
      </c>
      <c r="K44" s="21" t="s">
        <v>27</v>
      </c>
      <c r="L44" s="21" t="s">
        <v>41</v>
      </c>
      <c r="M44" s="20">
        <v>42093</v>
      </c>
      <c r="N44" s="21">
        <v>972</v>
      </c>
      <c r="O44" s="17"/>
      <c r="P44" s="21" t="s">
        <v>29</v>
      </c>
      <c r="Q44" s="21" t="s">
        <v>30</v>
      </c>
      <c r="R44" s="21" t="s">
        <v>70</v>
      </c>
      <c r="S44" s="21" t="s">
        <v>123</v>
      </c>
      <c r="T44" s="21" t="s">
        <v>124</v>
      </c>
      <c r="U44" s="21" t="s">
        <v>72</v>
      </c>
      <c r="V44" s="21" t="s">
        <v>46</v>
      </c>
    </row>
    <row r="45" spans="1:22" ht="15.75" x14ac:dyDescent="0.25">
      <c r="A45" s="21" t="s">
        <v>134</v>
      </c>
      <c r="B45" s="21">
        <v>1307060199</v>
      </c>
      <c r="C45" s="21">
        <v>43</v>
      </c>
      <c r="D45" s="21">
        <v>62</v>
      </c>
      <c r="E45" s="21" t="s">
        <v>23</v>
      </c>
      <c r="F45" s="19">
        <v>2148</v>
      </c>
      <c r="G45" s="20">
        <v>27519</v>
      </c>
      <c r="H45" s="21" t="s">
        <v>24</v>
      </c>
      <c r="I45" s="21" t="s">
        <v>38</v>
      </c>
      <c r="J45" s="21" t="s">
        <v>26</v>
      </c>
      <c r="K45" s="21" t="s">
        <v>27</v>
      </c>
      <c r="L45" s="21" t="s">
        <v>41</v>
      </c>
      <c r="M45" s="20">
        <v>42093</v>
      </c>
      <c r="N45" s="21">
        <v>444</v>
      </c>
      <c r="O45" s="20">
        <v>42537</v>
      </c>
      <c r="P45" s="21" t="s">
        <v>50</v>
      </c>
      <c r="Q45" s="21" t="s">
        <v>51</v>
      </c>
      <c r="R45" s="21" t="s">
        <v>70</v>
      </c>
      <c r="S45" s="21" t="s">
        <v>135</v>
      </c>
      <c r="T45" s="21" t="s">
        <v>78</v>
      </c>
      <c r="U45" s="21" t="s">
        <v>136</v>
      </c>
      <c r="V45" s="21" t="s">
        <v>35</v>
      </c>
    </row>
    <row r="46" spans="1:22" ht="15.75" x14ac:dyDescent="0.25">
      <c r="A46" s="21" t="s">
        <v>137</v>
      </c>
      <c r="B46" s="21">
        <v>1010022337</v>
      </c>
      <c r="C46" s="21">
        <v>31</v>
      </c>
      <c r="D46" s="21">
        <v>61.3</v>
      </c>
      <c r="E46" s="21" t="s">
        <v>23</v>
      </c>
      <c r="F46" s="19">
        <v>1886</v>
      </c>
      <c r="G46" s="20">
        <v>31569</v>
      </c>
      <c r="H46" s="21" t="s">
        <v>24</v>
      </c>
      <c r="I46" s="21" t="s">
        <v>25</v>
      </c>
      <c r="J46" s="21" t="s">
        <v>26</v>
      </c>
      <c r="K46" s="21" t="s">
        <v>27</v>
      </c>
      <c r="L46" s="21" t="s">
        <v>28</v>
      </c>
      <c r="M46" s="20">
        <v>42551</v>
      </c>
      <c r="N46" s="21">
        <v>514</v>
      </c>
      <c r="O46" s="17"/>
      <c r="P46" s="21" t="s">
        <v>138</v>
      </c>
      <c r="Q46" s="21" t="s">
        <v>139</v>
      </c>
      <c r="R46" s="21" t="s">
        <v>70</v>
      </c>
      <c r="S46" s="21" t="s">
        <v>135</v>
      </c>
      <c r="T46" s="21" t="s">
        <v>78</v>
      </c>
      <c r="U46" s="21" t="s">
        <v>96</v>
      </c>
      <c r="V46" s="21" t="s">
        <v>46</v>
      </c>
    </row>
    <row r="47" spans="1:22" ht="15.75" x14ac:dyDescent="0.25">
      <c r="A47" s="21" t="s">
        <v>140</v>
      </c>
      <c r="B47" s="21">
        <v>1412071562</v>
      </c>
      <c r="C47" s="21">
        <v>53</v>
      </c>
      <c r="D47" s="21">
        <v>58.2</v>
      </c>
      <c r="E47" s="21" t="s">
        <v>118</v>
      </c>
      <c r="F47" s="19">
        <v>6033</v>
      </c>
      <c r="G47" s="20">
        <v>23588</v>
      </c>
      <c r="H47" s="21" t="s">
        <v>37</v>
      </c>
      <c r="I47" s="21" t="s">
        <v>38</v>
      </c>
      <c r="J47" s="21" t="s">
        <v>26</v>
      </c>
      <c r="K47" s="21" t="s">
        <v>27</v>
      </c>
      <c r="L47" s="21" t="s">
        <v>28</v>
      </c>
      <c r="M47" s="20">
        <v>41687</v>
      </c>
      <c r="N47" s="21">
        <v>732</v>
      </c>
      <c r="O47" s="20">
        <v>42419</v>
      </c>
      <c r="P47" s="21" t="s">
        <v>95</v>
      </c>
      <c r="Q47" s="21" t="s">
        <v>76</v>
      </c>
      <c r="R47" s="21" t="s">
        <v>70</v>
      </c>
      <c r="S47" s="21" t="s">
        <v>135</v>
      </c>
      <c r="T47" s="21" t="s">
        <v>78</v>
      </c>
      <c r="U47" s="21" t="s">
        <v>96</v>
      </c>
      <c r="V47" s="21" t="s">
        <v>35</v>
      </c>
    </row>
    <row r="48" spans="1:22" ht="15.75" x14ac:dyDescent="0.25">
      <c r="A48" s="21" t="s">
        <v>141</v>
      </c>
      <c r="B48" s="21">
        <v>1111030266</v>
      </c>
      <c r="C48" s="21">
        <v>45</v>
      </c>
      <c r="D48" s="21">
        <v>58.5</v>
      </c>
      <c r="E48" s="21" t="s">
        <v>23</v>
      </c>
      <c r="F48" s="19">
        <v>2703</v>
      </c>
      <c r="G48" s="20">
        <v>26811</v>
      </c>
      <c r="H48" s="21" t="s">
        <v>37</v>
      </c>
      <c r="I48" s="21" t="s">
        <v>25</v>
      </c>
      <c r="J48" s="21" t="s">
        <v>26</v>
      </c>
      <c r="K48" s="21" t="s">
        <v>66</v>
      </c>
      <c r="L48" s="21" t="s">
        <v>41</v>
      </c>
      <c r="M48" s="20">
        <v>42009</v>
      </c>
      <c r="N48" s="21">
        <v>309</v>
      </c>
      <c r="O48" s="20">
        <v>42318</v>
      </c>
      <c r="P48" s="21" t="s">
        <v>142</v>
      </c>
      <c r="Q48" s="21" t="s">
        <v>51</v>
      </c>
      <c r="R48" s="21" t="s">
        <v>70</v>
      </c>
      <c r="S48" s="21" t="s">
        <v>135</v>
      </c>
      <c r="T48" s="21" t="s">
        <v>78</v>
      </c>
      <c r="U48" s="21" t="s">
        <v>96</v>
      </c>
      <c r="V48" s="21" t="s">
        <v>60</v>
      </c>
    </row>
    <row r="49" spans="1:22" ht="15.75" x14ac:dyDescent="0.25">
      <c r="A49" s="21" t="s">
        <v>143</v>
      </c>
      <c r="B49" s="21">
        <v>1411071312</v>
      </c>
      <c r="C49" s="21">
        <v>66</v>
      </c>
      <c r="D49" s="21">
        <v>54.1</v>
      </c>
      <c r="E49" s="21" t="s">
        <v>118</v>
      </c>
      <c r="F49" s="19">
        <v>6033</v>
      </c>
      <c r="G49" s="20">
        <v>19011</v>
      </c>
      <c r="H49" s="21" t="s">
        <v>37</v>
      </c>
      <c r="I49" s="21" t="s">
        <v>25</v>
      </c>
      <c r="J49" s="21" t="s">
        <v>26</v>
      </c>
      <c r="K49" s="21" t="s">
        <v>27</v>
      </c>
      <c r="L49" s="21" t="s">
        <v>41</v>
      </c>
      <c r="M49" s="20">
        <v>41953</v>
      </c>
      <c r="N49" s="21">
        <v>1112</v>
      </c>
      <c r="O49" s="17"/>
      <c r="P49" s="21" t="s">
        <v>29</v>
      </c>
      <c r="Q49" s="21" t="s">
        <v>86</v>
      </c>
      <c r="R49" s="21" t="s">
        <v>70</v>
      </c>
      <c r="S49" s="21" t="s">
        <v>144</v>
      </c>
      <c r="T49" s="21" t="s">
        <v>124</v>
      </c>
      <c r="U49" s="21" t="s">
        <v>96</v>
      </c>
      <c r="V49" s="21" t="s">
        <v>35</v>
      </c>
    </row>
    <row r="50" spans="1:22" ht="15.75" x14ac:dyDescent="0.25">
      <c r="A50" s="21" t="s">
        <v>145</v>
      </c>
      <c r="B50" s="21">
        <v>1108028108</v>
      </c>
      <c r="C50" s="21">
        <v>32</v>
      </c>
      <c r="D50" s="21">
        <v>56.2</v>
      </c>
      <c r="E50" s="21" t="s">
        <v>23</v>
      </c>
      <c r="F50" s="19">
        <v>2169</v>
      </c>
      <c r="G50" s="20">
        <v>31525</v>
      </c>
      <c r="H50" s="21" t="s">
        <v>24</v>
      </c>
      <c r="I50" s="21" t="s">
        <v>38</v>
      </c>
      <c r="J50" s="21" t="s">
        <v>26</v>
      </c>
      <c r="K50" s="21" t="s">
        <v>27</v>
      </c>
      <c r="L50" s="21" t="s">
        <v>41</v>
      </c>
      <c r="M50" s="20">
        <v>41953</v>
      </c>
      <c r="N50" s="21">
        <v>1112</v>
      </c>
      <c r="O50" s="17"/>
      <c r="P50" s="21" t="s">
        <v>29</v>
      </c>
      <c r="Q50" s="21" t="s">
        <v>86</v>
      </c>
      <c r="R50" s="21" t="s">
        <v>70</v>
      </c>
      <c r="S50" s="21" t="s">
        <v>144</v>
      </c>
      <c r="T50" s="21" t="s">
        <v>124</v>
      </c>
      <c r="U50" s="21" t="s">
        <v>72</v>
      </c>
      <c r="V50" s="21" t="s">
        <v>35</v>
      </c>
    </row>
    <row r="51" spans="1:22" ht="15.75" x14ac:dyDescent="0.25">
      <c r="A51" s="21" t="s">
        <v>146</v>
      </c>
      <c r="B51" s="21">
        <v>904013591</v>
      </c>
      <c r="C51" s="21">
        <v>35</v>
      </c>
      <c r="D51" s="21">
        <v>53.8</v>
      </c>
      <c r="E51" s="21" t="s">
        <v>23</v>
      </c>
      <c r="F51" s="19">
        <v>1545</v>
      </c>
      <c r="G51" s="20">
        <v>30356</v>
      </c>
      <c r="H51" s="21" t="s">
        <v>24</v>
      </c>
      <c r="I51" s="21" t="s">
        <v>38</v>
      </c>
      <c r="J51" s="21" t="s">
        <v>26</v>
      </c>
      <c r="K51" s="21" t="s">
        <v>27</v>
      </c>
      <c r="L51" s="21" t="s">
        <v>49</v>
      </c>
      <c r="M51" s="20">
        <v>42551</v>
      </c>
      <c r="N51" s="21">
        <v>514</v>
      </c>
      <c r="O51" s="17"/>
      <c r="P51" s="21" t="s">
        <v>138</v>
      </c>
      <c r="Q51" s="21" t="s">
        <v>139</v>
      </c>
      <c r="R51" s="21" t="s">
        <v>70</v>
      </c>
      <c r="S51" s="21" t="s">
        <v>144</v>
      </c>
      <c r="T51" s="21" t="s">
        <v>124</v>
      </c>
      <c r="U51" s="21" t="s">
        <v>147</v>
      </c>
      <c r="V51" s="21" t="s">
        <v>46</v>
      </c>
    </row>
    <row r="52" spans="1:22" ht="15.75" x14ac:dyDescent="0.25">
      <c r="A52" s="21" t="s">
        <v>148</v>
      </c>
      <c r="B52" s="21">
        <v>1308060959</v>
      </c>
      <c r="C52" s="21">
        <v>52</v>
      </c>
      <c r="D52" s="21">
        <v>-53</v>
      </c>
      <c r="E52" s="21" t="s">
        <v>118</v>
      </c>
      <c r="F52" s="19">
        <v>6278</v>
      </c>
      <c r="G52" s="20">
        <v>23994</v>
      </c>
      <c r="H52" s="21" t="s">
        <v>24</v>
      </c>
      <c r="I52" s="21" t="s">
        <v>38</v>
      </c>
      <c r="J52" s="21" t="s">
        <v>26</v>
      </c>
      <c r="K52" s="21" t="s">
        <v>27</v>
      </c>
      <c r="L52" s="21" t="s">
        <v>41</v>
      </c>
      <c r="M52" s="20">
        <v>41953</v>
      </c>
      <c r="N52" s="21">
        <v>1112</v>
      </c>
      <c r="O52" s="17"/>
      <c r="P52" s="21" t="s">
        <v>29</v>
      </c>
      <c r="Q52" s="21" t="s">
        <v>30</v>
      </c>
      <c r="R52" s="21" t="s">
        <v>70</v>
      </c>
      <c r="S52" s="21" t="s">
        <v>144</v>
      </c>
      <c r="T52" s="21" t="s">
        <v>124</v>
      </c>
      <c r="U52" s="21" t="s">
        <v>72</v>
      </c>
      <c r="V52" s="21" t="s">
        <v>60</v>
      </c>
    </row>
    <row r="53" spans="1:22" ht="15.75" x14ac:dyDescent="0.25">
      <c r="A53" s="21" t="s">
        <v>149</v>
      </c>
      <c r="B53" s="21">
        <v>1301052347</v>
      </c>
      <c r="C53" s="21">
        <v>40</v>
      </c>
      <c r="D53" s="21">
        <v>55.2</v>
      </c>
      <c r="E53" s="21" t="s">
        <v>23</v>
      </c>
      <c r="F53" s="19">
        <v>2453</v>
      </c>
      <c r="G53" s="20">
        <v>28612</v>
      </c>
      <c r="H53" s="21" t="s">
        <v>91</v>
      </c>
      <c r="I53" s="21" t="s">
        <v>25</v>
      </c>
      <c r="J53" s="21" t="s">
        <v>26</v>
      </c>
      <c r="K53" s="21" t="s">
        <v>27</v>
      </c>
      <c r="L53" s="21" t="s">
        <v>49</v>
      </c>
      <c r="M53" s="20">
        <v>42093</v>
      </c>
      <c r="N53" s="21">
        <v>972</v>
      </c>
      <c r="O53" s="17"/>
      <c r="P53" s="21" t="s">
        <v>29</v>
      </c>
      <c r="Q53" s="21" t="s">
        <v>30</v>
      </c>
      <c r="R53" s="21" t="s">
        <v>70</v>
      </c>
      <c r="S53" s="21" t="s">
        <v>144</v>
      </c>
      <c r="T53" s="21" t="s">
        <v>124</v>
      </c>
      <c r="U53" s="21" t="s">
        <v>72</v>
      </c>
      <c r="V53" s="21" t="s">
        <v>46</v>
      </c>
    </row>
    <row r="54" spans="1:22" ht="15.75" x14ac:dyDescent="0.25">
      <c r="A54" s="21" t="s">
        <v>150</v>
      </c>
      <c r="B54" s="21">
        <v>1006020066</v>
      </c>
      <c r="C54" s="21">
        <v>35</v>
      </c>
      <c r="D54" s="21">
        <v>60</v>
      </c>
      <c r="E54" s="21" t="s">
        <v>23</v>
      </c>
      <c r="F54" s="19">
        <v>2030</v>
      </c>
      <c r="G54" s="20">
        <v>30394</v>
      </c>
      <c r="H54" s="21" t="s">
        <v>37</v>
      </c>
      <c r="I54" s="21" t="s">
        <v>25</v>
      </c>
      <c r="J54" s="21" t="s">
        <v>26</v>
      </c>
      <c r="K54" s="21" t="s">
        <v>27</v>
      </c>
      <c r="L54" s="21" t="s">
        <v>28</v>
      </c>
      <c r="M54" s="20">
        <v>39818</v>
      </c>
      <c r="N54" s="21">
        <v>3247</v>
      </c>
      <c r="O54" s="17"/>
      <c r="P54" s="21" t="s">
        <v>29</v>
      </c>
      <c r="Q54" s="21" t="s">
        <v>30</v>
      </c>
      <c r="R54" s="21" t="s">
        <v>151</v>
      </c>
      <c r="S54" s="21" t="s">
        <v>152</v>
      </c>
      <c r="T54" s="21" t="s">
        <v>54</v>
      </c>
      <c r="U54" s="21" t="s">
        <v>64</v>
      </c>
      <c r="V54" s="21" t="s">
        <v>113</v>
      </c>
    </row>
    <row r="55" spans="1:22" ht="15.75" x14ac:dyDescent="0.25">
      <c r="A55" s="21" t="s">
        <v>153</v>
      </c>
      <c r="B55" s="21">
        <v>1501072311</v>
      </c>
      <c r="C55" s="21">
        <v>49</v>
      </c>
      <c r="D55" s="21">
        <v>54.5</v>
      </c>
      <c r="E55" s="21" t="s">
        <v>23</v>
      </c>
      <c r="F55" s="19">
        <v>2169</v>
      </c>
      <c r="G55" s="20">
        <v>25121</v>
      </c>
      <c r="H55" s="21" t="s">
        <v>37</v>
      </c>
      <c r="I55" s="21" t="s">
        <v>38</v>
      </c>
      <c r="J55" s="21" t="s">
        <v>26</v>
      </c>
      <c r="K55" s="21" t="s">
        <v>27</v>
      </c>
      <c r="L55" s="21" t="s">
        <v>41</v>
      </c>
      <c r="M55" s="20">
        <v>40756</v>
      </c>
      <c r="N55" s="21">
        <v>2309</v>
      </c>
      <c r="O55" s="17"/>
      <c r="P55" s="21" t="s">
        <v>29</v>
      </c>
      <c r="Q55" s="21" t="s">
        <v>30</v>
      </c>
      <c r="R55" s="21" t="s">
        <v>151</v>
      </c>
      <c r="S55" s="21" t="s">
        <v>154</v>
      </c>
      <c r="T55" s="21" t="s">
        <v>54</v>
      </c>
      <c r="U55" s="21" t="s">
        <v>72</v>
      </c>
      <c r="V55" s="21" t="s">
        <v>35</v>
      </c>
    </row>
    <row r="56" spans="1:22" ht="15.75" x14ac:dyDescent="0.25">
      <c r="A56" s="21" t="s">
        <v>155</v>
      </c>
      <c r="B56" s="21">
        <v>1303054580</v>
      </c>
      <c r="C56" s="21">
        <v>48</v>
      </c>
      <c r="D56" s="21">
        <v>50.5</v>
      </c>
      <c r="E56" s="21" t="s">
        <v>23</v>
      </c>
      <c r="F56" s="19">
        <v>1901</v>
      </c>
      <c r="G56" s="20">
        <v>25637</v>
      </c>
      <c r="H56" s="21" t="s">
        <v>37</v>
      </c>
      <c r="I56" s="21" t="s">
        <v>38</v>
      </c>
      <c r="J56" s="21" t="s">
        <v>26</v>
      </c>
      <c r="K56" s="21" t="s">
        <v>27</v>
      </c>
      <c r="L56" s="21" t="s">
        <v>49</v>
      </c>
      <c r="M56" s="20">
        <v>41547</v>
      </c>
      <c r="N56" s="21">
        <v>311</v>
      </c>
      <c r="O56" s="20">
        <v>41858</v>
      </c>
      <c r="P56" s="21" t="s">
        <v>156</v>
      </c>
      <c r="Q56" s="21" t="s">
        <v>51</v>
      </c>
      <c r="R56" s="21" t="s">
        <v>151</v>
      </c>
      <c r="S56" s="21" t="s">
        <v>154</v>
      </c>
      <c r="T56" s="21" t="s">
        <v>54</v>
      </c>
      <c r="U56" s="21" t="s">
        <v>157</v>
      </c>
      <c r="V56" s="21" t="s">
        <v>35</v>
      </c>
    </row>
    <row r="57" spans="1:22" ht="15.75" x14ac:dyDescent="0.25">
      <c r="A57" s="21" t="s">
        <v>158</v>
      </c>
      <c r="B57" s="21">
        <v>1110029990</v>
      </c>
      <c r="C57" s="21">
        <v>34</v>
      </c>
      <c r="D57" s="21">
        <v>55</v>
      </c>
      <c r="E57" s="21" t="s">
        <v>23</v>
      </c>
      <c r="F57" s="19">
        <v>2169</v>
      </c>
      <c r="G57" s="20">
        <v>30537</v>
      </c>
      <c r="H57" s="21" t="s">
        <v>37</v>
      </c>
      <c r="I57" s="21" t="s">
        <v>38</v>
      </c>
      <c r="J57" s="21" t="s">
        <v>26</v>
      </c>
      <c r="K57" s="21" t="s">
        <v>27</v>
      </c>
      <c r="L57" s="21" t="s">
        <v>41</v>
      </c>
      <c r="M57" s="20">
        <v>42397</v>
      </c>
      <c r="N57" s="21">
        <v>668</v>
      </c>
      <c r="O57" s="17"/>
      <c r="P57" s="21" t="s">
        <v>29</v>
      </c>
      <c r="Q57" s="21" t="s">
        <v>30</v>
      </c>
      <c r="R57" s="21" t="s">
        <v>151</v>
      </c>
      <c r="S57" s="21" t="s">
        <v>154</v>
      </c>
      <c r="T57" s="21" t="s">
        <v>54</v>
      </c>
      <c r="U57" s="21" t="s">
        <v>45</v>
      </c>
      <c r="V57" s="21" t="s">
        <v>113</v>
      </c>
    </row>
    <row r="58" spans="1:22" ht="15.75" x14ac:dyDescent="0.25">
      <c r="A58" s="21" t="s">
        <v>159</v>
      </c>
      <c r="B58" s="21">
        <v>1409070147</v>
      </c>
      <c r="C58" s="21">
        <v>44</v>
      </c>
      <c r="D58" s="21">
        <v>51</v>
      </c>
      <c r="E58" s="21" t="s">
        <v>23</v>
      </c>
      <c r="F58" s="19">
        <v>1731</v>
      </c>
      <c r="G58" s="20">
        <v>26996</v>
      </c>
      <c r="H58" s="21" t="s">
        <v>37</v>
      </c>
      <c r="I58" s="21" t="s">
        <v>25</v>
      </c>
      <c r="J58" s="21" t="s">
        <v>26</v>
      </c>
      <c r="K58" s="21" t="s">
        <v>27</v>
      </c>
      <c r="L58" s="21" t="s">
        <v>41</v>
      </c>
      <c r="M58" s="20">
        <v>41900</v>
      </c>
      <c r="N58" s="21">
        <v>1165</v>
      </c>
      <c r="O58" s="17"/>
      <c r="P58" s="21" t="s">
        <v>29</v>
      </c>
      <c r="Q58" s="21" t="s">
        <v>30</v>
      </c>
      <c r="R58" s="21" t="s">
        <v>151</v>
      </c>
      <c r="S58" s="21" t="s">
        <v>154</v>
      </c>
      <c r="T58" s="21" t="s">
        <v>54</v>
      </c>
      <c r="U58" s="21" t="s">
        <v>79</v>
      </c>
      <c r="V58" s="21" t="s">
        <v>35</v>
      </c>
    </row>
    <row r="59" spans="1:22" ht="15.75" x14ac:dyDescent="0.25">
      <c r="A59" s="21" t="s">
        <v>160</v>
      </c>
      <c r="B59" s="21">
        <v>1307060077</v>
      </c>
      <c r="C59" s="21">
        <v>36</v>
      </c>
      <c r="D59" s="21">
        <v>54</v>
      </c>
      <c r="E59" s="21" t="s">
        <v>23</v>
      </c>
      <c r="F59" s="19">
        <v>1752</v>
      </c>
      <c r="G59" s="20">
        <v>29778</v>
      </c>
      <c r="H59" s="21" t="s">
        <v>37</v>
      </c>
      <c r="I59" s="21" t="s">
        <v>38</v>
      </c>
      <c r="J59" s="21" t="s">
        <v>26</v>
      </c>
      <c r="K59" s="21" t="s">
        <v>27</v>
      </c>
      <c r="L59" s="21" t="s">
        <v>41</v>
      </c>
      <c r="M59" s="20">
        <v>42157</v>
      </c>
      <c r="N59" s="21">
        <v>908</v>
      </c>
      <c r="O59" s="17"/>
      <c r="P59" s="21" t="s">
        <v>29</v>
      </c>
      <c r="Q59" s="21" t="s">
        <v>30</v>
      </c>
      <c r="R59" s="21" t="s">
        <v>151</v>
      </c>
      <c r="S59" s="21" t="s">
        <v>154</v>
      </c>
      <c r="T59" s="21" t="s">
        <v>54</v>
      </c>
      <c r="U59" s="21" t="s">
        <v>72</v>
      </c>
      <c r="V59" s="21" t="s">
        <v>35</v>
      </c>
    </row>
    <row r="60" spans="1:22" ht="15.75" x14ac:dyDescent="0.25">
      <c r="A60" s="21" t="s">
        <v>161</v>
      </c>
      <c r="B60" s="21">
        <v>1001944783</v>
      </c>
      <c r="C60" s="21">
        <v>45</v>
      </c>
      <c r="D60" s="21">
        <v>48.5</v>
      </c>
      <c r="E60" s="21" t="s">
        <v>23</v>
      </c>
      <c r="F60" s="19">
        <v>1890</v>
      </c>
      <c r="G60" s="20">
        <v>26481</v>
      </c>
      <c r="H60" s="21" t="s">
        <v>37</v>
      </c>
      <c r="I60" s="21" t="s">
        <v>38</v>
      </c>
      <c r="J60" s="21" t="s">
        <v>26</v>
      </c>
      <c r="K60" s="21" t="s">
        <v>27</v>
      </c>
      <c r="L60" s="21" t="s">
        <v>41</v>
      </c>
      <c r="M60" s="20">
        <v>40553</v>
      </c>
      <c r="N60" s="21">
        <v>1797</v>
      </c>
      <c r="O60" s="20">
        <v>42350</v>
      </c>
      <c r="P60" s="21" t="s">
        <v>162</v>
      </c>
      <c r="Q60" s="21" t="s">
        <v>76</v>
      </c>
      <c r="R60" s="21" t="s">
        <v>151</v>
      </c>
      <c r="S60" s="21" t="s">
        <v>154</v>
      </c>
      <c r="T60" s="21" t="s">
        <v>54</v>
      </c>
      <c r="U60" s="21" t="s">
        <v>72</v>
      </c>
      <c r="V60" s="21" t="s">
        <v>35</v>
      </c>
    </row>
    <row r="61" spans="1:22" ht="15.75" x14ac:dyDescent="0.25">
      <c r="A61" s="21" t="s">
        <v>163</v>
      </c>
      <c r="B61" s="21">
        <v>1403065874</v>
      </c>
      <c r="C61" s="21">
        <v>41</v>
      </c>
      <c r="D61" s="21">
        <v>42</v>
      </c>
      <c r="E61" s="21" t="s">
        <v>23</v>
      </c>
      <c r="F61" s="19">
        <v>2128</v>
      </c>
      <c r="G61" s="20">
        <v>28079</v>
      </c>
      <c r="H61" s="21" t="s">
        <v>37</v>
      </c>
      <c r="I61" s="21" t="s">
        <v>38</v>
      </c>
      <c r="J61" s="21" t="s">
        <v>26</v>
      </c>
      <c r="K61" s="21" t="s">
        <v>27</v>
      </c>
      <c r="L61" s="21" t="s">
        <v>49</v>
      </c>
      <c r="M61" s="20">
        <v>40595</v>
      </c>
      <c r="N61" s="21">
        <v>581</v>
      </c>
      <c r="O61" s="20">
        <v>41176</v>
      </c>
      <c r="P61" s="21" t="s">
        <v>164</v>
      </c>
      <c r="Q61" s="21" t="s">
        <v>51</v>
      </c>
      <c r="R61" s="21" t="s">
        <v>151</v>
      </c>
      <c r="S61" s="21" t="s">
        <v>154</v>
      </c>
      <c r="T61" s="21" t="s">
        <v>54</v>
      </c>
      <c r="U61" s="21" t="s">
        <v>64</v>
      </c>
      <c r="V61" s="21" t="s">
        <v>110</v>
      </c>
    </row>
    <row r="62" spans="1:22" ht="15.75" x14ac:dyDescent="0.25">
      <c r="A62" s="21" t="s">
        <v>165</v>
      </c>
      <c r="B62" s="21">
        <v>1103024679</v>
      </c>
      <c r="C62" s="21">
        <v>36</v>
      </c>
      <c r="D62" s="21">
        <v>55</v>
      </c>
      <c r="E62" s="21" t="s">
        <v>23</v>
      </c>
      <c r="F62" s="19">
        <v>2110</v>
      </c>
      <c r="G62" s="20">
        <v>29885</v>
      </c>
      <c r="H62" s="21" t="s">
        <v>24</v>
      </c>
      <c r="I62" s="21" t="s">
        <v>25</v>
      </c>
      <c r="J62" s="21" t="s">
        <v>26</v>
      </c>
      <c r="K62" s="21" t="s">
        <v>27</v>
      </c>
      <c r="L62" s="21" t="s">
        <v>41</v>
      </c>
      <c r="M62" s="20">
        <v>41547</v>
      </c>
      <c r="N62" s="21">
        <v>1518</v>
      </c>
      <c r="O62" s="17"/>
      <c r="P62" s="21" t="s">
        <v>29</v>
      </c>
      <c r="Q62" s="21" t="s">
        <v>30</v>
      </c>
      <c r="R62" s="21" t="s">
        <v>151</v>
      </c>
      <c r="S62" s="21" t="s">
        <v>154</v>
      </c>
      <c r="T62" s="21" t="s">
        <v>54</v>
      </c>
      <c r="U62" s="21" t="s">
        <v>39</v>
      </c>
      <c r="V62" s="21" t="s">
        <v>113</v>
      </c>
    </row>
    <row r="63" spans="1:22" ht="15.75" x14ac:dyDescent="0.25">
      <c r="A63" s="21" t="s">
        <v>166</v>
      </c>
      <c r="B63" s="21">
        <v>1107027351</v>
      </c>
      <c r="C63" s="21">
        <v>36</v>
      </c>
      <c r="D63" s="21">
        <v>53</v>
      </c>
      <c r="E63" s="21" t="s">
        <v>23</v>
      </c>
      <c r="F63" s="19">
        <v>2045</v>
      </c>
      <c r="G63" s="20">
        <v>29808</v>
      </c>
      <c r="H63" s="21" t="s">
        <v>24</v>
      </c>
      <c r="I63" s="21" t="s">
        <v>38</v>
      </c>
      <c r="J63" s="21" t="s">
        <v>26</v>
      </c>
      <c r="K63" s="21" t="s">
        <v>167</v>
      </c>
      <c r="L63" s="21" t="s">
        <v>108</v>
      </c>
      <c r="M63" s="20">
        <v>41137</v>
      </c>
      <c r="N63" s="21">
        <v>1928</v>
      </c>
      <c r="O63" s="17"/>
      <c r="P63" s="21" t="s">
        <v>29</v>
      </c>
      <c r="Q63" s="21" t="s">
        <v>30</v>
      </c>
      <c r="R63" s="21" t="s">
        <v>151</v>
      </c>
      <c r="S63" s="21" t="s">
        <v>154</v>
      </c>
      <c r="T63" s="21" t="s">
        <v>54</v>
      </c>
      <c r="U63" s="21" t="s">
        <v>42</v>
      </c>
      <c r="V63" s="21" t="s">
        <v>35</v>
      </c>
    </row>
    <row r="64" spans="1:22" ht="15.75" x14ac:dyDescent="0.25">
      <c r="A64" s="21" t="s">
        <v>168</v>
      </c>
      <c r="B64" s="21">
        <v>1402065355</v>
      </c>
      <c r="C64" s="21">
        <v>41</v>
      </c>
      <c r="D64" s="21">
        <v>38.5</v>
      </c>
      <c r="E64" s="21" t="s">
        <v>23</v>
      </c>
      <c r="F64" s="19">
        <v>2030</v>
      </c>
      <c r="G64" s="20">
        <v>28254</v>
      </c>
      <c r="H64" s="21" t="s">
        <v>24</v>
      </c>
      <c r="I64" s="21" t="s">
        <v>25</v>
      </c>
      <c r="J64" s="21" t="s">
        <v>26</v>
      </c>
      <c r="K64" s="21" t="s">
        <v>27</v>
      </c>
      <c r="L64" s="21" t="s">
        <v>41</v>
      </c>
      <c r="M64" s="20">
        <v>40476</v>
      </c>
      <c r="N64" s="21">
        <v>2032</v>
      </c>
      <c r="O64" s="20">
        <v>42508</v>
      </c>
      <c r="P64" s="21" t="s">
        <v>142</v>
      </c>
      <c r="Q64" s="21" t="s">
        <v>51</v>
      </c>
      <c r="R64" s="21" t="s">
        <v>151</v>
      </c>
      <c r="S64" s="21" t="s">
        <v>154</v>
      </c>
      <c r="T64" s="21" t="s">
        <v>54</v>
      </c>
      <c r="U64" s="21" t="s">
        <v>42</v>
      </c>
      <c r="V64" s="21" t="s">
        <v>35</v>
      </c>
    </row>
    <row r="65" spans="1:22" ht="15.75" x14ac:dyDescent="0.25">
      <c r="A65" s="21" t="s">
        <v>169</v>
      </c>
      <c r="B65" s="21">
        <v>1102024149</v>
      </c>
      <c r="C65" s="21">
        <v>42</v>
      </c>
      <c r="D65" s="21">
        <v>52</v>
      </c>
      <c r="E65" s="21" t="s">
        <v>23</v>
      </c>
      <c r="F65" s="19">
        <v>2451</v>
      </c>
      <c r="G65" s="20">
        <v>27667</v>
      </c>
      <c r="H65" s="21" t="s">
        <v>37</v>
      </c>
      <c r="I65" s="21" t="s">
        <v>25</v>
      </c>
      <c r="J65" s="21" t="s">
        <v>26</v>
      </c>
      <c r="K65" s="21" t="s">
        <v>27</v>
      </c>
      <c r="L65" s="21" t="s">
        <v>41</v>
      </c>
      <c r="M65" s="20">
        <v>41184</v>
      </c>
      <c r="N65" s="21">
        <v>1881</v>
      </c>
      <c r="O65" s="17"/>
      <c r="P65" s="21" t="s">
        <v>29</v>
      </c>
      <c r="Q65" s="21" t="s">
        <v>30</v>
      </c>
      <c r="R65" s="21" t="s">
        <v>151</v>
      </c>
      <c r="S65" s="21" t="s">
        <v>154</v>
      </c>
      <c r="T65" s="21" t="s">
        <v>54</v>
      </c>
      <c r="U65" s="21" t="s">
        <v>96</v>
      </c>
      <c r="V65" s="21" t="s">
        <v>35</v>
      </c>
    </row>
    <row r="66" spans="1:22" ht="15.75" x14ac:dyDescent="0.25">
      <c r="A66" s="21" t="s">
        <v>170</v>
      </c>
      <c r="B66" s="21">
        <v>1000974650</v>
      </c>
      <c r="C66" s="21">
        <v>42</v>
      </c>
      <c r="D66" s="21">
        <v>53</v>
      </c>
      <c r="E66" s="21" t="s">
        <v>23</v>
      </c>
      <c r="F66" s="19">
        <v>1803</v>
      </c>
      <c r="G66" s="20">
        <v>27745</v>
      </c>
      <c r="H66" s="21" t="s">
        <v>24</v>
      </c>
      <c r="I66" s="21" t="s">
        <v>38</v>
      </c>
      <c r="J66" s="21" t="s">
        <v>26</v>
      </c>
      <c r="K66" s="21" t="s">
        <v>27</v>
      </c>
      <c r="L66" s="21" t="s">
        <v>41</v>
      </c>
      <c r="M66" s="20">
        <v>40379</v>
      </c>
      <c r="N66" s="21">
        <v>2686</v>
      </c>
      <c r="O66" s="17"/>
      <c r="P66" s="21" t="s">
        <v>29</v>
      </c>
      <c r="Q66" s="21" t="s">
        <v>30</v>
      </c>
      <c r="R66" s="21" t="s">
        <v>151</v>
      </c>
      <c r="S66" s="21" t="s">
        <v>154</v>
      </c>
      <c r="T66" s="21" t="s">
        <v>54</v>
      </c>
      <c r="U66" s="21" t="s">
        <v>55</v>
      </c>
      <c r="V66" s="21" t="s">
        <v>110</v>
      </c>
    </row>
    <row r="67" spans="1:22" ht="15.75" x14ac:dyDescent="0.25">
      <c r="A67" s="21" t="s">
        <v>171</v>
      </c>
      <c r="B67" s="21">
        <v>1405067298</v>
      </c>
      <c r="C67" s="21">
        <v>40</v>
      </c>
      <c r="D67" s="21">
        <v>55</v>
      </c>
      <c r="E67" s="21" t="s">
        <v>23</v>
      </c>
      <c r="F67" s="19">
        <v>1776</v>
      </c>
      <c r="G67" s="20">
        <v>28577</v>
      </c>
      <c r="H67" s="21" t="s">
        <v>24</v>
      </c>
      <c r="I67" s="21" t="s">
        <v>25</v>
      </c>
      <c r="J67" s="21" t="s">
        <v>26</v>
      </c>
      <c r="K67" s="21" t="s">
        <v>27</v>
      </c>
      <c r="L67" s="21" t="s">
        <v>28</v>
      </c>
      <c r="M67" s="20">
        <v>39821</v>
      </c>
      <c r="N67" s="21">
        <v>3244</v>
      </c>
      <c r="O67" s="17"/>
      <c r="P67" s="21" t="s">
        <v>29</v>
      </c>
      <c r="Q67" s="21" t="s">
        <v>30</v>
      </c>
      <c r="R67" s="21" t="s">
        <v>151</v>
      </c>
      <c r="S67" s="21" t="s">
        <v>154</v>
      </c>
      <c r="T67" s="21" t="s">
        <v>54</v>
      </c>
      <c r="U67" s="21" t="s">
        <v>157</v>
      </c>
      <c r="V67" s="21" t="s">
        <v>35</v>
      </c>
    </row>
    <row r="68" spans="1:22" ht="15.75" x14ac:dyDescent="0.25">
      <c r="A68" s="21" t="s">
        <v>172</v>
      </c>
      <c r="B68" s="21">
        <v>1410071026</v>
      </c>
      <c r="C68" s="21">
        <v>62</v>
      </c>
      <c r="D68" s="21">
        <v>33.5</v>
      </c>
      <c r="E68" s="21" t="s">
        <v>23</v>
      </c>
      <c r="F68" s="19">
        <v>2478</v>
      </c>
      <c r="G68" s="20">
        <v>20407</v>
      </c>
      <c r="H68" s="21" t="s">
        <v>37</v>
      </c>
      <c r="I68" s="21" t="s">
        <v>25</v>
      </c>
      <c r="J68" s="21" t="s">
        <v>26</v>
      </c>
      <c r="K68" s="21" t="s">
        <v>27</v>
      </c>
      <c r="L68" s="21" t="s">
        <v>28</v>
      </c>
      <c r="M68" s="20">
        <v>40812</v>
      </c>
      <c r="N68" s="21">
        <v>98</v>
      </c>
      <c r="O68" s="20">
        <v>40910</v>
      </c>
      <c r="P68" s="21" t="s">
        <v>142</v>
      </c>
      <c r="Q68" s="21" t="s">
        <v>51</v>
      </c>
      <c r="R68" s="21" t="s">
        <v>151</v>
      </c>
      <c r="S68" s="21" t="s">
        <v>154</v>
      </c>
      <c r="T68" s="21" t="s">
        <v>54</v>
      </c>
      <c r="U68" s="21" t="s">
        <v>34</v>
      </c>
      <c r="V68" s="21" t="s">
        <v>35</v>
      </c>
    </row>
    <row r="69" spans="1:22" ht="15.75" x14ac:dyDescent="0.25">
      <c r="A69" s="21" t="s">
        <v>173</v>
      </c>
      <c r="B69" s="21">
        <v>1409070522</v>
      </c>
      <c r="C69" s="21">
        <v>34</v>
      </c>
      <c r="D69" s="21">
        <v>20</v>
      </c>
      <c r="E69" s="21" t="s">
        <v>23</v>
      </c>
      <c r="F69" s="19">
        <v>1960</v>
      </c>
      <c r="G69" s="20">
        <v>30507</v>
      </c>
      <c r="H69" s="21" t="s">
        <v>24</v>
      </c>
      <c r="I69" s="21" t="s">
        <v>38</v>
      </c>
      <c r="J69" s="21" t="s">
        <v>26</v>
      </c>
      <c r="K69" s="21" t="s">
        <v>27</v>
      </c>
      <c r="L69" s="21" t="s">
        <v>41</v>
      </c>
      <c r="M69" s="20">
        <v>40729</v>
      </c>
      <c r="N69" s="21">
        <v>2336</v>
      </c>
      <c r="O69" s="17"/>
      <c r="P69" s="21" t="s">
        <v>29</v>
      </c>
      <c r="Q69" s="21" t="s">
        <v>30</v>
      </c>
      <c r="R69" s="21" t="s">
        <v>151</v>
      </c>
      <c r="S69" s="21" t="s">
        <v>174</v>
      </c>
      <c r="T69" s="21" t="s">
        <v>175</v>
      </c>
      <c r="U69" s="21" t="s">
        <v>176</v>
      </c>
      <c r="V69" s="21" t="s">
        <v>113</v>
      </c>
    </row>
    <row r="70" spans="1:22" ht="15.75" x14ac:dyDescent="0.25">
      <c r="A70" s="21" t="s">
        <v>177</v>
      </c>
      <c r="B70" s="21">
        <v>1011022883</v>
      </c>
      <c r="C70" s="21">
        <v>29</v>
      </c>
      <c r="D70" s="21">
        <v>21</v>
      </c>
      <c r="E70" s="21" t="s">
        <v>23</v>
      </c>
      <c r="F70" s="19">
        <v>1886</v>
      </c>
      <c r="G70" s="20">
        <v>32413</v>
      </c>
      <c r="H70" s="21" t="s">
        <v>24</v>
      </c>
      <c r="I70" s="21" t="s">
        <v>25</v>
      </c>
      <c r="J70" s="21" t="s">
        <v>26</v>
      </c>
      <c r="K70" s="21" t="s">
        <v>27</v>
      </c>
      <c r="L70" s="21" t="s">
        <v>41</v>
      </c>
      <c r="M70" s="20">
        <v>39454</v>
      </c>
      <c r="N70" s="21">
        <v>3611</v>
      </c>
      <c r="O70" s="17"/>
      <c r="P70" s="21" t="s">
        <v>29</v>
      </c>
      <c r="Q70" s="21" t="s">
        <v>30</v>
      </c>
      <c r="R70" s="21" t="s">
        <v>151</v>
      </c>
      <c r="S70" s="21" t="s">
        <v>174</v>
      </c>
      <c r="T70" s="21" t="s">
        <v>178</v>
      </c>
      <c r="U70" s="21" t="s">
        <v>157</v>
      </c>
      <c r="V70" s="21" t="s">
        <v>35</v>
      </c>
    </row>
    <row r="71" spans="1:22" ht="15.75" x14ac:dyDescent="0.25">
      <c r="A71" s="21" t="s">
        <v>179</v>
      </c>
      <c r="B71" s="21">
        <v>1001417624</v>
      </c>
      <c r="C71" s="21">
        <v>28</v>
      </c>
      <c r="D71" s="21">
        <v>16</v>
      </c>
      <c r="E71" s="21" t="s">
        <v>23</v>
      </c>
      <c r="F71" s="19">
        <v>2169</v>
      </c>
      <c r="G71" s="20">
        <v>32759</v>
      </c>
      <c r="H71" s="21" t="s">
        <v>37</v>
      </c>
      <c r="I71" s="21" t="s">
        <v>25</v>
      </c>
      <c r="J71" s="21" t="s">
        <v>26</v>
      </c>
      <c r="K71" s="21" t="s">
        <v>27</v>
      </c>
      <c r="L71" s="21" t="s">
        <v>41</v>
      </c>
      <c r="M71" s="20">
        <v>40735</v>
      </c>
      <c r="N71" s="21">
        <v>57</v>
      </c>
      <c r="O71" s="20">
        <v>40792</v>
      </c>
      <c r="P71" s="21" t="s">
        <v>180</v>
      </c>
      <c r="Q71" s="21" t="s">
        <v>51</v>
      </c>
      <c r="R71" s="21" t="s">
        <v>151</v>
      </c>
      <c r="S71" s="21" t="s">
        <v>174</v>
      </c>
      <c r="T71" s="21" t="s">
        <v>181</v>
      </c>
      <c r="U71" s="21" t="s">
        <v>182</v>
      </c>
      <c r="V71" s="21" t="s">
        <v>46</v>
      </c>
    </row>
    <row r="72" spans="1:22" ht="15.75" x14ac:dyDescent="0.25">
      <c r="A72" s="21" t="s">
        <v>183</v>
      </c>
      <c r="B72" s="21">
        <v>1304055947</v>
      </c>
      <c r="C72" s="21">
        <v>41</v>
      </c>
      <c r="D72" s="21">
        <v>23</v>
      </c>
      <c r="E72" s="21" t="s">
        <v>23</v>
      </c>
      <c r="F72" s="19">
        <v>1844</v>
      </c>
      <c r="G72" s="20">
        <v>7082</v>
      </c>
      <c r="H72" s="21" t="s">
        <v>24</v>
      </c>
      <c r="I72" s="21" t="s">
        <v>25</v>
      </c>
      <c r="J72" s="21" t="s">
        <v>26</v>
      </c>
      <c r="K72" s="21" t="s">
        <v>27</v>
      </c>
      <c r="L72" s="21" t="s">
        <v>41</v>
      </c>
      <c r="M72" s="20">
        <v>40917</v>
      </c>
      <c r="N72" s="21">
        <v>2148</v>
      </c>
      <c r="O72" s="17"/>
      <c r="P72" s="21" t="s">
        <v>29</v>
      </c>
      <c r="Q72" s="21" t="s">
        <v>30</v>
      </c>
      <c r="R72" s="21" t="s">
        <v>151</v>
      </c>
      <c r="S72" s="21" t="s">
        <v>174</v>
      </c>
      <c r="T72" s="21" t="s">
        <v>184</v>
      </c>
      <c r="U72" s="21" t="s">
        <v>176</v>
      </c>
      <c r="V72" s="21" t="s">
        <v>73</v>
      </c>
    </row>
    <row r="73" spans="1:22" ht="15.75" x14ac:dyDescent="0.25">
      <c r="A73" s="21" t="s">
        <v>185</v>
      </c>
      <c r="B73" s="21">
        <v>1301052124</v>
      </c>
      <c r="C73" s="21">
        <v>35</v>
      </c>
      <c r="D73" s="21">
        <v>22</v>
      </c>
      <c r="E73" s="21" t="s">
        <v>23</v>
      </c>
      <c r="F73" s="19">
        <v>2199</v>
      </c>
      <c r="G73" s="20">
        <v>30365</v>
      </c>
      <c r="H73" s="21" t="s">
        <v>37</v>
      </c>
      <c r="I73" s="21" t="s">
        <v>38</v>
      </c>
      <c r="J73" s="21" t="s">
        <v>26</v>
      </c>
      <c r="K73" s="21" t="s">
        <v>27</v>
      </c>
      <c r="L73" s="21" t="s">
        <v>41</v>
      </c>
      <c r="M73" s="20">
        <v>41547</v>
      </c>
      <c r="N73" s="21">
        <v>1518</v>
      </c>
      <c r="O73" s="17"/>
      <c r="P73" s="21" t="s">
        <v>29</v>
      </c>
      <c r="Q73" s="21" t="s">
        <v>30</v>
      </c>
      <c r="R73" s="21" t="s">
        <v>151</v>
      </c>
      <c r="S73" s="21" t="s">
        <v>174</v>
      </c>
      <c r="T73" s="21" t="s">
        <v>186</v>
      </c>
      <c r="U73" s="21" t="s">
        <v>72</v>
      </c>
      <c r="V73" s="21" t="s">
        <v>46</v>
      </c>
    </row>
    <row r="74" spans="1:22" ht="15.75" x14ac:dyDescent="0.25">
      <c r="A74" s="21" t="s">
        <v>187</v>
      </c>
      <c r="B74" s="21">
        <v>1212051409</v>
      </c>
      <c r="C74" s="21">
        <v>48</v>
      </c>
      <c r="D74" s="21">
        <v>22</v>
      </c>
      <c r="E74" s="21" t="s">
        <v>23</v>
      </c>
      <c r="F74" s="19">
        <v>1902</v>
      </c>
      <c r="G74" s="20">
        <v>25610</v>
      </c>
      <c r="H74" s="21" t="s">
        <v>37</v>
      </c>
      <c r="I74" s="21" t="s">
        <v>25</v>
      </c>
      <c r="J74" s="21" t="s">
        <v>26</v>
      </c>
      <c r="K74" s="21" t="s">
        <v>27</v>
      </c>
      <c r="L74" s="21" t="s">
        <v>106</v>
      </c>
      <c r="M74" s="20">
        <v>40000</v>
      </c>
      <c r="N74" s="21">
        <v>3065</v>
      </c>
      <c r="O74" s="17"/>
      <c r="P74" s="21" t="s">
        <v>29</v>
      </c>
      <c r="Q74" s="21" t="s">
        <v>86</v>
      </c>
      <c r="R74" s="21" t="s">
        <v>151</v>
      </c>
      <c r="S74" s="21" t="s">
        <v>174</v>
      </c>
      <c r="T74" s="21" t="s">
        <v>188</v>
      </c>
      <c r="U74" s="21" t="s">
        <v>34</v>
      </c>
      <c r="V74" s="21" t="s">
        <v>35</v>
      </c>
    </row>
    <row r="75" spans="1:22" ht="15.75" x14ac:dyDescent="0.25">
      <c r="A75" s="21" t="s">
        <v>189</v>
      </c>
      <c r="B75" s="21">
        <v>1307060083</v>
      </c>
      <c r="C75" s="21">
        <v>44</v>
      </c>
      <c r="D75" s="21">
        <v>17</v>
      </c>
      <c r="E75" s="21" t="s">
        <v>23</v>
      </c>
      <c r="F75" s="19">
        <v>1902</v>
      </c>
      <c r="G75" s="20">
        <v>27041</v>
      </c>
      <c r="H75" s="21" t="s">
        <v>37</v>
      </c>
      <c r="I75" s="21" t="s">
        <v>25</v>
      </c>
      <c r="J75" s="21" t="s">
        <v>26</v>
      </c>
      <c r="K75" s="21" t="s">
        <v>66</v>
      </c>
      <c r="L75" s="21" t="s">
        <v>108</v>
      </c>
      <c r="M75" s="20">
        <v>40553</v>
      </c>
      <c r="N75" s="21">
        <v>2</v>
      </c>
      <c r="O75" s="20">
        <v>40555</v>
      </c>
      <c r="P75" s="21" t="s">
        <v>142</v>
      </c>
      <c r="Q75" s="21" t="s">
        <v>51</v>
      </c>
      <c r="R75" s="21" t="s">
        <v>151</v>
      </c>
      <c r="S75" s="21" t="s">
        <v>174</v>
      </c>
      <c r="T75" s="21" t="s">
        <v>190</v>
      </c>
      <c r="U75" s="21" t="s">
        <v>34</v>
      </c>
      <c r="V75" s="21" t="s">
        <v>46</v>
      </c>
    </row>
    <row r="76" spans="1:22" ht="15.75" x14ac:dyDescent="0.25">
      <c r="A76" s="21" t="s">
        <v>191</v>
      </c>
      <c r="B76" s="21">
        <v>1312063507</v>
      </c>
      <c r="C76" s="21">
        <v>44</v>
      </c>
      <c r="D76" s="21">
        <v>22</v>
      </c>
      <c r="E76" s="21" t="s">
        <v>23</v>
      </c>
      <c r="F76" s="19">
        <v>2062</v>
      </c>
      <c r="G76" s="20">
        <v>27081</v>
      </c>
      <c r="H76" s="21" t="s">
        <v>91</v>
      </c>
      <c r="I76" s="21" t="s">
        <v>38</v>
      </c>
      <c r="J76" s="21" t="s">
        <v>26</v>
      </c>
      <c r="K76" s="21" t="s">
        <v>66</v>
      </c>
      <c r="L76" s="21" t="s">
        <v>49</v>
      </c>
      <c r="M76" s="20">
        <v>41001</v>
      </c>
      <c r="N76" s="21">
        <v>170</v>
      </c>
      <c r="O76" s="20">
        <v>41171</v>
      </c>
      <c r="P76" s="21" t="s">
        <v>164</v>
      </c>
      <c r="Q76" s="21" t="s">
        <v>51</v>
      </c>
      <c r="R76" s="21" t="s">
        <v>151</v>
      </c>
      <c r="S76" s="21" t="s">
        <v>174</v>
      </c>
      <c r="T76" s="21" t="s">
        <v>192</v>
      </c>
      <c r="U76" s="21" t="s">
        <v>34</v>
      </c>
      <c r="V76" s="21" t="s">
        <v>60</v>
      </c>
    </row>
    <row r="77" spans="1:22" ht="15.75" x14ac:dyDescent="0.25">
      <c r="A77" s="21" t="s">
        <v>193</v>
      </c>
      <c r="B77" s="21">
        <v>1101023679</v>
      </c>
      <c r="C77" s="21">
        <v>34</v>
      </c>
      <c r="D77" s="21">
        <v>16.760000000000002</v>
      </c>
      <c r="E77" s="21" t="s">
        <v>23</v>
      </c>
      <c r="F77" s="19">
        <v>1810</v>
      </c>
      <c r="G77" s="20">
        <v>30517</v>
      </c>
      <c r="H77" s="21" t="s">
        <v>37</v>
      </c>
      <c r="I77" s="21" t="s">
        <v>38</v>
      </c>
      <c r="J77" s="21" t="s">
        <v>26</v>
      </c>
      <c r="K77" s="21" t="s">
        <v>27</v>
      </c>
      <c r="L77" s="21" t="s">
        <v>106</v>
      </c>
      <c r="M77" s="20">
        <v>40959</v>
      </c>
      <c r="N77" s="21">
        <v>2106</v>
      </c>
      <c r="O77" s="17"/>
      <c r="P77" s="21" t="s">
        <v>29</v>
      </c>
      <c r="Q77" s="21" t="s">
        <v>30</v>
      </c>
      <c r="R77" s="21" t="s">
        <v>151</v>
      </c>
      <c r="S77" s="21" t="s">
        <v>174</v>
      </c>
      <c r="T77" s="21" t="s">
        <v>194</v>
      </c>
      <c r="U77" s="21" t="s">
        <v>195</v>
      </c>
      <c r="V77" s="21" t="s">
        <v>35</v>
      </c>
    </row>
    <row r="78" spans="1:22" ht="15.75" x14ac:dyDescent="0.25">
      <c r="A78" s="21" t="s">
        <v>196</v>
      </c>
      <c r="B78" s="21">
        <v>1212051962</v>
      </c>
      <c r="C78" s="21">
        <v>40</v>
      </c>
      <c r="D78" s="21">
        <v>18</v>
      </c>
      <c r="E78" s="21" t="s">
        <v>23</v>
      </c>
      <c r="F78" s="19">
        <v>2747</v>
      </c>
      <c r="G78" s="20">
        <v>28321</v>
      </c>
      <c r="H78" s="21" t="s">
        <v>24</v>
      </c>
      <c r="I78" s="21" t="s">
        <v>38</v>
      </c>
      <c r="J78" s="21" t="s">
        <v>26</v>
      </c>
      <c r="K78" s="21" t="s">
        <v>27</v>
      </c>
      <c r="L78" s="21" t="s">
        <v>41</v>
      </c>
      <c r="M78" s="20">
        <v>41176</v>
      </c>
      <c r="N78" s="21">
        <v>194</v>
      </c>
      <c r="O78" s="20">
        <v>41370</v>
      </c>
      <c r="P78" s="21" t="s">
        <v>142</v>
      </c>
      <c r="Q78" s="21" t="s">
        <v>51</v>
      </c>
      <c r="R78" s="21" t="s">
        <v>151</v>
      </c>
      <c r="S78" s="21" t="s">
        <v>174</v>
      </c>
      <c r="T78" s="21" t="s">
        <v>175</v>
      </c>
      <c r="U78" s="21" t="s">
        <v>197</v>
      </c>
      <c r="V78" s="21" t="s">
        <v>35</v>
      </c>
    </row>
    <row r="79" spans="1:22" ht="15.75" x14ac:dyDescent="0.25">
      <c r="A79" s="21" t="s">
        <v>198</v>
      </c>
      <c r="B79" s="21">
        <v>1403066194</v>
      </c>
      <c r="C79" s="21">
        <v>47</v>
      </c>
      <c r="D79" s="21">
        <v>22</v>
      </c>
      <c r="E79" s="21" t="s">
        <v>23</v>
      </c>
      <c r="F79" s="19">
        <v>1915</v>
      </c>
      <c r="G79" s="20">
        <v>25868</v>
      </c>
      <c r="H79" s="21" t="s">
        <v>24</v>
      </c>
      <c r="I79" s="21" t="s">
        <v>25</v>
      </c>
      <c r="J79" s="21" t="s">
        <v>57</v>
      </c>
      <c r="K79" s="21" t="s">
        <v>27</v>
      </c>
      <c r="L79" s="21" t="s">
        <v>41</v>
      </c>
      <c r="M79" s="20">
        <v>40637</v>
      </c>
      <c r="N79" s="21">
        <v>2428</v>
      </c>
      <c r="O79" s="17"/>
      <c r="P79" s="21" t="s">
        <v>29</v>
      </c>
      <c r="Q79" s="21" t="s">
        <v>30</v>
      </c>
      <c r="R79" s="21" t="s">
        <v>151</v>
      </c>
      <c r="S79" s="21" t="s">
        <v>174</v>
      </c>
      <c r="T79" s="21" t="s">
        <v>178</v>
      </c>
      <c r="U79" s="21" t="s">
        <v>79</v>
      </c>
      <c r="V79" s="21" t="s">
        <v>35</v>
      </c>
    </row>
    <row r="80" spans="1:22" ht="15.75" x14ac:dyDescent="0.25">
      <c r="A80" s="21" t="s">
        <v>199</v>
      </c>
      <c r="B80" s="21">
        <v>1110029777</v>
      </c>
      <c r="C80" s="21">
        <v>39</v>
      </c>
      <c r="D80" s="21">
        <v>17</v>
      </c>
      <c r="E80" s="21" t="s">
        <v>23</v>
      </c>
      <c r="F80" s="19">
        <v>2452</v>
      </c>
      <c r="G80" s="20">
        <v>28951</v>
      </c>
      <c r="H80" s="21" t="s">
        <v>37</v>
      </c>
      <c r="I80" s="21" t="s">
        <v>38</v>
      </c>
      <c r="J80" s="21" t="s">
        <v>26</v>
      </c>
      <c r="K80" s="21" t="s">
        <v>27</v>
      </c>
      <c r="L80" s="21" t="s">
        <v>49</v>
      </c>
      <c r="M80" s="20">
        <v>41463</v>
      </c>
      <c r="N80" s="21">
        <v>1602</v>
      </c>
      <c r="O80" s="17"/>
      <c r="P80" s="21" t="s">
        <v>29</v>
      </c>
      <c r="Q80" s="21" t="s">
        <v>86</v>
      </c>
      <c r="R80" s="21" t="s">
        <v>151</v>
      </c>
      <c r="S80" s="21" t="s">
        <v>174</v>
      </c>
      <c r="T80" s="21" t="s">
        <v>181</v>
      </c>
      <c r="U80" s="21" t="s">
        <v>176</v>
      </c>
      <c r="V80" s="21" t="s">
        <v>35</v>
      </c>
    </row>
    <row r="81" spans="1:22" ht="15.75" x14ac:dyDescent="0.25">
      <c r="A81" s="21" t="s">
        <v>200</v>
      </c>
      <c r="B81" s="21">
        <v>1109029366</v>
      </c>
      <c r="C81" s="21">
        <v>47</v>
      </c>
      <c r="D81" s="21">
        <v>16</v>
      </c>
      <c r="E81" s="21" t="s">
        <v>23</v>
      </c>
      <c r="F81" s="19">
        <v>999999</v>
      </c>
      <c r="G81" s="20">
        <v>25924</v>
      </c>
      <c r="H81" s="21" t="s">
        <v>37</v>
      </c>
      <c r="I81" s="21" t="s">
        <v>38</v>
      </c>
      <c r="J81" s="21" t="s">
        <v>26</v>
      </c>
      <c r="K81" s="21" t="s">
        <v>66</v>
      </c>
      <c r="L81" s="21" t="s">
        <v>41</v>
      </c>
      <c r="M81" s="20">
        <v>41001</v>
      </c>
      <c r="N81" s="21">
        <v>2064</v>
      </c>
      <c r="O81" s="17"/>
      <c r="P81" s="21" t="s">
        <v>29</v>
      </c>
      <c r="Q81" s="21" t="s">
        <v>30</v>
      </c>
      <c r="R81" s="21" t="s">
        <v>151</v>
      </c>
      <c r="S81" s="21" t="s">
        <v>174</v>
      </c>
      <c r="T81" s="21" t="s">
        <v>184</v>
      </c>
      <c r="U81" s="21" t="s">
        <v>182</v>
      </c>
      <c r="V81" s="21" t="s">
        <v>35</v>
      </c>
    </row>
    <row r="82" spans="1:22" ht="15.75" x14ac:dyDescent="0.25">
      <c r="A82" s="21" t="s">
        <v>201</v>
      </c>
      <c r="B82" s="21">
        <v>1412071844</v>
      </c>
      <c r="C82" s="21">
        <v>59</v>
      </c>
      <c r="D82" s="21">
        <v>22</v>
      </c>
      <c r="E82" s="21" t="s">
        <v>23</v>
      </c>
      <c r="F82" s="19">
        <v>2027</v>
      </c>
      <c r="G82" s="20">
        <v>21546</v>
      </c>
      <c r="H82" s="21" t="s">
        <v>37</v>
      </c>
      <c r="I82" s="21" t="s">
        <v>25</v>
      </c>
      <c r="J82" s="21" t="s">
        <v>26</v>
      </c>
      <c r="K82" s="21" t="s">
        <v>27</v>
      </c>
      <c r="L82" s="21" t="s">
        <v>49</v>
      </c>
      <c r="M82" s="20">
        <v>41505</v>
      </c>
      <c r="N82" s="21">
        <v>1560</v>
      </c>
      <c r="O82" s="17"/>
      <c r="P82" s="21" t="s">
        <v>29</v>
      </c>
      <c r="Q82" s="21" t="s">
        <v>30</v>
      </c>
      <c r="R82" s="21" t="s">
        <v>151</v>
      </c>
      <c r="S82" s="21" t="s">
        <v>174</v>
      </c>
      <c r="T82" s="21" t="s">
        <v>186</v>
      </c>
      <c r="U82" s="21" t="s">
        <v>157</v>
      </c>
      <c r="V82" s="21" t="s">
        <v>35</v>
      </c>
    </row>
    <row r="83" spans="1:22" ht="15.75" x14ac:dyDescent="0.25">
      <c r="A83" s="21" t="s">
        <v>202</v>
      </c>
      <c r="B83" s="21">
        <v>1308060366</v>
      </c>
      <c r="C83" s="21">
        <v>28</v>
      </c>
      <c r="D83" s="21">
        <v>16</v>
      </c>
      <c r="E83" s="21" t="s">
        <v>23</v>
      </c>
      <c r="F83" s="19">
        <v>2031</v>
      </c>
      <c r="G83" s="20">
        <v>32752</v>
      </c>
      <c r="H83" s="21" t="s">
        <v>37</v>
      </c>
      <c r="I83" s="21" t="s">
        <v>25</v>
      </c>
      <c r="J83" s="21" t="s">
        <v>26</v>
      </c>
      <c r="K83" s="21" t="s">
        <v>27</v>
      </c>
      <c r="L83" s="21" t="s">
        <v>41</v>
      </c>
      <c r="M83" s="20">
        <v>41827</v>
      </c>
      <c r="N83" s="21">
        <v>1238</v>
      </c>
      <c r="O83" s="17"/>
      <c r="P83" s="21" t="s">
        <v>29</v>
      </c>
      <c r="Q83" s="21" t="s">
        <v>30</v>
      </c>
      <c r="R83" s="21" t="s">
        <v>151</v>
      </c>
      <c r="S83" s="21" t="s">
        <v>174</v>
      </c>
      <c r="T83" s="21" t="s">
        <v>188</v>
      </c>
      <c r="U83" s="21" t="s">
        <v>102</v>
      </c>
      <c r="V83" s="21" t="s">
        <v>113</v>
      </c>
    </row>
    <row r="84" spans="1:22" ht="15.75" x14ac:dyDescent="0.25">
      <c r="A84" s="21" t="s">
        <v>203</v>
      </c>
      <c r="B84" s="21">
        <v>1406068293</v>
      </c>
      <c r="C84" s="21">
        <v>27</v>
      </c>
      <c r="D84" s="21">
        <v>20</v>
      </c>
      <c r="E84" s="21" t="s">
        <v>23</v>
      </c>
      <c r="F84" s="19">
        <v>1701</v>
      </c>
      <c r="G84" s="20">
        <v>33109</v>
      </c>
      <c r="H84" s="21" t="s">
        <v>37</v>
      </c>
      <c r="I84" s="21" t="s">
        <v>25</v>
      </c>
      <c r="J84" s="21" t="s">
        <v>26</v>
      </c>
      <c r="K84" s="21" t="s">
        <v>27</v>
      </c>
      <c r="L84" s="21" t="s">
        <v>41</v>
      </c>
      <c r="M84" s="20">
        <v>41001</v>
      </c>
      <c r="N84" s="21">
        <v>439</v>
      </c>
      <c r="O84" s="20">
        <v>41440</v>
      </c>
      <c r="P84" s="21" t="s">
        <v>142</v>
      </c>
      <c r="Q84" s="21" t="s">
        <v>51</v>
      </c>
      <c r="R84" s="21" t="s">
        <v>151</v>
      </c>
      <c r="S84" s="21" t="s">
        <v>174</v>
      </c>
      <c r="T84" s="21" t="s">
        <v>190</v>
      </c>
      <c r="U84" s="21" t="s">
        <v>79</v>
      </c>
      <c r="V84" s="21" t="s">
        <v>35</v>
      </c>
    </row>
    <row r="85" spans="1:22" ht="15.75" x14ac:dyDescent="0.25">
      <c r="A85" s="21" t="s">
        <v>204</v>
      </c>
      <c r="B85" s="21">
        <v>1408069635</v>
      </c>
      <c r="C85" s="21">
        <v>48</v>
      </c>
      <c r="D85" s="21">
        <v>20</v>
      </c>
      <c r="E85" s="21" t="s">
        <v>23</v>
      </c>
      <c r="F85" s="19">
        <v>2043</v>
      </c>
      <c r="G85" s="20">
        <v>25506</v>
      </c>
      <c r="H85" s="21" t="s">
        <v>37</v>
      </c>
      <c r="I85" s="21" t="s">
        <v>25</v>
      </c>
      <c r="J85" s="21" t="s">
        <v>26</v>
      </c>
      <c r="K85" s="21" t="s">
        <v>27</v>
      </c>
      <c r="L85" s="21" t="s">
        <v>28</v>
      </c>
      <c r="M85" s="20">
        <v>41589</v>
      </c>
      <c r="N85" s="21">
        <v>1476</v>
      </c>
      <c r="O85" s="17"/>
      <c r="P85" s="21" t="s">
        <v>29</v>
      </c>
      <c r="Q85" s="21" t="s">
        <v>86</v>
      </c>
      <c r="R85" s="21" t="s">
        <v>151</v>
      </c>
      <c r="S85" s="21" t="s">
        <v>174</v>
      </c>
      <c r="T85" s="21" t="s">
        <v>192</v>
      </c>
      <c r="U85" s="21" t="s">
        <v>34</v>
      </c>
      <c r="V85" s="21" t="s">
        <v>35</v>
      </c>
    </row>
    <row r="86" spans="1:22" ht="15.75" x14ac:dyDescent="0.25">
      <c r="A86" s="21" t="s">
        <v>205</v>
      </c>
      <c r="B86" s="21">
        <v>1311063114</v>
      </c>
      <c r="C86" s="21">
        <v>35</v>
      </c>
      <c r="D86" s="21">
        <v>20</v>
      </c>
      <c r="E86" s="21" t="s">
        <v>23</v>
      </c>
      <c r="F86" s="19">
        <v>1701</v>
      </c>
      <c r="G86" s="20">
        <v>30349</v>
      </c>
      <c r="H86" s="21" t="s">
        <v>24</v>
      </c>
      <c r="I86" s="21" t="s">
        <v>38</v>
      </c>
      <c r="J86" s="21" t="s">
        <v>26</v>
      </c>
      <c r="K86" s="21" t="s">
        <v>27</v>
      </c>
      <c r="L86" s="21" t="s">
        <v>28</v>
      </c>
      <c r="M86" s="20">
        <v>41729</v>
      </c>
      <c r="N86" s="21">
        <v>1336</v>
      </c>
      <c r="O86" s="17"/>
      <c r="P86" s="21" t="s">
        <v>29</v>
      </c>
      <c r="Q86" s="21" t="s">
        <v>30</v>
      </c>
      <c r="R86" s="21" t="s">
        <v>151</v>
      </c>
      <c r="S86" s="21" t="s">
        <v>174</v>
      </c>
      <c r="T86" s="21" t="s">
        <v>194</v>
      </c>
      <c r="U86" s="21" t="s">
        <v>176</v>
      </c>
      <c r="V86" s="21" t="s">
        <v>35</v>
      </c>
    </row>
    <row r="87" spans="1:22" ht="15.75" x14ac:dyDescent="0.25">
      <c r="A87" s="21" t="s">
        <v>206</v>
      </c>
      <c r="B87" s="21">
        <v>1208048062</v>
      </c>
      <c r="C87" s="21">
        <v>67</v>
      </c>
      <c r="D87" s="21">
        <v>16</v>
      </c>
      <c r="E87" s="21" t="s">
        <v>23</v>
      </c>
      <c r="F87" s="19">
        <v>2763</v>
      </c>
      <c r="G87" s="20">
        <v>18630</v>
      </c>
      <c r="H87" s="21" t="s">
        <v>24</v>
      </c>
      <c r="I87" s="21" t="s">
        <v>25</v>
      </c>
      <c r="J87" s="21" t="s">
        <v>26</v>
      </c>
      <c r="K87" s="21" t="s">
        <v>27</v>
      </c>
      <c r="L87" s="21" t="s">
        <v>41</v>
      </c>
      <c r="M87" s="20">
        <v>41911</v>
      </c>
      <c r="N87" s="21">
        <v>1154</v>
      </c>
      <c r="O87" s="17"/>
      <c r="P87" s="21" t="s">
        <v>29</v>
      </c>
      <c r="Q87" s="21" t="s">
        <v>30</v>
      </c>
      <c r="R87" s="21" t="s">
        <v>151</v>
      </c>
      <c r="S87" s="21" t="s">
        <v>174</v>
      </c>
      <c r="T87" s="21" t="s">
        <v>175</v>
      </c>
      <c r="U87" s="21" t="s">
        <v>79</v>
      </c>
      <c r="V87" s="21" t="s">
        <v>35</v>
      </c>
    </row>
    <row r="88" spans="1:22" ht="15.75" x14ac:dyDescent="0.25">
      <c r="A88" s="21" t="s">
        <v>207</v>
      </c>
      <c r="B88" s="21">
        <v>1305057282</v>
      </c>
      <c r="C88" s="21">
        <v>39</v>
      </c>
      <c r="D88" s="21">
        <v>19.5</v>
      </c>
      <c r="E88" s="21" t="s">
        <v>23</v>
      </c>
      <c r="F88" s="19">
        <v>2170</v>
      </c>
      <c r="G88" s="20">
        <v>28898</v>
      </c>
      <c r="H88" s="21" t="s">
        <v>37</v>
      </c>
      <c r="I88" s="21" t="s">
        <v>25</v>
      </c>
      <c r="J88" s="21" t="s">
        <v>26</v>
      </c>
      <c r="K88" s="21" t="s">
        <v>27</v>
      </c>
      <c r="L88" s="21" t="s">
        <v>41</v>
      </c>
      <c r="M88" s="20">
        <v>41771</v>
      </c>
      <c r="N88" s="21">
        <v>1294</v>
      </c>
      <c r="O88" s="17"/>
      <c r="P88" s="21" t="s">
        <v>29</v>
      </c>
      <c r="Q88" s="21" t="s">
        <v>30</v>
      </c>
      <c r="R88" s="21" t="s">
        <v>151</v>
      </c>
      <c r="S88" s="21" t="s">
        <v>174</v>
      </c>
      <c r="T88" s="21" t="s">
        <v>178</v>
      </c>
      <c r="U88" s="21" t="s">
        <v>42</v>
      </c>
      <c r="V88" s="21" t="s">
        <v>35</v>
      </c>
    </row>
    <row r="89" spans="1:22" ht="15.75" x14ac:dyDescent="0.25">
      <c r="A89" s="21" t="s">
        <v>208</v>
      </c>
      <c r="B89" s="21">
        <v>1111030129</v>
      </c>
      <c r="C89" s="21">
        <v>34</v>
      </c>
      <c r="D89" s="21">
        <v>22</v>
      </c>
      <c r="E89" s="21" t="s">
        <v>23</v>
      </c>
      <c r="F89" s="19">
        <v>1845</v>
      </c>
      <c r="G89" s="20">
        <v>30552</v>
      </c>
      <c r="H89" s="21" t="s">
        <v>37</v>
      </c>
      <c r="I89" s="21" t="s">
        <v>38</v>
      </c>
      <c r="J89" s="21" t="s">
        <v>26</v>
      </c>
      <c r="K89" s="21" t="s">
        <v>27</v>
      </c>
      <c r="L89" s="21" t="s">
        <v>41</v>
      </c>
      <c r="M89" s="20">
        <v>41463</v>
      </c>
      <c r="N89" s="21">
        <v>1602</v>
      </c>
      <c r="O89" s="17"/>
      <c r="P89" s="21" t="s">
        <v>29</v>
      </c>
      <c r="Q89" s="21" t="s">
        <v>30</v>
      </c>
      <c r="R89" s="21" t="s">
        <v>151</v>
      </c>
      <c r="S89" s="21" t="s">
        <v>174</v>
      </c>
      <c r="T89" s="21" t="s">
        <v>181</v>
      </c>
      <c r="U89" s="21" t="s">
        <v>209</v>
      </c>
      <c r="V89" s="21" t="s">
        <v>35</v>
      </c>
    </row>
    <row r="90" spans="1:22" ht="15.75" x14ac:dyDescent="0.25">
      <c r="A90" s="21" t="s">
        <v>210</v>
      </c>
      <c r="B90" s="21">
        <v>1101023394</v>
      </c>
      <c r="C90" s="21">
        <v>34</v>
      </c>
      <c r="D90" s="21">
        <v>21</v>
      </c>
      <c r="E90" s="21" t="s">
        <v>23</v>
      </c>
      <c r="F90" s="19">
        <v>1775</v>
      </c>
      <c r="G90" s="20">
        <v>30555</v>
      </c>
      <c r="H90" s="21" t="s">
        <v>37</v>
      </c>
      <c r="I90" s="21" t="s">
        <v>25</v>
      </c>
      <c r="J90" s="21" t="s">
        <v>26</v>
      </c>
      <c r="K90" s="21" t="s">
        <v>27</v>
      </c>
      <c r="L90" s="21" t="s">
        <v>41</v>
      </c>
      <c r="M90" s="20">
        <v>40721</v>
      </c>
      <c r="N90" s="21">
        <v>1602</v>
      </c>
      <c r="O90" s="20">
        <v>42323</v>
      </c>
      <c r="P90" s="21" t="s">
        <v>211</v>
      </c>
      <c r="Q90" s="21" t="s">
        <v>51</v>
      </c>
      <c r="R90" s="21" t="s">
        <v>151</v>
      </c>
      <c r="S90" s="21" t="s">
        <v>174</v>
      </c>
      <c r="T90" s="21" t="s">
        <v>184</v>
      </c>
      <c r="U90" s="21" t="s">
        <v>64</v>
      </c>
      <c r="V90" s="21" t="s">
        <v>60</v>
      </c>
    </row>
    <row r="91" spans="1:22" ht="15.75" x14ac:dyDescent="0.25">
      <c r="A91" s="21" t="s">
        <v>212</v>
      </c>
      <c r="B91" s="21">
        <v>1012023295</v>
      </c>
      <c r="C91" s="21">
        <v>30</v>
      </c>
      <c r="D91" s="21">
        <v>22</v>
      </c>
      <c r="E91" s="21" t="s">
        <v>23</v>
      </c>
      <c r="F91" s="19">
        <v>2044</v>
      </c>
      <c r="G91" s="20">
        <v>32294</v>
      </c>
      <c r="H91" s="21" t="s">
        <v>37</v>
      </c>
      <c r="I91" s="21" t="s">
        <v>25</v>
      </c>
      <c r="J91" s="21" t="s">
        <v>213</v>
      </c>
      <c r="K91" s="21" t="s">
        <v>27</v>
      </c>
      <c r="L91" s="21" t="s">
        <v>28</v>
      </c>
      <c r="M91" s="20">
        <v>40819</v>
      </c>
      <c r="N91" s="21">
        <v>2246</v>
      </c>
      <c r="O91" s="17"/>
      <c r="P91" s="21" t="s">
        <v>29</v>
      </c>
      <c r="Q91" s="21" t="s">
        <v>30</v>
      </c>
      <c r="R91" s="21" t="s">
        <v>151</v>
      </c>
      <c r="S91" s="21" t="s">
        <v>174</v>
      </c>
      <c r="T91" s="21" t="s">
        <v>186</v>
      </c>
      <c r="U91" s="21" t="s">
        <v>45</v>
      </c>
      <c r="V91" s="21" t="s">
        <v>35</v>
      </c>
    </row>
    <row r="92" spans="1:22" ht="15.75" x14ac:dyDescent="0.25">
      <c r="A92" s="21" t="s">
        <v>214</v>
      </c>
      <c r="B92" s="21">
        <v>1407069280</v>
      </c>
      <c r="C92" s="21">
        <v>37</v>
      </c>
      <c r="D92" s="21">
        <v>24.75</v>
      </c>
      <c r="E92" s="21" t="s">
        <v>23</v>
      </c>
      <c r="F92" s="19">
        <v>2134</v>
      </c>
      <c r="G92" s="20">
        <v>29459</v>
      </c>
      <c r="H92" s="21" t="s">
        <v>37</v>
      </c>
      <c r="I92" s="21" t="s">
        <v>38</v>
      </c>
      <c r="J92" s="21" t="s">
        <v>26</v>
      </c>
      <c r="K92" s="21" t="s">
        <v>27</v>
      </c>
      <c r="L92" s="21" t="s">
        <v>41</v>
      </c>
      <c r="M92" s="20"/>
      <c r="N92" s="21">
        <v>508</v>
      </c>
      <c r="O92" s="17"/>
      <c r="P92" s="21" t="s">
        <v>138</v>
      </c>
      <c r="Q92" s="21" t="s">
        <v>139</v>
      </c>
      <c r="R92" s="21" t="s">
        <v>151</v>
      </c>
      <c r="S92" s="21" t="s">
        <v>174</v>
      </c>
      <c r="T92" s="21" t="s">
        <v>188</v>
      </c>
      <c r="U92" s="21" t="s">
        <v>72</v>
      </c>
      <c r="V92" s="21" t="s">
        <v>113</v>
      </c>
    </row>
    <row r="93" spans="1:22" ht="15.75" x14ac:dyDescent="0.25">
      <c r="A93" s="21" t="s">
        <v>215</v>
      </c>
      <c r="B93" s="21">
        <v>1599991009</v>
      </c>
      <c r="C93" s="21">
        <v>40</v>
      </c>
      <c r="D93" s="21">
        <v>15</v>
      </c>
      <c r="E93" s="21" t="s">
        <v>23</v>
      </c>
      <c r="F93" s="19">
        <v>2452</v>
      </c>
      <c r="G93" s="20">
        <v>28376</v>
      </c>
      <c r="H93" s="21" t="s">
        <v>37</v>
      </c>
      <c r="I93" s="21" t="s">
        <v>38</v>
      </c>
      <c r="J93" s="21" t="s">
        <v>26</v>
      </c>
      <c r="K93" s="21" t="s">
        <v>27</v>
      </c>
      <c r="L93" s="21" t="s">
        <v>41</v>
      </c>
      <c r="M93" s="20">
        <v>41463</v>
      </c>
      <c r="N93" s="21">
        <v>1602</v>
      </c>
      <c r="O93" s="17"/>
      <c r="P93" s="21" t="s">
        <v>29</v>
      </c>
      <c r="Q93" s="21" t="s">
        <v>30</v>
      </c>
      <c r="R93" s="21" t="s">
        <v>151</v>
      </c>
      <c r="S93" s="21" t="s">
        <v>174</v>
      </c>
      <c r="T93" s="21" t="s">
        <v>190</v>
      </c>
      <c r="U93" s="21" t="s">
        <v>72</v>
      </c>
      <c r="V93" s="21" t="s">
        <v>35</v>
      </c>
    </row>
    <row r="94" spans="1:22" ht="15.75" x14ac:dyDescent="0.25">
      <c r="A94" s="21" t="s">
        <v>216</v>
      </c>
      <c r="B94" s="21">
        <v>1001450968</v>
      </c>
      <c r="C94" s="21">
        <v>38</v>
      </c>
      <c r="D94" s="21">
        <v>15</v>
      </c>
      <c r="E94" s="21" t="s">
        <v>23</v>
      </c>
      <c r="F94" s="19">
        <v>1880</v>
      </c>
      <c r="G94" s="20">
        <v>29079</v>
      </c>
      <c r="H94" s="21" t="s">
        <v>37</v>
      </c>
      <c r="I94" s="21" t="s">
        <v>38</v>
      </c>
      <c r="J94" s="21" t="s">
        <v>26</v>
      </c>
      <c r="K94" s="21" t="s">
        <v>27</v>
      </c>
      <c r="L94" s="21" t="s">
        <v>28</v>
      </c>
      <c r="M94" s="20">
        <v>40735</v>
      </c>
      <c r="N94" s="21">
        <v>440</v>
      </c>
      <c r="O94" s="20">
        <v>41175</v>
      </c>
      <c r="P94" s="21" t="s">
        <v>75</v>
      </c>
      <c r="Q94" s="21" t="s">
        <v>76</v>
      </c>
      <c r="R94" s="21" t="s">
        <v>151</v>
      </c>
      <c r="S94" s="21" t="s">
        <v>174</v>
      </c>
      <c r="T94" s="21" t="s">
        <v>192</v>
      </c>
      <c r="U94" s="21" t="s">
        <v>176</v>
      </c>
      <c r="V94" s="21" t="s">
        <v>110</v>
      </c>
    </row>
    <row r="95" spans="1:22" ht="15.75" x14ac:dyDescent="0.25">
      <c r="A95" s="21" t="s">
        <v>217</v>
      </c>
      <c r="B95" s="21">
        <v>1403066069</v>
      </c>
      <c r="C95" s="21">
        <v>41</v>
      </c>
      <c r="D95" s="21">
        <v>15.75</v>
      </c>
      <c r="E95" s="21" t="s">
        <v>23</v>
      </c>
      <c r="F95" s="19">
        <v>2189</v>
      </c>
      <c r="G95" s="20">
        <v>28215</v>
      </c>
      <c r="H95" s="21" t="s">
        <v>24</v>
      </c>
      <c r="I95" s="21" t="s">
        <v>25</v>
      </c>
      <c r="J95" s="21" t="s">
        <v>26</v>
      </c>
      <c r="K95" s="21" t="s">
        <v>66</v>
      </c>
      <c r="L95" s="21" t="s">
        <v>41</v>
      </c>
      <c r="M95" s="20">
        <v>42009</v>
      </c>
      <c r="N95" s="21">
        <v>1056</v>
      </c>
      <c r="O95" s="17"/>
      <c r="P95" s="21" t="s">
        <v>29</v>
      </c>
      <c r="Q95" s="21" t="s">
        <v>30</v>
      </c>
      <c r="R95" s="21" t="s">
        <v>151</v>
      </c>
      <c r="S95" s="21" t="s">
        <v>174</v>
      </c>
      <c r="T95" s="21" t="s">
        <v>194</v>
      </c>
      <c r="U95" s="21" t="s">
        <v>157</v>
      </c>
      <c r="V95" s="21" t="s">
        <v>60</v>
      </c>
    </row>
    <row r="96" spans="1:22" ht="15.75" x14ac:dyDescent="0.25">
      <c r="A96" s="21" t="s">
        <v>218</v>
      </c>
      <c r="B96" s="21">
        <v>1311063172</v>
      </c>
      <c r="C96" s="21">
        <v>31</v>
      </c>
      <c r="D96" s="21">
        <v>19.75</v>
      </c>
      <c r="E96" s="21" t="s">
        <v>23</v>
      </c>
      <c r="F96" s="19">
        <v>1821</v>
      </c>
      <c r="G96" s="20">
        <v>31877</v>
      </c>
      <c r="H96" s="21" t="s">
        <v>37</v>
      </c>
      <c r="I96" s="21" t="s">
        <v>25</v>
      </c>
      <c r="J96" s="21" t="s">
        <v>26</v>
      </c>
      <c r="K96" s="21" t="s">
        <v>27</v>
      </c>
      <c r="L96" s="21" t="s">
        <v>41</v>
      </c>
      <c r="M96" s="20">
        <v>42557</v>
      </c>
      <c r="N96" s="21">
        <v>508</v>
      </c>
      <c r="O96" s="17"/>
      <c r="P96" s="21" t="s">
        <v>138</v>
      </c>
      <c r="Q96" s="21" t="s">
        <v>139</v>
      </c>
      <c r="R96" s="21" t="s">
        <v>151</v>
      </c>
      <c r="S96" s="21" t="s">
        <v>174</v>
      </c>
      <c r="T96" s="21" t="s">
        <v>175</v>
      </c>
      <c r="U96" s="21" t="s">
        <v>209</v>
      </c>
      <c r="V96" s="21" t="s">
        <v>46</v>
      </c>
    </row>
    <row r="97" spans="1:22" ht="15.75" x14ac:dyDescent="0.25">
      <c r="A97" s="21" t="s">
        <v>219</v>
      </c>
      <c r="B97" s="21">
        <v>1001109612</v>
      </c>
      <c r="C97" s="21">
        <v>39</v>
      </c>
      <c r="D97" s="21">
        <v>15</v>
      </c>
      <c r="E97" s="21" t="s">
        <v>23</v>
      </c>
      <c r="F97" s="19">
        <v>2110</v>
      </c>
      <c r="G97" s="20">
        <v>28799</v>
      </c>
      <c r="H97" s="21" t="s">
        <v>37</v>
      </c>
      <c r="I97" s="21" t="s">
        <v>25</v>
      </c>
      <c r="J97" s="21" t="s">
        <v>26</v>
      </c>
      <c r="K97" s="21" t="s">
        <v>27</v>
      </c>
      <c r="L97" s="21" t="s">
        <v>41</v>
      </c>
      <c r="M97" s="20">
        <v>41092</v>
      </c>
      <c r="N97" s="21">
        <v>1973</v>
      </c>
      <c r="O97" s="17"/>
      <c r="P97" s="21" t="s">
        <v>29</v>
      </c>
      <c r="Q97" s="21" t="s">
        <v>30</v>
      </c>
      <c r="R97" s="21" t="s">
        <v>151</v>
      </c>
      <c r="S97" s="21" t="s">
        <v>174</v>
      </c>
      <c r="T97" s="21" t="s">
        <v>178</v>
      </c>
      <c r="U97" s="21" t="s">
        <v>157</v>
      </c>
      <c r="V97" s="21" t="s">
        <v>35</v>
      </c>
    </row>
    <row r="98" spans="1:22" ht="15.75" x14ac:dyDescent="0.25">
      <c r="A98" s="21" t="s">
        <v>220</v>
      </c>
      <c r="B98" s="21">
        <v>1306058816</v>
      </c>
      <c r="C98" s="21">
        <v>40</v>
      </c>
      <c r="D98" s="21">
        <v>23.5</v>
      </c>
      <c r="E98" s="21" t="s">
        <v>23</v>
      </c>
      <c r="F98" s="19">
        <v>1810</v>
      </c>
      <c r="G98" s="20">
        <v>28429</v>
      </c>
      <c r="H98" s="21" t="s">
        <v>24</v>
      </c>
      <c r="I98" s="21" t="s">
        <v>38</v>
      </c>
      <c r="J98" s="21" t="s">
        <v>26</v>
      </c>
      <c r="K98" s="21" t="s">
        <v>27</v>
      </c>
      <c r="L98" s="21" t="s">
        <v>41</v>
      </c>
      <c r="M98" s="20">
        <v>40679</v>
      </c>
      <c r="N98" s="21">
        <v>1484</v>
      </c>
      <c r="O98" s="20">
        <v>42163</v>
      </c>
      <c r="P98" s="21" t="s">
        <v>164</v>
      </c>
      <c r="Q98" s="21" t="s">
        <v>51</v>
      </c>
      <c r="R98" s="21" t="s">
        <v>151</v>
      </c>
      <c r="S98" s="21" t="s">
        <v>174</v>
      </c>
      <c r="T98" s="21" t="s">
        <v>181</v>
      </c>
      <c r="U98" s="21" t="s">
        <v>157</v>
      </c>
      <c r="V98" s="21" t="s">
        <v>35</v>
      </c>
    </row>
    <row r="99" spans="1:22" ht="15.75" x14ac:dyDescent="0.25">
      <c r="A99" s="21" t="s">
        <v>221</v>
      </c>
      <c r="B99" s="21">
        <v>1501072124</v>
      </c>
      <c r="C99" s="21">
        <v>51</v>
      </c>
      <c r="D99" s="21">
        <v>20</v>
      </c>
      <c r="E99" s="21" t="s">
        <v>23</v>
      </c>
      <c r="F99" s="19">
        <v>2061</v>
      </c>
      <c r="G99" s="20">
        <v>24581</v>
      </c>
      <c r="H99" s="21" t="s">
        <v>37</v>
      </c>
      <c r="I99" s="21" t="s">
        <v>38</v>
      </c>
      <c r="J99" s="21" t="s">
        <v>26</v>
      </c>
      <c r="K99" s="21" t="s">
        <v>27</v>
      </c>
      <c r="L99" s="21" t="s">
        <v>41</v>
      </c>
      <c r="M99" s="20">
        <v>41827</v>
      </c>
      <c r="N99" s="21">
        <v>1238</v>
      </c>
      <c r="O99" s="17"/>
      <c r="P99" s="21" t="s">
        <v>29</v>
      </c>
      <c r="Q99" s="21" t="s">
        <v>30</v>
      </c>
      <c r="R99" s="21" t="s">
        <v>151</v>
      </c>
      <c r="S99" s="21" t="s">
        <v>174</v>
      </c>
      <c r="T99" s="21" t="s">
        <v>184</v>
      </c>
      <c r="U99" s="21" t="s">
        <v>102</v>
      </c>
      <c r="V99" s="21" t="s">
        <v>222</v>
      </c>
    </row>
    <row r="100" spans="1:22" ht="15.75" x14ac:dyDescent="0.25">
      <c r="A100" s="21" t="s">
        <v>223</v>
      </c>
      <c r="B100" s="21">
        <v>706006285</v>
      </c>
      <c r="C100" s="21">
        <v>35</v>
      </c>
      <c r="D100" s="21">
        <v>21</v>
      </c>
      <c r="E100" s="21" t="s">
        <v>23</v>
      </c>
      <c r="F100" s="19">
        <v>2180</v>
      </c>
      <c r="G100" s="20">
        <v>30270</v>
      </c>
      <c r="H100" s="21" t="s">
        <v>24</v>
      </c>
      <c r="I100" s="21" t="s">
        <v>38</v>
      </c>
      <c r="J100" s="21" t="s">
        <v>26</v>
      </c>
      <c r="K100" s="21" t="s">
        <v>27</v>
      </c>
      <c r="L100" s="21" t="s">
        <v>41</v>
      </c>
      <c r="M100" s="20">
        <v>41771</v>
      </c>
      <c r="N100" s="21">
        <v>1294</v>
      </c>
      <c r="O100" s="17"/>
      <c r="P100" s="21" t="s">
        <v>29</v>
      </c>
      <c r="Q100" s="21" t="s">
        <v>30</v>
      </c>
      <c r="R100" s="21" t="s">
        <v>151</v>
      </c>
      <c r="S100" s="21" t="s">
        <v>174</v>
      </c>
      <c r="T100" s="21" t="s">
        <v>186</v>
      </c>
      <c r="U100" s="21" t="s">
        <v>45</v>
      </c>
      <c r="V100" s="21" t="s">
        <v>35</v>
      </c>
    </row>
    <row r="101" spans="1:22" ht="15" customHeight="1" x14ac:dyDescent="0.25">
      <c r="A101" s="21" t="s">
        <v>224</v>
      </c>
      <c r="B101" s="21">
        <v>1209048696</v>
      </c>
      <c r="C101" s="21">
        <v>39</v>
      </c>
      <c r="D101" s="21">
        <v>22</v>
      </c>
      <c r="E101" s="21" t="s">
        <v>23</v>
      </c>
      <c r="F101" s="19">
        <v>2351</v>
      </c>
      <c r="G101" s="20">
        <v>28826</v>
      </c>
      <c r="H101" s="21" t="s">
        <v>24</v>
      </c>
      <c r="I101" s="21" t="s">
        <v>25</v>
      </c>
      <c r="J101" s="21" t="s">
        <v>26</v>
      </c>
      <c r="K101" s="21" t="s">
        <v>27</v>
      </c>
      <c r="L101" s="21" t="s">
        <v>28</v>
      </c>
      <c r="M101" s="20">
        <v>41281</v>
      </c>
      <c r="N101" s="21">
        <v>1784</v>
      </c>
      <c r="O101" s="17"/>
      <c r="P101" s="21" t="s">
        <v>29</v>
      </c>
      <c r="Q101" s="21" t="s">
        <v>30</v>
      </c>
      <c r="R101" s="21" t="s">
        <v>151</v>
      </c>
      <c r="S101" s="21" t="s">
        <v>174</v>
      </c>
      <c r="T101" s="21" t="s">
        <v>188</v>
      </c>
      <c r="U101" s="21" t="s">
        <v>45</v>
      </c>
      <c r="V101" s="21" t="s">
        <v>110</v>
      </c>
    </row>
    <row r="102" spans="1:22" ht="15" customHeight="1" x14ac:dyDescent="0.25">
      <c r="A102" s="21" t="s">
        <v>225</v>
      </c>
      <c r="B102" s="21">
        <v>1202031618</v>
      </c>
      <c r="C102" s="21">
        <v>31</v>
      </c>
      <c r="D102" s="21">
        <v>16.75</v>
      </c>
      <c r="E102" s="21" t="s">
        <v>23</v>
      </c>
      <c r="F102" s="19">
        <v>2125</v>
      </c>
      <c r="G102" s="20">
        <v>31692</v>
      </c>
      <c r="H102" s="21" t="s">
        <v>24</v>
      </c>
      <c r="I102" s="21" t="s">
        <v>25</v>
      </c>
      <c r="J102" s="21" t="s">
        <v>26</v>
      </c>
      <c r="K102" s="21" t="s">
        <v>66</v>
      </c>
      <c r="L102" s="21" t="s">
        <v>41</v>
      </c>
      <c r="M102" s="20">
        <v>41001</v>
      </c>
      <c r="N102" s="21">
        <v>2064</v>
      </c>
      <c r="O102" s="17"/>
      <c r="P102" s="21" t="s">
        <v>29</v>
      </c>
      <c r="Q102" s="21" t="s">
        <v>30</v>
      </c>
      <c r="R102" s="21" t="s">
        <v>151</v>
      </c>
      <c r="S102" s="21" t="s">
        <v>174</v>
      </c>
      <c r="T102" s="21" t="s">
        <v>190</v>
      </c>
      <c r="U102" s="21" t="s">
        <v>55</v>
      </c>
      <c r="V102" s="21" t="s">
        <v>35</v>
      </c>
    </row>
    <row r="103" spans="1:22" ht="15" customHeight="1" x14ac:dyDescent="0.25">
      <c r="A103" s="21" t="s">
        <v>226</v>
      </c>
      <c r="B103" s="21">
        <v>1406067865</v>
      </c>
      <c r="C103" s="21">
        <v>26</v>
      </c>
      <c r="D103" s="21">
        <v>17</v>
      </c>
      <c r="E103" s="21" t="s">
        <v>23</v>
      </c>
      <c r="F103" s="19">
        <v>2343</v>
      </c>
      <c r="G103" s="20">
        <v>33486</v>
      </c>
      <c r="H103" s="21" t="s">
        <v>37</v>
      </c>
      <c r="I103" s="21" t="s">
        <v>25</v>
      </c>
      <c r="J103" s="21" t="s">
        <v>26</v>
      </c>
      <c r="K103" s="21" t="s">
        <v>27</v>
      </c>
      <c r="L103" s="21" t="s">
        <v>41</v>
      </c>
      <c r="M103" s="20">
        <v>40637</v>
      </c>
      <c r="N103" s="21">
        <v>794</v>
      </c>
      <c r="O103" s="20">
        <v>41431</v>
      </c>
      <c r="P103" s="21" t="s">
        <v>227</v>
      </c>
      <c r="Q103" s="21" t="s">
        <v>51</v>
      </c>
      <c r="R103" s="21" t="s">
        <v>151</v>
      </c>
      <c r="S103" s="21" t="s">
        <v>174</v>
      </c>
      <c r="T103" s="21" t="s">
        <v>192</v>
      </c>
      <c r="U103" s="21" t="s">
        <v>79</v>
      </c>
      <c r="V103" s="21" t="s">
        <v>35</v>
      </c>
    </row>
    <row r="104" spans="1:22" ht="15" customHeight="1" x14ac:dyDescent="0.25">
      <c r="A104" s="21" t="s">
        <v>228</v>
      </c>
      <c r="B104" s="21">
        <v>1007020403</v>
      </c>
      <c r="C104" s="21">
        <v>44</v>
      </c>
      <c r="D104" s="21">
        <v>21.25</v>
      </c>
      <c r="E104" s="21" t="s">
        <v>23</v>
      </c>
      <c r="F104" s="19">
        <v>2026</v>
      </c>
      <c r="G104" s="20">
        <v>27180</v>
      </c>
      <c r="H104" s="21" t="s">
        <v>24</v>
      </c>
      <c r="I104" s="21" t="s">
        <v>38</v>
      </c>
      <c r="J104" s="21" t="s">
        <v>26</v>
      </c>
      <c r="K104" s="21" t="s">
        <v>27</v>
      </c>
      <c r="L104" s="21" t="s">
        <v>41</v>
      </c>
      <c r="M104" s="20">
        <v>41953</v>
      </c>
      <c r="N104" s="21">
        <v>1112</v>
      </c>
      <c r="O104" s="17"/>
      <c r="P104" s="21" t="s">
        <v>29</v>
      </c>
      <c r="Q104" s="21" t="s">
        <v>30</v>
      </c>
      <c r="R104" s="21" t="s">
        <v>151</v>
      </c>
      <c r="S104" s="21" t="s">
        <v>174</v>
      </c>
      <c r="T104" s="21" t="s">
        <v>194</v>
      </c>
      <c r="U104" s="21" t="s">
        <v>176</v>
      </c>
      <c r="V104" s="21" t="s">
        <v>35</v>
      </c>
    </row>
    <row r="105" spans="1:22" ht="15" customHeight="1" x14ac:dyDescent="0.25">
      <c r="A105" s="21" t="s">
        <v>229</v>
      </c>
      <c r="B105" s="21">
        <v>1101023612</v>
      </c>
      <c r="C105" s="21">
        <v>39</v>
      </c>
      <c r="D105" s="21">
        <v>21</v>
      </c>
      <c r="E105" s="21" t="s">
        <v>23</v>
      </c>
      <c r="F105" s="19">
        <v>2045</v>
      </c>
      <c r="G105" s="20">
        <v>28727</v>
      </c>
      <c r="H105" s="21" t="s">
        <v>37</v>
      </c>
      <c r="I105" s="21" t="s">
        <v>38</v>
      </c>
      <c r="J105" s="21" t="s">
        <v>26</v>
      </c>
      <c r="K105" s="21" t="s">
        <v>27</v>
      </c>
      <c r="L105" s="21" t="s">
        <v>41</v>
      </c>
      <c r="M105" s="20">
        <v>41729</v>
      </c>
      <c r="N105" s="21">
        <v>1336</v>
      </c>
      <c r="O105" s="17"/>
      <c r="P105" s="21" t="s">
        <v>29</v>
      </c>
      <c r="Q105" s="21" t="s">
        <v>30</v>
      </c>
      <c r="R105" s="21" t="s">
        <v>151</v>
      </c>
      <c r="S105" s="21" t="s">
        <v>174</v>
      </c>
      <c r="T105" s="21" t="s">
        <v>194</v>
      </c>
      <c r="U105" s="21" t="s">
        <v>72</v>
      </c>
      <c r="V105" s="21" t="s">
        <v>60</v>
      </c>
    </row>
    <row r="106" spans="1:22" ht="15" customHeight="1" x14ac:dyDescent="0.25">
      <c r="A106" s="21" t="s">
        <v>230</v>
      </c>
      <c r="B106" s="21">
        <v>1104025243</v>
      </c>
      <c r="C106" s="21">
        <v>34</v>
      </c>
      <c r="D106" s="21">
        <v>17</v>
      </c>
      <c r="E106" s="21" t="s">
        <v>23</v>
      </c>
      <c r="F106" s="19">
        <v>2129</v>
      </c>
      <c r="G106" s="20">
        <v>30561</v>
      </c>
      <c r="H106" s="21" t="s">
        <v>91</v>
      </c>
      <c r="I106" s="21" t="s">
        <v>38</v>
      </c>
      <c r="J106" s="21" t="s">
        <v>26</v>
      </c>
      <c r="K106" s="21" t="s">
        <v>27</v>
      </c>
      <c r="L106" s="21" t="s">
        <v>41</v>
      </c>
      <c r="M106" s="20">
        <v>41001</v>
      </c>
      <c r="N106" s="21">
        <v>908</v>
      </c>
      <c r="O106" s="20">
        <v>41909</v>
      </c>
      <c r="P106" s="21" t="s">
        <v>162</v>
      </c>
      <c r="Q106" s="21" t="s">
        <v>76</v>
      </c>
      <c r="R106" s="21" t="s">
        <v>151</v>
      </c>
      <c r="S106" s="21" t="s">
        <v>174</v>
      </c>
      <c r="T106" s="21" t="s">
        <v>175</v>
      </c>
      <c r="U106" s="21" t="s">
        <v>182</v>
      </c>
      <c r="V106" s="21" t="s">
        <v>110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/>
  </sheetViews>
  <sheetFormatPr defaultColWidth="11.21875" defaultRowHeight="15" customHeight="1" x14ac:dyDescent="0.2"/>
  <cols>
    <col min="1" max="1" width="25.21875" customWidth="1"/>
    <col min="2" max="2" width="11" customWidth="1"/>
    <col min="3" max="3" width="34" customWidth="1"/>
    <col min="4" max="4" width="26.77734375" customWidth="1"/>
    <col min="5" max="6" width="11" customWidth="1"/>
    <col min="7" max="7" width="28.77734375" customWidth="1"/>
    <col min="8" max="26" width="11" customWidth="1"/>
  </cols>
  <sheetData>
    <row r="1" spans="1:9" x14ac:dyDescent="0.25">
      <c r="A1" s="1" t="s">
        <v>231</v>
      </c>
      <c r="G1" s="15" t="s">
        <v>232</v>
      </c>
      <c r="H1" s="16"/>
      <c r="I1" s="2"/>
    </row>
    <row r="2" spans="1:9" x14ac:dyDescent="0.25">
      <c r="A2" s="14" t="s">
        <v>233</v>
      </c>
      <c r="B2" s="14" t="s">
        <v>234</v>
      </c>
      <c r="C2" s="14" t="s">
        <v>235</v>
      </c>
      <c r="D2" s="14" t="s">
        <v>236</v>
      </c>
      <c r="G2" s="14" t="s">
        <v>11</v>
      </c>
      <c r="H2" s="14" t="s">
        <v>237</v>
      </c>
    </row>
    <row r="3" spans="1:9" x14ac:dyDescent="0.25">
      <c r="A3" s="14" t="s">
        <v>238</v>
      </c>
      <c r="B3" s="14" t="s">
        <v>239</v>
      </c>
      <c r="C3" s="14" t="s">
        <v>240</v>
      </c>
      <c r="D3" s="14" t="s">
        <v>236</v>
      </c>
      <c r="G3" s="14" t="s">
        <v>28</v>
      </c>
      <c r="H3" s="14">
        <v>10</v>
      </c>
    </row>
    <row r="4" spans="1:9" x14ac:dyDescent="0.25">
      <c r="A4" s="14" t="s">
        <v>241</v>
      </c>
      <c r="B4" s="14" t="s">
        <v>239</v>
      </c>
      <c r="C4" s="14" t="s">
        <v>242</v>
      </c>
      <c r="D4" s="14" t="s">
        <v>236</v>
      </c>
      <c r="G4" s="14" t="s">
        <v>41</v>
      </c>
      <c r="H4" s="14">
        <v>20</v>
      </c>
    </row>
    <row r="5" spans="1:9" x14ac:dyDescent="0.25">
      <c r="A5" s="14" t="s">
        <v>7</v>
      </c>
      <c r="B5" s="14" t="s">
        <v>234</v>
      </c>
      <c r="C5" s="14" t="s">
        <v>243</v>
      </c>
      <c r="D5" s="14" t="s">
        <v>236</v>
      </c>
      <c r="G5" s="14" t="s">
        <v>49</v>
      </c>
      <c r="H5" s="14">
        <v>30</v>
      </c>
    </row>
    <row r="6" spans="1:9" x14ac:dyDescent="0.25">
      <c r="A6" s="14" t="s">
        <v>244</v>
      </c>
      <c r="B6" s="14" t="s">
        <v>234</v>
      </c>
      <c r="C6" s="14" t="s">
        <v>245</v>
      </c>
      <c r="D6" s="14" t="s">
        <v>236</v>
      </c>
      <c r="G6" s="14" t="s">
        <v>106</v>
      </c>
      <c r="H6" s="14">
        <v>40</v>
      </c>
    </row>
    <row r="7" spans="1:9" x14ac:dyDescent="0.25">
      <c r="A7" s="14" t="s">
        <v>4</v>
      </c>
      <c r="B7" s="14" t="s">
        <v>246</v>
      </c>
      <c r="C7" s="14" t="s">
        <v>4</v>
      </c>
      <c r="D7" s="14" t="s">
        <v>236</v>
      </c>
      <c r="G7" s="14" t="s">
        <v>108</v>
      </c>
      <c r="H7" s="14">
        <v>50</v>
      </c>
    </row>
    <row r="8" spans="1:9" x14ac:dyDescent="0.25">
      <c r="A8" s="14" t="s">
        <v>5</v>
      </c>
      <c r="B8" s="14" t="s">
        <v>247</v>
      </c>
      <c r="C8" s="14" t="s">
        <v>248</v>
      </c>
      <c r="D8" s="14" t="s">
        <v>236</v>
      </c>
      <c r="G8" s="14" t="s">
        <v>249</v>
      </c>
      <c r="H8" s="14">
        <v>60</v>
      </c>
    </row>
    <row r="9" spans="1:9" x14ac:dyDescent="0.25">
      <c r="A9" s="14" t="s">
        <v>6</v>
      </c>
      <c r="B9" s="14" t="s">
        <v>250</v>
      </c>
      <c r="C9" s="14" t="s">
        <v>251</v>
      </c>
      <c r="D9" s="14" t="s">
        <v>236</v>
      </c>
    </row>
    <row r="10" spans="1:9" x14ac:dyDescent="0.25">
      <c r="A10" s="14" t="s">
        <v>252</v>
      </c>
      <c r="B10" s="14" t="s">
        <v>253</v>
      </c>
      <c r="C10" s="14" t="s">
        <v>254</v>
      </c>
      <c r="D10" s="14" t="s">
        <v>236</v>
      </c>
    </row>
    <row r="11" spans="1:9" x14ac:dyDescent="0.25">
      <c r="A11" s="14" t="s">
        <v>255</v>
      </c>
      <c r="B11" s="14" t="s">
        <v>256</v>
      </c>
      <c r="C11" s="14" t="s">
        <v>257</v>
      </c>
      <c r="D11" s="14" t="s">
        <v>236</v>
      </c>
    </row>
    <row r="12" spans="1:9" x14ac:dyDescent="0.25">
      <c r="A12" s="14" t="s">
        <v>11</v>
      </c>
      <c r="B12" s="14" t="s">
        <v>256</v>
      </c>
      <c r="C12" s="14" t="s">
        <v>258</v>
      </c>
      <c r="D12" s="14" t="s">
        <v>236</v>
      </c>
    </row>
    <row r="13" spans="1:9" x14ac:dyDescent="0.25">
      <c r="A13" s="14" t="s">
        <v>259</v>
      </c>
      <c r="B13" s="14" t="s">
        <v>250</v>
      </c>
      <c r="C13" s="14" t="s">
        <v>260</v>
      </c>
      <c r="D13" s="14" t="s">
        <v>236</v>
      </c>
    </row>
    <row r="14" spans="1:9" x14ac:dyDescent="0.25">
      <c r="A14" s="14" t="s">
        <v>261</v>
      </c>
      <c r="B14" s="14" t="s">
        <v>250</v>
      </c>
      <c r="C14" s="14" t="s">
        <v>262</v>
      </c>
      <c r="D14" s="14" t="s">
        <v>263</v>
      </c>
    </row>
    <row r="15" spans="1:9" x14ac:dyDescent="0.25">
      <c r="A15" s="14" t="s">
        <v>264</v>
      </c>
      <c r="B15" s="14" t="s">
        <v>239</v>
      </c>
      <c r="C15" s="14" t="s">
        <v>265</v>
      </c>
      <c r="D15" s="14" t="s">
        <v>263</v>
      </c>
    </row>
    <row r="16" spans="1:9" x14ac:dyDescent="0.25">
      <c r="A16" s="14" t="s">
        <v>266</v>
      </c>
      <c r="B16" s="14" t="s">
        <v>239</v>
      </c>
      <c r="C16" s="14" t="s">
        <v>267</v>
      </c>
      <c r="D16" s="14" t="s">
        <v>263</v>
      </c>
    </row>
    <row r="17" spans="1:4" x14ac:dyDescent="0.25">
      <c r="A17" s="14" t="s">
        <v>17</v>
      </c>
      <c r="B17" s="14" t="s">
        <v>239</v>
      </c>
      <c r="C17" s="14" t="s">
        <v>268</v>
      </c>
      <c r="D17" s="14" t="s">
        <v>263</v>
      </c>
    </row>
    <row r="18" spans="1:4" x14ac:dyDescent="0.25">
      <c r="A18" s="14" t="s">
        <v>18</v>
      </c>
      <c r="B18" s="14" t="s">
        <v>269</v>
      </c>
      <c r="C18" s="14" t="s">
        <v>270</v>
      </c>
      <c r="D18" s="14" t="s">
        <v>263</v>
      </c>
    </row>
  </sheetData>
  <mergeCells count="1">
    <mergeCell ref="G1:H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/>
  </sheetViews>
  <sheetFormatPr defaultColWidth="11.21875" defaultRowHeight="15" customHeight="1" x14ac:dyDescent="0.2"/>
  <sheetData>
    <row r="1" spans="1:26" x14ac:dyDescent="0.25">
      <c r="A1" s="3" t="s">
        <v>233</v>
      </c>
      <c r="B1" s="3" t="s">
        <v>238</v>
      </c>
      <c r="C1" s="3" t="s">
        <v>241</v>
      </c>
      <c r="D1" s="3" t="s">
        <v>7</v>
      </c>
      <c r="E1" s="3" t="s">
        <v>244</v>
      </c>
      <c r="F1" s="3" t="s">
        <v>4</v>
      </c>
      <c r="G1" s="3" t="s">
        <v>5</v>
      </c>
      <c r="H1" s="3" t="s">
        <v>6</v>
      </c>
      <c r="I1" s="3" t="s">
        <v>252</v>
      </c>
      <c r="J1" s="3" t="s">
        <v>255</v>
      </c>
      <c r="K1" s="3" t="s">
        <v>11</v>
      </c>
      <c r="L1" s="3" t="s">
        <v>259</v>
      </c>
      <c r="M1" s="3" t="s">
        <v>261</v>
      </c>
      <c r="N1" s="3" t="s">
        <v>266</v>
      </c>
      <c r="O1" s="3" t="s">
        <v>17</v>
      </c>
      <c r="P1" s="3" t="s">
        <v>18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6">
        <v>1107027392</v>
      </c>
      <c r="B2" s="7" t="s">
        <v>271</v>
      </c>
      <c r="C2" s="7" t="s">
        <v>272</v>
      </c>
      <c r="D2" s="6">
        <v>2</v>
      </c>
      <c r="E2" s="6">
        <v>18</v>
      </c>
      <c r="F2" s="7" t="s">
        <v>23</v>
      </c>
      <c r="G2" s="8">
        <v>2458</v>
      </c>
      <c r="H2" s="9">
        <v>32634</v>
      </c>
      <c r="I2" s="6">
        <v>1</v>
      </c>
      <c r="J2" s="6">
        <v>1</v>
      </c>
      <c r="K2" s="6">
        <v>20</v>
      </c>
      <c r="L2" s="9">
        <v>41687</v>
      </c>
      <c r="M2" s="9">
        <v>41695</v>
      </c>
      <c r="N2" s="7" t="s">
        <v>76</v>
      </c>
      <c r="O2" s="7" t="s">
        <v>151</v>
      </c>
      <c r="P2" s="7" t="s">
        <v>174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6">
        <v>1502072511</v>
      </c>
      <c r="B3" s="7" t="s">
        <v>273</v>
      </c>
      <c r="C3" s="7" t="s">
        <v>274</v>
      </c>
      <c r="D3" s="6">
        <v>2</v>
      </c>
      <c r="E3" s="6">
        <v>20</v>
      </c>
      <c r="F3" s="7" t="s">
        <v>23</v>
      </c>
      <c r="G3" s="8">
        <v>2176</v>
      </c>
      <c r="H3" s="9">
        <v>20193</v>
      </c>
      <c r="I3" s="6">
        <v>1</v>
      </c>
      <c r="J3" s="6">
        <v>1</v>
      </c>
      <c r="K3" s="6">
        <v>20</v>
      </c>
      <c r="L3" s="9">
        <v>40854</v>
      </c>
      <c r="M3" s="9">
        <v>41776</v>
      </c>
      <c r="N3" s="7" t="s">
        <v>51</v>
      </c>
      <c r="O3" s="7" t="s">
        <v>151</v>
      </c>
      <c r="P3" s="7" t="s">
        <v>174</v>
      </c>
      <c r="Q3" s="7"/>
      <c r="R3" s="7"/>
      <c r="S3" s="7"/>
      <c r="T3" s="7"/>
      <c r="U3" s="7"/>
      <c r="V3" s="7"/>
      <c r="W3" s="7"/>
      <c r="X3" s="7"/>
      <c r="Y3" s="7"/>
      <c r="Z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E210" sqref="E210"/>
    </sheetView>
  </sheetViews>
  <sheetFormatPr defaultColWidth="11.21875" defaultRowHeight="15" customHeight="1" x14ac:dyDescent="0.2"/>
  <sheetData>
    <row r="1" spans="1:26" x14ac:dyDescent="0.25">
      <c r="A1" s="10" t="s">
        <v>233</v>
      </c>
      <c r="B1" s="10" t="s">
        <v>238</v>
      </c>
      <c r="C1" s="10" t="s">
        <v>241</v>
      </c>
      <c r="D1" s="10" t="s">
        <v>7</v>
      </c>
      <c r="E1" s="10" t="s">
        <v>244</v>
      </c>
      <c r="F1" s="10" t="s">
        <v>4</v>
      </c>
      <c r="G1" s="10" t="s">
        <v>5</v>
      </c>
      <c r="H1" s="10" t="s">
        <v>6</v>
      </c>
      <c r="I1" s="10" t="s">
        <v>252</v>
      </c>
      <c r="J1" s="10" t="s">
        <v>255</v>
      </c>
      <c r="K1" s="10" t="s">
        <v>11</v>
      </c>
      <c r="L1" s="10" t="s">
        <v>259</v>
      </c>
      <c r="M1" s="10" t="s">
        <v>261</v>
      </c>
      <c r="N1" s="10" t="s">
        <v>266</v>
      </c>
      <c r="O1" s="10" t="s">
        <v>17</v>
      </c>
      <c r="P1" s="10" t="s">
        <v>18</v>
      </c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6">
        <v>1107027392</v>
      </c>
      <c r="B2" s="7" t="s">
        <v>271</v>
      </c>
      <c r="C2" s="7" t="s">
        <v>272</v>
      </c>
      <c r="D2" s="6">
        <v>2</v>
      </c>
      <c r="E2" s="6">
        <v>18</v>
      </c>
      <c r="F2" s="7" t="s">
        <v>23</v>
      </c>
      <c r="G2" s="8">
        <v>2458</v>
      </c>
      <c r="H2" s="9">
        <v>32634</v>
      </c>
      <c r="I2" s="6">
        <v>1</v>
      </c>
      <c r="J2" s="6">
        <v>1</v>
      </c>
      <c r="K2" s="6">
        <v>20</v>
      </c>
      <c r="L2" s="9">
        <v>41687</v>
      </c>
      <c r="M2" s="9">
        <v>41695</v>
      </c>
      <c r="N2" s="7" t="s">
        <v>76</v>
      </c>
      <c r="O2" s="7" t="s">
        <v>151</v>
      </c>
      <c r="P2" s="12" t="s">
        <v>174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6">
        <v>1502072511</v>
      </c>
      <c r="B3" s="7" t="s">
        <v>273</v>
      </c>
      <c r="C3" s="7" t="s">
        <v>274</v>
      </c>
      <c r="D3" s="6">
        <v>2</v>
      </c>
      <c r="E3" s="6">
        <v>20</v>
      </c>
      <c r="F3" s="7" t="s">
        <v>23</v>
      </c>
      <c r="G3" s="8">
        <v>2176</v>
      </c>
      <c r="H3" s="9">
        <v>20193</v>
      </c>
      <c r="I3" s="6">
        <v>1</v>
      </c>
      <c r="J3" s="6">
        <v>1</v>
      </c>
      <c r="K3" s="6">
        <v>20</v>
      </c>
      <c r="L3" s="9">
        <v>40854</v>
      </c>
      <c r="M3" s="9">
        <v>41776</v>
      </c>
      <c r="N3" s="7" t="s">
        <v>51</v>
      </c>
      <c r="O3" s="7" t="s">
        <v>151</v>
      </c>
      <c r="P3" s="12" t="s">
        <v>174</v>
      </c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6">
        <v>1302053339</v>
      </c>
      <c r="B4" s="7" t="s">
        <v>275</v>
      </c>
      <c r="C4" s="7" t="s">
        <v>276</v>
      </c>
      <c r="D4" s="6">
        <v>2</v>
      </c>
      <c r="E4" s="6">
        <v>18</v>
      </c>
      <c r="F4" s="7" t="s">
        <v>23</v>
      </c>
      <c r="G4" s="8">
        <v>2132</v>
      </c>
      <c r="H4" s="9">
        <v>32799</v>
      </c>
      <c r="I4" s="6">
        <v>0</v>
      </c>
      <c r="J4" s="6">
        <v>1</v>
      </c>
      <c r="K4" s="6">
        <v>20</v>
      </c>
      <c r="L4" s="9">
        <v>42135</v>
      </c>
      <c r="M4" s="7"/>
      <c r="N4" s="7" t="s">
        <v>30</v>
      </c>
      <c r="O4" s="7" t="s">
        <v>151</v>
      </c>
      <c r="P4" s="12" t="s">
        <v>174</v>
      </c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6">
        <v>803009012</v>
      </c>
      <c r="B5" s="7" t="s">
        <v>277</v>
      </c>
      <c r="C5" s="7" t="s">
        <v>278</v>
      </c>
      <c r="D5" s="6">
        <v>0</v>
      </c>
      <c r="E5" s="6">
        <v>23</v>
      </c>
      <c r="F5" s="7" t="s">
        <v>23</v>
      </c>
      <c r="G5" s="8">
        <v>2176</v>
      </c>
      <c r="H5" s="9">
        <v>31573</v>
      </c>
      <c r="I5" s="6">
        <v>1</v>
      </c>
      <c r="J5" s="6">
        <v>1</v>
      </c>
      <c r="K5" s="6">
        <v>20</v>
      </c>
      <c r="L5" s="9">
        <v>40959</v>
      </c>
      <c r="M5" s="7"/>
      <c r="N5" s="7" t="s">
        <v>30</v>
      </c>
      <c r="O5" s="7" t="s">
        <v>151</v>
      </c>
      <c r="P5" s="12" t="s">
        <v>174</v>
      </c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6">
        <v>1006020020</v>
      </c>
      <c r="B6" s="7" t="s">
        <v>279</v>
      </c>
      <c r="C6" s="7" t="s">
        <v>280</v>
      </c>
      <c r="D6" s="6">
        <v>1</v>
      </c>
      <c r="E6" s="6">
        <v>24</v>
      </c>
      <c r="F6" s="7" t="s">
        <v>23</v>
      </c>
      <c r="G6" s="8">
        <v>2155</v>
      </c>
      <c r="H6" s="9">
        <v>29661</v>
      </c>
      <c r="I6" s="6">
        <v>1</v>
      </c>
      <c r="J6" s="6">
        <v>1</v>
      </c>
      <c r="K6" s="6">
        <v>20</v>
      </c>
      <c r="L6" s="9">
        <v>40917</v>
      </c>
      <c r="M6" s="7"/>
      <c r="N6" s="7" t="s">
        <v>30</v>
      </c>
      <c r="O6" s="7" t="s">
        <v>151</v>
      </c>
      <c r="P6" s="12" t="s">
        <v>174</v>
      </c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6">
        <v>1309061015</v>
      </c>
      <c r="B7" s="7" t="s">
        <v>281</v>
      </c>
      <c r="C7" s="7" t="s">
        <v>282</v>
      </c>
      <c r="D7" s="6">
        <v>0</v>
      </c>
      <c r="E7" s="6">
        <v>19</v>
      </c>
      <c r="F7" s="7" t="s">
        <v>23</v>
      </c>
      <c r="G7" s="8">
        <v>1905</v>
      </c>
      <c r="H7" s="9">
        <v>31305</v>
      </c>
      <c r="I7" s="6">
        <v>0</v>
      </c>
      <c r="J7" s="6">
        <v>1</v>
      </c>
      <c r="K7" s="6">
        <v>20</v>
      </c>
      <c r="L7" s="9">
        <v>42093</v>
      </c>
      <c r="M7" s="7"/>
      <c r="N7" s="7" t="s">
        <v>30</v>
      </c>
      <c r="O7" s="7" t="s">
        <v>151</v>
      </c>
      <c r="P7" s="12" t="s">
        <v>174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6">
        <v>1104025414</v>
      </c>
      <c r="B8" s="7" t="s">
        <v>283</v>
      </c>
      <c r="C8" s="7" t="s">
        <v>284</v>
      </c>
      <c r="D8" s="6">
        <v>1</v>
      </c>
      <c r="E8" s="6">
        <v>18</v>
      </c>
      <c r="F8" s="7" t="s">
        <v>23</v>
      </c>
      <c r="G8" s="8">
        <v>1550</v>
      </c>
      <c r="H8" s="9">
        <v>29329</v>
      </c>
      <c r="I8" s="6">
        <v>0</v>
      </c>
      <c r="J8" s="6">
        <v>1</v>
      </c>
      <c r="K8" s="6">
        <v>30</v>
      </c>
      <c r="L8" s="9">
        <v>41463</v>
      </c>
      <c r="M8" s="7"/>
      <c r="N8" s="7" t="s">
        <v>30</v>
      </c>
      <c r="O8" s="7" t="s">
        <v>151</v>
      </c>
      <c r="P8" s="12" t="s">
        <v>174</v>
      </c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6">
        <v>1105026041</v>
      </c>
      <c r="B9" s="7" t="s">
        <v>285</v>
      </c>
      <c r="C9" s="7" t="s">
        <v>286</v>
      </c>
      <c r="D9" s="6">
        <v>1</v>
      </c>
      <c r="E9" s="6">
        <v>24</v>
      </c>
      <c r="F9" s="7" t="s">
        <v>23</v>
      </c>
      <c r="G9" s="8">
        <v>2121</v>
      </c>
      <c r="H9" s="9">
        <v>30652</v>
      </c>
      <c r="I9" s="6">
        <v>1</v>
      </c>
      <c r="J9" s="6">
        <v>1</v>
      </c>
      <c r="K9" s="6">
        <v>10</v>
      </c>
      <c r="L9" s="9">
        <v>40679</v>
      </c>
      <c r="M9" s="7"/>
      <c r="N9" s="7" t="s">
        <v>30</v>
      </c>
      <c r="O9" s="7" t="s">
        <v>151</v>
      </c>
      <c r="P9" s="12" t="s">
        <v>174</v>
      </c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6">
        <v>1501072192</v>
      </c>
      <c r="B10" s="7" t="s">
        <v>287</v>
      </c>
      <c r="C10" s="7" t="s">
        <v>288</v>
      </c>
      <c r="D10" s="6">
        <v>0</v>
      </c>
      <c r="E10" s="6">
        <v>19</v>
      </c>
      <c r="F10" s="7" t="s">
        <v>23</v>
      </c>
      <c r="G10" s="8">
        <v>2145</v>
      </c>
      <c r="H10" s="9">
        <v>33147</v>
      </c>
      <c r="I10" s="6">
        <v>1</v>
      </c>
      <c r="J10" s="6">
        <v>1</v>
      </c>
      <c r="K10" s="6">
        <v>10</v>
      </c>
      <c r="L10" s="9">
        <v>42093</v>
      </c>
      <c r="M10" s="7"/>
      <c r="N10" s="7" t="s">
        <v>30</v>
      </c>
      <c r="O10" s="7" t="s">
        <v>151</v>
      </c>
      <c r="P10" s="12" t="s">
        <v>174</v>
      </c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6">
        <v>1308060622</v>
      </c>
      <c r="B11" s="7" t="s">
        <v>289</v>
      </c>
      <c r="C11" s="7" t="s">
        <v>290</v>
      </c>
      <c r="D11" s="6">
        <v>0</v>
      </c>
      <c r="E11" s="6">
        <v>22</v>
      </c>
      <c r="F11" s="7" t="s">
        <v>23</v>
      </c>
      <c r="G11" s="8">
        <v>2330</v>
      </c>
      <c r="H11" s="9">
        <v>25703</v>
      </c>
      <c r="I11" s="6">
        <v>1</v>
      </c>
      <c r="J11" s="6">
        <v>1</v>
      </c>
      <c r="K11" s="6">
        <v>20</v>
      </c>
      <c r="L11" s="9">
        <v>40854</v>
      </c>
      <c r="M11" s="9">
        <v>40862</v>
      </c>
      <c r="N11" s="7" t="s">
        <v>51</v>
      </c>
      <c r="O11" s="7" t="s">
        <v>151</v>
      </c>
      <c r="P11" s="12" t="s">
        <v>174</v>
      </c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6">
        <v>1008020960</v>
      </c>
      <c r="B12" s="7" t="s">
        <v>291</v>
      </c>
      <c r="C12" s="7" t="s">
        <v>292</v>
      </c>
      <c r="D12" s="6">
        <v>1</v>
      </c>
      <c r="E12" s="6">
        <v>15</v>
      </c>
      <c r="F12" s="7" t="s">
        <v>23</v>
      </c>
      <c r="G12" s="8">
        <v>2062</v>
      </c>
      <c r="H12" s="9">
        <v>27250</v>
      </c>
      <c r="I12" s="6">
        <v>0</v>
      </c>
      <c r="J12" s="6">
        <v>1</v>
      </c>
      <c r="K12" s="6">
        <v>10</v>
      </c>
      <c r="L12" s="9">
        <v>41001</v>
      </c>
      <c r="M12" s="9">
        <v>42180</v>
      </c>
      <c r="N12" s="7" t="s">
        <v>51</v>
      </c>
      <c r="O12" s="7" t="s">
        <v>151</v>
      </c>
      <c r="P12" s="12" t="s">
        <v>174</v>
      </c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6">
        <v>1204032927</v>
      </c>
      <c r="B13" s="7" t="s">
        <v>293</v>
      </c>
      <c r="C13" s="7" t="s">
        <v>294</v>
      </c>
      <c r="D13" s="6">
        <v>0</v>
      </c>
      <c r="E13" s="6">
        <v>16</v>
      </c>
      <c r="F13" s="7" t="s">
        <v>23</v>
      </c>
      <c r="G13" s="8">
        <v>2451</v>
      </c>
      <c r="H13" s="9">
        <v>29349</v>
      </c>
      <c r="I13" s="6">
        <v>1</v>
      </c>
      <c r="J13" s="6">
        <v>1</v>
      </c>
      <c r="K13" s="6">
        <v>40</v>
      </c>
      <c r="L13" s="9">
        <v>41911</v>
      </c>
      <c r="M13" s="7"/>
      <c r="N13" s="7" t="s">
        <v>30</v>
      </c>
      <c r="O13" s="7" t="s">
        <v>151</v>
      </c>
      <c r="P13" s="12" t="s">
        <v>174</v>
      </c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6">
        <v>1408069539</v>
      </c>
      <c r="B14" s="7" t="s">
        <v>295</v>
      </c>
      <c r="C14" s="7" t="s">
        <v>296</v>
      </c>
      <c r="D14" s="6">
        <v>1</v>
      </c>
      <c r="E14" s="6">
        <v>17</v>
      </c>
      <c r="F14" s="7" t="s">
        <v>23</v>
      </c>
      <c r="G14" s="8">
        <v>2451</v>
      </c>
      <c r="H14" s="9">
        <v>33773</v>
      </c>
      <c r="I14" s="6">
        <v>1</v>
      </c>
      <c r="J14" s="6">
        <v>1</v>
      </c>
      <c r="K14" s="6">
        <v>20</v>
      </c>
      <c r="L14" s="9">
        <v>41589</v>
      </c>
      <c r="M14" s="7"/>
      <c r="N14" s="7" t="s">
        <v>30</v>
      </c>
      <c r="O14" s="7" t="s">
        <v>151</v>
      </c>
      <c r="P14" s="12" t="s">
        <v>174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6">
        <v>1411071212</v>
      </c>
      <c r="B15" s="7" t="s">
        <v>297</v>
      </c>
      <c r="C15" s="7" t="s">
        <v>298</v>
      </c>
      <c r="D15" s="6">
        <v>1</v>
      </c>
      <c r="E15" s="6">
        <v>16</v>
      </c>
      <c r="F15" s="7" t="s">
        <v>23</v>
      </c>
      <c r="G15" s="8">
        <v>2108</v>
      </c>
      <c r="H15" s="9">
        <v>25475</v>
      </c>
      <c r="I15" s="6">
        <v>0</v>
      </c>
      <c r="J15" s="6">
        <v>1</v>
      </c>
      <c r="K15" s="6">
        <v>60</v>
      </c>
      <c r="L15" s="9">
        <v>40735</v>
      </c>
      <c r="M15" s="7"/>
      <c r="N15" s="7" t="s">
        <v>30</v>
      </c>
      <c r="O15" s="7" t="s">
        <v>151</v>
      </c>
      <c r="P15" s="12" t="s">
        <v>174</v>
      </c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6">
        <v>1106026579</v>
      </c>
      <c r="B16" s="7" t="s">
        <v>299</v>
      </c>
      <c r="C16" s="7" t="s">
        <v>300</v>
      </c>
      <c r="D16" s="6">
        <v>1</v>
      </c>
      <c r="E16" s="6">
        <v>15</v>
      </c>
      <c r="F16" s="7" t="s">
        <v>23</v>
      </c>
      <c r="G16" s="8">
        <v>2169</v>
      </c>
      <c r="H16" s="9">
        <v>28996</v>
      </c>
      <c r="I16" s="6">
        <v>0</v>
      </c>
      <c r="J16" s="6">
        <v>1</v>
      </c>
      <c r="K16" s="6">
        <v>20</v>
      </c>
      <c r="L16" s="9">
        <v>41092</v>
      </c>
      <c r="M16" s="7"/>
      <c r="N16" s="7" t="s">
        <v>30</v>
      </c>
      <c r="O16" s="7" t="s">
        <v>151</v>
      </c>
      <c r="P16" s="12" t="s">
        <v>174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6">
        <v>1312063675</v>
      </c>
      <c r="B17" s="7" t="s">
        <v>301</v>
      </c>
      <c r="C17" s="7" t="s">
        <v>302</v>
      </c>
      <c r="D17" s="6">
        <v>0</v>
      </c>
      <c r="E17" s="6">
        <v>24</v>
      </c>
      <c r="F17" s="7" t="s">
        <v>23</v>
      </c>
      <c r="G17" s="8">
        <v>1864</v>
      </c>
      <c r="H17" s="9">
        <v>27311</v>
      </c>
      <c r="I17" s="6">
        <v>1</v>
      </c>
      <c r="J17" s="6">
        <v>1</v>
      </c>
      <c r="K17" s="6">
        <v>30</v>
      </c>
      <c r="L17" s="9">
        <v>41505</v>
      </c>
      <c r="M17" s="7"/>
      <c r="N17" s="7" t="s">
        <v>86</v>
      </c>
      <c r="O17" s="7" t="s">
        <v>151</v>
      </c>
      <c r="P17" s="12" t="s">
        <v>174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6">
        <v>1103024859</v>
      </c>
      <c r="B18" s="7" t="s">
        <v>303</v>
      </c>
      <c r="C18" s="7" t="s">
        <v>304</v>
      </c>
      <c r="D18" s="6">
        <v>1</v>
      </c>
      <c r="E18" s="6">
        <v>14</v>
      </c>
      <c r="F18" s="7" t="s">
        <v>23</v>
      </c>
      <c r="G18" s="8">
        <v>2176</v>
      </c>
      <c r="H18" s="9">
        <v>30457</v>
      </c>
      <c r="I18" s="6">
        <v>1</v>
      </c>
      <c r="J18" s="6">
        <v>1</v>
      </c>
      <c r="K18" s="6">
        <v>20</v>
      </c>
      <c r="L18" s="9">
        <v>40595</v>
      </c>
      <c r="M18" s="9">
        <v>41650</v>
      </c>
      <c r="N18" s="7" t="s">
        <v>51</v>
      </c>
      <c r="O18" s="7" t="s">
        <v>151</v>
      </c>
      <c r="P18" s="12" t="s">
        <v>174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6">
        <v>1405067064</v>
      </c>
      <c r="B19" s="7" t="s">
        <v>305</v>
      </c>
      <c r="C19" s="7" t="s">
        <v>306</v>
      </c>
      <c r="D19" s="6">
        <v>0</v>
      </c>
      <c r="E19" s="6">
        <v>24</v>
      </c>
      <c r="F19" s="7" t="s">
        <v>23</v>
      </c>
      <c r="G19" s="8">
        <v>2127</v>
      </c>
      <c r="H19" s="9">
        <v>28207</v>
      </c>
      <c r="I19" s="6">
        <v>1</v>
      </c>
      <c r="J19" s="6">
        <v>1</v>
      </c>
      <c r="K19" s="6">
        <v>20</v>
      </c>
      <c r="L19" s="9">
        <v>40875</v>
      </c>
      <c r="M19" s="7"/>
      <c r="N19" s="7" t="s">
        <v>30</v>
      </c>
      <c r="O19" s="7" t="s">
        <v>151</v>
      </c>
      <c r="P19" s="12" t="s">
        <v>174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6">
        <v>1406068241</v>
      </c>
      <c r="B20" s="7" t="s">
        <v>307</v>
      </c>
      <c r="C20" s="7" t="s">
        <v>308</v>
      </c>
      <c r="D20" s="6">
        <v>1</v>
      </c>
      <c r="E20" s="6">
        <v>21</v>
      </c>
      <c r="F20" s="7" t="s">
        <v>23</v>
      </c>
      <c r="G20" s="8">
        <v>1776</v>
      </c>
      <c r="H20" s="9">
        <v>30196</v>
      </c>
      <c r="I20" s="6">
        <v>0</v>
      </c>
      <c r="J20" s="6">
        <v>1</v>
      </c>
      <c r="K20" s="6">
        <v>30</v>
      </c>
      <c r="L20" s="9">
        <v>41043</v>
      </c>
      <c r="M20" s="7"/>
      <c r="N20" s="7" t="s">
        <v>30</v>
      </c>
      <c r="O20" s="7" t="s">
        <v>151</v>
      </c>
      <c r="P20" s="12" t="s">
        <v>174</v>
      </c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6">
        <v>1110029602</v>
      </c>
      <c r="B21" s="7" t="s">
        <v>309</v>
      </c>
      <c r="C21" s="7" t="s">
        <v>310</v>
      </c>
      <c r="D21" s="6">
        <v>1</v>
      </c>
      <c r="E21" s="6">
        <v>20</v>
      </c>
      <c r="F21" s="7" t="s">
        <v>23</v>
      </c>
      <c r="G21" s="8">
        <v>2324</v>
      </c>
      <c r="H21" s="9">
        <v>19224</v>
      </c>
      <c r="I21" s="6">
        <v>1</v>
      </c>
      <c r="J21" s="6">
        <v>1</v>
      </c>
      <c r="K21" s="6">
        <v>20</v>
      </c>
      <c r="L21" s="9">
        <v>40917</v>
      </c>
      <c r="M21" s="9">
        <v>42353</v>
      </c>
      <c r="N21" s="7" t="s">
        <v>51</v>
      </c>
      <c r="O21" s="7" t="s">
        <v>151</v>
      </c>
      <c r="P21" s="12" t="s">
        <v>174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6">
        <v>1404066622</v>
      </c>
      <c r="B22" s="7" t="s">
        <v>311</v>
      </c>
      <c r="C22" s="7" t="s">
        <v>312</v>
      </c>
      <c r="D22" s="6">
        <v>1</v>
      </c>
      <c r="E22" s="6">
        <v>20</v>
      </c>
      <c r="F22" s="7" t="s">
        <v>23</v>
      </c>
      <c r="G22" s="8">
        <v>1886</v>
      </c>
      <c r="H22" s="9">
        <v>27151</v>
      </c>
      <c r="I22" s="6">
        <v>1</v>
      </c>
      <c r="J22" s="6">
        <v>1</v>
      </c>
      <c r="K22" s="6">
        <v>20</v>
      </c>
      <c r="L22" s="9">
        <v>41771</v>
      </c>
      <c r="M22" s="7"/>
      <c r="N22" s="7" t="s">
        <v>30</v>
      </c>
      <c r="O22" s="7" t="s">
        <v>151</v>
      </c>
      <c r="P22" s="12" t="s">
        <v>174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6">
        <v>1002017900</v>
      </c>
      <c r="B23" s="7" t="s">
        <v>313</v>
      </c>
      <c r="C23" s="7" t="s">
        <v>314</v>
      </c>
      <c r="D23" s="6">
        <v>0</v>
      </c>
      <c r="E23" s="6">
        <v>19</v>
      </c>
      <c r="F23" s="7" t="s">
        <v>23</v>
      </c>
      <c r="G23" s="8">
        <v>2149</v>
      </c>
      <c r="H23" s="9">
        <v>30685</v>
      </c>
      <c r="I23" s="6">
        <v>0</v>
      </c>
      <c r="J23" s="6">
        <v>1</v>
      </c>
      <c r="K23" s="6">
        <v>20</v>
      </c>
      <c r="L23" s="9">
        <v>41134</v>
      </c>
      <c r="M23" s="7"/>
      <c r="N23" s="7" t="s">
        <v>30</v>
      </c>
      <c r="O23" s="7" t="s">
        <v>151</v>
      </c>
      <c r="P23" s="12" t="s">
        <v>174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6">
        <v>1408069882</v>
      </c>
      <c r="B24" s="7" t="s">
        <v>315</v>
      </c>
      <c r="C24" s="7" t="s">
        <v>316</v>
      </c>
      <c r="D24" s="6">
        <v>0</v>
      </c>
      <c r="E24" s="6">
        <v>16</v>
      </c>
      <c r="F24" s="7" t="s">
        <v>23</v>
      </c>
      <c r="G24" s="8">
        <v>1775</v>
      </c>
      <c r="H24" s="9">
        <v>33266</v>
      </c>
      <c r="I24" s="6">
        <v>1</v>
      </c>
      <c r="J24" s="6">
        <v>1</v>
      </c>
      <c r="K24" s="6">
        <v>20</v>
      </c>
      <c r="L24" s="9">
        <v>41505</v>
      </c>
      <c r="M24" s="7"/>
      <c r="N24" s="7" t="s">
        <v>30</v>
      </c>
      <c r="O24" s="7" t="s">
        <v>151</v>
      </c>
      <c r="P24" s="12" t="s">
        <v>174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6">
        <v>1201031438</v>
      </c>
      <c r="B25" s="7" t="s">
        <v>317</v>
      </c>
      <c r="C25" s="7" t="s">
        <v>318</v>
      </c>
      <c r="D25" s="6">
        <v>1</v>
      </c>
      <c r="E25" s="6">
        <v>20</v>
      </c>
      <c r="F25" s="7" t="s">
        <v>23</v>
      </c>
      <c r="G25" s="8">
        <v>2081</v>
      </c>
      <c r="H25" s="9">
        <v>26553</v>
      </c>
      <c r="I25" s="6">
        <v>1</v>
      </c>
      <c r="J25" s="6">
        <v>1</v>
      </c>
      <c r="K25" s="6">
        <v>20</v>
      </c>
      <c r="L25" s="9">
        <v>41218</v>
      </c>
      <c r="M25" s="7"/>
      <c r="N25" s="7" t="s">
        <v>30</v>
      </c>
      <c r="O25" s="7" t="s">
        <v>151</v>
      </c>
      <c r="P25" s="12" t="s">
        <v>174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6">
        <v>1503072857</v>
      </c>
      <c r="B26" s="7" t="s">
        <v>319</v>
      </c>
      <c r="C26" s="7" t="s">
        <v>320</v>
      </c>
      <c r="D26" s="6">
        <v>0</v>
      </c>
      <c r="E26" s="6">
        <v>21</v>
      </c>
      <c r="F26" s="7" t="s">
        <v>23</v>
      </c>
      <c r="G26" s="8">
        <v>1778</v>
      </c>
      <c r="H26" s="9">
        <v>24188</v>
      </c>
      <c r="I26" s="6">
        <v>1</v>
      </c>
      <c r="J26" s="6">
        <v>1</v>
      </c>
      <c r="K26" s="6">
        <v>20</v>
      </c>
      <c r="L26" s="9">
        <v>41547</v>
      </c>
      <c r="M26" s="7"/>
      <c r="N26" s="7" t="s">
        <v>30</v>
      </c>
      <c r="O26" s="7" t="s">
        <v>151</v>
      </c>
      <c r="P26" s="12" t="s">
        <v>174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6">
        <v>1412071713</v>
      </c>
      <c r="B27" s="7" t="s">
        <v>321</v>
      </c>
      <c r="C27" s="7" t="s">
        <v>322</v>
      </c>
      <c r="D27" s="6">
        <v>0</v>
      </c>
      <c r="E27" s="6">
        <v>19</v>
      </c>
      <c r="F27" s="7" t="s">
        <v>23</v>
      </c>
      <c r="G27" s="8">
        <v>2109</v>
      </c>
      <c r="H27" s="9">
        <v>23480</v>
      </c>
      <c r="I27" s="6">
        <v>1</v>
      </c>
      <c r="J27" s="6">
        <v>1</v>
      </c>
      <c r="K27" s="6">
        <v>20</v>
      </c>
      <c r="L27" s="9">
        <v>41645</v>
      </c>
      <c r="M27" s="7"/>
      <c r="N27" s="7" t="s">
        <v>30</v>
      </c>
      <c r="O27" s="7" t="s">
        <v>151</v>
      </c>
      <c r="P27" s="12" t="s">
        <v>174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6">
        <v>1105025721</v>
      </c>
      <c r="B28" s="7" t="s">
        <v>323</v>
      </c>
      <c r="C28" s="7" t="s">
        <v>324</v>
      </c>
      <c r="D28" s="6">
        <v>1</v>
      </c>
      <c r="E28" s="6">
        <v>17</v>
      </c>
      <c r="F28" s="7" t="s">
        <v>23</v>
      </c>
      <c r="G28" s="8">
        <v>2445</v>
      </c>
      <c r="H28" s="9">
        <v>21781</v>
      </c>
      <c r="I28" s="6">
        <v>0</v>
      </c>
      <c r="J28" s="6">
        <v>1</v>
      </c>
      <c r="K28" s="6">
        <v>20</v>
      </c>
      <c r="L28" s="9">
        <v>40854</v>
      </c>
      <c r="M28" s="9">
        <v>42489</v>
      </c>
      <c r="N28" s="7" t="s">
        <v>51</v>
      </c>
      <c r="O28" s="7" t="s">
        <v>151</v>
      </c>
      <c r="P28" s="12" t="s">
        <v>174</v>
      </c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6">
        <v>1107027450</v>
      </c>
      <c r="B29" s="7" t="s">
        <v>325</v>
      </c>
      <c r="C29" s="7" t="s">
        <v>326</v>
      </c>
      <c r="D29" s="6">
        <v>0</v>
      </c>
      <c r="E29" s="6">
        <v>21</v>
      </c>
      <c r="F29" s="7" t="s">
        <v>23</v>
      </c>
      <c r="G29" s="8">
        <v>2446</v>
      </c>
      <c r="H29" s="9">
        <v>31519</v>
      </c>
      <c r="I29" s="6">
        <v>1</v>
      </c>
      <c r="J29" s="6">
        <v>1</v>
      </c>
      <c r="K29" s="6">
        <v>20</v>
      </c>
      <c r="L29" s="9">
        <v>40553</v>
      </c>
      <c r="M29" s="9">
        <v>42461</v>
      </c>
      <c r="N29" s="7" t="s">
        <v>51</v>
      </c>
      <c r="O29" s="7" t="s">
        <v>151</v>
      </c>
      <c r="P29" s="12" t="s">
        <v>174</v>
      </c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6">
        <v>1301052462</v>
      </c>
      <c r="B30" s="7" t="s">
        <v>327</v>
      </c>
      <c r="C30" s="7" t="s">
        <v>328</v>
      </c>
      <c r="D30" s="6">
        <v>1</v>
      </c>
      <c r="E30" s="6">
        <v>19</v>
      </c>
      <c r="F30" s="7" t="s">
        <v>23</v>
      </c>
      <c r="G30" s="8">
        <v>1887</v>
      </c>
      <c r="H30" s="9">
        <v>27778</v>
      </c>
      <c r="I30" s="6">
        <v>0</v>
      </c>
      <c r="J30" s="6">
        <v>1</v>
      </c>
      <c r="K30" s="6">
        <v>20</v>
      </c>
      <c r="L30" s="9">
        <v>41547</v>
      </c>
      <c r="M30" s="7"/>
      <c r="N30" s="7" t="s">
        <v>30</v>
      </c>
      <c r="O30" s="7" t="s">
        <v>151</v>
      </c>
      <c r="P30" s="12" t="s">
        <v>174</v>
      </c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6">
        <v>710007401</v>
      </c>
      <c r="B31" s="7" t="s">
        <v>329</v>
      </c>
      <c r="C31" s="7" t="s">
        <v>330</v>
      </c>
      <c r="D31" s="6">
        <v>1</v>
      </c>
      <c r="E31" s="6">
        <v>22</v>
      </c>
      <c r="F31" s="7" t="s">
        <v>23</v>
      </c>
      <c r="G31" s="8">
        <v>2170</v>
      </c>
      <c r="H31" s="9">
        <v>27006</v>
      </c>
      <c r="I31" s="6">
        <v>1</v>
      </c>
      <c r="J31" s="6">
        <v>1</v>
      </c>
      <c r="K31" s="6">
        <v>20</v>
      </c>
      <c r="L31" s="9">
        <v>40812</v>
      </c>
      <c r="M31" s="9">
        <v>42159</v>
      </c>
      <c r="N31" s="7" t="s">
        <v>51</v>
      </c>
      <c r="O31" s="7" t="s">
        <v>151</v>
      </c>
      <c r="P31" s="12" t="s">
        <v>174</v>
      </c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6">
        <v>903013071</v>
      </c>
      <c r="B32" s="7" t="s">
        <v>331</v>
      </c>
      <c r="C32" s="7" t="s">
        <v>332</v>
      </c>
      <c r="D32" s="6">
        <v>1</v>
      </c>
      <c r="E32" s="6">
        <v>24</v>
      </c>
      <c r="F32" s="7" t="s">
        <v>23</v>
      </c>
      <c r="G32" s="8">
        <v>2127</v>
      </c>
      <c r="H32" s="9">
        <v>25849</v>
      </c>
      <c r="I32" s="6">
        <v>1</v>
      </c>
      <c r="J32" s="6">
        <v>1</v>
      </c>
      <c r="K32" s="6">
        <v>20</v>
      </c>
      <c r="L32" s="9">
        <v>40812</v>
      </c>
      <c r="M32" s="9">
        <v>40917</v>
      </c>
      <c r="N32" s="7" t="s">
        <v>51</v>
      </c>
      <c r="O32" s="7" t="s">
        <v>151</v>
      </c>
      <c r="P32" s="12" t="s">
        <v>174</v>
      </c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6">
        <v>1304055683</v>
      </c>
      <c r="B33" s="7" t="s">
        <v>333</v>
      </c>
      <c r="C33" s="7" t="s">
        <v>334</v>
      </c>
      <c r="D33" s="6">
        <v>1</v>
      </c>
      <c r="E33" s="6">
        <v>14</v>
      </c>
      <c r="F33" s="7" t="s">
        <v>23</v>
      </c>
      <c r="G33" s="8">
        <v>1721</v>
      </c>
      <c r="H33" s="9">
        <v>28439</v>
      </c>
      <c r="I33" s="6">
        <v>0</v>
      </c>
      <c r="J33" s="6">
        <v>1</v>
      </c>
      <c r="K33" s="6">
        <v>10</v>
      </c>
      <c r="L33" s="9">
        <v>41687</v>
      </c>
      <c r="M33" s="7"/>
      <c r="N33" s="7" t="s">
        <v>30</v>
      </c>
      <c r="O33" s="7" t="s">
        <v>151</v>
      </c>
      <c r="P33" s="12" t="s">
        <v>174</v>
      </c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6">
        <v>1311062610</v>
      </c>
      <c r="B34" s="7" t="s">
        <v>335</v>
      </c>
      <c r="C34" s="7" t="s">
        <v>336</v>
      </c>
      <c r="D34" s="6">
        <v>1</v>
      </c>
      <c r="E34" s="6">
        <v>21</v>
      </c>
      <c r="F34" s="7" t="s">
        <v>23</v>
      </c>
      <c r="G34" s="8">
        <v>1801</v>
      </c>
      <c r="H34" s="9">
        <v>29253</v>
      </c>
      <c r="I34" s="6">
        <v>0</v>
      </c>
      <c r="J34" s="6">
        <v>1</v>
      </c>
      <c r="K34" s="6">
        <v>30</v>
      </c>
      <c r="L34" s="9">
        <v>40553</v>
      </c>
      <c r="M34" s="7"/>
      <c r="N34" s="7" t="s">
        <v>30</v>
      </c>
      <c r="O34" s="7" t="s">
        <v>151</v>
      </c>
      <c r="P34" s="12" t="s">
        <v>174</v>
      </c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6">
        <v>1304055987</v>
      </c>
      <c r="B35" s="7" t="s">
        <v>337</v>
      </c>
      <c r="C35" s="7" t="s">
        <v>338</v>
      </c>
      <c r="D35" s="6">
        <v>0</v>
      </c>
      <c r="E35" s="6">
        <v>17</v>
      </c>
      <c r="F35" s="7" t="s">
        <v>23</v>
      </c>
      <c r="G35" s="8">
        <v>2048</v>
      </c>
      <c r="H35" s="9">
        <v>31755</v>
      </c>
      <c r="I35" s="6">
        <v>0</v>
      </c>
      <c r="J35" s="6">
        <v>1</v>
      </c>
      <c r="K35" s="6">
        <v>20</v>
      </c>
      <c r="L35" s="9">
        <v>41099</v>
      </c>
      <c r="M35" s="7"/>
      <c r="N35" s="7" t="s">
        <v>30</v>
      </c>
      <c r="O35" s="7" t="s">
        <v>151</v>
      </c>
      <c r="P35" s="12" t="s">
        <v>174</v>
      </c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6">
        <v>1408069409</v>
      </c>
      <c r="B36" s="7" t="s">
        <v>339</v>
      </c>
      <c r="C36" s="7" t="s">
        <v>340</v>
      </c>
      <c r="D36" s="6">
        <v>0</v>
      </c>
      <c r="E36" s="6">
        <v>19</v>
      </c>
      <c r="F36" s="7" t="s">
        <v>23</v>
      </c>
      <c r="G36" s="8">
        <v>1810</v>
      </c>
      <c r="H36" s="9">
        <v>28872</v>
      </c>
      <c r="I36" s="6">
        <v>1</v>
      </c>
      <c r="J36" s="6">
        <v>1</v>
      </c>
      <c r="K36" s="6">
        <v>30</v>
      </c>
      <c r="L36" s="9">
        <v>40812</v>
      </c>
      <c r="M36" s="9">
        <v>41505</v>
      </c>
      <c r="N36" s="7" t="s">
        <v>51</v>
      </c>
      <c r="O36" s="7" t="s">
        <v>151</v>
      </c>
      <c r="P36" s="12" t="s">
        <v>174</v>
      </c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6">
        <v>1107027575</v>
      </c>
      <c r="B37" s="7" t="s">
        <v>341</v>
      </c>
      <c r="C37" s="7" t="s">
        <v>342</v>
      </c>
      <c r="D37" s="6">
        <v>1</v>
      </c>
      <c r="E37" s="6">
        <v>15</v>
      </c>
      <c r="F37" s="7" t="s">
        <v>23</v>
      </c>
      <c r="G37" s="8">
        <v>2050</v>
      </c>
      <c r="H37" s="9">
        <v>29877</v>
      </c>
      <c r="I37" s="6">
        <v>0</v>
      </c>
      <c r="J37" s="6">
        <v>1</v>
      </c>
      <c r="K37" s="6">
        <v>20</v>
      </c>
      <c r="L37" s="9">
        <v>40595</v>
      </c>
      <c r="M37" s="9">
        <v>40759</v>
      </c>
      <c r="N37" s="7" t="s">
        <v>76</v>
      </c>
      <c r="O37" s="7" t="s">
        <v>151</v>
      </c>
      <c r="P37" s="12" t="s">
        <v>174</v>
      </c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6">
        <v>1206042315</v>
      </c>
      <c r="B38" s="7" t="s">
        <v>343</v>
      </c>
      <c r="C38" s="7" t="s">
        <v>344</v>
      </c>
      <c r="D38" s="6">
        <v>0</v>
      </c>
      <c r="E38" s="6">
        <v>16</v>
      </c>
      <c r="F38" s="7" t="s">
        <v>23</v>
      </c>
      <c r="G38" s="8">
        <v>1886</v>
      </c>
      <c r="H38" s="9">
        <v>29671</v>
      </c>
      <c r="I38" s="6">
        <v>1</v>
      </c>
      <c r="J38" s="6">
        <v>1</v>
      </c>
      <c r="K38" s="6">
        <v>20</v>
      </c>
      <c r="L38" s="9">
        <v>40729</v>
      </c>
      <c r="M38" s="9">
        <v>40812</v>
      </c>
      <c r="N38" s="7" t="s">
        <v>51</v>
      </c>
      <c r="O38" s="7" t="s">
        <v>151</v>
      </c>
      <c r="P38" s="12" t="s">
        <v>174</v>
      </c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6">
        <v>1101023353</v>
      </c>
      <c r="B39" s="7" t="s">
        <v>345</v>
      </c>
      <c r="C39" s="7" t="s">
        <v>346</v>
      </c>
      <c r="D39" s="6">
        <v>0</v>
      </c>
      <c r="E39" s="6">
        <v>20</v>
      </c>
      <c r="F39" s="7" t="s">
        <v>23</v>
      </c>
      <c r="G39" s="8">
        <v>2122</v>
      </c>
      <c r="H39" s="9">
        <v>27689</v>
      </c>
      <c r="I39" s="6">
        <v>1</v>
      </c>
      <c r="J39" s="6">
        <v>1</v>
      </c>
      <c r="K39" s="6">
        <v>10</v>
      </c>
      <c r="L39" s="9">
        <v>42051</v>
      </c>
      <c r="M39" s="7"/>
      <c r="N39" s="7" t="s">
        <v>86</v>
      </c>
      <c r="O39" s="7" t="s">
        <v>151</v>
      </c>
      <c r="P39" s="12" t="s">
        <v>174</v>
      </c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6">
        <v>1001138521</v>
      </c>
      <c r="B40" s="7" t="s">
        <v>347</v>
      </c>
      <c r="C40" s="7" t="s">
        <v>348</v>
      </c>
      <c r="D40" s="6">
        <v>1</v>
      </c>
      <c r="E40" s="6">
        <v>19</v>
      </c>
      <c r="F40" s="7" t="s">
        <v>23</v>
      </c>
      <c r="G40" s="8">
        <v>1844</v>
      </c>
      <c r="H40" s="9">
        <v>26709</v>
      </c>
      <c r="I40" s="6">
        <v>1</v>
      </c>
      <c r="J40" s="6">
        <v>1</v>
      </c>
      <c r="K40" s="6">
        <v>40</v>
      </c>
      <c r="L40" s="9">
        <v>40854</v>
      </c>
      <c r="M40" s="9">
        <v>42322</v>
      </c>
      <c r="N40" s="7" t="s">
        <v>51</v>
      </c>
      <c r="O40" s="7" t="s">
        <v>151</v>
      </c>
      <c r="P40" s="12" t="s">
        <v>174</v>
      </c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6">
        <v>1201031032</v>
      </c>
      <c r="B41" s="7" t="s">
        <v>349</v>
      </c>
      <c r="C41" s="7" t="s">
        <v>350</v>
      </c>
      <c r="D41" s="6">
        <v>0</v>
      </c>
      <c r="E41" s="6">
        <v>15</v>
      </c>
      <c r="F41" s="7" t="s">
        <v>23</v>
      </c>
      <c r="G41" s="8">
        <v>1938</v>
      </c>
      <c r="H41" s="9">
        <v>26612</v>
      </c>
      <c r="I41" s="6">
        <v>0</v>
      </c>
      <c r="J41" s="6">
        <v>1</v>
      </c>
      <c r="K41" s="6">
        <v>20</v>
      </c>
      <c r="L41" s="9">
        <v>41176</v>
      </c>
      <c r="M41" s="9">
        <v>41178</v>
      </c>
      <c r="N41" s="7" t="s">
        <v>51</v>
      </c>
      <c r="O41" s="7" t="s">
        <v>151</v>
      </c>
      <c r="P41" s="12" t="s">
        <v>174</v>
      </c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6">
        <v>1209049259</v>
      </c>
      <c r="B42" s="7" t="s">
        <v>351</v>
      </c>
      <c r="C42" s="7" t="s">
        <v>352</v>
      </c>
      <c r="D42" s="6">
        <v>0</v>
      </c>
      <c r="E42" s="6">
        <v>17</v>
      </c>
      <c r="F42" s="7" t="s">
        <v>23</v>
      </c>
      <c r="G42" s="8">
        <v>2189</v>
      </c>
      <c r="H42" s="9">
        <v>31600</v>
      </c>
      <c r="I42" s="6">
        <v>1</v>
      </c>
      <c r="J42" s="6">
        <v>1</v>
      </c>
      <c r="K42" s="6">
        <v>20</v>
      </c>
      <c r="L42" s="9">
        <v>41645</v>
      </c>
      <c r="M42" s="7"/>
      <c r="N42" s="7" t="s">
        <v>30</v>
      </c>
      <c r="O42" s="7" t="s">
        <v>151</v>
      </c>
      <c r="P42" s="12" t="s">
        <v>174</v>
      </c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6">
        <v>1308060754</v>
      </c>
      <c r="B43" s="7" t="s">
        <v>353</v>
      </c>
      <c r="C43" s="7" t="s">
        <v>354</v>
      </c>
      <c r="D43" s="6">
        <v>1</v>
      </c>
      <c r="E43" s="6">
        <v>23</v>
      </c>
      <c r="F43" s="7" t="s">
        <v>23</v>
      </c>
      <c r="G43" s="8">
        <v>2451</v>
      </c>
      <c r="H43" s="9">
        <v>27340</v>
      </c>
      <c r="I43" s="6">
        <v>1</v>
      </c>
      <c r="J43" s="6">
        <v>1</v>
      </c>
      <c r="K43" s="6">
        <v>20</v>
      </c>
      <c r="L43" s="9">
        <v>41589</v>
      </c>
      <c r="M43" s="7"/>
      <c r="N43" s="7" t="s">
        <v>30</v>
      </c>
      <c r="O43" s="7" t="s">
        <v>151</v>
      </c>
      <c r="P43" s="12" t="s">
        <v>174</v>
      </c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6">
        <v>1401064327</v>
      </c>
      <c r="B44" s="7" t="s">
        <v>355</v>
      </c>
      <c r="C44" s="7" t="s">
        <v>356</v>
      </c>
      <c r="D44" s="6">
        <v>1</v>
      </c>
      <c r="E44" s="6">
        <v>20</v>
      </c>
      <c r="F44" s="7" t="s">
        <v>23</v>
      </c>
      <c r="G44" s="8">
        <v>2330</v>
      </c>
      <c r="H44" s="9">
        <v>28451</v>
      </c>
      <c r="I44" s="6">
        <v>1</v>
      </c>
      <c r="J44" s="6">
        <v>1</v>
      </c>
      <c r="K44" s="6">
        <v>20</v>
      </c>
      <c r="L44" s="9">
        <v>40694</v>
      </c>
      <c r="M44" s="7"/>
      <c r="N44" s="7" t="s">
        <v>30</v>
      </c>
      <c r="O44" s="7" t="s">
        <v>151</v>
      </c>
      <c r="P44" s="12" t="s">
        <v>174</v>
      </c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6">
        <v>909015167</v>
      </c>
      <c r="B45" s="7" t="s">
        <v>357</v>
      </c>
      <c r="C45" s="7" t="s">
        <v>358</v>
      </c>
      <c r="D45" s="6">
        <v>0</v>
      </c>
      <c r="E45" s="6">
        <v>24</v>
      </c>
      <c r="F45" s="7" t="s">
        <v>23</v>
      </c>
      <c r="G45" s="8">
        <v>2184</v>
      </c>
      <c r="H45" s="9">
        <v>31784</v>
      </c>
      <c r="I45" s="6">
        <v>1</v>
      </c>
      <c r="J45" s="6">
        <v>1</v>
      </c>
      <c r="K45" s="6">
        <v>10</v>
      </c>
      <c r="L45" s="9">
        <v>41281</v>
      </c>
      <c r="M45" s="7"/>
      <c r="N45" s="7" t="s">
        <v>30</v>
      </c>
      <c r="O45" s="7" t="s">
        <v>151</v>
      </c>
      <c r="P45" s="12" t="s">
        <v>174</v>
      </c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6">
        <v>1409070245</v>
      </c>
      <c r="B46" s="7" t="s">
        <v>359</v>
      </c>
      <c r="C46" s="7" t="s">
        <v>360</v>
      </c>
      <c r="D46" s="6">
        <v>0</v>
      </c>
      <c r="E46" s="6">
        <v>14</v>
      </c>
      <c r="F46" s="7" t="s">
        <v>23</v>
      </c>
      <c r="G46" s="8">
        <v>1760</v>
      </c>
      <c r="H46" s="9">
        <v>24988</v>
      </c>
      <c r="I46" s="6">
        <v>1</v>
      </c>
      <c r="J46" s="6">
        <v>1</v>
      </c>
      <c r="K46" s="6">
        <v>10</v>
      </c>
      <c r="L46" s="9">
        <v>41001</v>
      </c>
      <c r="M46" s="9">
        <v>42319</v>
      </c>
      <c r="N46" s="7" t="s">
        <v>51</v>
      </c>
      <c r="O46" s="7" t="s">
        <v>151</v>
      </c>
      <c r="P46" s="12" t="s">
        <v>174</v>
      </c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6">
        <v>1109029256</v>
      </c>
      <c r="B47" s="7" t="s">
        <v>361</v>
      </c>
      <c r="C47" s="7" t="s">
        <v>362</v>
      </c>
      <c r="D47" s="6">
        <v>1</v>
      </c>
      <c r="E47" s="6">
        <v>20</v>
      </c>
      <c r="F47" s="7" t="s">
        <v>23</v>
      </c>
      <c r="G47" s="8">
        <v>2346</v>
      </c>
      <c r="H47" s="9">
        <v>28025</v>
      </c>
      <c r="I47" s="6">
        <v>1</v>
      </c>
      <c r="J47" s="6">
        <v>1</v>
      </c>
      <c r="K47" s="6">
        <v>20</v>
      </c>
      <c r="L47" s="9">
        <v>42093</v>
      </c>
      <c r="M47" s="7"/>
      <c r="N47" s="7" t="s">
        <v>30</v>
      </c>
      <c r="O47" s="7" t="s">
        <v>151</v>
      </c>
      <c r="P47" s="12" t="s">
        <v>174</v>
      </c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6">
        <v>1102024121</v>
      </c>
      <c r="B48" s="7" t="s">
        <v>363</v>
      </c>
      <c r="C48" s="7" t="s">
        <v>364</v>
      </c>
      <c r="D48" s="6">
        <v>1</v>
      </c>
      <c r="E48" s="6">
        <v>15</v>
      </c>
      <c r="F48" s="7" t="s">
        <v>23</v>
      </c>
      <c r="G48" s="8">
        <v>2453</v>
      </c>
      <c r="H48" s="9">
        <v>30870</v>
      </c>
      <c r="I48" s="6">
        <v>1</v>
      </c>
      <c r="J48" s="6">
        <v>1</v>
      </c>
      <c r="K48" s="6">
        <v>20</v>
      </c>
      <c r="L48" s="9">
        <v>41365</v>
      </c>
      <c r="M48" s="7"/>
      <c r="N48" s="7" t="s">
        <v>30</v>
      </c>
      <c r="O48" s="7" t="s">
        <v>151</v>
      </c>
      <c r="P48" s="12" t="s">
        <v>174</v>
      </c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6">
        <v>1204033041</v>
      </c>
      <c r="B49" s="7" t="s">
        <v>365</v>
      </c>
      <c r="C49" s="7" t="s">
        <v>366</v>
      </c>
      <c r="D49" s="6">
        <v>1</v>
      </c>
      <c r="E49" s="6">
        <v>18</v>
      </c>
      <c r="F49" s="7" t="s">
        <v>23</v>
      </c>
      <c r="G49" s="8">
        <v>2110</v>
      </c>
      <c r="H49" s="9">
        <v>32630</v>
      </c>
      <c r="I49" s="6">
        <v>0</v>
      </c>
      <c r="J49" s="6">
        <v>1</v>
      </c>
      <c r="K49" s="6">
        <v>10</v>
      </c>
      <c r="L49" s="9">
        <v>40812</v>
      </c>
      <c r="M49" s="9">
        <v>41733</v>
      </c>
      <c r="N49" s="7" t="s">
        <v>51</v>
      </c>
      <c r="O49" s="7" t="s">
        <v>151</v>
      </c>
      <c r="P49" s="12" t="s">
        <v>174</v>
      </c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6">
        <v>1204033041</v>
      </c>
      <c r="B50" s="7" t="s">
        <v>367</v>
      </c>
      <c r="C50" s="7" t="s">
        <v>366</v>
      </c>
      <c r="D50" s="6">
        <v>0</v>
      </c>
      <c r="E50" s="6">
        <v>22</v>
      </c>
      <c r="F50" s="7" t="s">
        <v>23</v>
      </c>
      <c r="G50" s="8">
        <v>2421</v>
      </c>
      <c r="H50" s="9">
        <v>30403</v>
      </c>
      <c r="I50" s="6">
        <v>0</v>
      </c>
      <c r="J50" s="6">
        <v>1</v>
      </c>
      <c r="K50" s="6">
        <v>20</v>
      </c>
      <c r="L50" s="9">
        <v>41365</v>
      </c>
      <c r="M50" s="9">
        <v>42515</v>
      </c>
      <c r="N50" s="7" t="s">
        <v>51</v>
      </c>
      <c r="O50" s="7" t="s">
        <v>151</v>
      </c>
      <c r="P50" s="12" t="s">
        <v>174</v>
      </c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6">
        <v>1302053044</v>
      </c>
      <c r="B51" s="7" t="s">
        <v>368</v>
      </c>
      <c r="C51" s="7" t="s">
        <v>369</v>
      </c>
      <c r="D51" s="6">
        <v>0</v>
      </c>
      <c r="E51" s="6">
        <v>21</v>
      </c>
      <c r="F51" s="7" t="s">
        <v>23</v>
      </c>
      <c r="G51" s="8">
        <v>2136</v>
      </c>
      <c r="H51" s="9">
        <v>28223</v>
      </c>
      <c r="I51" s="6">
        <v>0</v>
      </c>
      <c r="J51" s="6">
        <v>1</v>
      </c>
      <c r="K51" s="6">
        <v>20</v>
      </c>
      <c r="L51" s="9">
        <v>41771</v>
      </c>
      <c r="M51" s="7"/>
      <c r="N51" s="7" t="s">
        <v>86</v>
      </c>
      <c r="O51" s="7" t="s">
        <v>151</v>
      </c>
      <c r="P51" s="12" t="s">
        <v>174</v>
      </c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6">
        <v>1403066020</v>
      </c>
      <c r="B52" s="7" t="s">
        <v>370</v>
      </c>
      <c r="C52" s="7" t="s">
        <v>371</v>
      </c>
      <c r="D52" s="6">
        <v>0</v>
      </c>
      <c r="E52" s="6">
        <v>15</v>
      </c>
      <c r="F52" s="7" t="s">
        <v>23</v>
      </c>
      <c r="G52" s="8">
        <v>1810</v>
      </c>
      <c r="H52" s="9">
        <v>24626</v>
      </c>
      <c r="I52" s="6">
        <v>1</v>
      </c>
      <c r="J52" s="6">
        <v>1</v>
      </c>
      <c r="K52" s="6">
        <v>30</v>
      </c>
      <c r="L52" s="9">
        <v>41365</v>
      </c>
      <c r="M52" s="7"/>
      <c r="N52" s="7" t="s">
        <v>30</v>
      </c>
      <c r="O52" s="7" t="s">
        <v>151</v>
      </c>
      <c r="P52" s="12" t="s">
        <v>174</v>
      </c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6">
        <v>1203032357</v>
      </c>
      <c r="B53" s="7" t="s">
        <v>372</v>
      </c>
      <c r="C53" s="7" t="s">
        <v>373</v>
      </c>
      <c r="D53" s="6">
        <v>1</v>
      </c>
      <c r="E53" s="6">
        <v>19</v>
      </c>
      <c r="F53" s="7" t="s">
        <v>23</v>
      </c>
      <c r="G53" s="8">
        <v>2132</v>
      </c>
      <c r="H53" s="9">
        <v>30870</v>
      </c>
      <c r="I53" s="6">
        <v>1</v>
      </c>
      <c r="J53" s="6">
        <v>1</v>
      </c>
      <c r="K53" s="6">
        <v>20</v>
      </c>
      <c r="L53" s="9">
        <v>41463</v>
      </c>
      <c r="M53" s="7"/>
      <c r="N53" s="7" t="s">
        <v>30</v>
      </c>
      <c r="O53" s="7" t="s">
        <v>151</v>
      </c>
      <c r="P53" s="12" t="s">
        <v>174</v>
      </c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6">
        <v>1206044851</v>
      </c>
      <c r="B54" s="7" t="s">
        <v>374</v>
      </c>
      <c r="C54" s="7" t="s">
        <v>375</v>
      </c>
      <c r="D54" s="6">
        <v>2</v>
      </c>
      <c r="E54" s="6">
        <v>19</v>
      </c>
      <c r="F54" s="7" t="s">
        <v>23</v>
      </c>
      <c r="G54" s="8">
        <v>2152</v>
      </c>
      <c r="H54" s="9">
        <v>29494</v>
      </c>
      <c r="I54" s="6">
        <v>1</v>
      </c>
      <c r="J54" s="6">
        <v>1</v>
      </c>
      <c r="K54" s="6">
        <v>40</v>
      </c>
      <c r="L54" s="9">
        <v>41729</v>
      </c>
      <c r="M54" s="9">
        <v>42491</v>
      </c>
      <c r="N54" s="7" t="s">
        <v>76</v>
      </c>
      <c r="O54" s="7" t="s">
        <v>151</v>
      </c>
      <c r="P54" s="12" t="s">
        <v>174</v>
      </c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6">
        <v>1404066949</v>
      </c>
      <c r="B55" s="7" t="s">
        <v>376</v>
      </c>
      <c r="C55" s="7" t="s">
        <v>377</v>
      </c>
      <c r="D55" s="6">
        <v>2</v>
      </c>
      <c r="E55" s="6">
        <v>16</v>
      </c>
      <c r="F55" s="7" t="s">
        <v>23</v>
      </c>
      <c r="G55" s="8">
        <v>2478</v>
      </c>
      <c r="H55" s="9">
        <v>28105</v>
      </c>
      <c r="I55" s="6">
        <v>0</v>
      </c>
      <c r="J55" s="6">
        <v>1</v>
      </c>
      <c r="K55" s="6">
        <v>20</v>
      </c>
      <c r="L55" s="9">
        <v>41547</v>
      </c>
      <c r="M55" s="7"/>
      <c r="N55" s="7" t="s">
        <v>30</v>
      </c>
      <c r="O55" s="7" t="s">
        <v>151</v>
      </c>
      <c r="P55" s="12" t="s">
        <v>174</v>
      </c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6">
        <v>1103024335</v>
      </c>
      <c r="B56" s="7" t="s">
        <v>378</v>
      </c>
      <c r="C56" s="7" t="s">
        <v>379</v>
      </c>
      <c r="D56" s="6">
        <v>1</v>
      </c>
      <c r="E56" s="6">
        <v>22</v>
      </c>
      <c r="F56" s="7" t="s">
        <v>23</v>
      </c>
      <c r="G56" s="8">
        <v>1760</v>
      </c>
      <c r="H56" s="9">
        <v>29183</v>
      </c>
      <c r="I56" s="6">
        <v>0</v>
      </c>
      <c r="J56" s="6">
        <v>1</v>
      </c>
      <c r="K56" s="6">
        <v>10</v>
      </c>
      <c r="L56" s="9">
        <v>41687</v>
      </c>
      <c r="M56" s="7"/>
      <c r="N56" s="7" t="s">
        <v>30</v>
      </c>
      <c r="O56" s="7" t="s">
        <v>151</v>
      </c>
      <c r="P56" s="12" t="s">
        <v>174</v>
      </c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6">
        <v>1109029531</v>
      </c>
      <c r="B57" s="7" t="s">
        <v>380</v>
      </c>
      <c r="C57" s="7" t="s">
        <v>381</v>
      </c>
      <c r="D57" s="6">
        <v>1</v>
      </c>
      <c r="E57" s="6">
        <v>18</v>
      </c>
      <c r="F57" s="7" t="s">
        <v>23</v>
      </c>
      <c r="G57" s="8">
        <v>2351</v>
      </c>
      <c r="H57" s="9">
        <v>28976</v>
      </c>
      <c r="I57" s="6">
        <v>1</v>
      </c>
      <c r="J57" s="6">
        <v>1</v>
      </c>
      <c r="K57" s="6">
        <v>20</v>
      </c>
      <c r="L57" s="9">
        <v>40581</v>
      </c>
      <c r="M57" s="9">
        <v>41651</v>
      </c>
      <c r="N57" s="7" t="s">
        <v>51</v>
      </c>
      <c r="O57" s="7" t="s">
        <v>151</v>
      </c>
      <c r="P57" s="12" t="s">
        <v>174</v>
      </c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6">
        <v>1307060058</v>
      </c>
      <c r="B58" s="7" t="s">
        <v>382</v>
      </c>
      <c r="C58" s="7" t="s">
        <v>383</v>
      </c>
      <c r="D58" s="6">
        <v>1</v>
      </c>
      <c r="E58" s="6">
        <v>24</v>
      </c>
      <c r="F58" s="7" t="s">
        <v>23</v>
      </c>
      <c r="G58" s="8">
        <v>2458</v>
      </c>
      <c r="H58" s="9">
        <v>32219</v>
      </c>
      <c r="I58" s="6">
        <v>0</v>
      </c>
      <c r="J58" s="6">
        <v>1</v>
      </c>
      <c r="K58" s="6">
        <v>10</v>
      </c>
      <c r="L58" s="9">
        <v>40553</v>
      </c>
      <c r="M58" s="9">
        <v>41271</v>
      </c>
      <c r="N58" s="7" t="s">
        <v>51</v>
      </c>
      <c r="O58" s="7" t="s">
        <v>151</v>
      </c>
      <c r="P58" s="12" t="s">
        <v>174</v>
      </c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6">
        <v>1109029186</v>
      </c>
      <c r="B59" s="7" t="s">
        <v>384</v>
      </c>
      <c r="C59" s="7" t="s">
        <v>385</v>
      </c>
      <c r="D59" s="6">
        <v>0</v>
      </c>
      <c r="E59" s="6">
        <v>22</v>
      </c>
      <c r="F59" s="7" t="s">
        <v>23</v>
      </c>
      <c r="G59" s="8">
        <v>2176</v>
      </c>
      <c r="H59" s="9">
        <v>31613</v>
      </c>
      <c r="I59" s="6">
        <v>1</v>
      </c>
      <c r="J59" s="6">
        <v>1</v>
      </c>
      <c r="K59" s="6">
        <v>20</v>
      </c>
      <c r="L59" s="9">
        <v>40679</v>
      </c>
      <c r="M59" s="9">
        <v>42302</v>
      </c>
      <c r="N59" s="7" t="s">
        <v>51</v>
      </c>
      <c r="O59" s="7" t="s">
        <v>151</v>
      </c>
      <c r="P59" s="12" t="s">
        <v>174</v>
      </c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6">
        <v>1307059944</v>
      </c>
      <c r="B60" s="7" t="s">
        <v>386</v>
      </c>
      <c r="C60" s="7" t="s">
        <v>387</v>
      </c>
      <c r="D60" s="6">
        <v>0</v>
      </c>
      <c r="E60" s="6">
        <v>17</v>
      </c>
      <c r="F60" s="7" t="s">
        <v>23</v>
      </c>
      <c r="G60" s="8">
        <v>1749</v>
      </c>
      <c r="H60" s="9">
        <v>26930</v>
      </c>
      <c r="I60" s="6">
        <v>1</v>
      </c>
      <c r="J60" s="6">
        <v>1</v>
      </c>
      <c r="K60" s="6">
        <v>20</v>
      </c>
      <c r="L60" s="9">
        <v>40294</v>
      </c>
      <c r="M60" s="7"/>
      <c r="N60" s="7" t="s">
        <v>30</v>
      </c>
      <c r="O60" s="7" t="s">
        <v>151</v>
      </c>
      <c r="P60" s="12" t="s">
        <v>174</v>
      </c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6">
        <v>1305057440</v>
      </c>
      <c r="B61" s="7" t="s">
        <v>388</v>
      </c>
      <c r="C61" s="7" t="s">
        <v>389</v>
      </c>
      <c r="D61" s="6">
        <v>1</v>
      </c>
      <c r="E61" s="6">
        <v>18</v>
      </c>
      <c r="F61" s="7" t="s">
        <v>23</v>
      </c>
      <c r="G61" s="8">
        <v>2451</v>
      </c>
      <c r="H61" s="9">
        <v>32208</v>
      </c>
      <c r="I61" s="6">
        <v>0</v>
      </c>
      <c r="J61" s="6">
        <v>1</v>
      </c>
      <c r="K61" s="6">
        <v>20</v>
      </c>
      <c r="L61" s="9">
        <v>40729</v>
      </c>
      <c r="M61" s="9">
        <v>41243</v>
      </c>
      <c r="N61" s="7" t="s">
        <v>51</v>
      </c>
      <c r="O61" s="7" t="s">
        <v>151</v>
      </c>
      <c r="P61" s="12" t="s">
        <v>174</v>
      </c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6">
        <v>1001735072</v>
      </c>
      <c r="B62" s="7" t="s">
        <v>390</v>
      </c>
      <c r="C62" s="7" t="s">
        <v>391</v>
      </c>
      <c r="D62" s="6">
        <v>1</v>
      </c>
      <c r="E62" s="6">
        <v>17</v>
      </c>
      <c r="F62" s="7" t="s">
        <v>23</v>
      </c>
      <c r="G62" s="8">
        <v>2451</v>
      </c>
      <c r="H62" s="9">
        <v>29913</v>
      </c>
      <c r="I62" s="6">
        <v>0</v>
      </c>
      <c r="J62" s="6">
        <v>1</v>
      </c>
      <c r="K62" s="6">
        <v>10</v>
      </c>
      <c r="L62" s="9">
        <v>39391</v>
      </c>
      <c r="M62" s="7"/>
      <c r="N62" s="7" t="s">
        <v>30</v>
      </c>
      <c r="O62" s="7" t="s">
        <v>151</v>
      </c>
      <c r="P62" s="12" t="s">
        <v>174</v>
      </c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6">
        <v>1102024274</v>
      </c>
      <c r="B63" s="7" t="s">
        <v>392</v>
      </c>
      <c r="C63" s="7" t="s">
        <v>393</v>
      </c>
      <c r="D63" s="6">
        <v>1</v>
      </c>
      <c r="E63" s="6">
        <v>19</v>
      </c>
      <c r="F63" s="7" t="s">
        <v>23</v>
      </c>
      <c r="G63" s="8">
        <v>1742</v>
      </c>
      <c r="H63" s="9">
        <v>30970</v>
      </c>
      <c r="I63" s="6">
        <v>1</v>
      </c>
      <c r="J63" s="6">
        <v>0</v>
      </c>
      <c r="K63" s="6">
        <v>30</v>
      </c>
      <c r="L63" s="9">
        <v>40679</v>
      </c>
      <c r="M63" s="9">
        <v>40698</v>
      </c>
      <c r="N63" s="7" t="s">
        <v>51</v>
      </c>
      <c r="O63" s="7" t="s">
        <v>151</v>
      </c>
      <c r="P63" s="12" t="s">
        <v>174</v>
      </c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6">
        <v>1401064562</v>
      </c>
      <c r="B64" s="7" t="s">
        <v>394</v>
      </c>
      <c r="C64" s="7" t="s">
        <v>395</v>
      </c>
      <c r="D64" s="6">
        <v>0</v>
      </c>
      <c r="E64" s="6">
        <v>16</v>
      </c>
      <c r="F64" s="7" t="s">
        <v>23</v>
      </c>
      <c r="G64" s="8">
        <v>2109</v>
      </c>
      <c r="H64" s="9">
        <v>22451</v>
      </c>
      <c r="I64" s="6">
        <v>0</v>
      </c>
      <c r="J64" s="6">
        <v>1</v>
      </c>
      <c r="K64" s="6">
        <v>20</v>
      </c>
      <c r="L64" s="9">
        <v>41645</v>
      </c>
      <c r="M64" s="7"/>
      <c r="N64" s="7" t="s">
        <v>30</v>
      </c>
      <c r="O64" s="7" t="s">
        <v>151</v>
      </c>
      <c r="P64" s="12" t="s">
        <v>174</v>
      </c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6">
        <v>1011022926</v>
      </c>
      <c r="B65" s="7" t="s">
        <v>396</v>
      </c>
      <c r="C65" s="7" t="s">
        <v>397</v>
      </c>
      <c r="D65" s="6">
        <v>1</v>
      </c>
      <c r="E65" s="6">
        <v>16</v>
      </c>
      <c r="F65" s="7" t="s">
        <v>23</v>
      </c>
      <c r="G65" s="8">
        <v>2474</v>
      </c>
      <c r="H65" s="9">
        <v>25833</v>
      </c>
      <c r="I65" s="6">
        <v>1</v>
      </c>
      <c r="J65" s="6">
        <v>1</v>
      </c>
      <c r="K65" s="6">
        <v>20</v>
      </c>
      <c r="L65" s="9">
        <v>41176</v>
      </c>
      <c r="M65" s="9">
        <v>41443</v>
      </c>
      <c r="N65" s="7" t="s">
        <v>51</v>
      </c>
      <c r="O65" s="7" t="s">
        <v>151</v>
      </c>
      <c r="P65" s="12" t="s">
        <v>174</v>
      </c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6">
        <v>1208048229</v>
      </c>
      <c r="B66" s="7" t="s">
        <v>398</v>
      </c>
      <c r="C66" s="7" t="s">
        <v>399</v>
      </c>
      <c r="D66" s="6">
        <v>0</v>
      </c>
      <c r="E66" s="6">
        <v>21</v>
      </c>
      <c r="F66" s="7" t="s">
        <v>23</v>
      </c>
      <c r="G66" s="8">
        <v>2478</v>
      </c>
      <c r="H66" s="9">
        <v>31047</v>
      </c>
      <c r="I66" s="6">
        <v>0</v>
      </c>
      <c r="J66" s="6">
        <v>1</v>
      </c>
      <c r="K66" s="6">
        <v>20</v>
      </c>
      <c r="L66" s="9">
        <v>40812</v>
      </c>
      <c r="M66" s="9">
        <v>41006</v>
      </c>
      <c r="N66" s="7" t="s">
        <v>51</v>
      </c>
      <c r="O66" s="7" t="s">
        <v>151</v>
      </c>
      <c r="P66" s="12" t="s">
        <v>174</v>
      </c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6">
        <v>1211050793</v>
      </c>
      <c r="B67" s="7" t="s">
        <v>400</v>
      </c>
      <c r="C67" s="7" t="s">
        <v>401</v>
      </c>
      <c r="D67" s="6">
        <v>1</v>
      </c>
      <c r="E67" s="6">
        <v>20</v>
      </c>
      <c r="F67" s="7" t="s">
        <v>23</v>
      </c>
      <c r="G67" s="8">
        <v>2176</v>
      </c>
      <c r="H67" s="9">
        <v>30154</v>
      </c>
      <c r="I67" s="6">
        <v>0</v>
      </c>
      <c r="J67" s="6">
        <v>1</v>
      </c>
      <c r="K67" s="6">
        <v>20</v>
      </c>
      <c r="L67" s="9">
        <v>40679</v>
      </c>
      <c r="M67" s="9">
        <v>42384</v>
      </c>
      <c r="N67" s="7" t="s">
        <v>51</v>
      </c>
      <c r="O67" s="7" t="s">
        <v>151</v>
      </c>
      <c r="P67" s="12" t="s">
        <v>174</v>
      </c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6">
        <v>1405067642</v>
      </c>
      <c r="B68" s="7" t="s">
        <v>402</v>
      </c>
      <c r="C68" s="7" t="s">
        <v>403</v>
      </c>
      <c r="D68" s="6">
        <v>1</v>
      </c>
      <c r="E68" s="6">
        <v>22</v>
      </c>
      <c r="F68" s="7" t="s">
        <v>23</v>
      </c>
      <c r="G68" s="8">
        <v>2171</v>
      </c>
      <c r="H68" s="9">
        <v>26676</v>
      </c>
      <c r="I68" s="6">
        <v>1</v>
      </c>
      <c r="J68" s="6">
        <v>1</v>
      </c>
      <c r="K68" s="6">
        <v>30</v>
      </c>
      <c r="L68" s="9">
        <v>40875</v>
      </c>
      <c r="M68" s="7"/>
      <c r="N68" s="7" t="s">
        <v>30</v>
      </c>
      <c r="O68" s="7" t="s">
        <v>151</v>
      </c>
      <c r="P68" s="12" t="s">
        <v>174</v>
      </c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6">
        <v>1206038000</v>
      </c>
      <c r="B69" s="7" t="s">
        <v>404</v>
      </c>
      <c r="C69" s="7" t="s">
        <v>405</v>
      </c>
      <c r="D69" s="6">
        <v>0</v>
      </c>
      <c r="E69" s="6">
        <v>24</v>
      </c>
      <c r="F69" s="7" t="s">
        <v>23</v>
      </c>
      <c r="G69" s="8">
        <v>1420</v>
      </c>
      <c r="H69" s="9">
        <v>27036</v>
      </c>
      <c r="I69" s="6">
        <v>0</v>
      </c>
      <c r="J69" s="6">
        <v>1</v>
      </c>
      <c r="K69" s="6">
        <v>10</v>
      </c>
      <c r="L69" s="9">
        <v>40553</v>
      </c>
      <c r="M69" s="9">
        <v>42395</v>
      </c>
      <c r="N69" s="7" t="s">
        <v>51</v>
      </c>
      <c r="O69" s="7" t="s">
        <v>151</v>
      </c>
      <c r="P69" s="12" t="s">
        <v>174</v>
      </c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6">
        <v>1403065625</v>
      </c>
      <c r="B70" s="7" t="s">
        <v>406</v>
      </c>
      <c r="C70" s="7" t="s">
        <v>405</v>
      </c>
      <c r="D70" s="6">
        <v>0</v>
      </c>
      <c r="E70" s="6">
        <v>16</v>
      </c>
      <c r="F70" s="7" t="s">
        <v>23</v>
      </c>
      <c r="G70" s="8">
        <v>1460</v>
      </c>
      <c r="H70" s="9">
        <v>31054</v>
      </c>
      <c r="I70" s="6">
        <v>1</v>
      </c>
      <c r="J70" s="6">
        <v>1</v>
      </c>
      <c r="K70" s="6">
        <v>20</v>
      </c>
      <c r="L70" s="9">
        <v>40553</v>
      </c>
      <c r="M70" s="9">
        <v>42507</v>
      </c>
      <c r="N70" s="7" t="s">
        <v>76</v>
      </c>
      <c r="O70" s="7" t="s">
        <v>151</v>
      </c>
      <c r="P70" s="12" t="s">
        <v>174</v>
      </c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6">
        <v>1011022887</v>
      </c>
      <c r="B71" s="7" t="s">
        <v>407</v>
      </c>
      <c r="C71" s="7" t="s">
        <v>405</v>
      </c>
      <c r="D71" s="6">
        <v>1</v>
      </c>
      <c r="E71" s="6">
        <v>17</v>
      </c>
      <c r="F71" s="7" t="s">
        <v>23</v>
      </c>
      <c r="G71" s="8">
        <v>1730</v>
      </c>
      <c r="H71" s="9">
        <v>31075</v>
      </c>
      <c r="I71" s="6">
        <v>0</v>
      </c>
      <c r="J71" s="6">
        <v>1</v>
      </c>
      <c r="K71" s="6">
        <v>20</v>
      </c>
      <c r="L71" s="9">
        <v>41463</v>
      </c>
      <c r="M71" s="7"/>
      <c r="N71" s="7" t="s">
        <v>30</v>
      </c>
      <c r="O71" s="7" t="s">
        <v>151</v>
      </c>
      <c r="P71" s="12" t="s">
        <v>174</v>
      </c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6">
        <v>710007555</v>
      </c>
      <c r="B72" s="7" t="s">
        <v>408</v>
      </c>
      <c r="C72" s="7" t="s">
        <v>409</v>
      </c>
      <c r="D72" s="6">
        <v>1</v>
      </c>
      <c r="E72" s="6">
        <v>17</v>
      </c>
      <c r="F72" s="7" t="s">
        <v>23</v>
      </c>
      <c r="G72" s="8">
        <v>1886</v>
      </c>
      <c r="H72" s="9">
        <v>27368</v>
      </c>
      <c r="I72" s="6">
        <v>1</v>
      </c>
      <c r="J72" s="6">
        <v>1</v>
      </c>
      <c r="K72" s="6">
        <v>20</v>
      </c>
      <c r="L72" s="9">
        <v>41645</v>
      </c>
      <c r="M72" s="7"/>
      <c r="N72" s="7" t="s">
        <v>30</v>
      </c>
      <c r="O72" s="7" t="s">
        <v>151</v>
      </c>
      <c r="P72" s="12" t="s">
        <v>174</v>
      </c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6">
        <v>1405067492</v>
      </c>
      <c r="B73" s="7" t="s">
        <v>410</v>
      </c>
      <c r="C73" s="7" t="s">
        <v>411</v>
      </c>
      <c r="D73" s="6">
        <v>1</v>
      </c>
      <c r="E73" s="6">
        <v>18</v>
      </c>
      <c r="F73" s="7" t="s">
        <v>23</v>
      </c>
      <c r="G73" s="8">
        <v>2155</v>
      </c>
      <c r="H73" s="9">
        <v>31854</v>
      </c>
      <c r="I73" s="6">
        <v>0</v>
      </c>
      <c r="J73" s="6">
        <v>1</v>
      </c>
      <c r="K73" s="6">
        <v>20</v>
      </c>
      <c r="L73" s="9">
        <v>40637</v>
      </c>
      <c r="M73" s="9">
        <v>41134</v>
      </c>
      <c r="N73" s="7" t="s">
        <v>51</v>
      </c>
      <c r="O73" s="7" t="s">
        <v>151</v>
      </c>
      <c r="P73" s="12" t="s">
        <v>174</v>
      </c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6">
        <v>1410070998</v>
      </c>
      <c r="B74" s="7" t="s">
        <v>412</v>
      </c>
      <c r="C74" s="7" t="s">
        <v>413</v>
      </c>
      <c r="D74" s="6">
        <v>1</v>
      </c>
      <c r="E74" s="6">
        <v>20</v>
      </c>
      <c r="F74" s="7" t="s">
        <v>23</v>
      </c>
      <c r="G74" s="8">
        <v>1801</v>
      </c>
      <c r="H74" s="9">
        <v>24995</v>
      </c>
      <c r="I74" s="6">
        <v>1</v>
      </c>
      <c r="J74" s="6">
        <v>1</v>
      </c>
      <c r="K74" s="6">
        <v>10</v>
      </c>
      <c r="L74" s="9">
        <v>42555</v>
      </c>
      <c r="M74" s="7"/>
      <c r="N74" s="7" t="s">
        <v>139</v>
      </c>
      <c r="O74" s="7" t="s">
        <v>151</v>
      </c>
      <c r="P74" s="12" t="s">
        <v>174</v>
      </c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6">
        <v>1308060535</v>
      </c>
      <c r="B75" s="7" t="s">
        <v>414</v>
      </c>
      <c r="C75" s="7" t="s">
        <v>415</v>
      </c>
      <c r="D75" s="6">
        <v>1</v>
      </c>
      <c r="E75" s="6">
        <v>21</v>
      </c>
      <c r="F75" s="7" t="s">
        <v>23</v>
      </c>
      <c r="G75" s="8">
        <v>2148</v>
      </c>
      <c r="H75" s="9">
        <v>27384</v>
      </c>
      <c r="I75" s="6">
        <v>0</v>
      </c>
      <c r="J75" s="6">
        <v>1</v>
      </c>
      <c r="K75" s="6">
        <v>20</v>
      </c>
      <c r="L75" s="9">
        <v>39818</v>
      </c>
      <c r="M75" s="9">
        <v>40389</v>
      </c>
      <c r="N75" s="7" t="s">
        <v>51</v>
      </c>
      <c r="O75" s="7" t="s">
        <v>151</v>
      </c>
      <c r="P75" s="12" t="s">
        <v>174</v>
      </c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6">
        <v>1302053362</v>
      </c>
      <c r="B76" s="7" t="s">
        <v>416</v>
      </c>
      <c r="C76" s="7" t="s">
        <v>417</v>
      </c>
      <c r="D76" s="6">
        <v>1</v>
      </c>
      <c r="E76" s="6">
        <v>21</v>
      </c>
      <c r="F76" s="7" t="s">
        <v>23</v>
      </c>
      <c r="G76" s="8">
        <v>2154</v>
      </c>
      <c r="H76" s="9">
        <v>32334</v>
      </c>
      <c r="I76" s="6">
        <v>1</v>
      </c>
      <c r="J76" s="6">
        <v>1</v>
      </c>
      <c r="K76" s="6">
        <v>10</v>
      </c>
      <c r="L76" s="9">
        <v>41911</v>
      </c>
      <c r="M76" s="7"/>
      <c r="N76" s="7" t="s">
        <v>30</v>
      </c>
      <c r="O76" s="7" t="s">
        <v>151</v>
      </c>
      <c r="P76" s="12" t="s">
        <v>174</v>
      </c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6">
        <v>807010161</v>
      </c>
      <c r="B77" s="7" t="s">
        <v>418</v>
      </c>
      <c r="C77" s="7" t="s">
        <v>419</v>
      </c>
      <c r="D77" s="6">
        <v>0</v>
      </c>
      <c r="E77" s="6">
        <v>16</v>
      </c>
      <c r="F77" s="7" t="s">
        <v>23</v>
      </c>
      <c r="G77" s="8">
        <v>2191</v>
      </c>
      <c r="H77" s="9">
        <v>27463</v>
      </c>
      <c r="I77" s="6">
        <v>1</v>
      </c>
      <c r="J77" s="6">
        <v>1</v>
      </c>
      <c r="K77" s="6">
        <v>30</v>
      </c>
      <c r="L77" s="9">
        <v>41547</v>
      </c>
      <c r="M77" s="7"/>
      <c r="N77" s="7" t="s">
        <v>86</v>
      </c>
      <c r="O77" s="7" t="s">
        <v>151</v>
      </c>
      <c r="P77" s="12" t="s">
        <v>174</v>
      </c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6">
        <v>1205033102</v>
      </c>
      <c r="B78" s="7" t="s">
        <v>420</v>
      </c>
      <c r="C78" s="7" t="s">
        <v>421</v>
      </c>
      <c r="D78" s="6">
        <v>0</v>
      </c>
      <c r="E78" s="6">
        <v>15</v>
      </c>
      <c r="F78" s="7" t="s">
        <v>23</v>
      </c>
      <c r="G78" s="8">
        <v>2149</v>
      </c>
      <c r="H78" s="9">
        <v>31283</v>
      </c>
      <c r="I78" s="6">
        <v>1</v>
      </c>
      <c r="J78" s="6">
        <v>1</v>
      </c>
      <c r="K78" s="6">
        <v>20</v>
      </c>
      <c r="L78" s="9">
        <v>41505</v>
      </c>
      <c r="M78" s="7"/>
      <c r="N78" s="7" t="s">
        <v>30</v>
      </c>
      <c r="O78" s="7" t="s">
        <v>151</v>
      </c>
      <c r="P78" s="12" t="s">
        <v>174</v>
      </c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6">
        <v>1501071909</v>
      </c>
      <c r="B79" s="7" t="s">
        <v>422</v>
      </c>
      <c r="C79" s="7" t="s">
        <v>423</v>
      </c>
      <c r="D79" s="6">
        <v>0</v>
      </c>
      <c r="E79" s="6">
        <v>25</v>
      </c>
      <c r="F79" s="7" t="s">
        <v>23</v>
      </c>
      <c r="G79" s="8">
        <v>2130</v>
      </c>
      <c r="H79" s="9">
        <v>23775</v>
      </c>
      <c r="I79" s="6">
        <v>1</v>
      </c>
      <c r="J79" s="6">
        <v>1</v>
      </c>
      <c r="K79" s="6">
        <v>20</v>
      </c>
      <c r="L79" s="9">
        <v>41589</v>
      </c>
      <c r="M79" s="7"/>
      <c r="N79" s="7" t="s">
        <v>30</v>
      </c>
      <c r="O79" s="7" t="s">
        <v>151</v>
      </c>
      <c r="P79" s="12" t="s">
        <v>174</v>
      </c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6">
        <v>1410071137</v>
      </c>
      <c r="B80" s="7" t="s">
        <v>424</v>
      </c>
      <c r="C80" s="7" t="s">
        <v>425</v>
      </c>
      <c r="D80" s="6">
        <v>1</v>
      </c>
      <c r="E80" s="6">
        <v>16</v>
      </c>
      <c r="F80" s="7" t="s">
        <v>23</v>
      </c>
      <c r="G80" s="8">
        <v>2093</v>
      </c>
      <c r="H80" s="9">
        <v>25039</v>
      </c>
      <c r="I80" s="6">
        <v>1</v>
      </c>
      <c r="J80" s="6">
        <v>1</v>
      </c>
      <c r="K80" s="6">
        <v>20</v>
      </c>
      <c r="L80" s="9">
        <v>40959</v>
      </c>
      <c r="M80" s="7"/>
      <c r="N80" s="7" t="s">
        <v>30</v>
      </c>
      <c r="O80" s="7" t="s">
        <v>151</v>
      </c>
      <c r="P80" s="12" t="s">
        <v>174</v>
      </c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6">
        <v>1405067138</v>
      </c>
      <c r="B81" s="7" t="s">
        <v>426</v>
      </c>
      <c r="C81" s="7" t="s">
        <v>427</v>
      </c>
      <c r="D81" s="6">
        <v>1</v>
      </c>
      <c r="E81" s="6">
        <v>21</v>
      </c>
      <c r="F81" s="7" t="s">
        <v>23</v>
      </c>
      <c r="G81" s="8">
        <v>2359</v>
      </c>
      <c r="H81" s="9">
        <v>26749</v>
      </c>
      <c r="I81" s="6">
        <v>1</v>
      </c>
      <c r="J81" s="6">
        <v>1</v>
      </c>
      <c r="K81" s="6">
        <v>20</v>
      </c>
      <c r="L81" s="9">
        <v>41407</v>
      </c>
      <c r="M81" s="9">
        <v>42184</v>
      </c>
      <c r="N81" s="7" t="s">
        <v>51</v>
      </c>
      <c r="O81" s="7" t="s">
        <v>151</v>
      </c>
      <c r="P81" s="12" t="s">
        <v>174</v>
      </c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6">
        <v>1111030244</v>
      </c>
      <c r="B82" s="7" t="s">
        <v>428</v>
      </c>
      <c r="C82" s="7" t="s">
        <v>429</v>
      </c>
      <c r="D82" s="6">
        <v>1</v>
      </c>
      <c r="E82" s="6">
        <v>14</v>
      </c>
      <c r="F82" s="7" t="s">
        <v>23</v>
      </c>
      <c r="G82" s="8">
        <v>2050</v>
      </c>
      <c r="H82" s="9">
        <v>30188</v>
      </c>
      <c r="I82" s="6">
        <v>1</v>
      </c>
      <c r="J82" s="6">
        <v>1</v>
      </c>
      <c r="K82" s="6">
        <v>40</v>
      </c>
      <c r="L82" s="9">
        <v>40553</v>
      </c>
      <c r="M82" s="7"/>
      <c r="N82" s="7" t="s">
        <v>30</v>
      </c>
      <c r="O82" s="7" t="s">
        <v>151</v>
      </c>
      <c r="P82" s="12" t="s">
        <v>174</v>
      </c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6">
        <v>1106026896</v>
      </c>
      <c r="B83" s="7" t="s">
        <v>430</v>
      </c>
      <c r="C83" s="7" t="s">
        <v>431</v>
      </c>
      <c r="D83" s="6">
        <v>1</v>
      </c>
      <c r="E83" s="6">
        <v>22</v>
      </c>
      <c r="F83" s="7" t="s">
        <v>23</v>
      </c>
      <c r="G83" s="8">
        <v>2301</v>
      </c>
      <c r="H83" s="9">
        <v>31120</v>
      </c>
      <c r="I83" s="6">
        <v>0</v>
      </c>
      <c r="J83" s="6">
        <v>1</v>
      </c>
      <c r="K83" s="6">
        <v>30</v>
      </c>
      <c r="L83" s="9">
        <v>41687</v>
      </c>
      <c r="M83" s="7"/>
      <c r="N83" s="7" t="s">
        <v>30</v>
      </c>
      <c r="O83" s="7" t="s">
        <v>151</v>
      </c>
      <c r="P83" s="12" t="s">
        <v>174</v>
      </c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6">
        <v>1201031310</v>
      </c>
      <c r="B84" s="7" t="s">
        <v>432</v>
      </c>
      <c r="C84" s="7" t="s">
        <v>433</v>
      </c>
      <c r="D84" s="6">
        <v>1</v>
      </c>
      <c r="E84" s="6">
        <v>19</v>
      </c>
      <c r="F84" s="7" t="s">
        <v>23</v>
      </c>
      <c r="G84" s="8">
        <v>2747</v>
      </c>
      <c r="H84" s="9">
        <v>30231</v>
      </c>
      <c r="I84" s="6">
        <v>0</v>
      </c>
      <c r="J84" s="6">
        <v>1</v>
      </c>
      <c r="K84" s="6">
        <v>20</v>
      </c>
      <c r="L84" s="9">
        <v>42009</v>
      </c>
      <c r="M84" s="7"/>
      <c r="N84" s="7" t="s">
        <v>30</v>
      </c>
      <c r="O84" s="7" t="s">
        <v>151</v>
      </c>
      <c r="P84" s="12" t="s">
        <v>174</v>
      </c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6">
        <v>1407069061</v>
      </c>
      <c r="B85" s="7" t="s">
        <v>285</v>
      </c>
      <c r="C85" s="7" t="s">
        <v>434</v>
      </c>
      <c r="D85" s="6">
        <v>0</v>
      </c>
      <c r="E85" s="6">
        <v>14</v>
      </c>
      <c r="F85" s="7" t="s">
        <v>23</v>
      </c>
      <c r="G85" s="8">
        <v>2718</v>
      </c>
      <c r="H85" s="9">
        <v>25065</v>
      </c>
      <c r="I85" s="6">
        <v>1</v>
      </c>
      <c r="J85" s="6">
        <v>0</v>
      </c>
      <c r="K85" s="6">
        <v>30</v>
      </c>
      <c r="L85" s="9">
        <v>41043</v>
      </c>
      <c r="M85" s="7"/>
      <c r="N85" s="7" t="s">
        <v>30</v>
      </c>
      <c r="O85" s="7" t="s">
        <v>151</v>
      </c>
      <c r="P85" s="12" t="s">
        <v>174</v>
      </c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6">
        <v>1405067501</v>
      </c>
      <c r="B86" s="7" t="s">
        <v>435</v>
      </c>
      <c r="C86" s="7" t="s">
        <v>436</v>
      </c>
      <c r="D86" s="6">
        <v>1</v>
      </c>
      <c r="E86" s="6">
        <v>15</v>
      </c>
      <c r="F86" s="7" t="s">
        <v>23</v>
      </c>
      <c r="G86" s="8">
        <v>1801</v>
      </c>
      <c r="H86" s="9">
        <v>27487</v>
      </c>
      <c r="I86" s="6">
        <v>1</v>
      </c>
      <c r="J86" s="6">
        <v>0</v>
      </c>
      <c r="K86" s="6">
        <v>40</v>
      </c>
      <c r="L86" s="9">
        <v>39930</v>
      </c>
      <c r="M86" s="9">
        <v>41365</v>
      </c>
      <c r="N86" s="7" t="s">
        <v>51</v>
      </c>
      <c r="O86" s="7" t="s">
        <v>151</v>
      </c>
      <c r="P86" s="12" t="s">
        <v>174</v>
      </c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6">
        <v>1404066739</v>
      </c>
      <c r="B87" s="7" t="s">
        <v>437</v>
      </c>
      <c r="C87" s="7" t="s">
        <v>438</v>
      </c>
      <c r="D87" s="6">
        <v>0</v>
      </c>
      <c r="E87" s="6">
        <v>20</v>
      </c>
      <c r="F87" s="7" t="s">
        <v>23</v>
      </c>
      <c r="G87" s="8">
        <v>2066</v>
      </c>
      <c r="H87" s="9">
        <v>23871</v>
      </c>
      <c r="I87" s="6">
        <v>1</v>
      </c>
      <c r="J87" s="6">
        <v>1</v>
      </c>
      <c r="K87" s="6">
        <v>20</v>
      </c>
      <c r="L87" s="9">
        <v>40729</v>
      </c>
      <c r="M87" s="9">
        <v>40791</v>
      </c>
      <c r="N87" s="7" t="s">
        <v>51</v>
      </c>
      <c r="O87" s="7" t="s">
        <v>151</v>
      </c>
      <c r="P87" s="12" t="s">
        <v>174</v>
      </c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6">
        <v>1103024504</v>
      </c>
      <c r="B88" s="7" t="s">
        <v>439</v>
      </c>
      <c r="C88" s="7" t="s">
        <v>440</v>
      </c>
      <c r="D88" s="6">
        <v>1</v>
      </c>
      <c r="E88" s="6">
        <v>20</v>
      </c>
      <c r="F88" s="7" t="s">
        <v>23</v>
      </c>
      <c r="G88" s="8">
        <v>1876</v>
      </c>
      <c r="H88" s="9">
        <v>30527</v>
      </c>
      <c r="I88" s="6">
        <v>1</v>
      </c>
      <c r="J88" s="6">
        <v>1</v>
      </c>
      <c r="K88" s="6">
        <v>20</v>
      </c>
      <c r="L88" s="9">
        <v>40553</v>
      </c>
      <c r="M88" s="9">
        <v>40677</v>
      </c>
      <c r="N88" s="7" t="s">
        <v>51</v>
      </c>
      <c r="O88" s="7" t="s">
        <v>151</v>
      </c>
      <c r="P88" s="12" t="s">
        <v>174</v>
      </c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6">
        <v>1409070255</v>
      </c>
      <c r="B89" s="7" t="s">
        <v>441</v>
      </c>
      <c r="C89" s="7" t="s">
        <v>442</v>
      </c>
      <c r="D89" s="6">
        <v>0</v>
      </c>
      <c r="E89" s="6">
        <v>24</v>
      </c>
      <c r="F89" s="7" t="s">
        <v>23</v>
      </c>
      <c r="G89" s="8">
        <v>2093</v>
      </c>
      <c r="H89" s="9">
        <v>24628</v>
      </c>
      <c r="I89" s="6">
        <v>1</v>
      </c>
      <c r="J89" s="6">
        <v>1</v>
      </c>
      <c r="K89" s="6">
        <v>10</v>
      </c>
      <c r="L89" s="9">
        <v>41323</v>
      </c>
      <c r="M89" s="7"/>
      <c r="N89" s="7" t="s">
        <v>30</v>
      </c>
      <c r="O89" s="7" t="s">
        <v>151</v>
      </c>
      <c r="P89" s="12" t="s">
        <v>174</v>
      </c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6">
        <v>1012023152</v>
      </c>
      <c r="B90" s="7" t="s">
        <v>443</v>
      </c>
      <c r="C90" s="7" t="s">
        <v>444</v>
      </c>
      <c r="D90" s="6">
        <v>1</v>
      </c>
      <c r="E90" s="6">
        <v>22</v>
      </c>
      <c r="F90" s="7" t="s">
        <v>23</v>
      </c>
      <c r="G90" s="8">
        <v>2021</v>
      </c>
      <c r="H90" s="9">
        <v>30452</v>
      </c>
      <c r="I90" s="6">
        <v>1</v>
      </c>
      <c r="J90" s="6">
        <v>1</v>
      </c>
      <c r="K90" s="6">
        <v>20</v>
      </c>
      <c r="L90" s="9">
        <v>41687</v>
      </c>
      <c r="M90" s="7"/>
      <c r="N90" s="7" t="s">
        <v>30</v>
      </c>
      <c r="O90" s="7" t="s">
        <v>151</v>
      </c>
      <c r="P90" s="12" t="s">
        <v>174</v>
      </c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6">
        <v>1203032235</v>
      </c>
      <c r="B91" s="7" t="s">
        <v>445</v>
      </c>
      <c r="C91" s="7" t="s">
        <v>446</v>
      </c>
      <c r="D91" s="6">
        <v>1</v>
      </c>
      <c r="E91" s="6">
        <v>19</v>
      </c>
      <c r="F91" s="7" t="s">
        <v>23</v>
      </c>
      <c r="G91" s="8">
        <v>2171</v>
      </c>
      <c r="H91" s="9">
        <v>31808</v>
      </c>
      <c r="I91" s="6">
        <v>0</v>
      </c>
      <c r="J91" s="6">
        <v>1</v>
      </c>
      <c r="K91" s="6">
        <v>20</v>
      </c>
      <c r="L91" s="9">
        <v>41134</v>
      </c>
      <c r="M91" s="9">
        <v>42405</v>
      </c>
      <c r="N91" s="7" t="s">
        <v>51</v>
      </c>
      <c r="O91" s="7" t="s">
        <v>151</v>
      </c>
      <c r="P91" s="12" t="s">
        <v>174</v>
      </c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6">
        <v>1011022814</v>
      </c>
      <c r="B92" s="7" t="s">
        <v>447</v>
      </c>
      <c r="C92" s="7" t="s">
        <v>448</v>
      </c>
      <c r="D92" s="6">
        <v>0</v>
      </c>
      <c r="E92" s="6">
        <v>21</v>
      </c>
      <c r="F92" s="7" t="s">
        <v>23</v>
      </c>
      <c r="G92" s="8">
        <v>2747</v>
      </c>
      <c r="H92" s="9">
        <v>31566</v>
      </c>
      <c r="I92" s="6">
        <v>1</v>
      </c>
      <c r="J92" s="6">
        <v>1</v>
      </c>
      <c r="K92" s="6">
        <v>20</v>
      </c>
      <c r="L92" s="9">
        <v>40812</v>
      </c>
      <c r="M92" s="9">
        <v>42408</v>
      </c>
      <c r="N92" s="7" t="s">
        <v>76</v>
      </c>
      <c r="O92" s="7" t="s">
        <v>151</v>
      </c>
      <c r="P92" s="12" t="s">
        <v>174</v>
      </c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6">
        <v>1106026474</v>
      </c>
      <c r="B93" s="7" t="s">
        <v>449</v>
      </c>
      <c r="C93" s="7" t="s">
        <v>450</v>
      </c>
      <c r="D93" s="6">
        <v>0</v>
      </c>
      <c r="E93" s="6">
        <v>20</v>
      </c>
      <c r="F93" s="7" t="s">
        <v>23</v>
      </c>
      <c r="G93" s="8">
        <v>2124</v>
      </c>
      <c r="H93" s="9">
        <v>31143</v>
      </c>
      <c r="I93" s="6">
        <v>1</v>
      </c>
      <c r="J93" s="6">
        <v>1</v>
      </c>
      <c r="K93" s="6">
        <v>20</v>
      </c>
      <c r="L93" s="9">
        <v>42190</v>
      </c>
      <c r="M93" s="7"/>
      <c r="N93" s="7" t="s">
        <v>139</v>
      </c>
      <c r="O93" s="7" t="s">
        <v>151</v>
      </c>
      <c r="P93" s="12" t="s">
        <v>174</v>
      </c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6">
        <v>1101023619</v>
      </c>
      <c r="B94" s="7" t="s">
        <v>451</v>
      </c>
      <c r="C94" s="7" t="s">
        <v>452</v>
      </c>
      <c r="D94" s="6">
        <v>1</v>
      </c>
      <c r="E94" s="6">
        <v>15</v>
      </c>
      <c r="F94" s="7" t="s">
        <v>23</v>
      </c>
      <c r="G94" s="8">
        <v>1887</v>
      </c>
      <c r="H94" s="9">
        <v>29435</v>
      </c>
      <c r="I94" s="6">
        <v>1</v>
      </c>
      <c r="J94" s="6">
        <v>1</v>
      </c>
      <c r="K94" s="6">
        <v>20</v>
      </c>
      <c r="L94" s="9">
        <v>41134</v>
      </c>
      <c r="M94" s="9">
        <v>42248</v>
      </c>
      <c r="N94" s="7" t="s">
        <v>51</v>
      </c>
      <c r="O94" s="7" t="s">
        <v>151</v>
      </c>
      <c r="P94" s="12" t="s">
        <v>174</v>
      </c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6">
        <v>1307060212</v>
      </c>
      <c r="B95" s="7" t="s">
        <v>453</v>
      </c>
      <c r="C95" s="7" t="s">
        <v>454</v>
      </c>
      <c r="D95" s="6">
        <v>0</v>
      </c>
      <c r="E95" s="6">
        <v>23</v>
      </c>
      <c r="F95" s="7" t="s">
        <v>23</v>
      </c>
      <c r="G95" s="8">
        <v>2030</v>
      </c>
      <c r="H95" s="9">
        <v>31921</v>
      </c>
      <c r="I95" s="6">
        <v>0</v>
      </c>
      <c r="J95" s="6">
        <v>1</v>
      </c>
      <c r="K95" s="6">
        <v>20</v>
      </c>
      <c r="L95" s="9">
        <v>40553</v>
      </c>
      <c r="M95" s="9">
        <v>40678</v>
      </c>
      <c r="N95" s="7" t="s">
        <v>51</v>
      </c>
      <c r="O95" s="7" t="s">
        <v>151</v>
      </c>
      <c r="P95" s="12" t="s">
        <v>174</v>
      </c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6">
        <v>1101023839</v>
      </c>
      <c r="B96" s="7" t="s">
        <v>455</v>
      </c>
      <c r="C96" s="7" t="s">
        <v>456</v>
      </c>
      <c r="D96" s="6">
        <v>1</v>
      </c>
      <c r="E96" s="6">
        <v>21</v>
      </c>
      <c r="F96" s="7" t="s">
        <v>23</v>
      </c>
      <c r="G96" s="8">
        <v>2324</v>
      </c>
      <c r="H96" s="9">
        <v>23994</v>
      </c>
      <c r="I96" s="6">
        <v>0</v>
      </c>
      <c r="J96" s="6">
        <v>0</v>
      </c>
      <c r="K96" s="6">
        <v>20</v>
      </c>
      <c r="L96" s="9">
        <v>40679</v>
      </c>
      <c r="M96" s="9">
        <v>42254</v>
      </c>
      <c r="N96" s="7" t="s">
        <v>51</v>
      </c>
      <c r="O96" s="7" t="s">
        <v>151</v>
      </c>
      <c r="P96" s="12" t="s">
        <v>174</v>
      </c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6">
        <v>1308060671</v>
      </c>
      <c r="B97" s="7" t="s">
        <v>457</v>
      </c>
      <c r="C97" s="7" t="s">
        <v>458</v>
      </c>
      <c r="D97" s="6">
        <v>1</v>
      </c>
      <c r="E97" s="6">
        <v>16</v>
      </c>
      <c r="F97" s="7" t="s">
        <v>23</v>
      </c>
      <c r="G97" s="8">
        <v>2109</v>
      </c>
      <c r="H97" s="9">
        <v>25478</v>
      </c>
      <c r="I97" s="6">
        <v>1</v>
      </c>
      <c r="J97" s="6">
        <v>1</v>
      </c>
      <c r="K97" s="6">
        <v>40</v>
      </c>
      <c r="L97" s="9">
        <v>40917</v>
      </c>
      <c r="M97" s="9">
        <v>42182</v>
      </c>
      <c r="N97" s="7" t="s">
        <v>51</v>
      </c>
      <c r="O97" s="7" t="s">
        <v>151</v>
      </c>
      <c r="P97" s="12" t="s">
        <v>174</v>
      </c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6">
        <v>1001268402</v>
      </c>
      <c r="B98" s="7" t="s">
        <v>459</v>
      </c>
      <c r="C98" s="7" t="s">
        <v>460</v>
      </c>
      <c r="D98" s="6">
        <v>1</v>
      </c>
      <c r="E98" s="6">
        <v>22</v>
      </c>
      <c r="F98" s="7" t="s">
        <v>23</v>
      </c>
      <c r="G98" s="8">
        <v>2458</v>
      </c>
      <c r="H98" s="9">
        <v>30075</v>
      </c>
      <c r="I98" s="6">
        <v>1</v>
      </c>
      <c r="J98" s="6">
        <v>1</v>
      </c>
      <c r="K98" s="6">
        <v>30</v>
      </c>
      <c r="L98" s="9">
        <v>39693</v>
      </c>
      <c r="M98" s="9">
        <v>42276</v>
      </c>
      <c r="N98" s="7" t="s">
        <v>51</v>
      </c>
      <c r="O98" s="7" t="s">
        <v>151</v>
      </c>
      <c r="P98" s="12" t="s">
        <v>174</v>
      </c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6">
        <v>1211051232</v>
      </c>
      <c r="B99" s="7" t="s">
        <v>447</v>
      </c>
      <c r="C99" s="7" t="s">
        <v>461</v>
      </c>
      <c r="D99" s="6">
        <v>1</v>
      </c>
      <c r="E99" s="6">
        <v>15</v>
      </c>
      <c r="F99" s="7" t="s">
        <v>23</v>
      </c>
      <c r="G99" s="8">
        <v>1730</v>
      </c>
      <c r="H99" s="9">
        <v>28719</v>
      </c>
      <c r="I99" s="6">
        <v>1</v>
      </c>
      <c r="J99" s="6">
        <v>1</v>
      </c>
      <c r="K99" s="6">
        <v>30</v>
      </c>
      <c r="L99" s="9">
        <v>41911</v>
      </c>
      <c r="M99" s="7"/>
      <c r="N99" s="7" t="s">
        <v>30</v>
      </c>
      <c r="O99" s="7" t="s">
        <v>151</v>
      </c>
      <c r="P99" s="12" t="s">
        <v>174</v>
      </c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6">
        <v>1005019209</v>
      </c>
      <c r="B100" s="7" t="s">
        <v>462</v>
      </c>
      <c r="C100" s="7" t="s">
        <v>463</v>
      </c>
      <c r="D100" s="6">
        <v>1</v>
      </c>
      <c r="E100" s="6">
        <v>29</v>
      </c>
      <c r="F100" s="7" t="s">
        <v>23</v>
      </c>
      <c r="G100" s="8">
        <v>1810</v>
      </c>
      <c r="H100" s="9">
        <v>32405</v>
      </c>
      <c r="I100" s="6">
        <v>1</v>
      </c>
      <c r="J100" s="6">
        <v>1</v>
      </c>
      <c r="K100" s="6">
        <v>20</v>
      </c>
      <c r="L100" s="9">
        <v>40729</v>
      </c>
      <c r="M100" s="9">
        <v>41176</v>
      </c>
      <c r="N100" s="7" t="s">
        <v>51</v>
      </c>
      <c r="O100" s="7" t="s">
        <v>151</v>
      </c>
      <c r="P100" s="12" t="s">
        <v>464</v>
      </c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6">
        <v>1303054329</v>
      </c>
      <c r="B101" s="7" t="s">
        <v>465</v>
      </c>
      <c r="C101" s="7" t="s">
        <v>466</v>
      </c>
      <c r="D101" s="6">
        <v>0</v>
      </c>
      <c r="E101" s="6">
        <v>27</v>
      </c>
      <c r="F101" s="7" t="s">
        <v>23</v>
      </c>
      <c r="G101" s="8">
        <v>2145</v>
      </c>
      <c r="H101" s="9">
        <v>24214</v>
      </c>
      <c r="I101" s="6">
        <v>1</v>
      </c>
      <c r="J101" s="6">
        <v>1</v>
      </c>
      <c r="K101" s="6">
        <v>20</v>
      </c>
      <c r="L101" s="9">
        <v>42572</v>
      </c>
      <c r="M101" s="7"/>
      <c r="N101" s="7" t="s">
        <v>139</v>
      </c>
      <c r="O101" s="7" t="s">
        <v>151</v>
      </c>
      <c r="P101" s="12" t="s">
        <v>464</v>
      </c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6">
        <v>1403066125</v>
      </c>
      <c r="B102" s="7" t="s">
        <v>467</v>
      </c>
      <c r="C102" s="7" t="s">
        <v>468</v>
      </c>
      <c r="D102" s="6">
        <v>1</v>
      </c>
      <c r="E102" s="6">
        <v>27</v>
      </c>
      <c r="F102" s="7" t="s">
        <v>23</v>
      </c>
      <c r="G102" s="8">
        <v>2171</v>
      </c>
      <c r="H102" s="9">
        <v>33137</v>
      </c>
      <c r="I102" s="6">
        <v>1</v>
      </c>
      <c r="J102" s="6">
        <v>1</v>
      </c>
      <c r="K102" s="6">
        <v>20</v>
      </c>
      <c r="L102" s="9">
        <v>40637</v>
      </c>
      <c r="M102" s="7"/>
      <c r="N102" s="7" t="s">
        <v>30</v>
      </c>
      <c r="O102" s="7" t="s">
        <v>151</v>
      </c>
      <c r="P102" s="12" t="s">
        <v>464</v>
      </c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6">
        <v>1008021030</v>
      </c>
      <c r="B103" s="7" t="s">
        <v>469</v>
      </c>
      <c r="C103" s="7" t="s">
        <v>470</v>
      </c>
      <c r="D103" s="6">
        <v>1</v>
      </c>
      <c r="E103" s="6">
        <v>26</v>
      </c>
      <c r="F103" s="7" t="s">
        <v>23</v>
      </c>
      <c r="G103" s="8">
        <v>2210</v>
      </c>
      <c r="H103" s="9">
        <v>24488</v>
      </c>
      <c r="I103" s="6">
        <v>1</v>
      </c>
      <c r="J103" s="6">
        <v>1</v>
      </c>
      <c r="K103" s="6">
        <v>20</v>
      </c>
      <c r="L103" s="9">
        <v>40553</v>
      </c>
      <c r="M103" s="9">
        <v>41733</v>
      </c>
      <c r="N103" s="7" t="s">
        <v>51</v>
      </c>
      <c r="O103" s="7" t="s">
        <v>151</v>
      </c>
      <c r="P103" s="12" t="s">
        <v>464</v>
      </c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6">
        <v>1101023457</v>
      </c>
      <c r="B104" s="7" t="s">
        <v>471</v>
      </c>
      <c r="C104" s="7" t="s">
        <v>472</v>
      </c>
      <c r="D104" s="6">
        <v>1</v>
      </c>
      <c r="E104" s="6">
        <v>22</v>
      </c>
      <c r="F104" s="7" t="s">
        <v>23</v>
      </c>
      <c r="G104" s="8">
        <v>1013</v>
      </c>
      <c r="H104" s="9">
        <v>30525</v>
      </c>
      <c r="I104" s="6">
        <v>0</v>
      </c>
      <c r="J104" s="6">
        <v>1</v>
      </c>
      <c r="K104" s="6">
        <v>20</v>
      </c>
      <c r="L104" s="9">
        <v>41911</v>
      </c>
      <c r="M104" s="7"/>
      <c r="N104" s="7" t="s">
        <v>30</v>
      </c>
      <c r="O104" s="7" t="s">
        <v>151</v>
      </c>
      <c r="P104" s="12" t="s">
        <v>464</v>
      </c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6">
        <v>1011022820</v>
      </c>
      <c r="B105" s="7" t="s">
        <v>473</v>
      </c>
      <c r="C105" s="7" t="s">
        <v>474</v>
      </c>
      <c r="D105" s="6">
        <v>0</v>
      </c>
      <c r="E105" s="6">
        <v>25</v>
      </c>
      <c r="F105" s="7" t="s">
        <v>23</v>
      </c>
      <c r="G105" s="8">
        <v>2148</v>
      </c>
      <c r="H105" s="9">
        <v>29282</v>
      </c>
      <c r="I105" s="6">
        <v>1</v>
      </c>
      <c r="J105" s="6">
        <v>1</v>
      </c>
      <c r="K105" s="6">
        <v>10</v>
      </c>
      <c r="L105" s="9">
        <v>40973</v>
      </c>
      <c r="M105" s="7"/>
      <c r="N105" s="7" t="s">
        <v>30</v>
      </c>
      <c r="O105" s="7" t="s">
        <v>151</v>
      </c>
      <c r="P105" s="12" t="s">
        <v>464</v>
      </c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6">
        <v>1301052449</v>
      </c>
      <c r="B106" s="7" t="s">
        <v>475</v>
      </c>
      <c r="C106" s="7" t="s">
        <v>476</v>
      </c>
      <c r="D106" s="6">
        <v>1</v>
      </c>
      <c r="E106" s="6">
        <v>26</v>
      </c>
      <c r="F106" s="7" t="s">
        <v>23</v>
      </c>
      <c r="G106" s="8">
        <v>1890</v>
      </c>
      <c r="H106" s="9">
        <v>28356</v>
      </c>
      <c r="I106" s="6">
        <v>0</v>
      </c>
      <c r="J106" s="6">
        <v>1</v>
      </c>
      <c r="K106" s="6">
        <v>20</v>
      </c>
      <c r="L106" s="9">
        <v>40637</v>
      </c>
      <c r="M106" s="7"/>
      <c r="N106" s="7" t="s">
        <v>30</v>
      </c>
      <c r="O106" s="7" t="s">
        <v>151</v>
      </c>
      <c r="P106" s="12" t="s">
        <v>464</v>
      </c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6">
        <v>1012023226</v>
      </c>
      <c r="B107" s="7" t="s">
        <v>361</v>
      </c>
      <c r="C107" s="7" t="s">
        <v>477</v>
      </c>
      <c r="D107" s="6">
        <v>1</v>
      </c>
      <c r="E107" s="6">
        <v>25</v>
      </c>
      <c r="F107" s="7" t="s">
        <v>23</v>
      </c>
      <c r="G107" s="8">
        <v>1752</v>
      </c>
      <c r="H107" s="9">
        <v>29829</v>
      </c>
      <c r="I107" s="6">
        <v>1</v>
      </c>
      <c r="J107" s="6">
        <v>1</v>
      </c>
      <c r="K107" s="6">
        <v>20</v>
      </c>
      <c r="L107" s="9">
        <v>40679</v>
      </c>
      <c r="M107" s="9">
        <v>41281</v>
      </c>
      <c r="N107" s="7" t="s">
        <v>51</v>
      </c>
      <c r="O107" s="7" t="s">
        <v>151</v>
      </c>
      <c r="P107" s="12" t="s">
        <v>464</v>
      </c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6">
        <v>1209048697</v>
      </c>
      <c r="B108" s="7" t="s">
        <v>478</v>
      </c>
      <c r="C108" s="7" t="s">
        <v>479</v>
      </c>
      <c r="D108" s="6">
        <v>1</v>
      </c>
      <c r="E108" s="6">
        <v>26</v>
      </c>
      <c r="F108" s="7" t="s">
        <v>23</v>
      </c>
      <c r="G108" s="8">
        <v>2169</v>
      </c>
      <c r="H108" s="9">
        <v>28819</v>
      </c>
      <c r="I108" s="6">
        <v>0</v>
      </c>
      <c r="J108" s="6">
        <v>1</v>
      </c>
      <c r="K108" s="6">
        <v>20</v>
      </c>
      <c r="L108" s="9">
        <v>40420</v>
      </c>
      <c r="M108" s="9">
        <v>40812</v>
      </c>
      <c r="N108" s="7" t="s">
        <v>51</v>
      </c>
      <c r="O108" s="7" t="s">
        <v>151</v>
      </c>
      <c r="P108" s="12" t="s">
        <v>464</v>
      </c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6">
        <v>1201031274</v>
      </c>
      <c r="B109" s="7" t="s">
        <v>480</v>
      </c>
      <c r="C109" s="7" t="s">
        <v>481</v>
      </c>
      <c r="D109" s="6">
        <v>0</v>
      </c>
      <c r="E109" s="6">
        <v>25</v>
      </c>
      <c r="F109" s="7" t="s">
        <v>23</v>
      </c>
      <c r="G109" s="8">
        <v>2458</v>
      </c>
      <c r="H109" s="9">
        <v>29112</v>
      </c>
      <c r="I109" s="6">
        <v>0</v>
      </c>
      <c r="J109" s="6">
        <v>0</v>
      </c>
      <c r="K109" s="6">
        <v>40</v>
      </c>
      <c r="L109" s="9">
        <v>40854</v>
      </c>
      <c r="M109" s="7"/>
      <c r="N109" s="7" t="s">
        <v>30</v>
      </c>
      <c r="O109" s="7" t="s">
        <v>151</v>
      </c>
      <c r="P109" s="12" t="s">
        <v>464</v>
      </c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6">
        <v>1104025179</v>
      </c>
      <c r="B110" s="7" t="s">
        <v>482</v>
      </c>
      <c r="C110" s="7" t="s">
        <v>483</v>
      </c>
      <c r="D110" s="6">
        <v>0</v>
      </c>
      <c r="E110" s="6">
        <v>29</v>
      </c>
      <c r="F110" s="7" t="s">
        <v>23</v>
      </c>
      <c r="G110" s="8">
        <v>2343</v>
      </c>
      <c r="H110" s="9">
        <v>18684</v>
      </c>
      <c r="I110" s="6">
        <v>1</v>
      </c>
      <c r="J110" s="6">
        <v>1</v>
      </c>
      <c r="K110" s="6">
        <v>10</v>
      </c>
      <c r="L110" s="9">
        <v>40637</v>
      </c>
      <c r="M110" s="9">
        <v>42312</v>
      </c>
      <c r="N110" s="7" t="s">
        <v>51</v>
      </c>
      <c r="O110" s="7" t="s">
        <v>151</v>
      </c>
      <c r="P110" s="12" t="s">
        <v>464</v>
      </c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6">
        <v>1105025661</v>
      </c>
      <c r="B111" s="7" t="s">
        <v>484</v>
      </c>
      <c r="C111" s="7" t="s">
        <v>485</v>
      </c>
      <c r="D111" s="6">
        <v>1</v>
      </c>
      <c r="E111" s="6">
        <v>24</v>
      </c>
      <c r="F111" s="7" t="s">
        <v>23</v>
      </c>
      <c r="G111" s="8">
        <v>2133</v>
      </c>
      <c r="H111" s="9">
        <v>32745</v>
      </c>
      <c r="I111" s="6">
        <v>1</v>
      </c>
      <c r="J111" s="6">
        <v>1</v>
      </c>
      <c r="K111" s="6">
        <v>20</v>
      </c>
      <c r="L111" s="9">
        <v>41827</v>
      </c>
      <c r="M111" s="7"/>
      <c r="N111" s="7" t="s">
        <v>30</v>
      </c>
      <c r="O111" s="7" t="s">
        <v>151</v>
      </c>
      <c r="P111" s="12" t="s">
        <v>464</v>
      </c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6">
        <v>1108028428</v>
      </c>
      <c r="B112" s="7" t="s">
        <v>486</v>
      </c>
      <c r="C112" s="7" t="s">
        <v>487</v>
      </c>
      <c r="D112" s="6">
        <v>1</v>
      </c>
      <c r="E112" s="6">
        <v>27</v>
      </c>
      <c r="F112" s="7" t="s">
        <v>23</v>
      </c>
      <c r="G112" s="8">
        <v>1824</v>
      </c>
      <c r="H112" s="9">
        <v>28755</v>
      </c>
      <c r="I112" s="6">
        <v>1</v>
      </c>
      <c r="J112" s="6">
        <v>1</v>
      </c>
      <c r="K112" s="6">
        <v>10</v>
      </c>
      <c r="L112" s="9">
        <v>41827</v>
      </c>
      <c r="M112" s="7"/>
      <c r="N112" s="7" t="s">
        <v>30</v>
      </c>
      <c r="O112" s="7" t="s">
        <v>151</v>
      </c>
      <c r="P112" s="12" t="s">
        <v>464</v>
      </c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6">
        <v>1402065085</v>
      </c>
      <c r="B113" s="7" t="s">
        <v>488</v>
      </c>
      <c r="C113" s="7" t="s">
        <v>489</v>
      </c>
      <c r="D113" s="6">
        <v>1</v>
      </c>
      <c r="E113" s="6">
        <v>24</v>
      </c>
      <c r="F113" s="7" t="s">
        <v>23</v>
      </c>
      <c r="G113" s="8">
        <v>2324</v>
      </c>
      <c r="H113" s="9">
        <v>32047</v>
      </c>
      <c r="I113" s="6">
        <v>1</v>
      </c>
      <c r="J113" s="6">
        <v>1</v>
      </c>
      <c r="K113" s="6">
        <v>10</v>
      </c>
      <c r="L113" s="9">
        <v>41687</v>
      </c>
      <c r="M113" s="7"/>
      <c r="N113" s="7" t="s">
        <v>30</v>
      </c>
      <c r="O113" s="7" t="s">
        <v>151</v>
      </c>
      <c r="P113" s="12" t="s">
        <v>464</v>
      </c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6">
        <v>1109029103</v>
      </c>
      <c r="B114" s="7" t="s">
        <v>490</v>
      </c>
      <c r="C114" s="7" t="s">
        <v>491</v>
      </c>
      <c r="D114" s="6">
        <v>1</v>
      </c>
      <c r="E114" s="6">
        <v>29</v>
      </c>
      <c r="F114" s="7" t="s">
        <v>23</v>
      </c>
      <c r="G114" s="8">
        <v>2143</v>
      </c>
      <c r="H114" s="9">
        <v>29860</v>
      </c>
      <c r="I114" s="6">
        <v>0</v>
      </c>
      <c r="J114" s="6">
        <v>1</v>
      </c>
      <c r="K114" s="6">
        <v>20</v>
      </c>
      <c r="L114" s="9">
        <v>40679</v>
      </c>
      <c r="M114" s="9">
        <v>41449</v>
      </c>
      <c r="N114" s="7" t="s">
        <v>51</v>
      </c>
      <c r="O114" s="7" t="s">
        <v>151</v>
      </c>
      <c r="P114" s="12" t="s">
        <v>464</v>
      </c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6">
        <v>1012023204</v>
      </c>
      <c r="B115" s="7" t="s">
        <v>492</v>
      </c>
      <c r="C115" s="7" t="s">
        <v>493</v>
      </c>
      <c r="D115" s="6">
        <v>0</v>
      </c>
      <c r="E115" s="6">
        <v>24</v>
      </c>
      <c r="F115" s="7" t="s">
        <v>23</v>
      </c>
      <c r="G115" s="8">
        <v>2170</v>
      </c>
      <c r="H115" s="9">
        <v>30628</v>
      </c>
      <c r="I115" s="6">
        <v>1</v>
      </c>
      <c r="J115" s="6">
        <v>1</v>
      </c>
      <c r="K115" s="6">
        <v>20</v>
      </c>
      <c r="L115" s="9">
        <v>40637</v>
      </c>
      <c r="M115" s="9">
        <v>40917</v>
      </c>
      <c r="N115" s="7" t="s">
        <v>51</v>
      </c>
      <c r="O115" s="7" t="s">
        <v>151</v>
      </c>
      <c r="P115" s="12" t="s">
        <v>464</v>
      </c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6">
        <v>1411071324</v>
      </c>
      <c r="B116" s="7" t="s">
        <v>494</v>
      </c>
      <c r="C116" s="7" t="s">
        <v>298</v>
      </c>
      <c r="D116" s="6">
        <v>0</v>
      </c>
      <c r="E116" s="6">
        <v>29</v>
      </c>
      <c r="F116" s="7" t="s">
        <v>23</v>
      </c>
      <c r="G116" s="8">
        <v>2128</v>
      </c>
      <c r="H116" s="9">
        <v>23662</v>
      </c>
      <c r="I116" s="6">
        <v>0</v>
      </c>
      <c r="J116" s="6">
        <v>1</v>
      </c>
      <c r="K116" s="6">
        <v>10</v>
      </c>
      <c r="L116" s="9">
        <v>40294</v>
      </c>
      <c r="M116" s="9">
        <v>40693</v>
      </c>
      <c r="N116" s="7" t="s">
        <v>51</v>
      </c>
      <c r="O116" s="7" t="s">
        <v>151</v>
      </c>
      <c r="P116" s="12" t="s">
        <v>464</v>
      </c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6">
        <v>1001549006</v>
      </c>
      <c r="B117" s="7" t="s">
        <v>273</v>
      </c>
      <c r="C117" s="7" t="s">
        <v>495</v>
      </c>
      <c r="D117" s="6">
        <v>0</v>
      </c>
      <c r="E117" s="6">
        <v>25</v>
      </c>
      <c r="F117" s="7" t="s">
        <v>23</v>
      </c>
      <c r="G117" s="8">
        <v>1886</v>
      </c>
      <c r="H117" s="9">
        <v>31557</v>
      </c>
      <c r="I117" s="6">
        <v>1</v>
      </c>
      <c r="J117" s="6">
        <v>1</v>
      </c>
      <c r="K117" s="6">
        <v>20</v>
      </c>
      <c r="L117" s="9">
        <v>41771</v>
      </c>
      <c r="M117" s="7"/>
      <c r="N117" s="7" t="s">
        <v>86</v>
      </c>
      <c r="O117" s="7" t="s">
        <v>151</v>
      </c>
      <c r="P117" s="12" t="s">
        <v>464</v>
      </c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6">
        <v>1108028351</v>
      </c>
      <c r="B118" s="7" t="s">
        <v>496</v>
      </c>
      <c r="C118" s="7" t="s">
        <v>497</v>
      </c>
      <c r="D118" s="6">
        <v>1</v>
      </c>
      <c r="E118" s="6">
        <v>27</v>
      </c>
      <c r="F118" s="7" t="s">
        <v>23</v>
      </c>
      <c r="G118" s="8">
        <v>1824</v>
      </c>
      <c r="H118" s="9">
        <v>30658</v>
      </c>
      <c r="I118" s="6">
        <v>1</v>
      </c>
      <c r="J118" s="6">
        <v>1</v>
      </c>
      <c r="K118" s="6">
        <v>60</v>
      </c>
      <c r="L118" s="9">
        <v>41547</v>
      </c>
      <c r="M118" s="7"/>
      <c r="N118" s="7" t="s">
        <v>86</v>
      </c>
      <c r="O118" s="7" t="s">
        <v>151</v>
      </c>
      <c r="P118" s="12" t="s">
        <v>464</v>
      </c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6">
        <v>1307059937</v>
      </c>
      <c r="B119" s="7" t="s">
        <v>498</v>
      </c>
      <c r="C119" s="7" t="s">
        <v>499</v>
      </c>
      <c r="D119" s="6">
        <v>1</v>
      </c>
      <c r="E119" s="6">
        <v>24</v>
      </c>
      <c r="F119" s="7" t="s">
        <v>23</v>
      </c>
      <c r="G119" s="8">
        <v>2155</v>
      </c>
      <c r="H119" s="9">
        <v>32365</v>
      </c>
      <c r="I119" s="6">
        <v>0</v>
      </c>
      <c r="J119" s="6">
        <v>1</v>
      </c>
      <c r="K119" s="6">
        <v>20</v>
      </c>
      <c r="L119" s="9">
        <v>41589</v>
      </c>
      <c r="M119" s="7"/>
      <c r="N119" s="7" t="s">
        <v>30</v>
      </c>
      <c r="O119" s="7" t="s">
        <v>151</v>
      </c>
      <c r="P119" s="12" t="s">
        <v>464</v>
      </c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6">
        <v>1011022932</v>
      </c>
      <c r="B120" s="7" t="s">
        <v>500</v>
      </c>
      <c r="C120" s="7" t="s">
        <v>501</v>
      </c>
      <c r="D120" s="6">
        <v>1</v>
      </c>
      <c r="E120" s="6">
        <v>24</v>
      </c>
      <c r="F120" s="7" t="s">
        <v>23</v>
      </c>
      <c r="G120" s="8">
        <v>2021</v>
      </c>
      <c r="H120" s="9">
        <v>26538</v>
      </c>
      <c r="I120" s="6">
        <v>1</v>
      </c>
      <c r="J120" s="6">
        <v>1</v>
      </c>
      <c r="K120" s="6">
        <v>20</v>
      </c>
      <c r="L120" s="9">
        <v>40553</v>
      </c>
      <c r="M120" s="9">
        <v>41323</v>
      </c>
      <c r="N120" s="7" t="s">
        <v>51</v>
      </c>
      <c r="O120" s="7" t="s">
        <v>151</v>
      </c>
      <c r="P120" s="12" t="s">
        <v>464</v>
      </c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6">
        <v>1207046956</v>
      </c>
      <c r="B121" s="7" t="s">
        <v>502</v>
      </c>
      <c r="C121" s="7" t="s">
        <v>503</v>
      </c>
      <c r="D121" s="6">
        <v>0</v>
      </c>
      <c r="E121" s="6">
        <v>28</v>
      </c>
      <c r="F121" s="7" t="s">
        <v>23</v>
      </c>
      <c r="G121" s="8">
        <v>2445</v>
      </c>
      <c r="H121" s="9">
        <v>30728</v>
      </c>
      <c r="I121" s="6">
        <v>1</v>
      </c>
      <c r="J121" s="6">
        <v>0</v>
      </c>
      <c r="K121" s="6">
        <v>20</v>
      </c>
      <c r="L121" s="9">
        <v>40770</v>
      </c>
      <c r="M121" s="9">
        <v>41006</v>
      </c>
      <c r="N121" s="7" t="s">
        <v>51</v>
      </c>
      <c r="O121" s="7" t="s">
        <v>151</v>
      </c>
      <c r="P121" s="12" t="s">
        <v>464</v>
      </c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6">
        <v>1106026433</v>
      </c>
      <c r="B122" s="7" t="s">
        <v>504</v>
      </c>
      <c r="C122" s="7" t="s">
        <v>505</v>
      </c>
      <c r="D122" s="6">
        <v>1</v>
      </c>
      <c r="E122" s="6">
        <v>25</v>
      </c>
      <c r="F122" s="7" t="s">
        <v>23</v>
      </c>
      <c r="G122" s="8">
        <v>2021</v>
      </c>
      <c r="H122" s="9">
        <v>30752</v>
      </c>
      <c r="I122" s="6">
        <v>1</v>
      </c>
      <c r="J122" s="6">
        <v>1</v>
      </c>
      <c r="K122" s="6">
        <v>20</v>
      </c>
      <c r="L122" s="9">
        <v>42527</v>
      </c>
      <c r="M122" s="7"/>
      <c r="N122" s="7" t="s">
        <v>139</v>
      </c>
      <c r="O122" s="7" t="s">
        <v>151</v>
      </c>
      <c r="P122" s="12" t="s">
        <v>464</v>
      </c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6">
        <v>1103024924</v>
      </c>
      <c r="B123" s="7" t="s">
        <v>506</v>
      </c>
      <c r="C123" s="7" t="s">
        <v>507</v>
      </c>
      <c r="D123" s="6">
        <v>1</v>
      </c>
      <c r="E123" s="6">
        <v>28</v>
      </c>
      <c r="F123" s="7" t="s">
        <v>23</v>
      </c>
      <c r="G123" s="8">
        <v>2351</v>
      </c>
      <c r="H123" s="9">
        <v>33731</v>
      </c>
      <c r="I123" s="6">
        <v>1</v>
      </c>
      <c r="J123" s="6">
        <v>1</v>
      </c>
      <c r="K123" s="6">
        <v>20</v>
      </c>
      <c r="L123" s="9">
        <v>42160</v>
      </c>
      <c r="M123" s="7"/>
      <c r="N123" s="7" t="s">
        <v>139</v>
      </c>
      <c r="O123" s="7" t="s">
        <v>151</v>
      </c>
      <c r="P123" s="12" t="s">
        <v>464</v>
      </c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6">
        <v>1306058509</v>
      </c>
      <c r="B124" s="7" t="s">
        <v>508</v>
      </c>
      <c r="C124" s="7" t="s">
        <v>509</v>
      </c>
      <c r="D124" s="6">
        <v>0</v>
      </c>
      <c r="E124" s="6">
        <v>23</v>
      </c>
      <c r="F124" s="7" t="s">
        <v>23</v>
      </c>
      <c r="G124" s="8">
        <v>1742</v>
      </c>
      <c r="H124" s="9">
        <v>28025</v>
      </c>
      <c r="I124" s="6">
        <v>1</v>
      </c>
      <c r="J124" s="6">
        <v>1</v>
      </c>
      <c r="K124" s="6">
        <v>20</v>
      </c>
      <c r="L124" s="9">
        <v>40595</v>
      </c>
      <c r="M124" s="9">
        <v>41365</v>
      </c>
      <c r="N124" s="7" t="s">
        <v>51</v>
      </c>
      <c r="O124" s="7" t="s">
        <v>151</v>
      </c>
      <c r="P124" s="12" t="s">
        <v>464</v>
      </c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6">
        <v>1008020942</v>
      </c>
      <c r="B125" s="7" t="s">
        <v>510</v>
      </c>
      <c r="C125" s="7" t="s">
        <v>511</v>
      </c>
      <c r="D125" s="6">
        <v>0</v>
      </c>
      <c r="E125" s="6">
        <v>23</v>
      </c>
      <c r="F125" s="7" t="s">
        <v>23</v>
      </c>
      <c r="G125" s="8">
        <v>1821</v>
      </c>
      <c r="H125" s="9">
        <v>31722</v>
      </c>
      <c r="I125" s="6">
        <v>1</v>
      </c>
      <c r="J125" s="6">
        <v>1</v>
      </c>
      <c r="K125" s="6">
        <v>60</v>
      </c>
      <c r="L125" s="9">
        <v>40729</v>
      </c>
      <c r="M125" s="7"/>
      <c r="N125" s="7" t="s">
        <v>30</v>
      </c>
      <c r="O125" s="7" t="s">
        <v>151</v>
      </c>
      <c r="P125" s="12" t="s">
        <v>464</v>
      </c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6">
        <v>1306057810</v>
      </c>
      <c r="B126" s="7" t="s">
        <v>512</v>
      </c>
      <c r="C126" s="7" t="s">
        <v>513</v>
      </c>
      <c r="D126" s="6">
        <v>0</v>
      </c>
      <c r="E126" s="6">
        <v>25</v>
      </c>
      <c r="F126" s="7" t="s">
        <v>23</v>
      </c>
      <c r="G126" s="8">
        <v>2128</v>
      </c>
      <c r="H126" s="9">
        <v>25454</v>
      </c>
      <c r="I126" s="6">
        <v>1</v>
      </c>
      <c r="J126" s="6">
        <v>1</v>
      </c>
      <c r="K126" s="6">
        <v>20</v>
      </c>
      <c r="L126" s="9">
        <v>41827</v>
      </c>
      <c r="M126" s="7"/>
      <c r="N126" s="7" t="s">
        <v>30</v>
      </c>
      <c r="O126" s="7" t="s">
        <v>151</v>
      </c>
      <c r="P126" s="12" t="s">
        <v>464</v>
      </c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6">
        <v>1010022030</v>
      </c>
      <c r="B127" s="7" t="s">
        <v>514</v>
      </c>
      <c r="C127" s="7" t="s">
        <v>515</v>
      </c>
      <c r="D127" s="6">
        <v>1</v>
      </c>
      <c r="E127" s="6">
        <v>22</v>
      </c>
      <c r="F127" s="7" t="s">
        <v>23</v>
      </c>
      <c r="G127" s="8">
        <v>2090</v>
      </c>
      <c r="H127" s="9">
        <v>29061</v>
      </c>
      <c r="I127" s="6">
        <v>1</v>
      </c>
      <c r="J127" s="6">
        <v>1</v>
      </c>
      <c r="K127" s="6">
        <v>30</v>
      </c>
      <c r="L127" s="9">
        <v>41281</v>
      </c>
      <c r="M127" s="9">
        <v>41729</v>
      </c>
      <c r="N127" s="7" t="s">
        <v>51</v>
      </c>
      <c r="O127" s="7" t="s">
        <v>151</v>
      </c>
      <c r="P127" s="12" t="s">
        <v>464</v>
      </c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6">
        <v>1104025486</v>
      </c>
      <c r="B128" s="7" t="s">
        <v>516</v>
      </c>
      <c r="C128" s="7" t="s">
        <v>517</v>
      </c>
      <c r="D128" s="6">
        <v>1</v>
      </c>
      <c r="E128" s="6">
        <v>28</v>
      </c>
      <c r="F128" s="7" t="s">
        <v>23</v>
      </c>
      <c r="G128" s="8">
        <v>2126</v>
      </c>
      <c r="H128" s="9">
        <v>30811</v>
      </c>
      <c r="I128" s="6">
        <v>0</v>
      </c>
      <c r="J128" s="6">
        <v>1</v>
      </c>
      <c r="K128" s="6">
        <v>20</v>
      </c>
      <c r="L128" s="9">
        <v>41001</v>
      </c>
      <c r="M128" s="9">
        <v>41379</v>
      </c>
      <c r="N128" s="7" t="s">
        <v>51</v>
      </c>
      <c r="O128" s="7" t="s">
        <v>151</v>
      </c>
      <c r="P128" s="12" t="s">
        <v>464</v>
      </c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6">
        <v>1405067565</v>
      </c>
      <c r="B129" s="7" t="s">
        <v>518</v>
      </c>
      <c r="C129" s="7" t="s">
        <v>519</v>
      </c>
      <c r="D129" s="6">
        <v>1</v>
      </c>
      <c r="E129" s="6">
        <v>22</v>
      </c>
      <c r="F129" s="7" t="s">
        <v>23</v>
      </c>
      <c r="G129" s="8">
        <v>1770</v>
      </c>
      <c r="H129" s="9">
        <v>28933</v>
      </c>
      <c r="I129" s="6">
        <v>0</v>
      </c>
      <c r="J129" s="6">
        <v>1</v>
      </c>
      <c r="K129" s="6">
        <v>20</v>
      </c>
      <c r="L129" s="9">
        <v>41463</v>
      </c>
      <c r="M129" s="7"/>
      <c r="N129" s="7" t="s">
        <v>86</v>
      </c>
      <c r="O129" s="7" t="s">
        <v>151</v>
      </c>
      <c r="P129" s="12" t="s">
        <v>464</v>
      </c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6">
        <v>1305056276</v>
      </c>
      <c r="B130" s="7" t="s">
        <v>273</v>
      </c>
      <c r="C130" s="7" t="s">
        <v>520</v>
      </c>
      <c r="D130" s="6">
        <v>0</v>
      </c>
      <c r="E130" s="6">
        <v>24</v>
      </c>
      <c r="F130" s="7" t="s">
        <v>23</v>
      </c>
      <c r="G130" s="8">
        <v>2122</v>
      </c>
      <c r="H130" s="9">
        <v>28120</v>
      </c>
      <c r="I130" s="6">
        <v>1</v>
      </c>
      <c r="J130" s="6">
        <v>1</v>
      </c>
      <c r="K130" s="6">
        <v>20</v>
      </c>
      <c r="L130" s="9">
        <v>41463</v>
      </c>
      <c r="M130" s="9">
        <v>41532</v>
      </c>
      <c r="N130" s="7" t="s">
        <v>51</v>
      </c>
      <c r="O130" s="7" t="s">
        <v>151</v>
      </c>
      <c r="P130" s="12" t="s">
        <v>464</v>
      </c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6">
        <v>1001504432</v>
      </c>
      <c r="B131" s="7" t="s">
        <v>521</v>
      </c>
      <c r="C131" s="7" t="s">
        <v>522</v>
      </c>
      <c r="D131" s="6">
        <v>1</v>
      </c>
      <c r="E131" s="6">
        <v>27</v>
      </c>
      <c r="F131" s="7" t="s">
        <v>23</v>
      </c>
      <c r="G131" s="8">
        <v>2324</v>
      </c>
      <c r="H131" s="9">
        <v>30038</v>
      </c>
      <c r="I131" s="6">
        <v>1</v>
      </c>
      <c r="J131" s="6">
        <v>1</v>
      </c>
      <c r="K131" s="6">
        <v>10</v>
      </c>
      <c r="L131" s="9">
        <v>41505</v>
      </c>
      <c r="M131" s="7"/>
      <c r="N131" s="7" t="s">
        <v>30</v>
      </c>
      <c r="O131" s="7" t="s">
        <v>151</v>
      </c>
      <c r="P131" s="12" t="s">
        <v>464</v>
      </c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6">
        <v>1110029623</v>
      </c>
      <c r="B132" s="7" t="s">
        <v>523</v>
      </c>
      <c r="C132" s="7" t="s">
        <v>524</v>
      </c>
      <c r="D132" s="6">
        <v>1</v>
      </c>
      <c r="E132" s="6">
        <v>23</v>
      </c>
      <c r="F132" s="7" t="s">
        <v>23</v>
      </c>
      <c r="G132" s="8">
        <v>2324</v>
      </c>
      <c r="H132" s="9">
        <v>27997</v>
      </c>
      <c r="I132" s="6">
        <v>1</v>
      </c>
      <c r="J132" s="6">
        <v>1</v>
      </c>
      <c r="K132" s="6">
        <v>20</v>
      </c>
      <c r="L132" s="9">
        <v>42501</v>
      </c>
      <c r="M132" s="7"/>
      <c r="N132" s="7" t="s">
        <v>139</v>
      </c>
      <c r="O132" s="7" t="s">
        <v>151</v>
      </c>
      <c r="P132" s="12" t="s">
        <v>464</v>
      </c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6">
        <v>1304055986</v>
      </c>
      <c r="B133" s="7" t="s">
        <v>525</v>
      </c>
      <c r="C133" s="7" t="s">
        <v>526</v>
      </c>
      <c r="D133" s="6">
        <v>1</v>
      </c>
      <c r="E133" s="6">
        <v>23</v>
      </c>
      <c r="F133" s="7" t="s">
        <v>23</v>
      </c>
      <c r="G133" s="8">
        <v>2176</v>
      </c>
      <c r="H133" s="9">
        <v>31756</v>
      </c>
      <c r="I133" s="6">
        <v>1</v>
      </c>
      <c r="J133" s="6">
        <v>1</v>
      </c>
      <c r="K133" s="6">
        <v>40</v>
      </c>
      <c r="L133" s="9">
        <v>40729</v>
      </c>
      <c r="M133" s="9">
        <v>40774</v>
      </c>
      <c r="N133" s="7" t="s">
        <v>51</v>
      </c>
      <c r="O133" s="7" t="s">
        <v>151</v>
      </c>
      <c r="P133" s="12" t="s">
        <v>464</v>
      </c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6">
        <v>1406067957</v>
      </c>
      <c r="B134" s="7" t="s">
        <v>527</v>
      </c>
      <c r="C134" s="7" t="s">
        <v>528</v>
      </c>
      <c r="D134" s="6">
        <v>2</v>
      </c>
      <c r="E134" s="6">
        <v>26</v>
      </c>
      <c r="F134" s="7" t="s">
        <v>23</v>
      </c>
      <c r="G134" s="8">
        <v>2149</v>
      </c>
      <c r="H134" s="9">
        <v>31918</v>
      </c>
      <c r="I134" s="6">
        <v>1</v>
      </c>
      <c r="J134" s="6">
        <v>1</v>
      </c>
      <c r="K134" s="6">
        <v>20</v>
      </c>
      <c r="L134" s="9">
        <v>42093</v>
      </c>
      <c r="M134" s="7"/>
      <c r="N134" s="7" t="s">
        <v>30</v>
      </c>
      <c r="O134" s="7" t="s">
        <v>151</v>
      </c>
      <c r="P134" s="12" t="s">
        <v>464</v>
      </c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6">
        <v>1205033439</v>
      </c>
      <c r="B135" s="7" t="s">
        <v>529</v>
      </c>
      <c r="C135" s="7" t="s">
        <v>530</v>
      </c>
      <c r="D135" s="6">
        <v>2</v>
      </c>
      <c r="E135" s="6">
        <v>25</v>
      </c>
      <c r="F135" s="7" t="s">
        <v>23</v>
      </c>
      <c r="G135" s="8">
        <v>2472</v>
      </c>
      <c r="H135" s="9">
        <v>31227</v>
      </c>
      <c r="I135" s="6">
        <v>0</v>
      </c>
      <c r="J135" s="6">
        <v>1</v>
      </c>
      <c r="K135" s="6">
        <v>20</v>
      </c>
      <c r="L135" s="9">
        <v>40770</v>
      </c>
      <c r="M135" s="9">
        <v>41886</v>
      </c>
      <c r="N135" s="7" t="s">
        <v>51</v>
      </c>
      <c r="O135" s="7" t="s">
        <v>151</v>
      </c>
      <c r="P135" s="12" t="s">
        <v>464</v>
      </c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6">
        <v>1404066711</v>
      </c>
      <c r="B136" s="7" t="s">
        <v>531</v>
      </c>
      <c r="C136" s="7" t="s">
        <v>532</v>
      </c>
      <c r="D136" s="6">
        <v>1</v>
      </c>
      <c r="E136" s="6">
        <v>27</v>
      </c>
      <c r="F136" s="7" t="s">
        <v>23</v>
      </c>
      <c r="G136" s="8">
        <v>1450</v>
      </c>
      <c r="H136" s="9">
        <v>33833</v>
      </c>
      <c r="I136" s="6">
        <v>0</v>
      </c>
      <c r="J136" s="6">
        <v>1</v>
      </c>
      <c r="K136" s="6">
        <v>20</v>
      </c>
      <c r="L136" s="9">
        <v>40854</v>
      </c>
      <c r="M136" s="7"/>
      <c r="N136" s="7" t="s">
        <v>30</v>
      </c>
      <c r="O136" s="7" t="s">
        <v>151</v>
      </c>
      <c r="P136" s="12" t="s">
        <v>464</v>
      </c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6">
        <v>1001103149</v>
      </c>
      <c r="B137" s="7" t="s">
        <v>533</v>
      </c>
      <c r="C137" s="7" t="s">
        <v>534</v>
      </c>
      <c r="D137" s="6">
        <v>1</v>
      </c>
      <c r="E137" s="6">
        <v>25</v>
      </c>
      <c r="F137" s="7" t="s">
        <v>23</v>
      </c>
      <c r="G137" s="8">
        <v>2126</v>
      </c>
      <c r="H137" s="9">
        <v>25682</v>
      </c>
      <c r="I137" s="6">
        <v>1</v>
      </c>
      <c r="J137" s="6">
        <v>1</v>
      </c>
      <c r="K137" s="6">
        <v>10</v>
      </c>
      <c r="L137" s="9">
        <v>41407</v>
      </c>
      <c r="M137" s="7"/>
      <c r="N137" s="7" t="s">
        <v>30</v>
      </c>
      <c r="O137" s="7" t="s">
        <v>151</v>
      </c>
      <c r="P137" s="12" t="s">
        <v>464</v>
      </c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6">
        <v>1408069503</v>
      </c>
      <c r="B138" s="7" t="s">
        <v>535</v>
      </c>
      <c r="C138" s="7" t="s">
        <v>536</v>
      </c>
      <c r="D138" s="6">
        <v>1</v>
      </c>
      <c r="E138" s="6">
        <v>26</v>
      </c>
      <c r="F138" s="7" t="s">
        <v>23</v>
      </c>
      <c r="G138" s="8">
        <v>2127</v>
      </c>
      <c r="H138" s="9">
        <v>28097</v>
      </c>
      <c r="I138" s="6">
        <v>0</v>
      </c>
      <c r="J138" s="6">
        <v>1</v>
      </c>
      <c r="K138" s="6">
        <v>50</v>
      </c>
      <c r="L138" s="9">
        <v>40917</v>
      </c>
      <c r="M138" s="7"/>
      <c r="N138" s="7" t="s">
        <v>86</v>
      </c>
      <c r="O138" s="7" t="s">
        <v>151</v>
      </c>
      <c r="P138" s="12" t="s">
        <v>464</v>
      </c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6">
        <v>1301052436</v>
      </c>
      <c r="B139" s="7" t="s">
        <v>537</v>
      </c>
      <c r="C139" s="7" t="s">
        <v>538</v>
      </c>
      <c r="D139" s="6">
        <v>0</v>
      </c>
      <c r="E139" s="6">
        <v>29</v>
      </c>
      <c r="F139" s="7" t="s">
        <v>23</v>
      </c>
      <c r="G139" s="8">
        <v>1460</v>
      </c>
      <c r="H139" s="9">
        <v>27364</v>
      </c>
      <c r="I139" s="6">
        <v>0</v>
      </c>
      <c r="J139" s="6">
        <v>1</v>
      </c>
      <c r="K139" s="6">
        <v>10</v>
      </c>
      <c r="L139" s="9">
        <v>41407</v>
      </c>
      <c r="M139" s="7"/>
      <c r="N139" s="7" t="s">
        <v>30</v>
      </c>
      <c r="O139" s="7" t="s">
        <v>151</v>
      </c>
      <c r="P139" s="12" t="s">
        <v>464</v>
      </c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6">
        <v>1104025435</v>
      </c>
      <c r="B140" s="7" t="s">
        <v>539</v>
      </c>
      <c r="C140" s="7" t="s">
        <v>540</v>
      </c>
      <c r="D140" s="6">
        <v>0</v>
      </c>
      <c r="E140" s="6">
        <v>27</v>
      </c>
      <c r="F140" s="7" t="s">
        <v>23</v>
      </c>
      <c r="G140" s="8">
        <v>1040</v>
      </c>
      <c r="H140" s="9">
        <v>31374</v>
      </c>
      <c r="I140" s="6">
        <v>1</v>
      </c>
      <c r="J140" s="6">
        <v>1</v>
      </c>
      <c r="K140" s="6">
        <v>20</v>
      </c>
      <c r="L140" s="9">
        <v>41953</v>
      </c>
      <c r="M140" s="7"/>
      <c r="N140" s="7" t="s">
        <v>30</v>
      </c>
      <c r="O140" s="7" t="s">
        <v>151</v>
      </c>
      <c r="P140" s="12" t="s">
        <v>464</v>
      </c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6">
        <v>1001856521</v>
      </c>
      <c r="B141" s="7" t="s">
        <v>541</v>
      </c>
      <c r="C141" s="7" t="s">
        <v>542</v>
      </c>
      <c r="D141" s="6">
        <v>1</v>
      </c>
      <c r="E141" s="6">
        <v>25</v>
      </c>
      <c r="F141" s="7" t="s">
        <v>23</v>
      </c>
      <c r="G141" s="8">
        <v>2492</v>
      </c>
      <c r="H141" s="9">
        <v>19035</v>
      </c>
      <c r="I141" s="6">
        <v>1</v>
      </c>
      <c r="J141" s="6">
        <v>1</v>
      </c>
      <c r="K141" s="6">
        <v>30</v>
      </c>
      <c r="L141" s="9">
        <v>41043</v>
      </c>
      <c r="M141" s="9">
        <v>41505</v>
      </c>
      <c r="N141" s="7" t="s">
        <v>51</v>
      </c>
      <c r="O141" s="7" t="s">
        <v>151</v>
      </c>
      <c r="P141" s="12" t="s">
        <v>464</v>
      </c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6">
        <v>1202031821</v>
      </c>
      <c r="B142" s="7" t="s">
        <v>543</v>
      </c>
      <c r="C142" s="7" t="s">
        <v>544</v>
      </c>
      <c r="D142" s="6">
        <v>1</v>
      </c>
      <c r="E142" s="6">
        <v>28</v>
      </c>
      <c r="F142" s="7" t="s">
        <v>23</v>
      </c>
      <c r="G142" s="8">
        <v>2472</v>
      </c>
      <c r="H142" s="9">
        <v>32707</v>
      </c>
      <c r="I142" s="6">
        <v>1</v>
      </c>
      <c r="J142" s="6">
        <v>1</v>
      </c>
      <c r="K142" s="6">
        <v>30</v>
      </c>
      <c r="L142" s="9">
        <v>40729</v>
      </c>
      <c r="M142" s="9">
        <v>40801</v>
      </c>
      <c r="N142" s="7" t="s">
        <v>51</v>
      </c>
      <c r="O142" s="7" t="s">
        <v>151</v>
      </c>
      <c r="P142" s="12" t="s">
        <v>464</v>
      </c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6">
        <v>1411071406</v>
      </c>
      <c r="B143" s="7" t="s">
        <v>545</v>
      </c>
      <c r="C143" s="7" t="s">
        <v>546</v>
      </c>
      <c r="D143" s="6">
        <v>0</v>
      </c>
      <c r="E143" s="6">
        <v>29</v>
      </c>
      <c r="F143" s="7" t="s">
        <v>23</v>
      </c>
      <c r="G143" s="8">
        <v>1886</v>
      </c>
      <c r="H143" s="9">
        <v>31641</v>
      </c>
      <c r="I143" s="6">
        <v>1</v>
      </c>
      <c r="J143" s="6">
        <v>1</v>
      </c>
      <c r="K143" s="6">
        <v>20</v>
      </c>
      <c r="L143" s="9">
        <v>40679</v>
      </c>
      <c r="M143" s="9">
        <v>40943</v>
      </c>
      <c r="N143" s="7" t="s">
        <v>51</v>
      </c>
      <c r="O143" s="7" t="s">
        <v>151</v>
      </c>
      <c r="P143" s="12" t="s">
        <v>464</v>
      </c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6">
        <v>1103024843</v>
      </c>
      <c r="B144" s="7" t="s">
        <v>547</v>
      </c>
      <c r="C144" s="7" t="s">
        <v>548</v>
      </c>
      <c r="D144" s="6">
        <v>0</v>
      </c>
      <c r="E144" s="6">
        <v>26</v>
      </c>
      <c r="F144" s="7" t="s">
        <v>23</v>
      </c>
      <c r="G144" s="8">
        <v>2050</v>
      </c>
      <c r="H144" s="9">
        <v>28924</v>
      </c>
      <c r="I144" s="6">
        <v>1</v>
      </c>
      <c r="J144" s="6">
        <v>0</v>
      </c>
      <c r="K144" s="6">
        <v>30</v>
      </c>
      <c r="L144" s="9">
        <v>41001</v>
      </c>
      <c r="M144" s="7"/>
      <c r="N144" s="7" t="s">
        <v>30</v>
      </c>
      <c r="O144" s="7" t="s">
        <v>151</v>
      </c>
      <c r="P144" s="12" t="s">
        <v>464</v>
      </c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6">
        <v>1402065340</v>
      </c>
      <c r="B145" s="7" t="s">
        <v>549</v>
      </c>
      <c r="C145" s="7" t="s">
        <v>550</v>
      </c>
      <c r="D145" s="6">
        <v>1</v>
      </c>
      <c r="E145" s="6">
        <v>26</v>
      </c>
      <c r="F145" s="7" t="s">
        <v>23</v>
      </c>
      <c r="G145" s="8">
        <v>1902</v>
      </c>
      <c r="H145" s="9">
        <v>29834</v>
      </c>
      <c r="I145" s="6">
        <v>1</v>
      </c>
      <c r="J145" s="6">
        <v>0</v>
      </c>
      <c r="K145" s="6">
        <v>20</v>
      </c>
      <c r="L145" s="9">
        <v>40812</v>
      </c>
      <c r="M145" s="9">
        <v>40838</v>
      </c>
      <c r="N145" s="7" t="s">
        <v>51</v>
      </c>
      <c r="O145" s="7" t="s">
        <v>151</v>
      </c>
      <c r="P145" s="12" t="s">
        <v>464</v>
      </c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6">
        <v>1499902991</v>
      </c>
      <c r="B146" s="7" t="s">
        <v>551</v>
      </c>
      <c r="C146" s="7" t="s">
        <v>552</v>
      </c>
      <c r="D146" s="6">
        <v>1</v>
      </c>
      <c r="E146" s="6">
        <v>22</v>
      </c>
      <c r="F146" s="7" t="s">
        <v>23</v>
      </c>
      <c r="G146" s="8">
        <v>2138</v>
      </c>
      <c r="H146" s="9">
        <v>26483</v>
      </c>
      <c r="I146" s="6">
        <v>0</v>
      </c>
      <c r="J146" s="6">
        <v>1</v>
      </c>
      <c r="K146" s="6">
        <v>20</v>
      </c>
      <c r="L146" s="9">
        <v>40729</v>
      </c>
      <c r="M146" s="9">
        <v>40947</v>
      </c>
      <c r="N146" s="7" t="s">
        <v>51</v>
      </c>
      <c r="O146" s="7" t="s">
        <v>151</v>
      </c>
      <c r="P146" s="12" t="s">
        <v>464</v>
      </c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6">
        <v>1106026462</v>
      </c>
      <c r="B147" s="7" t="s">
        <v>553</v>
      </c>
      <c r="C147" s="7" t="s">
        <v>554</v>
      </c>
      <c r="D147" s="6">
        <v>0</v>
      </c>
      <c r="E147" s="6">
        <v>29</v>
      </c>
      <c r="F147" s="7" t="s">
        <v>23</v>
      </c>
      <c r="G147" s="8">
        <v>2062</v>
      </c>
      <c r="H147" s="9">
        <v>31528</v>
      </c>
      <c r="I147" s="6">
        <v>0</v>
      </c>
      <c r="J147" s="6">
        <v>1</v>
      </c>
      <c r="K147" s="6">
        <v>20</v>
      </c>
      <c r="L147" s="9">
        <v>40420</v>
      </c>
      <c r="M147" s="7"/>
      <c r="N147" s="7" t="s">
        <v>30</v>
      </c>
      <c r="O147" s="7" t="s">
        <v>151</v>
      </c>
      <c r="P147" s="12" t="s">
        <v>464</v>
      </c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6">
        <v>1012023103</v>
      </c>
      <c r="B148" s="7" t="s">
        <v>555</v>
      </c>
      <c r="C148" s="7" t="s">
        <v>556</v>
      </c>
      <c r="D148" s="6">
        <v>1</v>
      </c>
      <c r="E148" s="6">
        <v>23</v>
      </c>
      <c r="F148" s="7" t="s">
        <v>23</v>
      </c>
      <c r="G148" s="8">
        <v>1851</v>
      </c>
      <c r="H148" s="9">
        <v>32106</v>
      </c>
      <c r="I148" s="6">
        <v>1</v>
      </c>
      <c r="J148" s="6">
        <v>1</v>
      </c>
      <c r="K148" s="6">
        <v>20</v>
      </c>
      <c r="L148" s="9">
        <v>40112</v>
      </c>
      <c r="M148" s="9">
        <v>42102</v>
      </c>
      <c r="N148" s="7" t="s">
        <v>51</v>
      </c>
      <c r="O148" s="7" t="s">
        <v>151</v>
      </c>
      <c r="P148" s="12" t="s">
        <v>464</v>
      </c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6">
        <v>1001970770</v>
      </c>
      <c r="B149" s="7" t="s">
        <v>557</v>
      </c>
      <c r="C149" s="7" t="s">
        <v>423</v>
      </c>
      <c r="D149" s="6">
        <v>1</v>
      </c>
      <c r="E149" s="6">
        <v>22</v>
      </c>
      <c r="F149" s="7" t="s">
        <v>23</v>
      </c>
      <c r="G149" s="8">
        <v>2045</v>
      </c>
      <c r="H149" s="9">
        <v>23314</v>
      </c>
      <c r="I149" s="6">
        <v>0</v>
      </c>
      <c r="J149" s="6">
        <v>1</v>
      </c>
      <c r="K149" s="6">
        <v>20</v>
      </c>
      <c r="L149" s="9">
        <v>41911</v>
      </c>
      <c r="M149" s="7"/>
      <c r="N149" s="7" t="s">
        <v>30</v>
      </c>
      <c r="O149" s="7" t="s">
        <v>151</v>
      </c>
      <c r="P149" s="12" t="s">
        <v>464</v>
      </c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6">
        <v>1406068345</v>
      </c>
      <c r="B150" s="7" t="s">
        <v>558</v>
      </c>
      <c r="C150" s="7" t="s">
        <v>559</v>
      </c>
      <c r="D150" s="6">
        <v>1</v>
      </c>
      <c r="E150" s="6">
        <v>29</v>
      </c>
      <c r="F150" s="7" t="s">
        <v>23</v>
      </c>
      <c r="G150" s="8">
        <v>2129</v>
      </c>
      <c r="H150" s="9">
        <v>19503</v>
      </c>
      <c r="I150" s="6">
        <v>1</v>
      </c>
      <c r="J150" s="6">
        <v>1</v>
      </c>
      <c r="K150" s="6">
        <v>20</v>
      </c>
      <c r="L150" s="9">
        <v>40679</v>
      </c>
      <c r="M150" s="9">
        <v>41098</v>
      </c>
      <c r="N150" s="7" t="s">
        <v>51</v>
      </c>
      <c r="O150" s="7" t="s">
        <v>151</v>
      </c>
      <c r="P150" s="12" t="s">
        <v>464</v>
      </c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6">
        <v>1011022777</v>
      </c>
      <c r="B151" s="7" t="s">
        <v>560</v>
      </c>
      <c r="C151" s="7" t="s">
        <v>561</v>
      </c>
      <c r="D151" s="6">
        <v>1</v>
      </c>
      <c r="E151" s="6">
        <v>23</v>
      </c>
      <c r="F151" s="7" t="s">
        <v>23</v>
      </c>
      <c r="G151" s="8">
        <v>2472</v>
      </c>
      <c r="H151" s="9">
        <v>27653</v>
      </c>
      <c r="I151" s="6">
        <v>0</v>
      </c>
      <c r="J151" s="6">
        <v>1</v>
      </c>
      <c r="K151" s="6">
        <v>20</v>
      </c>
      <c r="L151" s="9">
        <v>39258</v>
      </c>
      <c r="M151" s="9">
        <v>40420</v>
      </c>
      <c r="N151" s="7" t="s">
        <v>51</v>
      </c>
      <c r="O151" s="7" t="s">
        <v>151</v>
      </c>
      <c r="P151" s="12" t="s">
        <v>464</v>
      </c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6">
        <v>1107027551</v>
      </c>
      <c r="B152" s="7" t="s">
        <v>562</v>
      </c>
      <c r="C152" s="7" t="s">
        <v>563</v>
      </c>
      <c r="D152" s="6">
        <v>0</v>
      </c>
      <c r="E152" s="6">
        <v>22</v>
      </c>
      <c r="F152" s="7" t="s">
        <v>23</v>
      </c>
      <c r="G152" s="8">
        <v>1778</v>
      </c>
      <c r="H152" s="9">
        <v>31121</v>
      </c>
      <c r="I152" s="6">
        <v>1</v>
      </c>
      <c r="J152" s="6">
        <v>1</v>
      </c>
      <c r="K152" s="6">
        <v>20</v>
      </c>
      <c r="L152" s="9">
        <v>40553</v>
      </c>
      <c r="M152" s="9">
        <v>41092</v>
      </c>
      <c r="N152" s="7" t="s">
        <v>51</v>
      </c>
      <c r="O152" s="7" t="s">
        <v>151</v>
      </c>
      <c r="P152" s="12" t="s">
        <v>464</v>
      </c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6">
        <v>1011022818</v>
      </c>
      <c r="B153" s="7" t="s">
        <v>564</v>
      </c>
      <c r="C153" s="7" t="s">
        <v>565</v>
      </c>
      <c r="D153" s="6">
        <v>0</v>
      </c>
      <c r="E153" s="6">
        <v>22</v>
      </c>
      <c r="F153" s="7" t="s">
        <v>23</v>
      </c>
      <c r="G153" s="8">
        <v>2459</v>
      </c>
      <c r="H153" s="9">
        <v>27800</v>
      </c>
      <c r="I153" s="6">
        <v>0</v>
      </c>
      <c r="J153" s="6">
        <v>1</v>
      </c>
      <c r="K153" s="6">
        <v>10</v>
      </c>
      <c r="L153" s="9">
        <v>41869</v>
      </c>
      <c r="M153" s="7"/>
      <c r="N153" s="7" t="s">
        <v>30</v>
      </c>
      <c r="O153" s="7" t="s">
        <v>151</v>
      </c>
      <c r="P153" s="12" t="s">
        <v>464</v>
      </c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6">
        <v>1405067188</v>
      </c>
      <c r="B154" s="7" t="s">
        <v>566</v>
      </c>
      <c r="C154" s="7" t="s">
        <v>567</v>
      </c>
      <c r="D154" s="6">
        <v>0</v>
      </c>
      <c r="E154" s="6">
        <v>29</v>
      </c>
      <c r="F154" s="7" t="s">
        <v>23</v>
      </c>
      <c r="G154" s="8">
        <v>2045</v>
      </c>
      <c r="H154" s="9">
        <v>21496</v>
      </c>
      <c r="I154" s="6">
        <v>0</v>
      </c>
      <c r="J154" s="6">
        <v>1</v>
      </c>
      <c r="K154" s="6">
        <v>20</v>
      </c>
      <c r="L154" s="9">
        <v>41281</v>
      </c>
      <c r="M154" s="9">
        <v>42421</v>
      </c>
      <c r="N154" s="7" t="s">
        <v>51</v>
      </c>
      <c r="O154" s="7" t="s">
        <v>151</v>
      </c>
      <c r="P154" s="12" t="s">
        <v>464</v>
      </c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6">
        <v>1205033180</v>
      </c>
      <c r="B155" s="7" t="s">
        <v>568</v>
      </c>
      <c r="C155" s="7" t="s">
        <v>569</v>
      </c>
      <c r="D155" s="6">
        <v>0</v>
      </c>
      <c r="E155" s="6">
        <v>22</v>
      </c>
      <c r="F155" s="7" t="s">
        <v>23</v>
      </c>
      <c r="G155" s="8">
        <v>2302</v>
      </c>
      <c r="H155" s="9">
        <v>31157</v>
      </c>
      <c r="I155" s="6">
        <v>1</v>
      </c>
      <c r="J155" s="6">
        <v>1</v>
      </c>
      <c r="K155" s="6">
        <v>20</v>
      </c>
      <c r="L155" s="9">
        <v>41911</v>
      </c>
      <c r="M155" s="7"/>
      <c r="N155" s="7" t="s">
        <v>30</v>
      </c>
      <c r="O155" s="7" t="s">
        <v>151</v>
      </c>
      <c r="P155" s="12" t="s">
        <v>464</v>
      </c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6">
        <v>1012023010</v>
      </c>
      <c r="B156" s="7" t="s">
        <v>570</v>
      </c>
      <c r="C156" s="7" t="s">
        <v>571</v>
      </c>
      <c r="D156" s="6">
        <v>1</v>
      </c>
      <c r="E156" s="6">
        <v>25</v>
      </c>
      <c r="F156" s="7" t="s">
        <v>23</v>
      </c>
      <c r="G156" s="8">
        <v>1810</v>
      </c>
      <c r="H156" s="9">
        <v>31178</v>
      </c>
      <c r="I156" s="6">
        <v>0</v>
      </c>
      <c r="J156" s="6">
        <v>1</v>
      </c>
      <c r="K156" s="6">
        <v>20</v>
      </c>
      <c r="L156" s="9">
        <v>41827</v>
      </c>
      <c r="M156" s="7"/>
      <c r="N156" s="7" t="s">
        <v>30</v>
      </c>
      <c r="O156" s="7" t="s">
        <v>151</v>
      </c>
      <c r="P156" s="12" t="s">
        <v>464</v>
      </c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6">
        <v>1504073313</v>
      </c>
      <c r="B157" s="7" t="s">
        <v>572</v>
      </c>
      <c r="C157" s="7" t="s">
        <v>573</v>
      </c>
      <c r="D157" s="6">
        <v>0</v>
      </c>
      <c r="E157" s="6">
        <v>55</v>
      </c>
      <c r="F157" s="7" t="s">
        <v>23</v>
      </c>
      <c r="G157" s="8">
        <v>2330</v>
      </c>
      <c r="H157" s="9">
        <v>27582</v>
      </c>
      <c r="I157" s="6">
        <v>0</v>
      </c>
      <c r="J157" s="6">
        <v>1</v>
      </c>
      <c r="K157" s="6">
        <v>20</v>
      </c>
      <c r="L157" s="9">
        <v>41911</v>
      </c>
      <c r="M157" s="7"/>
      <c r="N157" s="7" t="s">
        <v>30</v>
      </c>
      <c r="O157" s="7" t="s">
        <v>574</v>
      </c>
      <c r="P157" s="12" t="s">
        <v>575</v>
      </c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6">
        <v>1504073368</v>
      </c>
      <c r="B158" s="7" t="s">
        <v>576</v>
      </c>
      <c r="C158" s="7" t="s">
        <v>577</v>
      </c>
      <c r="D158" s="6">
        <v>0</v>
      </c>
      <c r="E158" s="6">
        <v>55</v>
      </c>
      <c r="F158" s="7" t="s">
        <v>578</v>
      </c>
      <c r="G158" s="8">
        <v>21851</v>
      </c>
      <c r="H158" s="9">
        <v>23529</v>
      </c>
      <c r="I158" s="6">
        <v>1</v>
      </c>
      <c r="J158" s="6">
        <v>0</v>
      </c>
      <c r="K158" s="6">
        <v>10</v>
      </c>
      <c r="L158" s="9">
        <v>40770</v>
      </c>
      <c r="M158" s="9">
        <v>41853</v>
      </c>
      <c r="N158" s="7" t="s">
        <v>51</v>
      </c>
      <c r="O158" s="7" t="s">
        <v>574</v>
      </c>
      <c r="P158" s="12" t="s">
        <v>575</v>
      </c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6">
        <v>1403065721</v>
      </c>
      <c r="B159" s="7" t="s">
        <v>579</v>
      </c>
      <c r="C159" s="7" t="s">
        <v>580</v>
      </c>
      <c r="D159" s="6">
        <v>1</v>
      </c>
      <c r="E159" s="6">
        <v>55</v>
      </c>
      <c r="F159" s="7" t="s">
        <v>581</v>
      </c>
      <c r="G159" s="8">
        <v>5664</v>
      </c>
      <c r="H159" s="9">
        <v>23146</v>
      </c>
      <c r="I159" s="6">
        <v>1</v>
      </c>
      <c r="J159" s="6">
        <v>1</v>
      </c>
      <c r="K159" s="6">
        <v>20</v>
      </c>
      <c r="L159" s="9">
        <v>41869</v>
      </c>
      <c r="M159" s="7"/>
      <c r="N159" s="7" t="s">
        <v>30</v>
      </c>
      <c r="O159" s="7" t="s">
        <v>574</v>
      </c>
      <c r="P159" s="12" t="s">
        <v>575</v>
      </c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6">
        <v>1409070567</v>
      </c>
      <c r="B160" s="7" t="s">
        <v>582</v>
      </c>
      <c r="C160" s="7" t="s">
        <v>583</v>
      </c>
      <c r="D160" s="6">
        <v>1</v>
      </c>
      <c r="E160" s="6">
        <v>55</v>
      </c>
      <c r="F160" s="7" t="s">
        <v>584</v>
      </c>
      <c r="G160" s="8">
        <v>90007</v>
      </c>
      <c r="H160" s="9">
        <v>32455</v>
      </c>
      <c r="I160" s="6">
        <v>1</v>
      </c>
      <c r="J160" s="6">
        <v>1</v>
      </c>
      <c r="K160" s="6">
        <v>20</v>
      </c>
      <c r="L160" s="9">
        <v>40553</v>
      </c>
      <c r="M160" s="7"/>
      <c r="N160" s="7" t="s">
        <v>30</v>
      </c>
      <c r="O160" s="7" t="s">
        <v>574</v>
      </c>
      <c r="P160" s="12" t="s">
        <v>575</v>
      </c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6">
        <v>1408069481</v>
      </c>
      <c r="B161" s="7" t="s">
        <v>585</v>
      </c>
      <c r="C161" s="7" t="s">
        <v>586</v>
      </c>
      <c r="D161" s="6">
        <v>0</v>
      </c>
      <c r="E161" s="6">
        <v>55</v>
      </c>
      <c r="F161" s="7" t="s">
        <v>587</v>
      </c>
      <c r="G161" s="8">
        <v>98052</v>
      </c>
      <c r="H161" s="9">
        <v>31911</v>
      </c>
      <c r="I161" s="6">
        <v>1</v>
      </c>
      <c r="J161" s="6">
        <v>1</v>
      </c>
      <c r="K161" s="6">
        <v>20</v>
      </c>
      <c r="L161" s="9">
        <v>40959</v>
      </c>
      <c r="M161" s="7"/>
      <c r="N161" s="7" t="s">
        <v>30</v>
      </c>
      <c r="O161" s="7" t="s">
        <v>574</v>
      </c>
      <c r="P161" s="12" t="s">
        <v>575</v>
      </c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6">
        <v>1306059197</v>
      </c>
      <c r="B162" s="7" t="s">
        <v>588</v>
      </c>
      <c r="C162" s="7" t="s">
        <v>589</v>
      </c>
      <c r="D162" s="6">
        <v>1</v>
      </c>
      <c r="E162" s="6">
        <v>56</v>
      </c>
      <c r="F162" s="7" t="s">
        <v>590</v>
      </c>
      <c r="G162" s="8">
        <v>3062</v>
      </c>
      <c r="H162" s="9">
        <v>32400</v>
      </c>
      <c r="I162" s="6">
        <v>0</v>
      </c>
      <c r="J162" s="6">
        <v>1</v>
      </c>
      <c r="K162" s="6">
        <v>60</v>
      </c>
      <c r="L162" s="9">
        <v>41869</v>
      </c>
      <c r="M162" s="7"/>
      <c r="N162" s="7" t="s">
        <v>30</v>
      </c>
      <c r="O162" s="7" t="s">
        <v>574</v>
      </c>
      <c r="P162" s="12" t="s">
        <v>575</v>
      </c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6">
        <v>1411071302</v>
      </c>
      <c r="B163" s="7" t="s">
        <v>591</v>
      </c>
      <c r="C163" s="7" t="s">
        <v>592</v>
      </c>
      <c r="D163" s="6">
        <v>1</v>
      </c>
      <c r="E163" s="6">
        <v>55</v>
      </c>
      <c r="F163" s="7" t="s">
        <v>118</v>
      </c>
      <c r="G163" s="8">
        <v>6050</v>
      </c>
      <c r="H163" s="9">
        <v>23251</v>
      </c>
      <c r="I163" s="6">
        <v>0</v>
      </c>
      <c r="J163" s="6">
        <v>1</v>
      </c>
      <c r="K163" s="6">
        <v>10</v>
      </c>
      <c r="L163" s="9">
        <v>40792</v>
      </c>
      <c r="M163" s="7"/>
      <c r="N163" s="7" t="s">
        <v>30</v>
      </c>
      <c r="O163" s="7" t="s">
        <v>574</v>
      </c>
      <c r="P163" s="12" t="s">
        <v>575</v>
      </c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6">
        <v>1204032843</v>
      </c>
      <c r="B164" s="7" t="s">
        <v>593</v>
      </c>
      <c r="C164" s="7" t="s">
        <v>594</v>
      </c>
      <c r="D164" s="6">
        <v>1</v>
      </c>
      <c r="E164" s="6">
        <v>56</v>
      </c>
      <c r="F164" s="7" t="s">
        <v>595</v>
      </c>
      <c r="G164" s="8">
        <v>10171</v>
      </c>
      <c r="H164" s="9">
        <v>25258</v>
      </c>
      <c r="I164" s="6">
        <v>0</v>
      </c>
      <c r="J164" s="6">
        <v>1</v>
      </c>
      <c r="K164" s="6">
        <v>40</v>
      </c>
      <c r="L164" s="9">
        <v>40609</v>
      </c>
      <c r="M164" s="7"/>
      <c r="N164" s="7" t="s">
        <v>30</v>
      </c>
      <c r="O164" s="7" t="s">
        <v>574</v>
      </c>
      <c r="P164" s="12" t="s">
        <v>575</v>
      </c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6">
        <v>1302053046</v>
      </c>
      <c r="B165" s="7" t="s">
        <v>596</v>
      </c>
      <c r="C165" s="7" t="s">
        <v>597</v>
      </c>
      <c r="D165" s="6">
        <v>1</v>
      </c>
      <c r="E165" s="6">
        <v>55</v>
      </c>
      <c r="F165" s="7" t="s">
        <v>598</v>
      </c>
      <c r="G165" s="8">
        <v>43050</v>
      </c>
      <c r="H165" s="9">
        <v>26124</v>
      </c>
      <c r="I165" s="6">
        <v>1</v>
      </c>
      <c r="J165" s="6">
        <v>1</v>
      </c>
      <c r="K165" s="6">
        <v>10</v>
      </c>
      <c r="L165" s="9">
        <v>41827</v>
      </c>
      <c r="M165" s="9">
        <v>42252</v>
      </c>
      <c r="N165" s="7" t="s">
        <v>76</v>
      </c>
      <c r="O165" s="7" t="s">
        <v>574</v>
      </c>
      <c r="P165" s="12" t="s">
        <v>575</v>
      </c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6">
        <v>1203032099</v>
      </c>
      <c r="B166" s="7" t="s">
        <v>599</v>
      </c>
      <c r="C166" s="7" t="s">
        <v>600</v>
      </c>
      <c r="D166" s="6">
        <v>1</v>
      </c>
      <c r="E166" s="6">
        <v>55</v>
      </c>
      <c r="F166" s="7" t="s">
        <v>601</v>
      </c>
      <c r="G166" s="8">
        <v>46204</v>
      </c>
      <c r="H166" s="9">
        <v>32773</v>
      </c>
      <c r="I166" s="6">
        <v>1</v>
      </c>
      <c r="J166" s="6">
        <v>1</v>
      </c>
      <c r="K166" s="6">
        <v>20</v>
      </c>
      <c r="L166" s="9">
        <v>42051</v>
      </c>
      <c r="M166" s="7"/>
      <c r="N166" s="7" t="s">
        <v>30</v>
      </c>
      <c r="O166" s="7" t="s">
        <v>574</v>
      </c>
      <c r="P166" s="12" t="s">
        <v>575</v>
      </c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6">
        <v>1411071481</v>
      </c>
      <c r="B167" s="7" t="s">
        <v>602</v>
      </c>
      <c r="C167" s="7" t="s">
        <v>603</v>
      </c>
      <c r="D167" s="6">
        <v>1</v>
      </c>
      <c r="E167" s="6">
        <v>56</v>
      </c>
      <c r="F167" s="7" t="s">
        <v>604</v>
      </c>
      <c r="G167" s="8">
        <v>83706</v>
      </c>
      <c r="H167" s="9">
        <v>20009</v>
      </c>
      <c r="I167" s="6">
        <v>0</v>
      </c>
      <c r="J167" s="6">
        <v>1</v>
      </c>
      <c r="K167" s="6">
        <v>20</v>
      </c>
      <c r="L167" s="9">
        <v>41771</v>
      </c>
      <c r="M167" s="7"/>
      <c r="N167" s="7" t="s">
        <v>30</v>
      </c>
      <c r="O167" s="7" t="s">
        <v>574</v>
      </c>
      <c r="P167" s="12" t="s">
        <v>575</v>
      </c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6">
        <v>1001167253</v>
      </c>
      <c r="B168" s="7" t="s">
        <v>605</v>
      </c>
      <c r="C168" s="7" t="s">
        <v>606</v>
      </c>
      <c r="D168" s="6">
        <v>0</v>
      </c>
      <c r="E168" s="6">
        <v>55</v>
      </c>
      <c r="F168" s="7" t="s">
        <v>607</v>
      </c>
      <c r="G168" s="8">
        <v>37129</v>
      </c>
      <c r="H168" s="9">
        <v>25243</v>
      </c>
      <c r="I168" s="6">
        <v>0</v>
      </c>
      <c r="J168" s="6">
        <v>1</v>
      </c>
      <c r="K168" s="6">
        <v>40</v>
      </c>
      <c r="L168" s="9">
        <v>40609</v>
      </c>
      <c r="M168" s="9">
        <v>41943</v>
      </c>
      <c r="N168" s="7" t="s">
        <v>51</v>
      </c>
      <c r="O168" s="7" t="s">
        <v>574</v>
      </c>
      <c r="P168" s="12" t="s">
        <v>575</v>
      </c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6">
        <v>1001084890</v>
      </c>
      <c r="B169" s="13" t="e">
        <v>#VALUE!</v>
      </c>
      <c r="C169" s="13" t="e">
        <v>#VALUE!</v>
      </c>
      <c r="D169" s="6">
        <v>0</v>
      </c>
      <c r="E169" s="6">
        <v>56</v>
      </c>
      <c r="F169" s="7" t="s">
        <v>608</v>
      </c>
      <c r="G169" s="8">
        <v>89139</v>
      </c>
      <c r="H169" s="9">
        <v>27158</v>
      </c>
      <c r="I169" s="6">
        <v>0</v>
      </c>
      <c r="J169" s="6">
        <v>1</v>
      </c>
      <c r="K169" s="6">
        <v>20</v>
      </c>
      <c r="L169" s="9">
        <v>41771</v>
      </c>
      <c r="M169" s="7"/>
      <c r="N169" s="7" t="s">
        <v>30</v>
      </c>
      <c r="O169" s="7" t="s">
        <v>574</v>
      </c>
      <c r="P169" s="12" t="s">
        <v>575</v>
      </c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6">
        <v>1104025008</v>
      </c>
      <c r="B170" s="7" t="s">
        <v>609</v>
      </c>
      <c r="C170" s="7" t="s">
        <v>610</v>
      </c>
      <c r="D170" s="6">
        <v>1</v>
      </c>
      <c r="E170" s="6">
        <v>55</v>
      </c>
      <c r="F170" s="7" t="s">
        <v>611</v>
      </c>
      <c r="G170" s="8">
        <v>80820</v>
      </c>
      <c r="H170" s="9">
        <v>29186</v>
      </c>
      <c r="I170" s="6">
        <v>0</v>
      </c>
      <c r="J170" s="6">
        <v>1</v>
      </c>
      <c r="K170" s="6">
        <v>20</v>
      </c>
      <c r="L170" s="9">
        <v>41505</v>
      </c>
      <c r="M170" s="7"/>
      <c r="N170" s="7" t="s">
        <v>30</v>
      </c>
      <c r="O170" s="7" t="s">
        <v>574</v>
      </c>
      <c r="P170" s="12" t="s">
        <v>575</v>
      </c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6">
        <v>1412071660</v>
      </c>
      <c r="B171" s="7" t="s">
        <v>612</v>
      </c>
      <c r="C171" s="7" t="s">
        <v>613</v>
      </c>
      <c r="D171" s="6">
        <v>1</v>
      </c>
      <c r="E171" s="6">
        <v>55</v>
      </c>
      <c r="F171" s="7" t="s">
        <v>614</v>
      </c>
      <c r="G171" s="8">
        <v>84111</v>
      </c>
      <c r="H171" s="9">
        <v>32504</v>
      </c>
      <c r="I171" s="6">
        <v>0</v>
      </c>
      <c r="J171" s="6">
        <v>1</v>
      </c>
      <c r="K171" s="6">
        <v>10</v>
      </c>
      <c r="L171" s="9">
        <v>41029</v>
      </c>
      <c r="M171" s="7"/>
      <c r="N171" s="7" t="s">
        <v>30</v>
      </c>
      <c r="O171" s="7" t="s">
        <v>574</v>
      </c>
      <c r="P171" s="12" t="s">
        <v>575</v>
      </c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6">
        <v>1209048771</v>
      </c>
      <c r="B172" s="7" t="s">
        <v>615</v>
      </c>
      <c r="C172" s="7" t="s">
        <v>616</v>
      </c>
      <c r="D172" s="6">
        <v>1</v>
      </c>
      <c r="E172" s="6">
        <v>56</v>
      </c>
      <c r="F172" s="7" t="s">
        <v>88</v>
      </c>
      <c r="G172" s="8">
        <v>78207</v>
      </c>
      <c r="H172" s="9">
        <v>25730</v>
      </c>
      <c r="I172" s="6">
        <v>0</v>
      </c>
      <c r="J172" s="6">
        <v>0</v>
      </c>
      <c r="K172" s="6">
        <v>10</v>
      </c>
      <c r="L172" s="9">
        <v>41043</v>
      </c>
      <c r="M172" s="7"/>
      <c r="N172" s="7" t="s">
        <v>30</v>
      </c>
      <c r="O172" s="7" t="s">
        <v>574</v>
      </c>
      <c r="P172" s="12" t="s">
        <v>575</v>
      </c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6">
        <v>1209049326</v>
      </c>
      <c r="B173" s="7" t="s">
        <v>617</v>
      </c>
      <c r="C173" s="7" t="s">
        <v>618</v>
      </c>
      <c r="D173" s="6">
        <v>0</v>
      </c>
      <c r="E173" s="6">
        <v>55</v>
      </c>
      <c r="F173" s="7" t="s">
        <v>88</v>
      </c>
      <c r="G173" s="8">
        <v>78789</v>
      </c>
      <c r="H173" s="9">
        <v>30864</v>
      </c>
      <c r="I173" s="6">
        <v>0</v>
      </c>
      <c r="J173" s="6">
        <v>1</v>
      </c>
      <c r="K173" s="6">
        <v>40</v>
      </c>
      <c r="L173" s="9">
        <v>42557</v>
      </c>
      <c r="M173" s="7"/>
      <c r="N173" s="7" t="s">
        <v>139</v>
      </c>
      <c r="O173" s="7" t="s">
        <v>574</v>
      </c>
      <c r="P173" s="12" t="s">
        <v>575</v>
      </c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6">
        <v>1306057978</v>
      </c>
      <c r="B174" s="7" t="s">
        <v>619</v>
      </c>
      <c r="C174" s="7" t="s">
        <v>620</v>
      </c>
      <c r="D174" s="6">
        <v>1</v>
      </c>
      <c r="E174" s="6">
        <v>55</v>
      </c>
      <c r="F174" s="7" t="s">
        <v>621</v>
      </c>
      <c r="G174" s="8">
        <v>36006</v>
      </c>
      <c r="H174" s="9">
        <v>27700</v>
      </c>
      <c r="I174" s="6">
        <v>0</v>
      </c>
      <c r="J174" s="6">
        <v>1</v>
      </c>
      <c r="K174" s="6">
        <v>40</v>
      </c>
      <c r="L174" s="9">
        <v>41911</v>
      </c>
      <c r="M174" s="7"/>
      <c r="N174" s="7" t="s">
        <v>30</v>
      </c>
      <c r="O174" s="7" t="s">
        <v>574</v>
      </c>
      <c r="P174" s="12" t="s">
        <v>575</v>
      </c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6">
        <v>1111030684</v>
      </c>
      <c r="B175" s="7" t="s">
        <v>622</v>
      </c>
      <c r="C175" s="7" t="s">
        <v>373</v>
      </c>
      <c r="D175" s="6">
        <v>1</v>
      </c>
      <c r="E175" s="6">
        <v>55</v>
      </c>
      <c r="F175" s="7" t="s">
        <v>623</v>
      </c>
      <c r="G175" s="8">
        <v>30428</v>
      </c>
      <c r="H175" s="9">
        <v>32598</v>
      </c>
      <c r="I175" s="6">
        <v>1</v>
      </c>
      <c r="J175" s="6">
        <v>1</v>
      </c>
      <c r="K175" s="6">
        <v>40</v>
      </c>
      <c r="L175" s="9">
        <v>41463</v>
      </c>
      <c r="M175" s="7"/>
      <c r="N175" s="7" t="s">
        <v>30</v>
      </c>
      <c r="O175" s="7" t="s">
        <v>574</v>
      </c>
      <c r="P175" s="12" t="s">
        <v>575</v>
      </c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6">
        <v>1501072180</v>
      </c>
      <c r="B176" s="7" t="s">
        <v>624</v>
      </c>
      <c r="C176" s="7" t="s">
        <v>625</v>
      </c>
      <c r="D176" s="6">
        <v>1</v>
      </c>
      <c r="E176" s="6">
        <v>57</v>
      </c>
      <c r="F176" s="7" t="s">
        <v>626</v>
      </c>
      <c r="G176" s="8">
        <v>33174</v>
      </c>
      <c r="H176" s="9">
        <v>33004</v>
      </c>
      <c r="I176" s="6">
        <v>1</v>
      </c>
      <c r="J176" s="6">
        <v>1</v>
      </c>
      <c r="K176" s="6">
        <v>20</v>
      </c>
      <c r="L176" s="9">
        <v>41547</v>
      </c>
      <c r="M176" s="7"/>
      <c r="N176" s="7" t="s">
        <v>30</v>
      </c>
      <c r="O176" s="7" t="s">
        <v>574</v>
      </c>
      <c r="P176" s="12" t="s">
        <v>575</v>
      </c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6">
        <v>812011761</v>
      </c>
      <c r="B177" s="7" t="s">
        <v>627</v>
      </c>
      <c r="C177" s="7" t="s">
        <v>628</v>
      </c>
      <c r="D177" s="6">
        <v>1</v>
      </c>
      <c r="E177" s="6">
        <v>55</v>
      </c>
      <c r="F177" s="7" t="s">
        <v>629</v>
      </c>
      <c r="G177" s="8">
        <v>27229</v>
      </c>
      <c r="H177" s="9">
        <v>30090</v>
      </c>
      <c r="I177" s="6">
        <v>0</v>
      </c>
      <c r="J177" s="6">
        <v>1</v>
      </c>
      <c r="K177" s="6">
        <v>20</v>
      </c>
      <c r="L177" s="9">
        <v>42009</v>
      </c>
      <c r="M177" s="7"/>
      <c r="N177" s="7" t="s">
        <v>30</v>
      </c>
      <c r="O177" s="7" t="s">
        <v>574</v>
      </c>
      <c r="P177" s="12" t="s">
        <v>575</v>
      </c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6">
        <v>1102024106</v>
      </c>
      <c r="B178" s="7" t="s">
        <v>630</v>
      </c>
      <c r="C178" s="7" t="s">
        <v>631</v>
      </c>
      <c r="D178" s="6">
        <v>0</v>
      </c>
      <c r="E178" s="6">
        <v>55</v>
      </c>
      <c r="F178" s="7" t="s">
        <v>632</v>
      </c>
      <c r="G178" s="8">
        <v>40220</v>
      </c>
      <c r="H178" s="9">
        <v>32384</v>
      </c>
      <c r="I178" s="6">
        <v>1</v>
      </c>
      <c r="J178" s="6">
        <v>1</v>
      </c>
      <c r="K178" s="6">
        <v>10</v>
      </c>
      <c r="L178" s="9">
        <v>40917</v>
      </c>
      <c r="M178" s="7"/>
      <c r="N178" s="7" t="s">
        <v>30</v>
      </c>
      <c r="O178" s="7" t="s">
        <v>574</v>
      </c>
      <c r="P178" s="12" t="s">
        <v>575</v>
      </c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6">
        <v>1502072711</v>
      </c>
      <c r="B179" s="7" t="s">
        <v>633</v>
      </c>
      <c r="C179" s="7" t="s">
        <v>634</v>
      </c>
      <c r="D179" s="6">
        <v>1</v>
      </c>
      <c r="E179" s="6">
        <v>55</v>
      </c>
      <c r="F179" s="7" t="s">
        <v>635</v>
      </c>
      <c r="G179" s="8">
        <v>58782</v>
      </c>
      <c r="H179" s="9">
        <v>24852</v>
      </c>
      <c r="I179" s="6">
        <v>0</v>
      </c>
      <c r="J179" s="6">
        <v>1</v>
      </c>
      <c r="K179" s="6">
        <v>20</v>
      </c>
      <c r="L179" s="9">
        <v>38726</v>
      </c>
      <c r="M179" s="7"/>
      <c r="N179" s="7" t="s">
        <v>30</v>
      </c>
      <c r="O179" s="7" t="s">
        <v>574</v>
      </c>
      <c r="P179" s="12" t="s">
        <v>575</v>
      </c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6">
        <v>1411071295</v>
      </c>
      <c r="B180" s="7" t="s">
        <v>636</v>
      </c>
      <c r="C180" s="7" t="s">
        <v>637</v>
      </c>
      <c r="D180" s="6">
        <v>0</v>
      </c>
      <c r="E180" s="6">
        <v>54</v>
      </c>
      <c r="F180" s="7" t="s">
        <v>638</v>
      </c>
      <c r="G180" s="8">
        <v>59102</v>
      </c>
      <c r="H180" s="9">
        <v>32640</v>
      </c>
      <c r="I180" s="6">
        <v>1</v>
      </c>
      <c r="J180" s="6">
        <v>1</v>
      </c>
      <c r="K180" s="6">
        <v>10</v>
      </c>
      <c r="L180" s="9">
        <v>40448</v>
      </c>
      <c r="M180" s="7"/>
      <c r="N180" s="7" t="s">
        <v>30</v>
      </c>
      <c r="O180" s="7" t="s">
        <v>574</v>
      </c>
      <c r="P180" s="12" t="s">
        <v>575</v>
      </c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6">
        <v>1401064637</v>
      </c>
      <c r="B181" s="7" t="s">
        <v>639</v>
      </c>
      <c r="C181" s="7" t="s">
        <v>640</v>
      </c>
      <c r="D181" s="6">
        <v>1</v>
      </c>
      <c r="E181" s="6">
        <v>55</v>
      </c>
      <c r="F181" s="7" t="s">
        <v>641</v>
      </c>
      <c r="G181" s="8">
        <v>97756</v>
      </c>
      <c r="H181" s="9">
        <v>23869</v>
      </c>
      <c r="I181" s="6">
        <v>1</v>
      </c>
      <c r="J181" s="6">
        <v>1</v>
      </c>
      <c r="K181" s="6">
        <v>10</v>
      </c>
      <c r="L181" s="9">
        <v>41911</v>
      </c>
      <c r="M181" s="7"/>
      <c r="N181" s="7" t="s">
        <v>30</v>
      </c>
      <c r="O181" s="7" t="s">
        <v>574</v>
      </c>
      <c r="P181" s="12" t="s">
        <v>575</v>
      </c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6">
        <v>1312063714</v>
      </c>
      <c r="B182" s="7" t="s">
        <v>642</v>
      </c>
      <c r="C182" s="7" t="s">
        <v>643</v>
      </c>
      <c r="D182" s="6">
        <v>1</v>
      </c>
      <c r="E182" s="6">
        <v>55</v>
      </c>
      <c r="F182" s="7" t="s">
        <v>644</v>
      </c>
      <c r="G182" s="8">
        <v>85006</v>
      </c>
      <c r="H182" s="9">
        <v>33381</v>
      </c>
      <c r="I182" s="6">
        <v>1</v>
      </c>
      <c r="J182" s="6">
        <v>1</v>
      </c>
      <c r="K182" s="6">
        <v>40</v>
      </c>
      <c r="L182" s="9">
        <v>40729</v>
      </c>
      <c r="M182" s="7"/>
      <c r="N182" s="7" t="s">
        <v>30</v>
      </c>
      <c r="O182" s="7" t="s">
        <v>574</v>
      </c>
      <c r="P182" s="12" t="s">
        <v>575</v>
      </c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6">
        <v>1111030503</v>
      </c>
      <c r="B183" s="7" t="s">
        <v>645</v>
      </c>
      <c r="C183" s="7" t="s">
        <v>646</v>
      </c>
      <c r="D183" s="6">
        <v>1</v>
      </c>
      <c r="E183" s="6">
        <v>56</v>
      </c>
      <c r="F183" s="7" t="s">
        <v>647</v>
      </c>
      <c r="G183" s="8">
        <v>4063</v>
      </c>
      <c r="H183" s="9">
        <v>32700</v>
      </c>
      <c r="I183" s="6">
        <v>0</v>
      </c>
      <c r="J183" s="6">
        <v>1</v>
      </c>
      <c r="K183" s="6">
        <v>30</v>
      </c>
      <c r="L183" s="9">
        <v>40973</v>
      </c>
      <c r="M183" s="7"/>
      <c r="N183" s="7" t="s">
        <v>30</v>
      </c>
      <c r="O183" s="7" t="s">
        <v>574</v>
      </c>
      <c r="P183" s="12" t="s">
        <v>575</v>
      </c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6">
        <v>1009021646</v>
      </c>
      <c r="B184" s="7" t="s">
        <v>648</v>
      </c>
      <c r="C184" s="7" t="s">
        <v>649</v>
      </c>
      <c r="D184" s="6">
        <v>0</v>
      </c>
      <c r="E184" s="6">
        <v>60</v>
      </c>
      <c r="F184" s="7" t="s">
        <v>650</v>
      </c>
      <c r="G184" s="8">
        <v>2908</v>
      </c>
      <c r="H184" s="9">
        <v>24183</v>
      </c>
      <c r="I184" s="6">
        <v>1</v>
      </c>
      <c r="J184" s="6">
        <v>1</v>
      </c>
      <c r="K184" s="6">
        <v>20</v>
      </c>
      <c r="L184" s="9">
        <v>41764</v>
      </c>
      <c r="M184" s="7"/>
      <c r="N184" s="7" t="s">
        <v>30</v>
      </c>
      <c r="O184" s="7" t="s">
        <v>574</v>
      </c>
      <c r="P184" s="7" t="s">
        <v>651</v>
      </c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6">
        <v>1402065303</v>
      </c>
      <c r="B185" s="7" t="s">
        <v>374</v>
      </c>
      <c r="C185" s="7" t="s">
        <v>652</v>
      </c>
      <c r="D185" s="6">
        <v>1</v>
      </c>
      <c r="E185" s="6">
        <v>54</v>
      </c>
      <c r="F185" s="7" t="s">
        <v>581</v>
      </c>
      <c r="G185" s="8">
        <v>5473</v>
      </c>
      <c r="H185" s="9">
        <v>32982</v>
      </c>
      <c r="I185" s="6">
        <v>1</v>
      </c>
      <c r="J185" s="6">
        <v>1</v>
      </c>
      <c r="K185" s="6">
        <v>20</v>
      </c>
      <c r="L185" s="9">
        <v>41764</v>
      </c>
      <c r="M185" s="7"/>
      <c r="N185" s="7" t="s">
        <v>30</v>
      </c>
      <c r="O185" s="7" t="s">
        <v>574</v>
      </c>
      <c r="P185" s="7" t="s">
        <v>653</v>
      </c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6">
        <v>1109029264</v>
      </c>
      <c r="B186" s="7" t="s">
        <v>654</v>
      </c>
      <c r="C186" s="7" t="s">
        <v>655</v>
      </c>
      <c r="D186" s="6">
        <v>1</v>
      </c>
      <c r="E186" s="6">
        <v>61</v>
      </c>
      <c r="F186" s="7" t="s">
        <v>656</v>
      </c>
      <c r="G186" s="8">
        <v>19444</v>
      </c>
      <c r="H186" s="9">
        <v>32823</v>
      </c>
      <c r="I186" s="6">
        <v>1</v>
      </c>
      <c r="J186" s="6">
        <v>1</v>
      </c>
      <c r="K186" s="6">
        <v>20</v>
      </c>
      <c r="L186" s="9">
        <v>40854</v>
      </c>
      <c r="M186" s="9">
        <v>41753</v>
      </c>
      <c r="N186" s="7" t="s">
        <v>51</v>
      </c>
      <c r="O186" s="7" t="s">
        <v>574</v>
      </c>
      <c r="P186" s="7" t="s">
        <v>653</v>
      </c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6">
        <v>1499902910</v>
      </c>
      <c r="B187" s="7" t="s">
        <v>335</v>
      </c>
      <c r="C187" s="7" t="s">
        <v>423</v>
      </c>
      <c r="D187" s="6">
        <v>1</v>
      </c>
      <c r="E187" s="6">
        <v>56</v>
      </c>
      <c r="F187" s="7" t="s">
        <v>23</v>
      </c>
      <c r="G187" s="8">
        <v>1886</v>
      </c>
      <c r="H187" s="9">
        <v>30910</v>
      </c>
      <c r="I187" s="6">
        <v>0</v>
      </c>
      <c r="J187" s="6">
        <v>1</v>
      </c>
      <c r="K187" s="6">
        <v>10</v>
      </c>
      <c r="L187" s="9">
        <v>41777</v>
      </c>
      <c r="M187" s="7"/>
      <c r="N187" s="7" t="s">
        <v>30</v>
      </c>
      <c r="O187" s="7" t="s">
        <v>574</v>
      </c>
      <c r="P187" s="7" t="s">
        <v>653</v>
      </c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6">
        <v>1107027358</v>
      </c>
      <c r="B188" s="7" t="s">
        <v>657</v>
      </c>
      <c r="C188" s="7" t="s">
        <v>658</v>
      </c>
      <c r="D188" s="6">
        <v>1</v>
      </c>
      <c r="E188" s="6">
        <v>48</v>
      </c>
      <c r="F188" s="7" t="s">
        <v>23</v>
      </c>
      <c r="G188" s="8">
        <v>2110</v>
      </c>
      <c r="H188" s="9">
        <v>28999</v>
      </c>
      <c r="I188" s="6">
        <v>1</v>
      </c>
      <c r="J188" s="6">
        <v>1</v>
      </c>
      <c r="K188" s="6">
        <v>20</v>
      </c>
      <c r="L188" s="9">
        <v>41953</v>
      </c>
      <c r="M188" s="7"/>
      <c r="N188" s="7" t="s">
        <v>30</v>
      </c>
      <c r="O188" s="7" t="s">
        <v>659</v>
      </c>
      <c r="P188" s="12" t="s">
        <v>660</v>
      </c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6">
        <v>1101023577</v>
      </c>
      <c r="B189" s="7" t="s">
        <v>661</v>
      </c>
      <c r="C189" s="7" t="s">
        <v>662</v>
      </c>
      <c r="D189" s="6">
        <v>0</v>
      </c>
      <c r="E189" s="6">
        <v>56</v>
      </c>
      <c r="F189" s="7" t="s">
        <v>23</v>
      </c>
      <c r="G189" s="8">
        <v>2132</v>
      </c>
      <c r="H189" s="9">
        <v>31872</v>
      </c>
      <c r="I189" s="6">
        <v>1</v>
      </c>
      <c r="J189" s="6">
        <v>1</v>
      </c>
      <c r="K189" s="6">
        <v>20</v>
      </c>
      <c r="L189" s="9">
        <v>41589</v>
      </c>
      <c r="M189" s="7"/>
      <c r="N189" s="7" t="s">
        <v>30</v>
      </c>
      <c r="O189" s="7" t="s">
        <v>659</v>
      </c>
      <c r="P189" s="12" t="s">
        <v>660</v>
      </c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6">
        <v>1203032498</v>
      </c>
      <c r="B190" s="7" t="s">
        <v>663</v>
      </c>
      <c r="C190" s="7" t="s">
        <v>664</v>
      </c>
      <c r="D190" s="6">
        <v>1</v>
      </c>
      <c r="E190" s="6">
        <v>58</v>
      </c>
      <c r="F190" s="7" t="s">
        <v>23</v>
      </c>
      <c r="G190" s="8">
        <v>2176</v>
      </c>
      <c r="H190" s="9">
        <v>29041</v>
      </c>
      <c r="I190" s="6">
        <v>1</v>
      </c>
      <c r="J190" s="6">
        <v>1</v>
      </c>
      <c r="K190" s="6">
        <v>10</v>
      </c>
      <c r="L190" s="9">
        <v>40917</v>
      </c>
      <c r="M190" s="7"/>
      <c r="N190" s="7" t="s">
        <v>30</v>
      </c>
      <c r="O190" s="7" t="s">
        <v>659</v>
      </c>
      <c r="P190" s="12" t="s">
        <v>660</v>
      </c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6">
        <v>1401064670</v>
      </c>
      <c r="B191" s="7" t="s">
        <v>273</v>
      </c>
      <c r="C191" s="7" t="s">
        <v>665</v>
      </c>
      <c r="D191" s="6">
        <v>0</v>
      </c>
      <c r="E191" s="6">
        <v>49</v>
      </c>
      <c r="F191" s="7" t="s">
        <v>23</v>
      </c>
      <c r="G191" s="8">
        <v>1749</v>
      </c>
      <c r="H191" s="9">
        <v>31912</v>
      </c>
      <c r="I191" s="6">
        <v>1</v>
      </c>
      <c r="J191" s="6">
        <v>1</v>
      </c>
      <c r="K191" s="6">
        <v>10</v>
      </c>
      <c r="L191" s="9">
        <v>40665</v>
      </c>
      <c r="M191" s="9">
        <v>41430</v>
      </c>
      <c r="N191" s="7" t="s">
        <v>76</v>
      </c>
      <c r="O191" s="7" t="s">
        <v>659</v>
      </c>
      <c r="P191" s="12" t="s">
        <v>660</v>
      </c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6">
        <v>1303054625</v>
      </c>
      <c r="B192" s="7" t="s">
        <v>666</v>
      </c>
      <c r="C192" s="7" t="s">
        <v>667</v>
      </c>
      <c r="D192" s="6">
        <v>1</v>
      </c>
      <c r="E192" s="6">
        <v>56</v>
      </c>
      <c r="F192" s="7" t="s">
        <v>23</v>
      </c>
      <c r="G192" s="8">
        <v>2135</v>
      </c>
      <c r="H192" s="9">
        <v>32088</v>
      </c>
      <c r="I192" s="6">
        <v>1</v>
      </c>
      <c r="J192" s="6">
        <v>1</v>
      </c>
      <c r="K192" s="6">
        <v>30</v>
      </c>
      <c r="L192" s="9">
        <v>41589</v>
      </c>
      <c r="M192" s="7"/>
      <c r="N192" s="7" t="s">
        <v>30</v>
      </c>
      <c r="O192" s="7" t="s">
        <v>659</v>
      </c>
      <c r="P192" s="12" t="s">
        <v>660</v>
      </c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6">
        <v>1112030979</v>
      </c>
      <c r="B193" s="7" t="s">
        <v>668</v>
      </c>
      <c r="C193" s="7" t="s">
        <v>669</v>
      </c>
      <c r="D193" s="6">
        <v>0</v>
      </c>
      <c r="E193" s="6">
        <v>53</v>
      </c>
      <c r="F193" s="7" t="s">
        <v>23</v>
      </c>
      <c r="G193" s="8">
        <v>1844</v>
      </c>
      <c r="H193" s="9">
        <v>28906</v>
      </c>
      <c r="I193" s="6">
        <v>0</v>
      </c>
      <c r="J193" s="6">
        <v>1</v>
      </c>
      <c r="K193" s="6">
        <v>30</v>
      </c>
      <c r="L193" s="9">
        <v>40854</v>
      </c>
      <c r="M193" s="9">
        <v>42254</v>
      </c>
      <c r="N193" s="7" t="s">
        <v>51</v>
      </c>
      <c r="O193" s="7" t="s">
        <v>659</v>
      </c>
      <c r="P193" s="12" t="s">
        <v>660</v>
      </c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6">
        <v>1012023185</v>
      </c>
      <c r="B194" s="7" t="s">
        <v>670</v>
      </c>
      <c r="C194" s="7" t="s">
        <v>671</v>
      </c>
      <c r="D194" s="6">
        <v>1</v>
      </c>
      <c r="E194" s="6">
        <v>50</v>
      </c>
      <c r="F194" s="7" t="s">
        <v>23</v>
      </c>
      <c r="G194" s="8">
        <v>2132</v>
      </c>
      <c r="H194" s="9">
        <v>31617</v>
      </c>
      <c r="I194" s="6">
        <v>1</v>
      </c>
      <c r="J194" s="6">
        <v>1</v>
      </c>
      <c r="K194" s="6">
        <v>20</v>
      </c>
      <c r="L194" s="9">
        <v>41218</v>
      </c>
      <c r="M194" s="7"/>
      <c r="N194" s="7" t="s">
        <v>30</v>
      </c>
      <c r="O194" s="7" t="s">
        <v>659</v>
      </c>
      <c r="P194" s="12" t="s">
        <v>660</v>
      </c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6">
        <v>1201031324</v>
      </c>
      <c r="B195" s="7" t="s">
        <v>672</v>
      </c>
      <c r="C195" s="7" t="s">
        <v>673</v>
      </c>
      <c r="D195" s="6">
        <v>0</v>
      </c>
      <c r="E195" s="6">
        <v>48</v>
      </c>
      <c r="F195" s="7" t="s">
        <v>23</v>
      </c>
      <c r="G195" s="8">
        <v>2140</v>
      </c>
      <c r="H195" s="9">
        <v>30442</v>
      </c>
      <c r="I195" s="6">
        <v>0</v>
      </c>
      <c r="J195" s="6">
        <v>1</v>
      </c>
      <c r="K195" s="6">
        <v>20</v>
      </c>
      <c r="L195" s="9">
        <v>41827</v>
      </c>
      <c r="M195" s="7"/>
      <c r="N195" s="7" t="s">
        <v>30</v>
      </c>
      <c r="O195" s="7" t="s">
        <v>659</v>
      </c>
      <c r="P195" s="12" t="s">
        <v>660</v>
      </c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6">
        <v>1102024057</v>
      </c>
      <c r="B196" s="7" t="s">
        <v>572</v>
      </c>
      <c r="C196" s="7" t="s">
        <v>674</v>
      </c>
      <c r="D196" s="6">
        <v>1</v>
      </c>
      <c r="E196" s="6">
        <v>46</v>
      </c>
      <c r="F196" s="7" t="s">
        <v>23</v>
      </c>
      <c r="G196" s="8">
        <v>2451</v>
      </c>
      <c r="H196" s="9">
        <v>30481</v>
      </c>
      <c r="I196" s="6">
        <v>0</v>
      </c>
      <c r="J196" s="6">
        <v>0</v>
      </c>
      <c r="K196" s="6">
        <v>10</v>
      </c>
      <c r="L196" s="9">
        <v>41323</v>
      </c>
      <c r="M196" s="9">
        <v>41744</v>
      </c>
      <c r="N196" s="7" t="s">
        <v>51</v>
      </c>
      <c r="O196" s="7" t="s">
        <v>659</v>
      </c>
      <c r="P196" s="12" t="s">
        <v>660</v>
      </c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6">
        <v>1001644719</v>
      </c>
      <c r="B197" s="7" t="s">
        <v>291</v>
      </c>
      <c r="C197" s="7" t="s">
        <v>675</v>
      </c>
      <c r="D197" s="6">
        <v>1</v>
      </c>
      <c r="E197" s="6">
        <v>27</v>
      </c>
      <c r="F197" s="7" t="s">
        <v>23</v>
      </c>
      <c r="G197" s="8">
        <v>2184</v>
      </c>
      <c r="H197" s="9">
        <v>24433</v>
      </c>
      <c r="I197" s="6">
        <v>0</v>
      </c>
      <c r="J197" s="6">
        <v>1</v>
      </c>
      <c r="K197" s="6">
        <v>20</v>
      </c>
      <c r="L197" s="9">
        <v>40770</v>
      </c>
      <c r="M197" s="7"/>
      <c r="N197" s="7" t="s">
        <v>30</v>
      </c>
      <c r="O197" s="7" t="s">
        <v>659</v>
      </c>
      <c r="P197" s="12" t="s">
        <v>676</v>
      </c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6">
        <v>1009919920</v>
      </c>
      <c r="B198" s="7" t="s">
        <v>677</v>
      </c>
      <c r="C198" s="7" t="s">
        <v>678</v>
      </c>
      <c r="D198" s="6">
        <v>1</v>
      </c>
      <c r="E198" s="6">
        <v>64</v>
      </c>
      <c r="F198" s="7" t="s">
        <v>23</v>
      </c>
      <c r="G198" s="8">
        <v>2045</v>
      </c>
      <c r="H198" s="9">
        <v>26338</v>
      </c>
      <c r="I198" s="6">
        <v>0</v>
      </c>
      <c r="J198" s="6">
        <v>1</v>
      </c>
      <c r="K198" s="6">
        <v>20</v>
      </c>
      <c r="L198" s="9">
        <v>42619</v>
      </c>
      <c r="M198" s="7"/>
      <c r="N198" s="7" t="s">
        <v>30</v>
      </c>
      <c r="O198" s="7" t="s">
        <v>70</v>
      </c>
      <c r="P198" s="7" t="s">
        <v>679</v>
      </c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6">
        <v>1009919930</v>
      </c>
      <c r="B199" s="7" t="s">
        <v>680</v>
      </c>
      <c r="C199" s="7" t="s">
        <v>681</v>
      </c>
      <c r="D199" s="6">
        <v>1</v>
      </c>
      <c r="E199" s="6">
        <v>51</v>
      </c>
      <c r="F199" s="7" t="s">
        <v>23</v>
      </c>
      <c r="G199" s="8">
        <v>1886</v>
      </c>
      <c r="H199" s="9">
        <v>31942</v>
      </c>
      <c r="I199" s="6">
        <v>1</v>
      </c>
      <c r="J199" s="6">
        <v>1</v>
      </c>
      <c r="K199" s="6">
        <v>30</v>
      </c>
      <c r="L199" s="9">
        <v>42645</v>
      </c>
      <c r="M199" s="7"/>
      <c r="N199" s="7" t="s">
        <v>30</v>
      </c>
      <c r="O199" s="7" t="s">
        <v>70</v>
      </c>
      <c r="P199" s="12" t="s">
        <v>682</v>
      </c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6">
        <v>1009919940</v>
      </c>
      <c r="B200" s="7" t="s">
        <v>683</v>
      </c>
      <c r="C200" s="7" t="s">
        <v>684</v>
      </c>
      <c r="D200" s="6">
        <v>1</v>
      </c>
      <c r="E200" s="6">
        <v>45</v>
      </c>
      <c r="F200" s="7" t="s">
        <v>23</v>
      </c>
      <c r="G200" s="8">
        <v>2110</v>
      </c>
      <c r="H200" s="9">
        <v>29353</v>
      </c>
      <c r="I200" s="6">
        <v>1</v>
      </c>
      <c r="J200" s="6">
        <v>1</v>
      </c>
      <c r="K200" s="6">
        <v>10</v>
      </c>
      <c r="L200" s="9">
        <v>42645</v>
      </c>
      <c r="M200" s="7"/>
      <c r="N200" s="7" t="s">
        <v>30</v>
      </c>
      <c r="O200" s="7" t="s">
        <v>70</v>
      </c>
      <c r="P200" s="7" t="s">
        <v>685</v>
      </c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6">
        <v>1009919950</v>
      </c>
      <c r="B201" s="7" t="s">
        <v>686</v>
      </c>
      <c r="C201" s="7" t="s">
        <v>687</v>
      </c>
      <c r="D201" s="6">
        <v>1</v>
      </c>
      <c r="E201" s="6">
        <v>55</v>
      </c>
      <c r="F201" s="7" t="s">
        <v>23</v>
      </c>
      <c r="G201" s="8">
        <v>2056</v>
      </c>
      <c r="H201" s="9">
        <v>26624</v>
      </c>
      <c r="I201" s="6">
        <v>1</v>
      </c>
      <c r="J201" s="6">
        <v>1</v>
      </c>
      <c r="K201" s="6">
        <v>10</v>
      </c>
      <c r="L201" s="9">
        <v>42742</v>
      </c>
      <c r="M201" s="7"/>
      <c r="N201" s="7" t="s">
        <v>30</v>
      </c>
      <c r="O201" s="7" t="s">
        <v>70</v>
      </c>
      <c r="P201" s="7" t="s">
        <v>688</v>
      </c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6">
        <v>1009919960</v>
      </c>
      <c r="B202" s="7" t="s">
        <v>689</v>
      </c>
      <c r="C202" s="7" t="s">
        <v>690</v>
      </c>
      <c r="D202" s="6">
        <v>0</v>
      </c>
      <c r="E202" s="6">
        <v>53</v>
      </c>
      <c r="F202" s="7" t="s">
        <v>23</v>
      </c>
      <c r="G202" s="8">
        <v>2056</v>
      </c>
      <c r="H202" s="9">
        <v>25683</v>
      </c>
      <c r="I202" s="6">
        <v>0</v>
      </c>
      <c r="J202" s="6">
        <v>1</v>
      </c>
      <c r="K202" s="6">
        <v>30</v>
      </c>
      <c r="L202" s="9">
        <v>42776</v>
      </c>
      <c r="M202" s="7"/>
      <c r="N202" s="7" t="s">
        <v>30</v>
      </c>
      <c r="O202" s="7" t="s">
        <v>70</v>
      </c>
      <c r="P202" s="12" t="s">
        <v>682</v>
      </c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6">
        <v>1009919970</v>
      </c>
      <c r="B203" s="7" t="s">
        <v>691</v>
      </c>
      <c r="C203" s="7" t="s">
        <v>692</v>
      </c>
      <c r="D203" s="6">
        <v>2</v>
      </c>
      <c r="E203" s="6">
        <v>51</v>
      </c>
      <c r="F203" s="7" t="s">
        <v>23</v>
      </c>
      <c r="G203" s="8">
        <v>1887</v>
      </c>
      <c r="H203" s="9">
        <v>29775</v>
      </c>
      <c r="I203" s="6">
        <v>0</v>
      </c>
      <c r="J203" s="6">
        <v>1</v>
      </c>
      <c r="K203" s="6">
        <v>30</v>
      </c>
      <c r="L203" s="9">
        <v>42781</v>
      </c>
      <c r="M203" s="7"/>
      <c r="N203" s="7" t="s">
        <v>30</v>
      </c>
      <c r="O203" s="7" t="s">
        <v>70</v>
      </c>
      <c r="P203" s="12" t="s">
        <v>682</v>
      </c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6">
        <v>1009919980</v>
      </c>
      <c r="B204" s="7" t="s">
        <v>570</v>
      </c>
      <c r="C204" s="7" t="s">
        <v>423</v>
      </c>
      <c r="D204" s="6">
        <v>1</v>
      </c>
      <c r="E204" s="6">
        <v>46</v>
      </c>
      <c r="F204" s="7" t="s">
        <v>23</v>
      </c>
      <c r="G204" s="8">
        <v>2045</v>
      </c>
      <c r="H204" s="9">
        <v>30563</v>
      </c>
      <c r="I204" s="6">
        <v>0</v>
      </c>
      <c r="J204" s="6">
        <v>1</v>
      </c>
      <c r="K204" s="6">
        <v>20</v>
      </c>
      <c r="L204" s="9">
        <v>42781</v>
      </c>
      <c r="M204" s="7"/>
      <c r="N204" s="7" t="s">
        <v>30</v>
      </c>
      <c r="O204" s="7" t="s">
        <v>70</v>
      </c>
      <c r="P204" s="7" t="s">
        <v>685</v>
      </c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6">
        <v>1009919990</v>
      </c>
      <c r="B205" s="7" t="s">
        <v>693</v>
      </c>
      <c r="C205" s="7" t="s">
        <v>694</v>
      </c>
      <c r="D205" s="6">
        <v>1</v>
      </c>
      <c r="E205" s="6">
        <v>45</v>
      </c>
      <c r="F205" s="7" t="s">
        <v>23</v>
      </c>
      <c r="G205" s="8">
        <v>2134</v>
      </c>
      <c r="H205" s="9">
        <v>32074</v>
      </c>
      <c r="I205" s="6">
        <v>0</v>
      </c>
      <c r="J205" s="6">
        <v>1</v>
      </c>
      <c r="K205" s="6">
        <v>20</v>
      </c>
      <c r="L205" s="9">
        <v>42845</v>
      </c>
      <c r="M205" s="7"/>
      <c r="N205" s="7" t="s">
        <v>30</v>
      </c>
      <c r="O205" s="7" t="s">
        <v>70</v>
      </c>
      <c r="P205" s="7" t="s">
        <v>685</v>
      </c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6">
        <v>1009920000</v>
      </c>
      <c r="B206" s="7" t="s">
        <v>695</v>
      </c>
      <c r="C206" s="7" t="s">
        <v>696</v>
      </c>
      <c r="D206" s="6">
        <v>0</v>
      </c>
      <c r="E206" s="6">
        <v>45</v>
      </c>
      <c r="F206" s="7" t="s">
        <v>23</v>
      </c>
      <c r="G206" s="8">
        <v>2134</v>
      </c>
      <c r="H206" s="9">
        <v>32689</v>
      </c>
      <c r="I206" s="6">
        <v>0</v>
      </c>
      <c r="J206" s="6">
        <v>1</v>
      </c>
      <c r="K206" s="6">
        <v>10</v>
      </c>
      <c r="L206" s="9">
        <v>42845</v>
      </c>
      <c r="M206" s="7"/>
      <c r="N206" s="7" t="s">
        <v>30</v>
      </c>
      <c r="O206" s="7" t="s">
        <v>70</v>
      </c>
      <c r="P206" s="7" t="s">
        <v>685</v>
      </c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 t="s">
        <v>697</v>
      </c>
      <c r="E207" s="7">
        <f>MIN(E2:E206)</f>
        <v>14</v>
      </c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 t="s">
        <v>698</v>
      </c>
      <c r="E208" s="7">
        <f>MAX(E2:E206)</f>
        <v>64</v>
      </c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 t="s">
        <v>699</v>
      </c>
      <c r="E209" s="7">
        <f>AVERAGE(E2:E206)</f>
        <v>29.2</v>
      </c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D0A8-C5E7-4F9F-A4B8-3D952A54AFC6}">
  <dimension ref="A1:AB109"/>
  <sheetViews>
    <sheetView tabSelected="1" topLeftCell="A78" workbookViewId="0">
      <selection activeCell="D109" sqref="D109"/>
    </sheetView>
  </sheetViews>
  <sheetFormatPr defaultRowHeight="15" x14ac:dyDescent="0.2"/>
  <cols>
    <col min="1" max="2" width="15.44140625" customWidth="1"/>
    <col min="7" max="7" width="20" customWidth="1"/>
    <col min="10" max="10" width="15.44140625" customWidth="1"/>
    <col min="13" max="13" width="19" customWidth="1"/>
    <col min="14" max="14" width="11.44140625" customWidth="1"/>
    <col min="15" max="15" width="11.33203125" customWidth="1"/>
    <col min="18" max="18" width="16.33203125" customWidth="1"/>
    <col min="19" max="19" width="20.5546875" customWidth="1"/>
    <col min="20" max="20" width="17.33203125" customWidth="1"/>
    <col min="21" max="21" width="20.5546875" customWidth="1"/>
    <col min="22" max="22" width="13.44140625" customWidth="1"/>
    <col min="25" max="25" width="12.6640625" customWidth="1"/>
    <col min="26" max="26" width="12.44140625" customWidth="1"/>
    <col min="28" max="28" width="12.33203125" customWidth="1"/>
  </cols>
  <sheetData>
    <row r="1" spans="1:2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 t="s">
        <v>700</v>
      </c>
      <c r="Z1" s="1" t="s">
        <v>7</v>
      </c>
      <c r="AA1" s="1" t="s">
        <v>8</v>
      </c>
      <c r="AB1" s="1" t="s">
        <v>9</v>
      </c>
    </row>
    <row r="2" spans="1:28" ht="15.75" x14ac:dyDescent="0.25">
      <c r="A2" s="14" t="s">
        <v>22</v>
      </c>
      <c r="B2" s="14">
        <v>1103024456</v>
      </c>
      <c r="C2" s="14">
        <v>30</v>
      </c>
      <c r="D2" s="14">
        <v>28.5</v>
      </c>
      <c r="E2" s="14" t="s">
        <v>23</v>
      </c>
      <c r="F2" s="4">
        <v>1450</v>
      </c>
      <c r="G2" s="5">
        <v>32105</v>
      </c>
      <c r="H2" s="14">
        <f>IF(Z2="Married",1,0)</f>
        <v>0</v>
      </c>
      <c r="I2" s="14">
        <f>IF(AA2="Male",0,1)</f>
        <v>1</v>
      </c>
      <c r="J2" s="14">
        <f>IF(AB2="Non-Citizen", 0, IF(AB2="US Citizen", 1, IF(AB2="Eligible NonCitizen", 2, 0)))</f>
        <v>1</v>
      </c>
      <c r="K2" s="14" t="s">
        <v>27</v>
      </c>
      <c r="L2" s="14" t="s">
        <v>28</v>
      </c>
      <c r="M2" s="5">
        <v>39748</v>
      </c>
      <c r="N2" s="14">
        <v>3317</v>
      </c>
      <c r="P2" s="14" t="s">
        <v>29</v>
      </c>
      <c r="Q2" s="14" t="s">
        <v>30</v>
      </c>
      <c r="R2" s="14" t="s">
        <v>31</v>
      </c>
      <c r="S2" s="14" t="s">
        <v>32</v>
      </c>
      <c r="T2" s="14" t="s">
        <v>33</v>
      </c>
      <c r="U2" s="14" t="s">
        <v>34</v>
      </c>
      <c r="V2" s="14" t="s">
        <v>35</v>
      </c>
      <c r="Z2" s="14" t="s">
        <v>24</v>
      </c>
      <c r="AA2" s="14" t="s">
        <v>25</v>
      </c>
      <c r="AB2" s="14" t="s">
        <v>26</v>
      </c>
    </row>
    <row r="3" spans="1:28" ht="15.75" x14ac:dyDescent="0.25">
      <c r="A3" s="14" t="s">
        <v>40</v>
      </c>
      <c r="B3" s="14">
        <v>1302053333</v>
      </c>
      <c r="C3" s="14">
        <v>31</v>
      </c>
      <c r="D3" s="14">
        <v>29</v>
      </c>
      <c r="E3" s="14" t="s">
        <v>23</v>
      </c>
      <c r="F3" s="4">
        <v>2703</v>
      </c>
      <c r="G3" s="5">
        <v>31656</v>
      </c>
      <c r="H3" s="14">
        <f t="shared" ref="H3:H66" si="0">IF(Z3="Married",1,0)</f>
        <v>1</v>
      </c>
      <c r="I3" s="14">
        <f t="shared" ref="I3:I66" si="1">IF(AA3="Male",0,1)</f>
        <v>0</v>
      </c>
      <c r="J3" s="14">
        <f t="shared" ref="J3:J66" si="2">IF(AB3="Non-Citizen", 0, IF(AB3="US Citizen", 1, IF(AB3="Eligible NonCitizen", 2, 0)))</f>
        <v>1</v>
      </c>
      <c r="K3" s="14" t="s">
        <v>27</v>
      </c>
      <c r="L3" s="14" t="s">
        <v>41</v>
      </c>
      <c r="M3" s="5">
        <v>41911</v>
      </c>
      <c r="N3" s="14">
        <v>1154</v>
      </c>
      <c r="P3" s="14" t="s">
        <v>29</v>
      </c>
      <c r="Q3" s="14" t="s">
        <v>30</v>
      </c>
      <c r="R3" s="14" t="s">
        <v>31</v>
      </c>
      <c r="S3" s="14" t="s">
        <v>32</v>
      </c>
      <c r="T3" s="14" t="s">
        <v>33</v>
      </c>
      <c r="U3" s="14" t="s">
        <v>42</v>
      </c>
      <c r="V3" s="14" t="s">
        <v>35</v>
      </c>
      <c r="Z3" s="14" t="s">
        <v>37</v>
      </c>
      <c r="AA3" s="14" t="s">
        <v>38</v>
      </c>
      <c r="AB3" s="14" t="s">
        <v>26</v>
      </c>
    </row>
    <row r="4" spans="1:28" ht="15.75" x14ac:dyDescent="0.25">
      <c r="A4" s="14" t="s">
        <v>43</v>
      </c>
      <c r="B4" s="14">
        <v>1211050782</v>
      </c>
      <c r="C4" s="14">
        <v>32</v>
      </c>
      <c r="D4" s="14">
        <v>21.5</v>
      </c>
      <c r="E4" s="14" t="s">
        <v>23</v>
      </c>
      <c r="F4" s="4">
        <v>2170</v>
      </c>
      <c r="G4" s="5">
        <v>31306</v>
      </c>
      <c r="H4" s="14">
        <f t="shared" si="0"/>
        <v>0</v>
      </c>
      <c r="I4" s="14">
        <f t="shared" si="1"/>
        <v>1</v>
      </c>
      <c r="J4" s="14">
        <f t="shared" si="2"/>
        <v>1</v>
      </c>
      <c r="K4" s="14" t="s">
        <v>27</v>
      </c>
      <c r="L4" s="14" t="s">
        <v>41</v>
      </c>
      <c r="M4" s="5">
        <v>42051</v>
      </c>
      <c r="N4" s="14">
        <v>58</v>
      </c>
      <c r="O4" s="5">
        <v>42109</v>
      </c>
      <c r="P4" s="14" t="s">
        <v>29</v>
      </c>
      <c r="Q4" s="14" t="s">
        <v>30</v>
      </c>
      <c r="R4" s="14" t="s">
        <v>31</v>
      </c>
      <c r="S4" s="14" t="s">
        <v>44</v>
      </c>
      <c r="T4" s="14" t="s">
        <v>33</v>
      </c>
      <c r="U4" s="14" t="s">
        <v>45</v>
      </c>
      <c r="V4" s="14" t="s">
        <v>46</v>
      </c>
      <c r="Z4" s="14" t="s">
        <v>24</v>
      </c>
      <c r="AA4" s="14" t="s">
        <v>25</v>
      </c>
      <c r="AB4" s="14" t="s">
        <v>26</v>
      </c>
    </row>
    <row r="5" spans="1:28" ht="15.75" x14ac:dyDescent="0.25">
      <c r="A5" s="14" t="s">
        <v>47</v>
      </c>
      <c r="B5" s="14">
        <v>1307059817</v>
      </c>
      <c r="C5" s="14">
        <v>30</v>
      </c>
      <c r="D5" s="14">
        <v>16.559999999999999</v>
      </c>
      <c r="E5" s="14" t="s">
        <v>23</v>
      </c>
      <c r="F5" s="4">
        <v>2330</v>
      </c>
      <c r="G5" s="5">
        <v>32282</v>
      </c>
      <c r="H5" s="14">
        <f t="shared" si="0"/>
        <v>1</v>
      </c>
      <c r="I5" s="14">
        <f t="shared" si="1"/>
        <v>1</v>
      </c>
      <c r="J5" s="14">
        <f t="shared" si="2"/>
        <v>1</v>
      </c>
      <c r="K5" s="14" t="s">
        <v>27</v>
      </c>
      <c r="L5" s="14" t="s">
        <v>41</v>
      </c>
      <c r="M5" s="5">
        <v>42125</v>
      </c>
      <c r="N5" s="14">
        <v>940</v>
      </c>
      <c r="P5" s="14" t="s">
        <v>29</v>
      </c>
      <c r="Q5" s="14" t="s">
        <v>30</v>
      </c>
      <c r="R5" s="14" t="s">
        <v>31</v>
      </c>
      <c r="S5" s="14" t="s">
        <v>44</v>
      </c>
      <c r="T5" s="14" t="s">
        <v>33</v>
      </c>
      <c r="U5" s="14" t="s">
        <v>39</v>
      </c>
      <c r="V5" s="14" t="s">
        <v>46</v>
      </c>
      <c r="Z5" s="14" t="s">
        <v>37</v>
      </c>
      <c r="AA5" s="14" t="s">
        <v>25</v>
      </c>
      <c r="AB5" s="14" t="s">
        <v>26</v>
      </c>
    </row>
    <row r="6" spans="1:28" ht="15.75" x14ac:dyDescent="0.25">
      <c r="A6" s="14" t="s">
        <v>48</v>
      </c>
      <c r="B6" s="14">
        <v>711007713</v>
      </c>
      <c r="C6" s="14">
        <v>30</v>
      </c>
      <c r="D6" s="14">
        <v>20.5</v>
      </c>
      <c r="E6" s="14" t="s">
        <v>23</v>
      </c>
      <c r="F6" s="4">
        <v>1844</v>
      </c>
      <c r="G6" s="5">
        <v>31942</v>
      </c>
      <c r="H6" s="14">
        <f t="shared" si="0"/>
        <v>0</v>
      </c>
      <c r="I6" s="14">
        <f t="shared" si="1"/>
        <v>1</v>
      </c>
      <c r="J6" s="14">
        <f t="shared" si="2"/>
        <v>1</v>
      </c>
      <c r="K6" s="14" t="s">
        <v>27</v>
      </c>
      <c r="L6" s="14" t="s">
        <v>49</v>
      </c>
      <c r="M6" s="5">
        <v>40812</v>
      </c>
      <c r="N6" s="14">
        <v>730</v>
      </c>
      <c r="O6" s="5">
        <v>41542</v>
      </c>
      <c r="P6" s="14" t="s">
        <v>50</v>
      </c>
      <c r="Q6" s="14" t="s">
        <v>51</v>
      </c>
      <c r="R6" s="14" t="s">
        <v>31</v>
      </c>
      <c r="S6" s="14" t="s">
        <v>44</v>
      </c>
      <c r="T6" s="14" t="s">
        <v>33</v>
      </c>
      <c r="U6" s="14" t="s">
        <v>34</v>
      </c>
      <c r="V6" s="14" t="s">
        <v>35</v>
      </c>
      <c r="Z6" s="14" t="s">
        <v>24</v>
      </c>
      <c r="AA6" s="14" t="s">
        <v>25</v>
      </c>
      <c r="AB6" s="14" t="s">
        <v>26</v>
      </c>
    </row>
    <row r="7" spans="1:28" ht="15.75" x14ac:dyDescent="0.25">
      <c r="A7" s="14" t="s">
        <v>52</v>
      </c>
      <c r="B7" s="14">
        <v>1102024115</v>
      </c>
      <c r="C7" s="14">
        <v>33</v>
      </c>
      <c r="D7" s="14">
        <v>55</v>
      </c>
      <c r="E7" s="14" t="s">
        <v>23</v>
      </c>
      <c r="F7" s="4">
        <v>1460</v>
      </c>
      <c r="G7" s="5">
        <v>30843</v>
      </c>
      <c r="H7" s="14">
        <f t="shared" si="0"/>
        <v>0</v>
      </c>
      <c r="I7" s="14">
        <f t="shared" si="1"/>
        <v>0</v>
      </c>
      <c r="J7" s="14">
        <f t="shared" si="2"/>
        <v>1</v>
      </c>
      <c r="K7" s="14" t="s">
        <v>27</v>
      </c>
      <c r="L7" s="14" t="s">
        <v>41</v>
      </c>
      <c r="M7" s="5">
        <v>42374</v>
      </c>
      <c r="N7" s="14">
        <v>691</v>
      </c>
      <c r="P7" s="14" t="s">
        <v>29</v>
      </c>
      <c r="Q7" s="14" t="s">
        <v>30</v>
      </c>
      <c r="R7" s="14" t="s">
        <v>31</v>
      </c>
      <c r="S7" s="14" t="s">
        <v>53</v>
      </c>
      <c r="T7" s="14" t="s">
        <v>54</v>
      </c>
      <c r="U7" s="14" t="s">
        <v>55</v>
      </c>
      <c r="V7" s="14" t="s">
        <v>35</v>
      </c>
      <c r="Z7" s="14" t="s">
        <v>24</v>
      </c>
      <c r="AA7" s="14" t="s">
        <v>38</v>
      </c>
      <c r="AB7" s="14" t="s">
        <v>26</v>
      </c>
    </row>
    <row r="8" spans="1:28" ht="15.75" x14ac:dyDescent="0.25">
      <c r="A8" s="14" t="s">
        <v>56</v>
      </c>
      <c r="B8" s="14">
        <v>1206043417</v>
      </c>
      <c r="C8" s="14">
        <v>33</v>
      </c>
      <c r="D8" s="14">
        <v>55</v>
      </c>
      <c r="E8" s="14" t="s">
        <v>23</v>
      </c>
      <c r="F8" s="4">
        <v>2045</v>
      </c>
      <c r="G8" s="5">
        <v>30992</v>
      </c>
      <c r="H8" s="14">
        <f t="shared" si="0"/>
        <v>0</v>
      </c>
      <c r="I8" s="14">
        <f t="shared" si="1"/>
        <v>0</v>
      </c>
      <c r="J8" s="14">
        <f t="shared" si="2"/>
        <v>2</v>
      </c>
      <c r="K8" s="14" t="s">
        <v>27</v>
      </c>
      <c r="L8" s="14" t="s">
        <v>28</v>
      </c>
      <c r="M8" s="5">
        <v>40595</v>
      </c>
      <c r="N8" s="14">
        <v>1636</v>
      </c>
      <c r="O8" s="5">
        <v>42231</v>
      </c>
      <c r="P8" s="14" t="s">
        <v>50</v>
      </c>
      <c r="Q8" s="14" t="s">
        <v>51</v>
      </c>
      <c r="R8" s="14" t="s">
        <v>31</v>
      </c>
      <c r="S8" s="14" t="s">
        <v>53</v>
      </c>
      <c r="T8" s="14" t="s">
        <v>54</v>
      </c>
      <c r="U8" s="14" t="s">
        <v>34</v>
      </c>
      <c r="V8" s="14" t="s">
        <v>35</v>
      </c>
      <c r="Z8" s="14" t="s">
        <v>24</v>
      </c>
      <c r="AA8" s="14" t="s">
        <v>38</v>
      </c>
      <c r="AB8" s="14" t="s">
        <v>57</v>
      </c>
    </row>
    <row r="9" spans="1:28" ht="15.75" x14ac:dyDescent="0.25">
      <c r="A9" s="14" t="s">
        <v>58</v>
      </c>
      <c r="B9" s="14">
        <v>1307060188</v>
      </c>
      <c r="C9" s="14">
        <v>31</v>
      </c>
      <c r="D9" s="14">
        <v>34.950000000000003</v>
      </c>
      <c r="E9" s="14" t="s">
        <v>23</v>
      </c>
      <c r="F9" s="4">
        <v>2468</v>
      </c>
      <c r="G9" s="5">
        <v>31871</v>
      </c>
      <c r="H9" s="14">
        <f t="shared" si="0"/>
        <v>0</v>
      </c>
      <c r="I9" s="14">
        <f t="shared" si="1"/>
        <v>1</v>
      </c>
      <c r="J9" s="14">
        <f t="shared" si="2"/>
        <v>1</v>
      </c>
      <c r="K9" s="14" t="s">
        <v>27</v>
      </c>
      <c r="L9" s="14" t="s">
        <v>49</v>
      </c>
      <c r="M9" s="5">
        <v>42051</v>
      </c>
      <c r="N9" s="14">
        <v>1014</v>
      </c>
      <c r="P9" s="14" t="s">
        <v>29</v>
      </c>
      <c r="Q9" s="14" t="s">
        <v>30</v>
      </c>
      <c r="R9" s="14" t="s">
        <v>31</v>
      </c>
      <c r="S9" s="14" t="s">
        <v>59</v>
      </c>
      <c r="T9" s="14" t="s">
        <v>33</v>
      </c>
      <c r="U9" s="14" t="s">
        <v>34</v>
      </c>
      <c r="V9" s="14" t="s">
        <v>60</v>
      </c>
      <c r="Z9" s="14" t="s">
        <v>24</v>
      </c>
      <c r="AA9" s="14" t="s">
        <v>25</v>
      </c>
      <c r="AB9" s="14" t="s">
        <v>26</v>
      </c>
    </row>
    <row r="10" spans="1:28" ht="15.75" x14ac:dyDescent="0.25">
      <c r="A10" s="14" t="s">
        <v>61</v>
      </c>
      <c r="B10" s="14">
        <v>1201031308</v>
      </c>
      <c r="C10" s="14">
        <v>39</v>
      </c>
      <c r="D10" s="14">
        <v>34.950000000000003</v>
      </c>
      <c r="E10" s="14" t="s">
        <v>23</v>
      </c>
      <c r="F10" s="4">
        <v>2050</v>
      </c>
      <c r="G10" s="5">
        <v>28961</v>
      </c>
      <c r="H10" s="14">
        <f t="shared" si="0"/>
        <v>0</v>
      </c>
      <c r="I10" s="14">
        <f t="shared" si="1"/>
        <v>1</v>
      </c>
      <c r="J10" s="14">
        <f t="shared" si="2"/>
        <v>1</v>
      </c>
      <c r="K10" s="14" t="s">
        <v>62</v>
      </c>
      <c r="L10" s="14" t="s">
        <v>41</v>
      </c>
      <c r="M10" s="5">
        <v>39818</v>
      </c>
      <c r="N10" s="14">
        <v>3247</v>
      </c>
      <c r="P10" s="14" t="s">
        <v>29</v>
      </c>
      <c r="Q10" s="14" t="s">
        <v>30</v>
      </c>
      <c r="R10" s="14" t="s">
        <v>31</v>
      </c>
      <c r="S10" s="14" t="s">
        <v>59</v>
      </c>
      <c r="T10" s="14" t="s">
        <v>63</v>
      </c>
      <c r="U10" s="14" t="s">
        <v>64</v>
      </c>
      <c r="V10" s="14" t="s">
        <v>35</v>
      </c>
      <c r="Z10" s="14" t="s">
        <v>24</v>
      </c>
      <c r="AA10" s="14" t="s">
        <v>25</v>
      </c>
      <c r="AB10" s="14" t="s">
        <v>26</v>
      </c>
    </row>
    <row r="11" spans="1:28" ht="15.75" x14ac:dyDescent="0.25">
      <c r="A11" s="14" t="s">
        <v>65</v>
      </c>
      <c r="B11" s="14">
        <v>1001495124</v>
      </c>
      <c r="C11" s="14">
        <v>63</v>
      </c>
      <c r="D11" s="14">
        <v>80</v>
      </c>
      <c r="E11" s="14" t="s">
        <v>23</v>
      </c>
      <c r="F11" s="4">
        <v>1902</v>
      </c>
      <c r="G11" s="5">
        <v>19988</v>
      </c>
      <c r="H11" s="14">
        <f t="shared" si="0"/>
        <v>0</v>
      </c>
      <c r="I11" s="14">
        <f t="shared" si="1"/>
        <v>1</v>
      </c>
      <c r="J11" s="14">
        <f t="shared" si="2"/>
        <v>1</v>
      </c>
      <c r="K11" s="14" t="s">
        <v>66</v>
      </c>
      <c r="L11" s="14" t="s">
        <v>41</v>
      </c>
      <c r="M11" s="5">
        <v>41092</v>
      </c>
      <c r="N11" s="14">
        <v>1973</v>
      </c>
      <c r="P11" s="14" t="s">
        <v>29</v>
      </c>
      <c r="Q11" s="14" t="s">
        <v>30</v>
      </c>
      <c r="R11" s="14" t="s">
        <v>67</v>
      </c>
      <c r="S11" s="14" t="s">
        <v>68</v>
      </c>
      <c r="T11" s="14" t="s">
        <v>63</v>
      </c>
      <c r="U11" s="14" t="s">
        <v>45</v>
      </c>
      <c r="V11" s="14" t="s">
        <v>35</v>
      </c>
      <c r="Z11" s="14" t="s">
        <v>24</v>
      </c>
      <c r="AA11" s="14" t="s">
        <v>25</v>
      </c>
      <c r="AB11" s="14" t="s">
        <v>26</v>
      </c>
    </row>
    <row r="12" spans="1:28" ht="15.75" x14ac:dyDescent="0.25">
      <c r="A12" s="14" t="s">
        <v>69</v>
      </c>
      <c r="B12" s="14">
        <v>1112030816</v>
      </c>
      <c r="C12" s="14">
        <v>38</v>
      </c>
      <c r="D12" s="14">
        <v>65</v>
      </c>
      <c r="E12" s="14" t="s">
        <v>23</v>
      </c>
      <c r="F12" s="4">
        <v>2067</v>
      </c>
      <c r="G12" s="5">
        <v>29097</v>
      </c>
      <c r="H12" s="14">
        <f t="shared" si="0"/>
        <v>1</v>
      </c>
      <c r="I12" s="14">
        <f t="shared" si="1"/>
        <v>1</v>
      </c>
      <c r="J12" s="14">
        <f t="shared" si="2"/>
        <v>1</v>
      </c>
      <c r="K12" s="14" t="s">
        <v>27</v>
      </c>
      <c r="L12" s="14" t="s">
        <v>41</v>
      </c>
      <c r="M12" s="5">
        <v>40278</v>
      </c>
      <c r="N12" s="14">
        <v>2787</v>
      </c>
      <c r="P12" s="14" t="s">
        <v>29</v>
      </c>
      <c r="Q12" s="14" t="s">
        <v>30</v>
      </c>
      <c r="R12" s="14" t="s">
        <v>70</v>
      </c>
      <c r="S12" s="14" t="s">
        <v>71</v>
      </c>
      <c r="T12" s="14" t="s">
        <v>54</v>
      </c>
      <c r="U12" s="14" t="s">
        <v>72</v>
      </c>
      <c r="V12" s="14" t="s">
        <v>73</v>
      </c>
      <c r="Z12" s="14" t="s">
        <v>37</v>
      </c>
      <c r="AA12" s="14" t="s">
        <v>25</v>
      </c>
      <c r="AB12" s="14" t="s">
        <v>26</v>
      </c>
    </row>
    <row r="13" spans="1:28" ht="15.75" x14ac:dyDescent="0.25">
      <c r="A13" s="14" t="s">
        <v>74</v>
      </c>
      <c r="B13" s="14">
        <v>1102024056</v>
      </c>
      <c r="C13" s="14">
        <v>32</v>
      </c>
      <c r="D13" s="14">
        <v>43</v>
      </c>
      <c r="E13" s="14" t="s">
        <v>23</v>
      </c>
      <c r="F13" s="4">
        <v>2026</v>
      </c>
      <c r="G13" s="5">
        <v>31506</v>
      </c>
      <c r="H13" s="14">
        <f t="shared" si="0"/>
        <v>1</v>
      </c>
      <c r="I13" s="14">
        <f t="shared" si="1"/>
        <v>1</v>
      </c>
      <c r="J13" s="14">
        <f t="shared" si="2"/>
        <v>1</v>
      </c>
      <c r="K13" s="14" t="s">
        <v>66</v>
      </c>
      <c r="L13" s="14" t="s">
        <v>41</v>
      </c>
      <c r="M13" s="5">
        <v>41827</v>
      </c>
      <c r="N13" s="14">
        <v>432</v>
      </c>
      <c r="O13" s="5">
        <v>42259</v>
      </c>
      <c r="P13" s="14" t="s">
        <v>75</v>
      </c>
      <c r="Q13" s="14" t="s">
        <v>76</v>
      </c>
      <c r="R13" s="14" t="s">
        <v>70</v>
      </c>
      <c r="S13" s="14" t="s">
        <v>77</v>
      </c>
      <c r="T13" s="14" t="s">
        <v>78</v>
      </c>
      <c r="U13" s="14" t="s">
        <v>79</v>
      </c>
      <c r="V13" s="14" t="s">
        <v>35</v>
      </c>
      <c r="Z13" s="14" t="s">
        <v>37</v>
      </c>
      <c r="AA13" s="14" t="s">
        <v>25</v>
      </c>
      <c r="AB13" s="14" t="s">
        <v>26</v>
      </c>
    </row>
    <row r="14" spans="1:28" ht="15.75" x14ac:dyDescent="0.25">
      <c r="A14" s="14" t="s">
        <v>80</v>
      </c>
      <c r="B14" s="14">
        <v>905013738</v>
      </c>
      <c r="C14" s="14">
        <v>46</v>
      </c>
      <c r="D14" s="14">
        <v>48.5</v>
      </c>
      <c r="E14" s="14" t="s">
        <v>23</v>
      </c>
      <c r="F14" s="4">
        <v>2127</v>
      </c>
      <c r="G14" s="5">
        <v>26229</v>
      </c>
      <c r="H14" s="14">
        <f t="shared" si="0"/>
        <v>1</v>
      </c>
      <c r="I14" s="14">
        <f t="shared" si="1"/>
        <v>1</v>
      </c>
      <c r="J14" s="14">
        <f t="shared" si="2"/>
        <v>1</v>
      </c>
      <c r="K14" s="14" t="s">
        <v>27</v>
      </c>
      <c r="L14" s="14" t="s">
        <v>41</v>
      </c>
      <c r="M14" s="5">
        <v>42051</v>
      </c>
      <c r="N14" s="14">
        <v>27</v>
      </c>
      <c r="O14" s="5">
        <v>42078</v>
      </c>
      <c r="P14" s="14" t="s">
        <v>81</v>
      </c>
      <c r="Q14" s="14" t="s">
        <v>76</v>
      </c>
      <c r="R14" s="14" t="s">
        <v>70</v>
      </c>
      <c r="S14" s="14" t="s">
        <v>77</v>
      </c>
      <c r="T14" s="14" t="s">
        <v>78</v>
      </c>
      <c r="U14" s="14" t="s">
        <v>82</v>
      </c>
      <c r="V14" s="14" t="s">
        <v>35</v>
      </c>
      <c r="Z14" s="14" t="s">
        <v>37</v>
      </c>
      <c r="AA14" s="14" t="s">
        <v>25</v>
      </c>
      <c r="AB14" s="14" t="s">
        <v>26</v>
      </c>
    </row>
    <row r="15" spans="1:28" ht="15.75" x14ac:dyDescent="0.25">
      <c r="A15" s="14" t="s">
        <v>83</v>
      </c>
      <c r="B15" s="14">
        <v>1410071156</v>
      </c>
      <c r="C15" s="14">
        <v>31</v>
      </c>
      <c r="D15" s="14">
        <v>40.1</v>
      </c>
      <c r="E15" s="14" t="s">
        <v>23</v>
      </c>
      <c r="F15" s="4">
        <v>1960</v>
      </c>
      <c r="G15" s="5">
        <v>31631</v>
      </c>
      <c r="H15" s="14">
        <f t="shared" si="0"/>
        <v>0</v>
      </c>
      <c r="I15" s="14">
        <f t="shared" si="1"/>
        <v>0</v>
      </c>
      <c r="J15" s="14">
        <f t="shared" si="2"/>
        <v>1</v>
      </c>
      <c r="K15" s="14" t="s">
        <v>27</v>
      </c>
      <c r="L15" s="14" t="s">
        <v>28</v>
      </c>
      <c r="M15" s="5">
        <v>42051</v>
      </c>
      <c r="N15" s="14">
        <v>6</v>
      </c>
      <c r="O15" s="5">
        <v>42057</v>
      </c>
      <c r="P15" s="14" t="s">
        <v>81</v>
      </c>
      <c r="Q15" s="14" t="s">
        <v>76</v>
      </c>
      <c r="R15" s="14" t="s">
        <v>70</v>
      </c>
      <c r="S15" s="14" t="s">
        <v>77</v>
      </c>
      <c r="T15" s="14" t="s">
        <v>78</v>
      </c>
      <c r="U15" s="14" t="s">
        <v>72</v>
      </c>
      <c r="V15" s="14" t="s">
        <v>46</v>
      </c>
      <c r="Z15" s="14" t="s">
        <v>24</v>
      </c>
      <c r="AA15" s="14" t="s">
        <v>38</v>
      </c>
      <c r="AB15" s="14" t="s">
        <v>26</v>
      </c>
    </row>
    <row r="16" spans="1:28" ht="15.75" x14ac:dyDescent="0.25">
      <c r="A16" s="14" t="s">
        <v>84</v>
      </c>
      <c r="B16" s="14">
        <v>1105025718</v>
      </c>
      <c r="C16" s="14">
        <v>34</v>
      </c>
      <c r="D16" s="14">
        <v>34</v>
      </c>
      <c r="E16" s="14" t="s">
        <v>23</v>
      </c>
      <c r="F16" s="4">
        <v>2493</v>
      </c>
      <c r="G16" s="5">
        <v>30733</v>
      </c>
      <c r="H16" s="14">
        <f t="shared" si="0"/>
        <v>1</v>
      </c>
      <c r="I16" s="14">
        <f t="shared" si="1"/>
        <v>1</v>
      </c>
      <c r="J16" s="14">
        <f t="shared" si="2"/>
        <v>1</v>
      </c>
      <c r="K16" s="14" t="s">
        <v>27</v>
      </c>
      <c r="L16" s="14" t="s">
        <v>41</v>
      </c>
      <c r="M16" s="5">
        <v>42093</v>
      </c>
      <c r="N16" s="14">
        <v>972</v>
      </c>
      <c r="P16" s="14" t="s">
        <v>29</v>
      </c>
      <c r="Q16" s="14" t="s">
        <v>30</v>
      </c>
      <c r="R16" s="14" t="s">
        <v>70</v>
      </c>
      <c r="S16" s="14" t="s">
        <v>77</v>
      </c>
      <c r="T16" s="14" t="s">
        <v>78</v>
      </c>
      <c r="U16" s="14" t="s">
        <v>82</v>
      </c>
      <c r="V16" s="14" t="s">
        <v>46</v>
      </c>
      <c r="Z16" s="14" t="s">
        <v>37</v>
      </c>
      <c r="AA16" s="14" t="s">
        <v>25</v>
      </c>
      <c r="AB16" s="14" t="s">
        <v>26</v>
      </c>
    </row>
    <row r="17" spans="1:28" ht="15.75" x14ac:dyDescent="0.25">
      <c r="A17" s="14" t="s">
        <v>85</v>
      </c>
      <c r="B17" s="14">
        <v>1003018246</v>
      </c>
      <c r="C17" s="14">
        <v>31</v>
      </c>
      <c r="D17" s="14">
        <v>40</v>
      </c>
      <c r="E17" s="14" t="s">
        <v>23</v>
      </c>
      <c r="F17" s="4">
        <v>2301</v>
      </c>
      <c r="G17" s="5">
        <v>31723</v>
      </c>
      <c r="H17" s="14">
        <f t="shared" si="0"/>
        <v>0</v>
      </c>
      <c r="I17" s="14">
        <f t="shared" si="1"/>
        <v>1</v>
      </c>
      <c r="J17" s="14">
        <f t="shared" si="2"/>
        <v>1</v>
      </c>
      <c r="K17" s="14" t="s">
        <v>27</v>
      </c>
      <c r="L17" s="14" t="s">
        <v>49</v>
      </c>
      <c r="M17" s="5">
        <v>42009</v>
      </c>
      <c r="N17" s="14">
        <v>1056</v>
      </c>
      <c r="P17" s="14" t="s">
        <v>29</v>
      </c>
      <c r="Q17" s="14" t="s">
        <v>86</v>
      </c>
      <c r="R17" s="14" t="s">
        <v>70</v>
      </c>
      <c r="S17" s="14" t="s">
        <v>77</v>
      </c>
      <c r="T17" s="14" t="s">
        <v>78</v>
      </c>
      <c r="U17" s="14" t="s">
        <v>82</v>
      </c>
      <c r="V17" s="14" t="s">
        <v>60</v>
      </c>
      <c r="Z17" s="14" t="s">
        <v>24</v>
      </c>
      <c r="AA17" s="14" t="s">
        <v>25</v>
      </c>
      <c r="AB17" s="14" t="s">
        <v>26</v>
      </c>
    </row>
    <row r="18" spans="1:28" ht="15.75" x14ac:dyDescent="0.25">
      <c r="A18" s="14" t="s">
        <v>87</v>
      </c>
      <c r="B18" s="14">
        <v>1406068403</v>
      </c>
      <c r="C18" s="14">
        <v>29</v>
      </c>
      <c r="D18" s="14">
        <v>35.5</v>
      </c>
      <c r="E18" s="14" t="s">
        <v>88</v>
      </c>
      <c r="F18" s="4">
        <v>78230</v>
      </c>
      <c r="G18" s="5">
        <v>32328</v>
      </c>
      <c r="H18" s="14">
        <f t="shared" si="0"/>
        <v>1</v>
      </c>
      <c r="I18" s="14">
        <f t="shared" si="1"/>
        <v>0</v>
      </c>
      <c r="J18" s="14">
        <f t="shared" si="2"/>
        <v>1</v>
      </c>
      <c r="K18" s="14" t="s">
        <v>27</v>
      </c>
      <c r="L18" s="14" t="s">
        <v>28</v>
      </c>
      <c r="M18" s="5">
        <v>41953</v>
      </c>
      <c r="N18" s="14">
        <v>1112</v>
      </c>
      <c r="P18" s="14" t="s">
        <v>29</v>
      </c>
      <c r="Q18" s="14" t="s">
        <v>30</v>
      </c>
      <c r="R18" s="14" t="s">
        <v>70</v>
      </c>
      <c r="S18" s="14" t="s">
        <v>77</v>
      </c>
      <c r="T18" s="14" t="s">
        <v>78</v>
      </c>
      <c r="U18" s="14" t="s">
        <v>34</v>
      </c>
      <c r="V18" s="14" t="s">
        <v>73</v>
      </c>
      <c r="Z18" s="14" t="s">
        <v>37</v>
      </c>
      <c r="AA18" s="14" t="s">
        <v>38</v>
      </c>
      <c r="AB18" s="14" t="s">
        <v>26</v>
      </c>
    </row>
    <row r="19" spans="1:28" ht="15.75" x14ac:dyDescent="0.25">
      <c r="A19" s="14" t="s">
        <v>89</v>
      </c>
      <c r="B19" s="14">
        <v>1102023965</v>
      </c>
      <c r="C19" s="14">
        <v>33</v>
      </c>
      <c r="D19" s="14">
        <v>41</v>
      </c>
      <c r="E19" s="14" t="s">
        <v>23</v>
      </c>
      <c r="F19" s="4">
        <v>2747</v>
      </c>
      <c r="G19" s="5">
        <v>30930</v>
      </c>
      <c r="H19" s="14">
        <f t="shared" si="0"/>
        <v>0</v>
      </c>
      <c r="I19" s="14">
        <f t="shared" si="1"/>
        <v>0</v>
      </c>
      <c r="J19" s="14">
        <f t="shared" si="2"/>
        <v>1</v>
      </c>
      <c r="K19" s="14" t="s">
        <v>27</v>
      </c>
      <c r="L19" s="14" t="s">
        <v>41</v>
      </c>
      <c r="M19" s="5">
        <v>41974</v>
      </c>
      <c r="N19" s="14">
        <v>517</v>
      </c>
      <c r="O19" s="5">
        <v>42491</v>
      </c>
      <c r="P19" s="14" t="s">
        <v>75</v>
      </c>
      <c r="Q19" s="14" t="s">
        <v>51</v>
      </c>
      <c r="R19" s="14" t="s">
        <v>70</v>
      </c>
      <c r="S19" s="14" t="s">
        <v>77</v>
      </c>
      <c r="T19" s="14" t="s">
        <v>78</v>
      </c>
      <c r="U19" s="14" t="s">
        <v>72</v>
      </c>
      <c r="V19" s="14" t="s">
        <v>35</v>
      </c>
      <c r="Z19" s="14" t="s">
        <v>24</v>
      </c>
      <c r="AA19" s="14" t="s">
        <v>38</v>
      </c>
      <c r="AB19" s="14" t="s">
        <v>26</v>
      </c>
    </row>
    <row r="20" spans="1:28" ht="15.75" x14ac:dyDescent="0.25">
      <c r="A20" s="14" t="s">
        <v>92</v>
      </c>
      <c r="B20" s="14">
        <v>1407068885</v>
      </c>
      <c r="C20" s="14">
        <v>36</v>
      </c>
      <c r="D20" s="14">
        <v>39.549999999999997</v>
      </c>
      <c r="E20" s="14" t="s">
        <v>23</v>
      </c>
      <c r="F20" s="4">
        <v>1886</v>
      </c>
      <c r="G20" s="5">
        <v>29870</v>
      </c>
      <c r="H20" s="14">
        <f t="shared" si="0"/>
        <v>0</v>
      </c>
      <c r="I20" s="14">
        <f t="shared" si="1"/>
        <v>1</v>
      </c>
      <c r="J20" s="14">
        <f t="shared" si="2"/>
        <v>1</v>
      </c>
      <c r="K20" s="14" t="s">
        <v>27</v>
      </c>
      <c r="L20" s="14" t="s">
        <v>41</v>
      </c>
      <c r="M20" s="5">
        <v>42051</v>
      </c>
      <c r="N20" s="14">
        <v>1014</v>
      </c>
      <c r="P20" s="14" t="s">
        <v>29</v>
      </c>
      <c r="Q20" s="14" t="s">
        <v>30</v>
      </c>
      <c r="R20" s="14" t="s">
        <v>70</v>
      </c>
      <c r="S20" s="14" t="s">
        <v>77</v>
      </c>
      <c r="T20" s="14" t="s">
        <v>78</v>
      </c>
      <c r="U20" s="14" t="s">
        <v>72</v>
      </c>
      <c r="V20" s="14" t="s">
        <v>35</v>
      </c>
      <c r="Z20" s="14" t="s">
        <v>24</v>
      </c>
      <c r="AA20" s="14" t="s">
        <v>25</v>
      </c>
      <c r="AB20" s="14" t="s">
        <v>26</v>
      </c>
    </row>
    <row r="21" spans="1:28" ht="15.75" x14ac:dyDescent="0.25">
      <c r="A21" s="14" t="s">
        <v>93</v>
      </c>
      <c r="B21" s="14">
        <v>1203032255</v>
      </c>
      <c r="C21" s="14">
        <v>31</v>
      </c>
      <c r="D21" s="14">
        <v>42.2</v>
      </c>
      <c r="E21" s="14" t="s">
        <v>23</v>
      </c>
      <c r="F21" s="4">
        <v>1810</v>
      </c>
      <c r="G21" s="5">
        <v>31650</v>
      </c>
      <c r="H21" s="14">
        <f t="shared" si="0"/>
        <v>0</v>
      </c>
      <c r="I21" s="14">
        <f t="shared" si="1"/>
        <v>0</v>
      </c>
      <c r="J21" s="14">
        <f t="shared" si="2"/>
        <v>1</v>
      </c>
      <c r="K21" s="14" t="s">
        <v>27</v>
      </c>
      <c r="L21" s="14" t="s">
        <v>41</v>
      </c>
      <c r="M21" s="5">
        <v>42093</v>
      </c>
      <c r="N21" s="14">
        <v>972</v>
      </c>
      <c r="P21" s="14" t="s">
        <v>29</v>
      </c>
      <c r="Q21" s="14" t="s">
        <v>30</v>
      </c>
      <c r="R21" s="14" t="s">
        <v>70</v>
      </c>
      <c r="S21" s="14" t="s">
        <v>77</v>
      </c>
      <c r="T21" s="14" t="s">
        <v>78</v>
      </c>
      <c r="U21" s="14" t="s">
        <v>45</v>
      </c>
      <c r="V21" s="14" t="s">
        <v>46</v>
      </c>
      <c r="Z21" s="14" t="s">
        <v>24</v>
      </c>
      <c r="AA21" s="14" t="s">
        <v>38</v>
      </c>
      <c r="AB21" s="14" t="s">
        <v>26</v>
      </c>
    </row>
    <row r="22" spans="1:28" ht="15.75" x14ac:dyDescent="0.25">
      <c r="A22" s="14" t="s">
        <v>94</v>
      </c>
      <c r="B22" s="14">
        <v>1111030148</v>
      </c>
      <c r="C22" s="14">
        <v>30</v>
      </c>
      <c r="D22" s="14">
        <v>45</v>
      </c>
      <c r="E22" s="14" t="s">
        <v>23</v>
      </c>
      <c r="F22" s="4">
        <v>2452</v>
      </c>
      <c r="G22" s="5">
        <v>32128</v>
      </c>
      <c r="H22" s="14">
        <f t="shared" si="0"/>
        <v>0</v>
      </c>
      <c r="I22" s="14">
        <f t="shared" si="1"/>
        <v>0</v>
      </c>
      <c r="J22" s="14">
        <f t="shared" si="2"/>
        <v>1</v>
      </c>
      <c r="K22" s="14" t="s">
        <v>27</v>
      </c>
      <c r="L22" s="14" t="s">
        <v>28</v>
      </c>
      <c r="M22" s="5">
        <v>42009</v>
      </c>
      <c r="N22" s="14">
        <v>299</v>
      </c>
      <c r="O22" s="5">
        <v>42308</v>
      </c>
      <c r="P22" s="14" t="s">
        <v>95</v>
      </c>
      <c r="Q22" s="14" t="s">
        <v>51</v>
      </c>
      <c r="R22" s="14" t="s">
        <v>70</v>
      </c>
      <c r="S22" s="14" t="s">
        <v>77</v>
      </c>
      <c r="T22" s="14" t="s">
        <v>78</v>
      </c>
      <c r="U22" s="14" t="s">
        <v>96</v>
      </c>
      <c r="V22" s="14" t="s">
        <v>60</v>
      </c>
      <c r="Z22" s="14" t="s">
        <v>24</v>
      </c>
      <c r="AA22" s="14" t="s">
        <v>38</v>
      </c>
      <c r="AB22" s="14" t="s">
        <v>26</v>
      </c>
    </row>
    <row r="23" spans="1:28" ht="15.75" x14ac:dyDescent="0.25">
      <c r="A23" s="14" t="s">
        <v>97</v>
      </c>
      <c r="B23" s="14">
        <v>808010278</v>
      </c>
      <c r="C23" s="14">
        <v>48</v>
      </c>
      <c r="D23" s="14">
        <v>30.2</v>
      </c>
      <c r="E23" s="14" t="s">
        <v>23</v>
      </c>
      <c r="F23" s="4">
        <v>2110</v>
      </c>
      <c r="G23" s="5">
        <v>25607</v>
      </c>
      <c r="H23" s="14">
        <f t="shared" si="0"/>
        <v>1</v>
      </c>
      <c r="I23" s="14">
        <f t="shared" si="1"/>
        <v>0</v>
      </c>
      <c r="J23" s="14">
        <f t="shared" si="2"/>
        <v>1</v>
      </c>
      <c r="K23" s="14" t="s">
        <v>66</v>
      </c>
      <c r="L23" s="14" t="s">
        <v>41</v>
      </c>
      <c r="M23" s="5">
        <v>42009</v>
      </c>
      <c r="N23" s="14">
        <v>1056</v>
      </c>
      <c r="P23" s="14" t="s">
        <v>29</v>
      </c>
      <c r="Q23" s="14" t="s">
        <v>30</v>
      </c>
      <c r="R23" s="14" t="s">
        <v>70</v>
      </c>
      <c r="S23" s="14" t="s">
        <v>77</v>
      </c>
      <c r="T23" s="14" t="s">
        <v>78</v>
      </c>
      <c r="U23" s="14" t="s">
        <v>72</v>
      </c>
      <c r="V23" s="14" t="s">
        <v>60</v>
      </c>
      <c r="Z23" s="14" t="s">
        <v>37</v>
      </c>
      <c r="AA23" s="14" t="s">
        <v>38</v>
      </c>
      <c r="AB23" s="14" t="s">
        <v>26</v>
      </c>
    </row>
    <row r="24" spans="1:28" ht="15.75" x14ac:dyDescent="0.25">
      <c r="A24" s="14" t="s">
        <v>98</v>
      </c>
      <c r="B24" s="14">
        <v>1110029732</v>
      </c>
      <c r="C24" s="14">
        <v>39</v>
      </c>
      <c r="D24" s="14">
        <v>31.4</v>
      </c>
      <c r="E24" s="14" t="s">
        <v>23</v>
      </c>
      <c r="F24" s="4">
        <v>2148</v>
      </c>
      <c r="G24" s="5">
        <v>28910</v>
      </c>
      <c r="H24" s="14">
        <f t="shared" si="0"/>
        <v>0</v>
      </c>
      <c r="I24" s="14">
        <f t="shared" si="1"/>
        <v>1</v>
      </c>
      <c r="J24" s="14">
        <f t="shared" si="2"/>
        <v>1</v>
      </c>
      <c r="K24" s="14" t="s">
        <v>27</v>
      </c>
      <c r="L24" s="14" t="s">
        <v>41</v>
      </c>
      <c r="M24" s="5">
        <v>42093</v>
      </c>
      <c r="N24" s="14">
        <v>972</v>
      </c>
      <c r="P24" s="14" t="s">
        <v>29</v>
      </c>
      <c r="Q24" s="14" t="s">
        <v>30</v>
      </c>
      <c r="R24" s="14" t="s">
        <v>70</v>
      </c>
      <c r="S24" s="14" t="s">
        <v>77</v>
      </c>
      <c r="T24" s="14" t="s">
        <v>78</v>
      </c>
      <c r="U24" s="14" t="s">
        <v>72</v>
      </c>
      <c r="V24" s="14" t="s">
        <v>60</v>
      </c>
      <c r="Z24" s="14" t="s">
        <v>24</v>
      </c>
      <c r="AA24" s="14" t="s">
        <v>25</v>
      </c>
      <c r="AB24" s="14" t="s">
        <v>26</v>
      </c>
    </row>
    <row r="25" spans="1:28" ht="15.75" x14ac:dyDescent="0.25">
      <c r="A25" s="14" t="s">
        <v>99</v>
      </c>
      <c r="B25" s="14">
        <v>1192991000</v>
      </c>
      <c r="C25" s="14">
        <v>37</v>
      </c>
      <c r="D25" s="14">
        <v>65</v>
      </c>
      <c r="E25" s="14" t="s">
        <v>23</v>
      </c>
      <c r="F25" s="4">
        <v>1460</v>
      </c>
      <c r="G25" s="5">
        <v>29407</v>
      </c>
      <c r="H25" s="14">
        <f t="shared" si="0"/>
        <v>1</v>
      </c>
      <c r="I25" s="14">
        <f t="shared" si="1"/>
        <v>0</v>
      </c>
      <c r="J25" s="14">
        <f t="shared" si="2"/>
        <v>1</v>
      </c>
      <c r="K25" s="14" t="s">
        <v>27</v>
      </c>
      <c r="L25" s="14" t="s">
        <v>28</v>
      </c>
      <c r="M25" s="5">
        <v>40648</v>
      </c>
      <c r="N25" s="14">
        <v>2417</v>
      </c>
      <c r="P25" s="14" t="s">
        <v>29</v>
      </c>
      <c r="Q25" s="14" t="s">
        <v>30</v>
      </c>
      <c r="R25" s="14" t="s">
        <v>70</v>
      </c>
      <c r="S25" s="14" t="s">
        <v>100</v>
      </c>
      <c r="T25" s="14" t="s">
        <v>101</v>
      </c>
      <c r="U25" s="14" t="s">
        <v>102</v>
      </c>
      <c r="V25" s="14" t="s">
        <v>73</v>
      </c>
      <c r="Z25" s="14" t="s">
        <v>37</v>
      </c>
      <c r="AA25" s="14" t="s">
        <v>38</v>
      </c>
      <c r="AB25" s="14" t="s">
        <v>26</v>
      </c>
    </row>
    <row r="26" spans="1:28" ht="15.75" x14ac:dyDescent="0.25">
      <c r="A26" s="14" t="s">
        <v>103</v>
      </c>
      <c r="B26" s="14">
        <v>1106026933</v>
      </c>
      <c r="C26" s="14">
        <v>45</v>
      </c>
      <c r="D26" s="14">
        <v>62</v>
      </c>
      <c r="E26" s="14" t="s">
        <v>23</v>
      </c>
      <c r="F26" s="4">
        <v>2481</v>
      </c>
      <c r="G26" s="5">
        <v>26759</v>
      </c>
      <c r="H26" s="14">
        <f t="shared" si="0"/>
        <v>1</v>
      </c>
      <c r="I26" s="14">
        <f t="shared" si="1"/>
        <v>0</v>
      </c>
      <c r="J26" s="14">
        <f t="shared" si="2"/>
        <v>1</v>
      </c>
      <c r="K26" s="14" t="s">
        <v>27</v>
      </c>
      <c r="L26" s="14" t="s">
        <v>41</v>
      </c>
      <c r="M26" s="5">
        <v>41294</v>
      </c>
      <c r="N26" s="14">
        <v>1771</v>
      </c>
      <c r="P26" s="14" t="s">
        <v>29</v>
      </c>
      <c r="Q26" s="14" t="s">
        <v>30</v>
      </c>
      <c r="R26" s="14" t="s">
        <v>70</v>
      </c>
      <c r="S26" s="14" t="s">
        <v>104</v>
      </c>
      <c r="T26" s="14" t="s">
        <v>101</v>
      </c>
      <c r="U26" s="14" t="s">
        <v>102</v>
      </c>
      <c r="V26" s="14" t="s">
        <v>35</v>
      </c>
      <c r="Z26" s="14" t="s">
        <v>37</v>
      </c>
      <c r="AA26" s="14" t="s">
        <v>38</v>
      </c>
      <c r="AB26" s="14" t="s">
        <v>26</v>
      </c>
    </row>
    <row r="27" spans="1:28" ht="15.75" x14ac:dyDescent="0.25">
      <c r="A27" s="14" t="s">
        <v>105</v>
      </c>
      <c r="B27" s="14">
        <v>1001175250</v>
      </c>
      <c r="C27" s="14">
        <v>54</v>
      </c>
      <c r="D27" s="14">
        <v>21</v>
      </c>
      <c r="E27" s="14" t="s">
        <v>23</v>
      </c>
      <c r="F27" s="4">
        <v>1915</v>
      </c>
      <c r="G27" s="5">
        <v>23380</v>
      </c>
      <c r="H27" s="14">
        <f t="shared" si="0"/>
        <v>1</v>
      </c>
      <c r="I27" s="14">
        <f t="shared" si="1"/>
        <v>0</v>
      </c>
      <c r="J27" s="14">
        <f t="shared" si="2"/>
        <v>1</v>
      </c>
      <c r="K27" s="14" t="s">
        <v>27</v>
      </c>
      <c r="L27" s="14" t="s">
        <v>106</v>
      </c>
      <c r="M27" s="5">
        <v>40917</v>
      </c>
      <c r="N27" s="14">
        <v>1395</v>
      </c>
      <c r="O27" s="5">
        <v>42312</v>
      </c>
      <c r="P27" s="14" t="s">
        <v>95</v>
      </c>
      <c r="Q27" s="14" t="s">
        <v>51</v>
      </c>
      <c r="R27" s="14" t="s">
        <v>70</v>
      </c>
      <c r="S27" s="14" t="s">
        <v>104</v>
      </c>
      <c r="T27" s="14" t="s">
        <v>101</v>
      </c>
      <c r="U27" s="14" t="s">
        <v>34</v>
      </c>
      <c r="V27" s="14" t="s">
        <v>35</v>
      </c>
      <c r="Z27" s="14" t="s">
        <v>37</v>
      </c>
      <c r="AA27" s="14" t="s">
        <v>38</v>
      </c>
      <c r="AB27" s="14" t="s">
        <v>26</v>
      </c>
    </row>
    <row r="28" spans="1:28" ht="15.75" x14ac:dyDescent="0.25">
      <c r="A28" s="14" t="s">
        <v>107</v>
      </c>
      <c r="B28" s="14">
        <v>1011022863</v>
      </c>
      <c r="C28" s="14">
        <v>31</v>
      </c>
      <c r="D28" s="14">
        <v>63</v>
      </c>
      <c r="E28" s="14" t="s">
        <v>23</v>
      </c>
      <c r="F28" s="4">
        <v>2134</v>
      </c>
      <c r="G28" s="5">
        <v>31690</v>
      </c>
      <c r="H28" s="14">
        <f t="shared" si="0"/>
        <v>1</v>
      </c>
      <c r="I28" s="14">
        <f t="shared" si="1"/>
        <v>0</v>
      </c>
      <c r="J28" s="14">
        <f t="shared" si="2"/>
        <v>2</v>
      </c>
      <c r="K28" s="14" t="s">
        <v>66</v>
      </c>
      <c r="L28" s="14" t="s">
        <v>108</v>
      </c>
      <c r="M28" s="5">
        <v>40954</v>
      </c>
      <c r="N28" s="14">
        <v>2111</v>
      </c>
      <c r="P28" s="14" t="s">
        <v>29</v>
      </c>
      <c r="Q28" s="14" t="s">
        <v>30</v>
      </c>
      <c r="R28" s="14" t="s">
        <v>70</v>
      </c>
      <c r="S28" s="14" t="s">
        <v>109</v>
      </c>
      <c r="T28" s="14" t="s">
        <v>101</v>
      </c>
      <c r="U28" s="14" t="s">
        <v>34</v>
      </c>
      <c r="V28" s="14" t="s">
        <v>110</v>
      </c>
      <c r="Z28" s="14" t="s">
        <v>37</v>
      </c>
      <c r="AA28" s="14" t="s">
        <v>38</v>
      </c>
      <c r="AB28" s="14" t="s">
        <v>57</v>
      </c>
    </row>
    <row r="29" spans="1:28" ht="15.75" x14ac:dyDescent="0.25">
      <c r="A29" s="14" t="s">
        <v>111</v>
      </c>
      <c r="B29" s="14">
        <v>1101023754</v>
      </c>
      <c r="C29" s="14">
        <v>47</v>
      </c>
      <c r="D29" s="14">
        <v>64</v>
      </c>
      <c r="E29" s="14" t="s">
        <v>23</v>
      </c>
      <c r="F29" s="4">
        <v>1886</v>
      </c>
      <c r="G29" s="5">
        <v>25758</v>
      </c>
      <c r="H29" s="14">
        <f t="shared" si="0"/>
        <v>0</v>
      </c>
      <c r="I29" s="14">
        <f>IF(AA29="Male",0,1)</f>
        <v>0</v>
      </c>
      <c r="J29" s="14">
        <f t="shared" si="2"/>
        <v>1</v>
      </c>
      <c r="K29" s="14" t="s">
        <v>27</v>
      </c>
      <c r="L29" s="14" t="s">
        <v>41</v>
      </c>
      <c r="M29" s="5">
        <v>41644</v>
      </c>
      <c r="N29" s="14">
        <v>1421</v>
      </c>
      <c r="P29" s="14" t="s">
        <v>29</v>
      </c>
      <c r="Q29" s="14" t="s">
        <v>30</v>
      </c>
      <c r="R29" s="14" t="s">
        <v>70</v>
      </c>
      <c r="S29" s="14" t="s">
        <v>112</v>
      </c>
      <c r="T29" s="14" t="s">
        <v>101</v>
      </c>
      <c r="U29" s="14" t="s">
        <v>102</v>
      </c>
      <c r="V29" s="14" t="s">
        <v>113</v>
      </c>
      <c r="Z29" s="14" t="s">
        <v>24</v>
      </c>
      <c r="AA29" s="14" t="s">
        <v>38</v>
      </c>
      <c r="AB29" s="14" t="s">
        <v>26</v>
      </c>
    </row>
    <row r="30" spans="1:28" ht="15.75" x14ac:dyDescent="0.25">
      <c r="A30" s="14" t="s">
        <v>114</v>
      </c>
      <c r="B30" s="14">
        <v>1301052902</v>
      </c>
      <c r="C30" s="14">
        <v>32</v>
      </c>
      <c r="D30" s="14">
        <v>28.99</v>
      </c>
      <c r="E30" s="14" t="s">
        <v>23</v>
      </c>
      <c r="F30" s="4">
        <v>2170</v>
      </c>
      <c r="G30" s="5">
        <v>31295</v>
      </c>
      <c r="H30" s="14">
        <f t="shared" si="0"/>
        <v>1</v>
      </c>
      <c r="I30" s="14">
        <f t="shared" si="1"/>
        <v>0</v>
      </c>
      <c r="J30" s="14">
        <f t="shared" si="2"/>
        <v>1</v>
      </c>
      <c r="K30" s="14" t="s">
        <v>27</v>
      </c>
      <c r="L30" s="14" t="s">
        <v>41</v>
      </c>
      <c r="M30" s="5">
        <v>41157</v>
      </c>
      <c r="N30" s="14">
        <v>1908</v>
      </c>
      <c r="P30" s="14" t="s">
        <v>29</v>
      </c>
      <c r="Q30" s="14" t="s">
        <v>30</v>
      </c>
      <c r="R30" s="14" t="s">
        <v>70</v>
      </c>
      <c r="S30" s="14" t="s">
        <v>115</v>
      </c>
      <c r="T30" s="14" t="s">
        <v>116</v>
      </c>
      <c r="U30" s="14" t="s">
        <v>82</v>
      </c>
      <c r="V30" s="14" t="s">
        <v>35</v>
      </c>
      <c r="Z30" s="14" t="s">
        <v>37</v>
      </c>
      <c r="AA30" s="14" t="s">
        <v>38</v>
      </c>
      <c r="AB30" s="14" t="s">
        <v>26</v>
      </c>
    </row>
    <row r="31" spans="1:28" ht="15.75" x14ac:dyDescent="0.25">
      <c r="A31" s="14" t="s">
        <v>117</v>
      </c>
      <c r="B31" s="14">
        <v>1501072093</v>
      </c>
      <c r="C31" s="14">
        <v>49</v>
      </c>
      <c r="D31" s="14">
        <v>31.4</v>
      </c>
      <c r="E31" s="14" t="s">
        <v>118</v>
      </c>
      <c r="F31" s="4">
        <v>6040</v>
      </c>
      <c r="G31" s="5">
        <v>25025</v>
      </c>
      <c r="H31" s="14">
        <f t="shared" si="0"/>
        <v>1</v>
      </c>
      <c r="I31" s="14">
        <f t="shared" si="1"/>
        <v>1</v>
      </c>
      <c r="J31" s="14">
        <f t="shared" si="2"/>
        <v>1</v>
      </c>
      <c r="K31" s="14" t="s">
        <v>27</v>
      </c>
      <c r="L31" s="14" t="s">
        <v>41</v>
      </c>
      <c r="M31" s="5">
        <v>40299</v>
      </c>
      <c r="N31" s="14">
        <v>2766</v>
      </c>
      <c r="P31" s="14" t="s">
        <v>29</v>
      </c>
      <c r="Q31" s="14" t="s">
        <v>30</v>
      </c>
      <c r="R31" s="14" t="s">
        <v>70</v>
      </c>
      <c r="S31" s="14" t="s">
        <v>115</v>
      </c>
      <c r="T31" s="14" t="s">
        <v>116</v>
      </c>
      <c r="U31" s="14" t="s">
        <v>96</v>
      </c>
      <c r="V31" s="14" t="s">
        <v>35</v>
      </c>
      <c r="Z31" s="14" t="s">
        <v>37</v>
      </c>
      <c r="AA31" s="14" t="s">
        <v>25</v>
      </c>
      <c r="AB31" s="14" t="s">
        <v>26</v>
      </c>
    </row>
    <row r="32" spans="1:28" ht="15.75" x14ac:dyDescent="0.25">
      <c r="A32" s="14" t="s">
        <v>119</v>
      </c>
      <c r="B32" s="14">
        <v>602000312</v>
      </c>
      <c r="C32" s="14">
        <v>29</v>
      </c>
      <c r="D32" s="14">
        <v>26</v>
      </c>
      <c r="E32" s="14" t="s">
        <v>118</v>
      </c>
      <c r="F32" s="4">
        <v>6070</v>
      </c>
      <c r="G32" s="5">
        <v>32421</v>
      </c>
      <c r="H32" s="14">
        <f t="shared" si="0"/>
        <v>1</v>
      </c>
      <c r="I32" s="14">
        <f t="shared" si="1"/>
        <v>1</v>
      </c>
      <c r="J32" s="14">
        <f t="shared" si="2"/>
        <v>1</v>
      </c>
      <c r="K32" s="14" t="s">
        <v>66</v>
      </c>
      <c r="L32" s="14" t="s">
        <v>106</v>
      </c>
      <c r="M32" s="5">
        <v>40564</v>
      </c>
      <c r="N32" s="14">
        <v>2501</v>
      </c>
      <c r="P32" s="14" t="s">
        <v>29</v>
      </c>
      <c r="Q32" s="14" t="s">
        <v>30</v>
      </c>
      <c r="R32" s="14" t="s">
        <v>70</v>
      </c>
      <c r="S32" s="14" t="s">
        <v>115</v>
      </c>
      <c r="T32" s="14" t="s">
        <v>116</v>
      </c>
      <c r="U32" s="14" t="s">
        <v>34</v>
      </c>
      <c r="V32" s="14" t="s">
        <v>113</v>
      </c>
      <c r="Z32" s="14" t="s">
        <v>37</v>
      </c>
      <c r="AA32" s="14" t="s">
        <v>25</v>
      </c>
      <c r="AB32" s="14" t="s">
        <v>26</v>
      </c>
    </row>
    <row r="33" spans="1:28" ht="15.75" x14ac:dyDescent="0.25">
      <c r="A33" s="14" t="s">
        <v>120</v>
      </c>
      <c r="B33" s="14">
        <v>1203032263</v>
      </c>
      <c r="C33" s="14">
        <v>45</v>
      </c>
      <c r="D33" s="14">
        <v>27.49</v>
      </c>
      <c r="E33" s="14" t="s">
        <v>23</v>
      </c>
      <c r="F33" s="4">
        <v>2360</v>
      </c>
      <c r="G33" s="5">
        <v>26735</v>
      </c>
      <c r="H33" s="14">
        <f t="shared" si="0"/>
        <v>1</v>
      </c>
      <c r="I33" s="14">
        <f t="shared" si="1"/>
        <v>1</v>
      </c>
      <c r="J33" s="14">
        <f t="shared" si="2"/>
        <v>1</v>
      </c>
      <c r="K33" s="14" t="s">
        <v>27</v>
      </c>
      <c r="L33" s="14" t="s">
        <v>28</v>
      </c>
      <c r="M33" s="5">
        <v>40704</v>
      </c>
      <c r="N33" s="14">
        <v>2361</v>
      </c>
      <c r="P33" s="14" t="s">
        <v>29</v>
      </c>
      <c r="Q33" s="14" t="s">
        <v>30</v>
      </c>
      <c r="R33" s="14" t="s">
        <v>70</v>
      </c>
      <c r="S33" s="14" t="s">
        <v>115</v>
      </c>
      <c r="T33" s="14" t="s">
        <v>116</v>
      </c>
      <c r="U33" s="14" t="s">
        <v>121</v>
      </c>
      <c r="V33" s="14" t="s">
        <v>35</v>
      </c>
      <c r="Z33" s="14" t="s">
        <v>37</v>
      </c>
      <c r="AA33" s="14" t="s">
        <v>25</v>
      </c>
      <c r="AB33" s="14" t="s">
        <v>26</v>
      </c>
    </row>
    <row r="34" spans="1:28" ht="15.75" x14ac:dyDescent="0.25">
      <c r="A34" s="14" t="s">
        <v>122</v>
      </c>
      <c r="B34" s="14">
        <v>1212052023</v>
      </c>
      <c r="C34" s="14">
        <v>30</v>
      </c>
      <c r="D34" s="14">
        <v>45</v>
      </c>
      <c r="E34" s="14" t="s">
        <v>23</v>
      </c>
      <c r="F34" s="4">
        <v>1886</v>
      </c>
      <c r="G34" s="5">
        <v>32149</v>
      </c>
      <c r="H34" s="14">
        <f t="shared" si="0"/>
        <v>0</v>
      </c>
      <c r="I34" s="14">
        <f t="shared" si="1"/>
        <v>0</v>
      </c>
      <c r="J34" s="14">
        <f t="shared" si="2"/>
        <v>1</v>
      </c>
      <c r="K34" s="14" t="s">
        <v>27</v>
      </c>
      <c r="L34" s="14" t="s">
        <v>41</v>
      </c>
      <c r="M34" s="5">
        <v>42009</v>
      </c>
      <c r="N34" s="14">
        <v>1056</v>
      </c>
      <c r="P34" s="14" t="s">
        <v>29</v>
      </c>
      <c r="Q34" s="14" t="s">
        <v>30</v>
      </c>
      <c r="R34" s="14" t="s">
        <v>70</v>
      </c>
      <c r="S34" s="14" t="s">
        <v>123</v>
      </c>
      <c r="T34" s="14" t="s">
        <v>124</v>
      </c>
      <c r="U34" s="14" t="s">
        <v>82</v>
      </c>
      <c r="V34" s="14" t="s">
        <v>60</v>
      </c>
      <c r="Z34" s="14" t="s">
        <v>24</v>
      </c>
      <c r="AA34" s="14" t="s">
        <v>38</v>
      </c>
      <c r="AB34" s="14" t="s">
        <v>26</v>
      </c>
    </row>
    <row r="35" spans="1:28" ht="15.75" x14ac:dyDescent="0.25">
      <c r="A35" s="14" t="s">
        <v>125</v>
      </c>
      <c r="B35" s="14">
        <v>1102024173</v>
      </c>
      <c r="C35" s="14">
        <v>28</v>
      </c>
      <c r="D35" s="14">
        <v>42</v>
      </c>
      <c r="E35" s="14" t="s">
        <v>23</v>
      </c>
      <c r="F35" s="4">
        <v>2135</v>
      </c>
      <c r="G35" s="5">
        <v>32836</v>
      </c>
      <c r="H35" s="14">
        <f t="shared" si="0"/>
        <v>1</v>
      </c>
      <c r="I35" s="14">
        <f t="shared" si="1"/>
        <v>0</v>
      </c>
      <c r="J35" s="14">
        <f t="shared" si="2"/>
        <v>1</v>
      </c>
      <c r="K35" s="14" t="s">
        <v>66</v>
      </c>
      <c r="L35" s="14" t="s">
        <v>41</v>
      </c>
      <c r="M35" s="5">
        <v>42093</v>
      </c>
      <c r="N35" s="14">
        <v>972</v>
      </c>
      <c r="P35" s="14" t="s">
        <v>29</v>
      </c>
      <c r="Q35" s="14" t="s">
        <v>30</v>
      </c>
      <c r="R35" s="14" t="s">
        <v>70</v>
      </c>
      <c r="S35" s="14" t="s">
        <v>123</v>
      </c>
      <c r="T35" s="14" t="s">
        <v>124</v>
      </c>
      <c r="U35" s="14" t="s">
        <v>121</v>
      </c>
      <c r="V35" s="14" t="s">
        <v>46</v>
      </c>
      <c r="Z35" s="14" t="s">
        <v>37</v>
      </c>
      <c r="AA35" s="14" t="s">
        <v>38</v>
      </c>
      <c r="AB35" s="14" t="s">
        <v>26</v>
      </c>
    </row>
    <row r="36" spans="1:28" ht="15.75" x14ac:dyDescent="0.25">
      <c r="A36" s="14" t="s">
        <v>126</v>
      </c>
      <c r="B36" s="14">
        <v>1101023540</v>
      </c>
      <c r="C36" s="14">
        <v>29</v>
      </c>
      <c r="D36" s="14">
        <v>37</v>
      </c>
      <c r="E36" s="14" t="s">
        <v>23</v>
      </c>
      <c r="F36" s="4">
        <v>2119</v>
      </c>
      <c r="G36" s="5">
        <v>32342</v>
      </c>
      <c r="H36" s="14">
        <f t="shared" si="0"/>
        <v>0</v>
      </c>
      <c r="I36" s="14">
        <f t="shared" si="1"/>
        <v>1</v>
      </c>
      <c r="J36" s="14">
        <f t="shared" si="2"/>
        <v>1</v>
      </c>
      <c r="K36" s="14" t="s">
        <v>27</v>
      </c>
      <c r="L36" s="14" t="s">
        <v>41</v>
      </c>
      <c r="M36" s="5">
        <v>42009</v>
      </c>
      <c r="N36" s="14">
        <v>1056</v>
      </c>
      <c r="P36" s="14" t="s">
        <v>29</v>
      </c>
      <c r="Q36" s="14" t="s">
        <v>30</v>
      </c>
      <c r="R36" s="14" t="s">
        <v>70</v>
      </c>
      <c r="S36" s="14" t="s">
        <v>123</v>
      </c>
      <c r="T36" s="14" t="s">
        <v>124</v>
      </c>
      <c r="U36" s="14" t="s">
        <v>72</v>
      </c>
      <c r="V36" s="14" t="s">
        <v>60</v>
      </c>
      <c r="Z36" s="14" t="s">
        <v>24</v>
      </c>
      <c r="AA36" s="14" t="s">
        <v>25</v>
      </c>
      <c r="AB36" s="14" t="s">
        <v>26</v>
      </c>
    </row>
    <row r="37" spans="1:28" ht="15.75" x14ac:dyDescent="0.25">
      <c r="A37" s="14" t="s">
        <v>127</v>
      </c>
      <c r="B37" s="14">
        <v>1988299991</v>
      </c>
      <c r="C37" s="14">
        <v>37</v>
      </c>
      <c r="D37" s="14">
        <v>39</v>
      </c>
      <c r="E37" s="14" t="s">
        <v>23</v>
      </c>
      <c r="F37" s="4">
        <v>2472</v>
      </c>
      <c r="G37" s="5">
        <v>29692</v>
      </c>
      <c r="H37" s="14">
        <f t="shared" si="0"/>
        <v>0</v>
      </c>
      <c r="I37" s="14">
        <f t="shared" si="1"/>
        <v>1</v>
      </c>
      <c r="J37" s="14">
        <f t="shared" si="2"/>
        <v>1</v>
      </c>
      <c r="K37" s="14" t="s">
        <v>66</v>
      </c>
      <c r="L37" s="14" t="s">
        <v>41</v>
      </c>
      <c r="M37" s="5">
        <v>42009</v>
      </c>
      <c r="N37" s="14">
        <v>1056</v>
      </c>
      <c r="P37" s="14" t="s">
        <v>29</v>
      </c>
      <c r="Q37" s="14" t="s">
        <v>30</v>
      </c>
      <c r="R37" s="14" t="s">
        <v>70</v>
      </c>
      <c r="S37" s="14" t="s">
        <v>123</v>
      </c>
      <c r="T37" s="14" t="s">
        <v>124</v>
      </c>
      <c r="U37" s="14" t="s">
        <v>72</v>
      </c>
      <c r="V37" s="14" t="s">
        <v>35</v>
      </c>
      <c r="Z37" s="14" t="s">
        <v>24</v>
      </c>
      <c r="AA37" s="14" t="s">
        <v>25</v>
      </c>
      <c r="AB37" s="14" t="s">
        <v>26</v>
      </c>
    </row>
    <row r="38" spans="1:28" ht="15.75" x14ac:dyDescent="0.25">
      <c r="A38" s="14" t="s">
        <v>128</v>
      </c>
      <c r="B38" s="14">
        <v>1012023013</v>
      </c>
      <c r="C38" s="14">
        <v>30</v>
      </c>
      <c r="D38" s="14">
        <v>43</v>
      </c>
      <c r="E38" s="14" t="s">
        <v>23</v>
      </c>
      <c r="F38" s="4">
        <v>2138</v>
      </c>
      <c r="G38" s="5">
        <v>31946</v>
      </c>
      <c r="H38" s="14">
        <f t="shared" si="0"/>
        <v>1</v>
      </c>
      <c r="I38" s="14">
        <f t="shared" si="1"/>
        <v>0</v>
      </c>
      <c r="J38" s="14">
        <f t="shared" si="2"/>
        <v>1</v>
      </c>
      <c r="K38" s="14" t="s">
        <v>27</v>
      </c>
      <c r="L38" s="14" t="s">
        <v>41</v>
      </c>
      <c r="M38" s="5">
        <v>42093</v>
      </c>
      <c r="N38" s="14">
        <v>972</v>
      </c>
      <c r="P38" s="14" t="s">
        <v>29</v>
      </c>
      <c r="Q38" s="14" t="s">
        <v>30</v>
      </c>
      <c r="R38" s="14" t="s">
        <v>70</v>
      </c>
      <c r="S38" s="14" t="s">
        <v>123</v>
      </c>
      <c r="T38" s="14" t="s">
        <v>124</v>
      </c>
      <c r="U38" s="14" t="s">
        <v>96</v>
      </c>
      <c r="V38" s="14" t="s">
        <v>46</v>
      </c>
      <c r="Z38" s="14" t="s">
        <v>37</v>
      </c>
      <c r="AA38" s="14" t="s">
        <v>38</v>
      </c>
      <c r="AB38" s="14" t="s">
        <v>26</v>
      </c>
    </row>
    <row r="39" spans="1:28" ht="15.75" x14ac:dyDescent="0.25">
      <c r="A39" s="14" t="s">
        <v>129</v>
      </c>
      <c r="B39" s="14">
        <v>1001956578</v>
      </c>
      <c r="C39" s="14">
        <v>39</v>
      </c>
      <c r="D39" s="14">
        <v>27</v>
      </c>
      <c r="E39" s="14" t="s">
        <v>23</v>
      </c>
      <c r="F39" s="4">
        <v>2048</v>
      </c>
      <c r="G39" s="5">
        <v>28949</v>
      </c>
      <c r="H39" s="14">
        <f t="shared" si="0"/>
        <v>1</v>
      </c>
      <c r="I39" s="14">
        <f t="shared" si="1"/>
        <v>1</v>
      </c>
      <c r="J39" s="14">
        <f t="shared" si="2"/>
        <v>1</v>
      </c>
      <c r="K39" s="14" t="s">
        <v>27</v>
      </c>
      <c r="L39" s="14" t="s">
        <v>41</v>
      </c>
      <c r="M39" s="5">
        <v>42051</v>
      </c>
      <c r="N39" s="14">
        <v>1014</v>
      </c>
      <c r="P39" s="14" t="s">
        <v>29</v>
      </c>
      <c r="Q39" s="14" t="s">
        <v>30</v>
      </c>
      <c r="R39" s="14" t="s">
        <v>70</v>
      </c>
      <c r="S39" s="14" t="s">
        <v>123</v>
      </c>
      <c r="T39" s="14" t="s">
        <v>124</v>
      </c>
      <c r="U39" s="14" t="s">
        <v>55</v>
      </c>
      <c r="V39" s="14" t="s">
        <v>35</v>
      </c>
      <c r="Z39" s="14" t="s">
        <v>37</v>
      </c>
      <c r="AA39" s="14" t="s">
        <v>25</v>
      </c>
      <c r="AB39" s="14" t="s">
        <v>26</v>
      </c>
    </row>
    <row r="40" spans="1:28" ht="15.75" x14ac:dyDescent="0.25">
      <c r="A40" s="14" t="s">
        <v>130</v>
      </c>
      <c r="B40" s="14">
        <v>906014183</v>
      </c>
      <c r="C40" s="14">
        <v>37</v>
      </c>
      <c r="D40" s="14">
        <v>47</v>
      </c>
      <c r="E40" s="14" t="s">
        <v>23</v>
      </c>
      <c r="F40" s="4">
        <v>1773</v>
      </c>
      <c r="G40" s="5">
        <v>29690</v>
      </c>
      <c r="H40" s="14">
        <f t="shared" si="0"/>
        <v>0</v>
      </c>
      <c r="I40" s="14">
        <f t="shared" si="1"/>
        <v>1</v>
      </c>
      <c r="J40" s="14">
        <f t="shared" si="2"/>
        <v>1</v>
      </c>
      <c r="K40" s="14" t="s">
        <v>27</v>
      </c>
      <c r="L40" s="14" t="s">
        <v>41</v>
      </c>
      <c r="M40" s="5">
        <v>41912</v>
      </c>
      <c r="N40" s="14">
        <v>1153</v>
      </c>
      <c r="P40" s="14" t="s">
        <v>29</v>
      </c>
      <c r="Q40" s="14" t="s">
        <v>30</v>
      </c>
      <c r="R40" s="14" t="s">
        <v>70</v>
      </c>
      <c r="S40" s="14" t="s">
        <v>123</v>
      </c>
      <c r="T40" s="14" t="s">
        <v>124</v>
      </c>
      <c r="U40" s="14" t="s">
        <v>96</v>
      </c>
      <c r="V40" s="14" t="s">
        <v>35</v>
      </c>
      <c r="Z40" s="14" t="s">
        <v>24</v>
      </c>
      <c r="AA40" s="14" t="s">
        <v>25</v>
      </c>
      <c r="AB40" s="14" t="s">
        <v>26</v>
      </c>
    </row>
    <row r="41" spans="1:28" ht="15.75" x14ac:dyDescent="0.25">
      <c r="A41" s="14" t="s">
        <v>131</v>
      </c>
      <c r="B41" s="14">
        <v>1104025466</v>
      </c>
      <c r="C41" s="14">
        <v>30</v>
      </c>
      <c r="D41" s="14">
        <v>28</v>
      </c>
      <c r="E41" s="14" t="s">
        <v>23</v>
      </c>
      <c r="F41" s="4">
        <v>1420</v>
      </c>
      <c r="G41" s="5">
        <v>32268</v>
      </c>
      <c r="H41" s="14">
        <f t="shared" si="0"/>
        <v>0</v>
      </c>
      <c r="I41" s="14">
        <f t="shared" si="1"/>
        <v>0</v>
      </c>
      <c r="J41" s="14">
        <f t="shared" si="2"/>
        <v>1</v>
      </c>
      <c r="K41" s="14" t="s">
        <v>27</v>
      </c>
      <c r="L41" s="14" t="s">
        <v>41</v>
      </c>
      <c r="M41" s="5">
        <v>42009</v>
      </c>
      <c r="N41" s="14">
        <v>127</v>
      </c>
      <c r="O41" s="5">
        <v>42136</v>
      </c>
      <c r="P41" s="14" t="s">
        <v>132</v>
      </c>
      <c r="Q41" s="14" t="s">
        <v>51</v>
      </c>
      <c r="R41" s="14" t="s">
        <v>70</v>
      </c>
      <c r="S41" s="14" t="s">
        <v>123</v>
      </c>
      <c r="T41" s="14" t="s">
        <v>124</v>
      </c>
      <c r="U41" s="14" t="s">
        <v>55</v>
      </c>
      <c r="V41" s="14" t="s">
        <v>35</v>
      </c>
      <c r="Z41" s="14" t="s">
        <v>24</v>
      </c>
      <c r="AA41" s="14" t="s">
        <v>38</v>
      </c>
      <c r="AB41" s="14" t="s">
        <v>26</v>
      </c>
    </row>
    <row r="42" spans="1:28" ht="15.75" x14ac:dyDescent="0.25">
      <c r="A42" s="14" t="s">
        <v>133</v>
      </c>
      <c r="B42" s="14">
        <v>1411071506</v>
      </c>
      <c r="C42" s="14">
        <v>49</v>
      </c>
      <c r="D42" s="14">
        <v>49.1</v>
      </c>
      <c r="E42" s="14" t="s">
        <v>23</v>
      </c>
      <c r="F42" s="4">
        <v>2343</v>
      </c>
      <c r="G42" s="5">
        <v>25293</v>
      </c>
      <c r="H42" s="14">
        <f t="shared" si="0"/>
        <v>0</v>
      </c>
      <c r="I42" s="14">
        <f t="shared" si="1"/>
        <v>0</v>
      </c>
      <c r="J42" s="14">
        <f t="shared" si="2"/>
        <v>2</v>
      </c>
      <c r="K42" s="14" t="s">
        <v>27</v>
      </c>
      <c r="L42" s="14" t="s">
        <v>41</v>
      </c>
      <c r="M42" s="5">
        <v>42093</v>
      </c>
      <c r="N42" s="14">
        <v>972</v>
      </c>
      <c r="P42" s="14" t="s">
        <v>29</v>
      </c>
      <c r="Q42" s="14" t="s">
        <v>30</v>
      </c>
      <c r="R42" s="14" t="s">
        <v>70</v>
      </c>
      <c r="S42" s="14" t="s">
        <v>123</v>
      </c>
      <c r="T42" s="14" t="s">
        <v>124</v>
      </c>
      <c r="U42" s="14" t="s">
        <v>72</v>
      </c>
      <c r="V42" s="14" t="s">
        <v>46</v>
      </c>
      <c r="Z42" s="14" t="s">
        <v>24</v>
      </c>
      <c r="AA42" s="14" t="s">
        <v>38</v>
      </c>
      <c r="AB42" s="14" t="s">
        <v>57</v>
      </c>
    </row>
    <row r="43" spans="1:28" ht="15.75" x14ac:dyDescent="0.25">
      <c r="A43" s="14" t="s">
        <v>134</v>
      </c>
      <c r="B43" s="14">
        <v>1307060199</v>
      </c>
      <c r="C43" s="14">
        <v>43</v>
      </c>
      <c r="D43" s="14">
        <v>62</v>
      </c>
      <c r="E43" s="14" t="s">
        <v>23</v>
      </c>
      <c r="F43" s="4">
        <v>2148</v>
      </c>
      <c r="G43" s="5">
        <v>27519</v>
      </c>
      <c r="H43" s="14">
        <f t="shared" si="0"/>
        <v>0</v>
      </c>
      <c r="I43" s="14">
        <f t="shared" si="1"/>
        <v>0</v>
      </c>
      <c r="J43" s="14">
        <f t="shared" si="2"/>
        <v>1</v>
      </c>
      <c r="K43" s="14" t="s">
        <v>27</v>
      </c>
      <c r="L43" s="14" t="s">
        <v>41</v>
      </c>
      <c r="M43" s="5">
        <v>42093</v>
      </c>
      <c r="N43" s="14">
        <v>444</v>
      </c>
      <c r="O43" s="5">
        <v>42537</v>
      </c>
      <c r="P43" s="14" t="s">
        <v>50</v>
      </c>
      <c r="Q43" s="14" t="s">
        <v>51</v>
      </c>
      <c r="R43" s="14" t="s">
        <v>70</v>
      </c>
      <c r="S43" s="14" t="s">
        <v>135</v>
      </c>
      <c r="T43" s="14" t="s">
        <v>78</v>
      </c>
      <c r="U43" s="14" t="s">
        <v>136</v>
      </c>
      <c r="V43" s="14" t="s">
        <v>35</v>
      </c>
      <c r="Z43" s="14" t="s">
        <v>24</v>
      </c>
      <c r="AA43" s="14" t="s">
        <v>38</v>
      </c>
      <c r="AB43" s="14" t="s">
        <v>26</v>
      </c>
    </row>
    <row r="44" spans="1:28" ht="15.75" x14ac:dyDescent="0.25">
      <c r="A44" s="14" t="s">
        <v>137</v>
      </c>
      <c r="B44" s="14">
        <v>1010022337</v>
      </c>
      <c r="C44" s="14">
        <v>31</v>
      </c>
      <c r="D44" s="14">
        <v>61.3</v>
      </c>
      <c r="E44" s="14" t="s">
        <v>23</v>
      </c>
      <c r="F44" s="4">
        <v>1886</v>
      </c>
      <c r="G44" s="5">
        <v>31569</v>
      </c>
      <c r="H44" s="14">
        <f t="shared" si="0"/>
        <v>0</v>
      </c>
      <c r="I44" s="14">
        <f t="shared" si="1"/>
        <v>1</v>
      </c>
      <c r="J44" s="14">
        <f t="shared" si="2"/>
        <v>1</v>
      </c>
      <c r="K44" s="14" t="s">
        <v>27</v>
      </c>
      <c r="L44" s="14" t="s">
        <v>28</v>
      </c>
      <c r="M44" s="5">
        <v>42551</v>
      </c>
      <c r="N44" s="14">
        <v>514</v>
      </c>
      <c r="P44" s="14" t="s">
        <v>138</v>
      </c>
      <c r="Q44" s="14" t="s">
        <v>139</v>
      </c>
      <c r="R44" s="14" t="s">
        <v>70</v>
      </c>
      <c r="S44" s="14" t="s">
        <v>135</v>
      </c>
      <c r="T44" s="14" t="s">
        <v>78</v>
      </c>
      <c r="U44" s="14" t="s">
        <v>96</v>
      </c>
      <c r="V44" s="14" t="s">
        <v>46</v>
      </c>
      <c r="Z44" s="14" t="s">
        <v>24</v>
      </c>
      <c r="AA44" s="14" t="s">
        <v>25</v>
      </c>
      <c r="AB44" s="14" t="s">
        <v>26</v>
      </c>
    </row>
    <row r="45" spans="1:28" ht="15.75" x14ac:dyDescent="0.25">
      <c r="A45" s="14" t="s">
        <v>140</v>
      </c>
      <c r="B45" s="14">
        <v>1412071562</v>
      </c>
      <c r="C45" s="14">
        <v>53</v>
      </c>
      <c r="D45" s="14">
        <v>58.2</v>
      </c>
      <c r="E45" s="14" t="s">
        <v>118</v>
      </c>
      <c r="F45" s="4">
        <v>6033</v>
      </c>
      <c r="G45" s="5">
        <v>23588</v>
      </c>
      <c r="H45" s="14">
        <f t="shared" si="0"/>
        <v>1</v>
      </c>
      <c r="I45" s="14">
        <f t="shared" si="1"/>
        <v>0</v>
      </c>
      <c r="J45" s="14">
        <f t="shared" si="2"/>
        <v>1</v>
      </c>
      <c r="K45" s="14" t="s">
        <v>27</v>
      </c>
      <c r="L45" s="14" t="s">
        <v>28</v>
      </c>
      <c r="M45" s="5">
        <v>41687</v>
      </c>
      <c r="N45" s="14">
        <v>732</v>
      </c>
      <c r="O45" s="5">
        <v>42419</v>
      </c>
      <c r="P45" s="14" t="s">
        <v>95</v>
      </c>
      <c r="Q45" s="14" t="s">
        <v>76</v>
      </c>
      <c r="R45" s="14" t="s">
        <v>70</v>
      </c>
      <c r="S45" s="14" t="s">
        <v>135</v>
      </c>
      <c r="T45" s="14" t="s">
        <v>78</v>
      </c>
      <c r="U45" s="14" t="s">
        <v>96</v>
      </c>
      <c r="V45" s="14" t="s">
        <v>35</v>
      </c>
      <c r="Z45" s="14" t="s">
        <v>37</v>
      </c>
      <c r="AA45" s="14" t="s">
        <v>38</v>
      </c>
      <c r="AB45" s="14" t="s">
        <v>26</v>
      </c>
    </row>
    <row r="46" spans="1:28" ht="15.75" x14ac:dyDescent="0.25">
      <c r="A46" s="14" t="s">
        <v>141</v>
      </c>
      <c r="B46" s="14">
        <v>1111030266</v>
      </c>
      <c r="C46" s="14">
        <v>45</v>
      </c>
      <c r="D46" s="14">
        <v>58.5</v>
      </c>
      <c r="E46" s="14" t="s">
        <v>23</v>
      </c>
      <c r="F46" s="4">
        <v>2703</v>
      </c>
      <c r="G46" s="5">
        <v>26811</v>
      </c>
      <c r="H46" s="14">
        <f t="shared" si="0"/>
        <v>1</v>
      </c>
      <c r="I46" s="14">
        <f t="shared" si="1"/>
        <v>1</v>
      </c>
      <c r="J46" s="14">
        <f t="shared" si="2"/>
        <v>1</v>
      </c>
      <c r="K46" s="14" t="s">
        <v>66</v>
      </c>
      <c r="L46" s="14" t="s">
        <v>41</v>
      </c>
      <c r="M46" s="5">
        <v>42009</v>
      </c>
      <c r="N46" s="14">
        <v>309</v>
      </c>
      <c r="O46" s="5">
        <v>42318</v>
      </c>
      <c r="P46" s="14" t="s">
        <v>142</v>
      </c>
      <c r="Q46" s="14" t="s">
        <v>51</v>
      </c>
      <c r="R46" s="14" t="s">
        <v>70</v>
      </c>
      <c r="S46" s="14" t="s">
        <v>135</v>
      </c>
      <c r="T46" s="14" t="s">
        <v>78</v>
      </c>
      <c r="U46" s="14" t="s">
        <v>96</v>
      </c>
      <c r="V46" s="14" t="s">
        <v>60</v>
      </c>
      <c r="Z46" s="14" t="s">
        <v>37</v>
      </c>
      <c r="AA46" s="14" t="s">
        <v>25</v>
      </c>
      <c r="AB46" s="14" t="s">
        <v>26</v>
      </c>
    </row>
    <row r="47" spans="1:28" ht="15.75" x14ac:dyDescent="0.25">
      <c r="A47" s="14" t="s">
        <v>143</v>
      </c>
      <c r="B47" s="14">
        <v>1411071312</v>
      </c>
      <c r="C47" s="14">
        <v>66</v>
      </c>
      <c r="D47" s="14">
        <v>54.1</v>
      </c>
      <c r="E47" s="14" t="s">
        <v>118</v>
      </c>
      <c r="F47" s="4">
        <v>6033</v>
      </c>
      <c r="G47" s="5">
        <v>19011</v>
      </c>
      <c r="H47" s="14">
        <f t="shared" si="0"/>
        <v>1</v>
      </c>
      <c r="I47" s="14">
        <f t="shared" si="1"/>
        <v>1</v>
      </c>
      <c r="J47" s="14">
        <f t="shared" si="2"/>
        <v>1</v>
      </c>
      <c r="K47" s="14" t="s">
        <v>27</v>
      </c>
      <c r="L47" s="14" t="s">
        <v>41</v>
      </c>
      <c r="M47" s="5">
        <v>41953</v>
      </c>
      <c r="N47" s="14">
        <v>1112</v>
      </c>
      <c r="P47" s="14" t="s">
        <v>29</v>
      </c>
      <c r="Q47" s="14" t="s">
        <v>86</v>
      </c>
      <c r="R47" s="14" t="s">
        <v>70</v>
      </c>
      <c r="S47" s="14" t="s">
        <v>144</v>
      </c>
      <c r="T47" s="14" t="s">
        <v>124</v>
      </c>
      <c r="U47" s="14" t="s">
        <v>96</v>
      </c>
      <c r="V47" s="14" t="s">
        <v>35</v>
      </c>
      <c r="Z47" s="14" t="s">
        <v>37</v>
      </c>
      <c r="AA47" s="14" t="s">
        <v>25</v>
      </c>
      <c r="AB47" s="14" t="s">
        <v>26</v>
      </c>
    </row>
    <row r="48" spans="1:28" ht="15.75" x14ac:dyDescent="0.25">
      <c r="A48" s="14" t="s">
        <v>145</v>
      </c>
      <c r="B48" s="14">
        <v>1108028108</v>
      </c>
      <c r="C48" s="14">
        <v>32</v>
      </c>
      <c r="D48" s="14">
        <v>56.2</v>
      </c>
      <c r="E48" s="14" t="s">
        <v>23</v>
      </c>
      <c r="F48" s="4">
        <v>2169</v>
      </c>
      <c r="G48" s="5">
        <v>31525</v>
      </c>
      <c r="H48" s="14">
        <f t="shared" si="0"/>
        <v>0</v>
      </c>
      <c r="I48" s="14">
        <f t="shared" si="1"/>
        <v>0</v>
      </c>
      <c r="J48" s="14">
        <f t="shared" si="2"/>
        <v>1</v>
      </c>
      <c r="K48" s="14" t="s">
        <v>27</v>
      </c>
      <c r="L48" s="14" t="s">
        <v>41</v>
      </c>
      <c r="M48" s="5">
        <v>41953</v>
      </c>
      <c r="N48" s="14">
        <v>1112</v>
      </c>
      <c r="P48" s="14" t="s">
        <v>29</v>
      </c>
      <c r="Q48" s="14" t="s">
        <v>86</v>
      </c>
      <c r="R48" s="14" t="s">
        <v>70</v>
      </c>
      <c r="S48" s="14" t="s">
        <v>144</v>
      </c>
      <c r="T48" s="14" t="s">
        <v>124</v>
      </c>
      <c r="U48" s="14" t="s">
        <v>72</v>
      </c>
      <c r="V48" s="14" t="s">
        <v>35</v>
      </c>
      <c r="Z48" s="14" t="s">
        <v>24</v>
      </c>
      <c r="AA48" s="14" t="s">
        <v>38</v>
      </c>
      <c r="AB48" s="14" t="s">
        <v>26</v>
      </c>
    </row>
    <row r="49" spans="1:28" ht="15.75" x14ac:dyDescent="0.25">
      <c r="A49" s="14" t="s">
        <v>146</v>
      </c>
      <c r="B49" s="14">
        <v>904013591</v>
      </c>
      <c r="C49" s="14">
        <v>35</v>
      </c>
      <c r="D49" s="14">
        <v>53.8</v>
      </c>
      <c r="E49" s="14" t="s">
        <v>23</v>
      </c>
      <c r="F49" s="4">
        <v>1545</v>
      </c>
      <c r="G49" s="5">
        <v>30356</v>
      </c>
      <c r="H49" s="14">
        <f t="shared" si="0"/>
        <v>0</v>
      </c>
      <c r="I49" s="14">
        <f t="shared" si="1"/>
        <v>0</v>
      </c>
      <c r="J49" s="14">
        <f t="shared" si="2"/>
        <v>1</v>
      </c>
      <c r="K49" s="14" t="s">
        <v>27</v>
      </c>
      <c r="L49" s="14" t="s">
        <v>49</v>
      </c>
      <c r="M49" s="5">
        <v>42551</v>
      </c>
      <c r="N49" s="14">
        <v>514</v>
      </c>
      <c r="P49" s="14" t="s">
        <v>138</v>
      </c>
      <c r="Q49" s="14" t="s">
        <v>139</v>
      </c>
      <c r="R49" s="14" t="s">
        <v>70</v>
      </c>
      <c r="S49" s="14" t="s">
        <v>144</v>
      </c>
      <c r="T49" s="14" t="s">
        <v>124</v>
      </c>
      <c r="U49" s="14" t="s">
        <v>147</v>
      </c>
      <c r="V49" s="14" t="s">
        <v>46</v>
      </c>
      <c r="Z49" s="14" t="s">
        <v>24</v>
      </c>
      <c r="AA49" s="14" t="s">
        <v>38</v>
      </c>
      <c r="AB49" s="14" t="s">
        <v>26</v>
      </c>
    </row>
    <row r="50" spans="1:28" ht="15.75" x14ac:dyDescent="0.25">
      <c r="A50" s="14" t="s">
        <v>148</v>
      </c>
      <c r="B50" s="14">
        <v>1308060959</v>
      </c>
      <c r="C50" s="14">
        <v>52</v>
      </c>
      <c r="D50" s="14">
        <v>53</v>
      </c>
      <c r="E50" s="14" t="s">
        <v>118</v>
      </c>
      <c r="F50" s="4">
        <v>6278</v>
      </c>
      <c r="G50" s="5">
        <v>23994</v>
      </c>
      <c r="H50" s="14">
        <f t="shared" si="0"/>
        <v>0</v>
      </c>
      <c r="I50" s="14">
        <f t="shared" si="1"/>
        <v>0</v>
      </c>
      <c r="J50" s="14">
        <f t="shared" si="2"/>
        <v>1</v>
      </c>
      <c r="K50" s="14" t="s">
        <v>27</v>
      </c>
      <c r="L50" s="14" t="s">
        <v>41</v>
      </c>
      <c r="M50" s="5">
        <v>41953</v>
      </c>
      <c r="N50" s="14">
        <v>1112</v>
      </c>
      <c r="P50" s="14" t="s">
        <v>29</v>
      </c>
      <c r="Q50" s="14" t="s">
        <v>30</v>
      </c>
      <c r="R50" s="14" t="s">
        <v>70</v>
      </c>
      <c r="S50" s="14" t="s">
        <v>144</v>
      </c>
      <c r="T50" s="14" t="s">
        <v>124</v>
      </c>
      <c r="U50" s="14" t="s">
        <v>72</v>
      </c>
      <c r="V50" s="14" t="s">
        <v>60</v>
      </c>
      <c r="Z50" s="14" t="s">
        <v>24</v>
      </c>
      <c r="AA50" s="14" t="s">
        <v>38</v>
      </c>
      <c r="AB50" s="14" t="s">
        <v>26</v>
      </c>
    </row>
    <row r="51" spans="1:28" ht="15.75" x14ac:dyDescent="0.25">
      <c r="A51" s="14" t="s">
        <v>150</v>
      </c>
      <c r="B51" s="14">
        <v>1006020066</v>
      </c>
      <c r="C51" s="14">
        <v>35</v>
      </c>
      <c r="D51" s="14">
        <v>60</v>
      </c>
      <c r="E51" s="14" t="s">
        <v>23</v>
      </c>
      <c r="F51" s="4">
        <v>2030</v>
      </c>
      <c r="G51" s="5">
        <v>30394</v>
      </c>
      <c r="H51" s="14">
        <f t="shared" si="0"/>
        <v>1</v>
      </c>
      <c r="I51" s="14">
        <f t="shared" si="1"/>
        <v>1</v>
      </c>
      <c r="J51" s="14">
        <f t="shared" si="2"/>
        <v>1</v>
      </c>
      <c r="K51" s="14" t="s">
        <v>27</v>
      </c>
      <c r="L51" s="14" t="s">
        <v>28</v>
      </c>
      <c r="M51" s="5">
        <v>39818</v>
      </c>
      <c r="N51" s="14">
        <v>3247</v>
      </c>
      <c r="P51" s="14" t="s">
        <v>29</v>
      </c>
      <c r="Q51" s="14" t="s">
        <v>30</v>
      </c>
      <c r="R51" s="14" t="s">
        <v>151</v>
      </c>
      <c r="S51" s="14" t="s">
        <v>152</v>
      </c>
      <c r="T51" s="14" t="s">
        <v>54</v>
      </c>
      <c r="U51" s="14" t="s">
        <v>64</v>
      </c>
      <c r="V51" s="14" t="s">
        <v>113</v>
      </c>
      <c r="Z51" s="14" t="s">
        <v>37</v>
      </c>
      <c r="AA51" s="14" t="s">
        <v>25</v>
      </c>
      <c r="AB51" s="14" t="s">
        <v>26</v>
      </c>
    </row>
    <row r="52" spans="1:28" ht="15.75" x14ac:dyDescent="0.25">
      <c r="A52" s="14" t="s">
        <v>153</v>
      </c>
      <c r="B52" s="14">
        <v>1501072311</v>
      </c>
      <c r="C52" s="14">
        <v>49</v>
      </c>
      <c r="D52" s="14">
        <v>54.5</v>
      </c>
      <c r="E52" s="14" t="s">
        <v>23</v>
      </c>
      <c r="F52" s="4">
        <v>2169</v>
      </c>
      <c r="G52" s="5">
        <v>25121</v>
      </c>
      <c r="H52" s="14">
        <f t="shared" si="0"/>
        <v>1</v>
      </c>
      <c r="I52" s="14">
        <f t="shared" si="1"/>
        <v>0</v>
      </c>
      <c r="J52" s="14">
        <f t="shared" si="2"/>
        <v>1</v>
      </c>
      <c r="K52" s="14" t="s">
        <v>27</v>
      </c>
      <c r="L52" s="14" t="s">
        <v>41</v>
      </c>
      <c r="M52" s="5">
        <v>40756</v>
      </c>
      <c r="N52" s="14">
        <v>2309</v>
      </c>
      <c r="P52" s="14" t="s">
        <v>29</v>
      </c>
      <c r="Q52" s="14" t="s">
        <v>30</v>
      </c>
      <c r="R52" s="14" t="s">
        <v>151</v>
      </c>
      <c r="S52" s="14" t="s">
        <v>154</v>
      </c>
      <c r="T52" s="14" t="s">
        <v>54</v>
      </c>
      <c r="U52" s="14" t="s">
        <v>72</v>
      </c>
      <c r="V52" s="14" t="s">
        <v>35</v>
      </c>
      <c r="Z52" s="14" t="s">
        <v>37</v>
      </c>
      <c r="AA52" s="14" t="s">
        <v>38</v>
      </c>
      <c r="AB52" s="14" t="s">
        <v>26</v>
      </c>
    </row>
    <row r="53" spans="1:28" ht="15.75" x14ac:dyDescent="0.25">
      <c r="A53" s="14" t="s">
        <v>155</v>
      </c>
      <c r="B53" s="14">
        <v>1303054580</v>
      </c>
      <c r="C53" s="14">
        <v>48</v>
      </c>
      <c r="D53" s="14">
        <v>50.5</v>
      </c>
      <c r="E53" s="14" t="s">
        <v>23</v>
      </c>
      <c r="F53" s="4">
        <v>1901</v>
      </c>
      <c r="G53" s="5">
        <v>25637</v>
      </c>
      <c r="H53" s="14">
        <f t="shared" si="0"/>
        <v>1</v>
      </c>
      <c r="I53" s="14">
        <f t="shared" si="1"/>
        <v>0</v>
      </c>
      <c r="J53" s="14">
        <f t="shared" si="2"/>
        <v>1</v>
      </c>
      <c r="K53" s="14" t="s">
        <v>27</v>
      </c>
      <c r="L53" s="14" t="s">
        <v>49</v>
      </c>
      <c r="M53" s="5">
        <v>41547</v>
      </c>
      <c r="N53" s="14">
        <v>311</v>
      </c>
      <c r="O53" s="5">
        <v>41858</v>
      </c>
      <c r="P53" s="14" t="s">
        <v>156</v>
      </c>
      <c r="Q53" s="14" t="s">
        <v>51</v>
      </c>
      <c r="R53" s="14" t="s">
        <v>151</v>
      </c>
      <c r="S53" s="14" t="s">
        <v>154</v>
      </c>
      <c r="T53" s="14" t="s">
        <v>54</v>
      </c>
      <c r="U53" s="14" t="s">
        <v>157</v>
      </c>
      <c r="V53" s="14" t="s">
        <v>35</v>
      </c>
      <c r="Z53" s="14" t="s">
        <v>37</v>
      </c>
      <c r="AA53" s="14" t="s">
        <v>38</v>
      </c>
      <c r="AB53" s="14" t="s">
        <v>26</v>
      </c>
    </row>
    <row r="54" spans="1:28" ht="15.75" x14ac:dyDescent="0.25">
      <c r="A54" s="14" t="s">
        <v>158</v>
      </c>
      <c r="B54" s="14">
        <v>1110029990</v>
      </c>
      <c r="C54" s="14">
        <v>34</v>
      </c>
      <c r="D54" s="14">
        <v>55</v>
      </c>
      <c r="E54" s="14" t="s">
        <v>23</v>
      </c>
      <c r="F54" s="4">
        <v>2169</v>
      </c>
      <c r="G54" s="5">
        <v>30537</v>
      </c>
      <c r="H54" s="14">
        <f t="shared" si="0"/>
        <v>1</v>
      </c>
      <c r="I54" s="14">
        <f t="shared" si="1"/>
        <v>0</v>
      </c>
      <c r="J54" s="14">
        <f t="shared" si="2"/>
        <v>1</v>
      </c>
      <c r="K54" s="14" t="s">
        <v>27</v>
      </c>
      <c r="L54" s="14" t="s">
        <v>41</v>
      </c>
      <c r="M54" s="5">
        <v>42397</v>
      </c>
      <c r="N54" s="14">
        <v>668</v>
      </c>
      <c r="P54" s="14" t="s">
        <v>29</v>
      </c>
      <c r="Q54" s="14" t="s">
        <v>30</v>
      </c>
      <c r="R54" s="14" t="s">
        <v>151</v>
      </c>
      <c r="S54" s="14" t="s">
        <v>154</v>
      </c>
      <c r="T54" s="14" t="s">
        <v>54</v>
      </c>
      <c r="U54" s="14" t="s">
        <v>45</v>
      </c>
      <c r="V54" s="14" t="s">
        <v>113</v>
      </c>
      <c r="Z54" s="14" t="s">
        <v>37</v>
      </c>
      <c r="AA54" s="14" t="s">
        <v>38</v>
      </c>
      <c r="AB54" s="14" t="s">
        <v>26</v>
      </c>
    </row>
    <row r="55" spans="1:28" ht="15.75" x14ac:dyDescent="0.25">
      <c r="A55" s="14" t="s">
        <v>159</v>
      </c>
      <c r="B55" s="14">
        <v>1409070147</v>
      </c>
      <c r="C55" s="14">
        <v>44</v>
      </c>
      <c r="D55" s="14">
        <v>51</v>
      </c>
      <c r="E55" s="14" t="s">
        <v>23</v>
      </c>
      <c r="F55" s="4">
        <v>1731</v>
      </c>
      <c r="G55" s="5">
        <v>26996</v>
      </c>
      <c r="H55" s="14">
        <f t="shared" si="0"/>
        <v>1</v>
      </c>
      <c r="I55" s="14">
        <f t="shared" si="1"/>
        <v>1</v>
      </c>
      <c r="J55" s="14">
        <f t="shared" si="2"/>
        <v>1</v>
      </c>
      <c r="K55" s="14" t="s">
        <v>27</v>
      </c>
      <c r="L55" s="14" t="s">
        <v>41</v>
      </c>
      <c r="M55" s="5">
        <v>41900</v>
      </c>
      <c r="N55" s="14">
        <v>1165</v>
      </c>
      <c r="P55" s="14" t="s">
        <v>29</v>
      </c>
      <c r="Q55" s="14" t="s">
        <v>30</v>
      </c>
      <c r="R55" s="14" t="s">
        <v>151</v>
      </c>
      <c r="S55" s="14" t="s">
        <v>154</v>
      </c>
      <c r="T55" s="14" t="s">
        <v>54</v>
      </c>
      <c r="U55" s="14" t="s">
        <v>79</v>
      </c>
      <c r="V55" s="14" t="s">
        <v>35</v>
      </c>
      <c r="Z55" s="14" t="s">
        <v>37</v>
      </c>
      <c r="AA55" s="14" t="s">
        <v>25</v>
      </c>
      <c r="AB55" s="14" t="s">
        <v>26</v>
      </c>
    </row>
    <row r="56" spans="1:28" ht="15.75" x14ac:dyDescent="0.25">
      <c r="A56" s="14" t="s">
        <v>160</v>
      </c>
      <c r="B56" s="14">
        <v>1307060077</v>
      </c>
      <c r="C56" s="14">
        <v>36</v>
      </c>
      <c r="D56" s="14">
        <v>54</v>
      </c>
      <c r="E56" s="14" t="s">
        <v>23</v>
      </c>
      <c r="F56" s="4">
        <v>1752</v>
      </c>
      <c r="G56" s="5">
        <v>29778</v>
      </c>
      <c r="H56" s="14">
        <f t="shared" si="0"/>
        <v>1</v>
      </c>
      <c r="I56" s="14">
        <f t="shared" si="1"/>
        <v>0</v>
      </c>
      <c r="J56" s="14">
        <f t="shared" si="2"/>
        <v>1</v>
      </c>
      <c r="K56" s="14" t="s">
        <v>27</v>
      </c>
      <c r="L56" s="14" t="s">
        <v>41</v>
      </c>
      <c r="M56" s="5">
        <v>42157</v>
      </c>
      <c r="N56" s="14">
        <v>908</v>
      </c>
      <c r="P56" s="14" t="s">
        <v>29</v>
      </c>
      <c r="Q56" s="14" t="s">
        <v>30</v>
      </c>
      <c r="R56" s="14" t="s">
        <v>151</v>
      </c>
      <c r="S56" s="14" t="s">
        <v>154</v>
      </c>
      <c r="T56" s="14" t="s">
        <v>54</v>
      </c>
      <c r="U56" s="14" t="s">
        <v>72</v>
      </c>
      <c r="V56" s="14" t="s">
        <v>35</v>
      </c>
      <c r="Z56" s="14" t="s">
        <v>37</v>
      </c>
      <c r="AA56" s="14" t="s">
        <v>38</v>
      </c>
      <c r="AB56" s="14" t="s">
        <v>26</v>
      </c>
    </row>
    <row r="57" spans="1:28" ht="15.75" x14ac:dyDescent="0.25">
      <c r="A57" s="14" t="s">
        <v>161</v>
      </c>
      <c r="B57" s="14">
        <v>1001944783</v>
      </c>
      <c r="C57" s="14">
        <v>45</v>
      </c>
      <c r="D57" s="14">
        <v>48.5</v>
      </c>
      <c r="E57" s="14" t="s">
        <v>23</v>
      </c>
      <c r="F57" s="4">
        <v>1890</v>
      </c>
      <c r="G57" s="5">
        <v>26481</v>
      </c>
      <c r="H57" s="14">
        <f t="shared" si="0"/>
        <v>1</v>
      </c>
      <c r="I57" s="14">
        <f t="shared" si="1"/>
        <v>0</v>
      </c>
      <c r="J57" s="14">
        <f t="shared" si="2"/>
        <v>1</v>
      </c>
      <c r="K57" s="14" t="s">
        <v>27</v>
      </c>
      <c r="L57" s="14" t="s">
        <v>41</v>
      </c>
      <c r="M57" s="5">
        <v>40553</v>
      </c>
      <c r="N57" s="14">
        <v>1797</v>
      </c>
      <c r="O57" s="5">
        <v>42350</v>
      </c>
      <c r="P57" s="14" t="s">
        <v>162</v>
      </c>
      <c r="Q57" s="14" t="s">
        <v>76</v>
      </c>
      <c r="R57" s="14" t="s">
        <v>151</v>
      </c>
      <c r="S57" s="14" t="s">
        <v>154</v>
      </c>
      <c r="T57" s="14" t="s">
        <v>54</v>
      </c>
      <c r="U57" s="14" t="s">
        <v>72</v>
      </c>
      <c r="V57" s="14" t="s">
        <v>35</v>
      </c>
      <c r="Z57" s="14" t="s">
        <v>37</v>
      </c>
      <c r="AA57" s="14" t="s">
        <v>38</v>
      </c>
      <c r="AB57" s="14" t="s">
        <v>26</v>
      </c>
    </row>
    <row r="58" spans="1:28" ht="15.75" x14ac:dyDescent="0.25">
      <c r="A58" s="14" t="s">
        <v>163</v>
      </c>
      <c r="B58" s="14">
        <v>1403065874</v>
      </c>
      <c r="C58" s="14">
        <v>41</v>
      </c>
      <c r="D58" s="14">
        <v>42</v>
      </c>
      <c r="E58" s="14" t="s">
        <v>23</v>
      </c>
      <c r="F58" s="4">
        <v>2128</v>
      </c>
      <c r="G58" s="5">
        <v>28079</v>
      </c>
      <c r="H58" s="14">
        <f t="shared" si="0"/>
        <v>1</v>
      </c>
      <c r="I58" s="14">
        <f t="shared" si="1"/>
        <v>0</v>
      </c>
      <c r="J58" s="14">
        <f t="shared" si="2"/>
        <v>1</v>
      </c>
      <c r="K58" s="14" t="s">
        <v>27</v>
      </c>
      <c r="L58" s="14" t="s">
        <v>49</v>
      </c>
      <c r="M58" s="5">
        <v>40595</v>
      </c>
      <c r="N58" s="14">
        <v>581</v>
      </c>
      <c r="O58" s="5">
        <v>41176</v>
      </c>
      <c r="P58" s="14" t="s">
        <v>164</v>
      </c>
      <c r="Q58" s="14" t="s">
        <v>51</v>
      </c>
      <c r="R58" s="14" t="s">
        <v>151</v>
      </c>
      <c r="S58" s="14" t="s">
        <v>154</v>
      </c>
      <c r="T58" s="14" t="s">
        <v>54</v>
      </c>
      <c r="U58" s="14" t="s">
        <v>64</v>
      </c>
      <c r="V58" s="14" t="s">
        <v>110</v>
      </c>
      <c r="Z58" s="14" t="s">
        <v>37</v>
      </c>
      <c r="AA58" s="14" t="s">
        <v>38</v>
      </c>
      <c r="AB58" s="14" t="s">
        <v>26</v>
      </c>
    </row>
    <row r="59" spans="1:28" ht="15.75" x14ac:dyDescent="0.25">
      <c r="A59" s="14" t="s">
        <v>165</v>
      </c>
      <c r="B59" s="14">
        <v>1103024679</v>
      </c>
      <c r="C59" s="14">
        <v>36</v>
      </c>
      <c r="D59" s="14">
        <v>55</v>
      </c>
      <c r="E59" s="14" t="s">
        <v>23</v>
      </c>
      <c r="F59" s="4">
        <v>2110</v>
      </c>
      <c r="G59" s="5">
        <v>29885</v>
      </c>
      <c r="H59" s="14">
        <f t="shared" si="0"/>
        <v>0</v>
      </c>
      <c r="I59" s="14">
        <f t="shared" si="1"/>
        <v>1</v>
      </c>
      <c r="J59" s="14">
        <f t="shared" si="2"/>
        <v>1</v>
      </c>
      <c r="K59" s="14" t="s">
        <v>27</v>
      </c>
      <c r="L59" s="14" t="s">
        <v>41</v>
      </c>
      <c r="M59" s="5">
        <v>41547</v>
      </c>
      <c r="N59" s="14">
        <v>1518</v>
      </c>
      <c r="P59" s="14" t="s">
        <v>29</v>
      </c>
      <c r="Q59" s="14" t="s">
        <v>30</v>
      </c>
      <c r="R59" s="14" t="s">
        <v>151</v>
      </c>
      <c r="S59" s="14" t="s">
        <v>154</v>
      </c>
      <c r="T59" s="14" t="s">
        <v>54</v>
      </c>
      <c r="U59" s="14" t="s">
        <v>39</v>
      </c>
      <c r="V59" s="14" t="s">
        <v>113</v>
      </c>
      <c r="Z59" s="14" t="s">
        <v>24</v>
      </c>
      <c r="AA59" s="14" t="s">
        <v>25</v>
      </c>
      <c r="AB59" s="14" t="s">
        <v>26</v>
      </c>
    </row>
    <row r="60" spans="1:28" ht="15.75" x14ac:dyDescent="0.25">
      <c r="A60" s="14" t="s">
        <v>166</v>
      </c>
      <c r="B60" s="14">
        <v>1107027351</v>
      </c>
      <c r="C60" s="14">
        <v>36</v>
      </c>
      <c r="D60" s="14">
        <v>53</v>
      </c>
      <c r="E60" s="14" t="s">
        <v>23</v>
      </c>
      <c r="F60" s="4">
        <v>2045</v>
      </c>
      <c r="G60" s="5">
        <v>29808</v>
      </c>
      <c r="H60" s="14">
        <f t="shared" si="0"/>
        <v>0</v>
      </c>
      <c r="I60" s="14">
        <f t="shared" si="1"/>
        <v>0</v>
      </c>
      <c r="J60" s="14">
        <f t="shared" si="2"/>
        <v>1</v>
      </c>
      <c r="K60" s="14" t="s">
        <v>167</v>
      </c>
      <c r="L60" s="14" t="s">
        <v>108</v>
      </c>
      <c r="M60" s="5">
        <v>41137</v>
      </c>
      <c r="N60" s="14">
        <v>1928</v>
      </c>
      <c r="P60" s="14" t="s">
        <v>29</v>
      </c>
      <c r="Q60" s="14" t="s">
        <v>30</v>
      </c>
      <c r="R60" s="14" t="s">
        <v>151</v>
      </c>
      <c r="S60" s="14" t="s">
        <v>154</v>
      </c>
      <c r="T60" s="14" t="s">
        <v>54</v>
      </c>
      <c r="U60" s="14" t="s">
        <v>42</v>
      </c>
      <c r="V60" s="14" t="s">
        <v>35</v>
      </c>
      <c r="Z60" s="14" t="s">
        <v>24</v>
      </c>
      <c r="AA60" s="14" t="s">
        <v>38</v>
      </c>
      <c r="AB60" s="14" t="s">
        <v>26</v>
      </c>
    </row>
    <row r="61" spans="1:28" ht="15.75" x14ac:dyDescent="0.25">
      <c r="A61" s="14" t="s">
        <v>168</v>
      </c>
      <c r="B61" s="14">
        <v>1402065355</v>
      </c>
      <c r="C61" s="14">
        <v>41</v>
      </c>
      <c r="D61" s="14">
        <v>38.5</v>
      </c>
      <c r="E61" s="14" t="s">
        <v>23</v>
      </c>
      <c r="F61" s="4">
        <v>2030</v>
      </c>
      <c r="G61" s="5">
        <v>28254</v>
      </c>
      <c r="H61" s="14">
        <f t="shared" si="0"/>
        <v>0</v>
      </c>
      <c r="I61" s="14">
        <f t="shared" si="1"/>
        <v>1</v>
      </c>
      <c r="J61" s="14">
        <f t="shared" si="2"/>
        <v>1</v>
      </c>
      <c r="K61" s="14" t="s">
        <v>27</v>
      </c>
      <c r="L61" s="14" t="s">
        <v>41</v>
      </c>
      <c r="M61" s="5">
        <v>40476</v>
      </c>
      <c r="N61" s="14">
        <v>2032</v>
      </c>
      <c r="O61" s="5">
        <v>42508</v>
      </c>
      <c r="P61" s="14" t="s">
        <v>142</v>
      </c>
      <c r="Q61" s="14" t="s">
        <v>51</v>
      </c>
      <c r="R61" s="14" t="s">
        <v>151</v>
      </c>
      <c r="S61" s="14" t="s">
        <v>154</v>
      </c>
      <c r="T61" s="14" t="s">
        <v>54</v>
      </c>
      <c r="U61" s="14" t="s">
        <v>42</v>
      </c>
      <c r="V61" s="14" t="s">
        <v>35</v>
      </c>
      <c r="Z61" s="14" t="s">
        <v>24</v>
      </c>
      <c r="AA61" s="14" t="s">
        <v>25</v>
      </c>
      <c r="AB61" s="14" t="s">
        <v>26</v>
      </c>
    </row>
    <row r="62" spans="1:28" ht="15.75" x14ac:dyDescent="0.25">
      <c r="A62" s="14" t="s">
        <v>169</v>
      </c>
      <c r="B62" s="14">
        <v>1102024149</v>
      </c>
      <c r="C62" s="14">
        <v>42</v>
      </c>
      <c r="D62" s="14">
        <v>52</v>
      </c>
      <c r="E62" s="14" t="s">
        <v>23</v>
      </c>
      <c r="F62" s="4">
        <v>2451</v>
      </c>
      <c r="G62" s="5">
        <v>27667</v>
      </c>
      <c r="H62" s="14">
        <f t="shared" si="0"/>
        <v>1</v>
      </c>
      <c r="I62" s="14">
        <f t="shared" si="1"/>
        <v>1</v>
      </c>
      <c r="J62" s="14">
        <f t="shared" si="2"/>
        <v>1</v>
      </c>
      <c r="K62" s="14" t="s">
        <v>27</v>
      </c>
      <c r="L62" s="14" t="s">
        <v>41</v>
      </c>
      <c r="M62" s="5">
        <v>41184</v>
      </c>
      <c r="N62" s="14">
        <v>1881</v>
      </c>
      <c r="P62" s="14" t="s">
        <v>29</v>
      </c>
      <c r="Q62" s="14" t="s">
        <v>30</v>
      </c>
      <c r="R62" s="14" t="s">
        <v>151</v>
      </c>
      <c r="S62" s="14" t="s">
        <v>154</v>
      </c>
      <c r="T62" s="14" t="s">
        <v>54</v>
      </c>
      <c r="U62" s="14" t="s">
        <v>96</v>
      </c>
      <c r="V62" s="14" t="s">
        <v>35</v>
      </c>
      <c r="Z62" s="14" t="s">
        <v>37</v>
      </c>
      <c r="AA62" s="14" t="s">
        <v>25</v>
      </c>
      <c r="AB62" s="14" t="s">
        <v>26</v>
      </c>
    </row>
    <row r="63" spans="1:28" ht="15.75" x14ac:dyDescent="0.25">
      <c r="A63" s="14" t="s">
        <v>170</v>
      </c>
      <c r="B63" s="14">
        <v>1000974650</v>
      </c>
      <c r="C63" s="14">
        <v>42</v>
      </c>
      <c r="D63" s="14">
        <v>53</v>
      </c>
      <c r="E63" s="14" t="s">
        <v>23</v>
      </c>
      <c r="F63" s="4">
        <v>1803</v>
      </c>
      <c r="G63" s="5">
        <v>27745</v>
      </c>
      <c r="H63" s="14">
        <f t="shared" si="0"/>
        <v>0</v>
      </c>
      <c r="I63" s="14">
        <f t="shared" si="1"/>
        <v>0</v>
      </c>
      <c r="J63" s="14">
        <f t="shared" si="2"/>
        <v>1</v>
      </c>
      <c r="K63" s="14" t="s">
        <v>27</v>
      </c>
      <c r="L63" s="14" t="s">
        <v>41</v>
      </c>
      <c r="M63" s="5">
        <v>40379</v>
      </c>
      <c r="N63" s="14">
        <v>2686</v>
      </c>
      <c r="P63" s="14" t="s">
        <v>29</v>
      </c>
      <c r="Q63" s="14" t="s">
        <v>30</v>
      </c>
      <c r="R63" s="14" t="s">
        <v>151</v>
      </c>
      <c r="S63" s="14" t="s">
        <v>154</v>
      </c>
      <c r="T63" s="14" t="s">
        <v>54</v>
      </c>
      <c r="U63" s="14" t="s">
        <v>55</v>
      </c>
      <c r="V63" s="14" t="s">
        <v>110</v>
      </c>
      <c r="Z63" s="14" t="s">
        <v>24</v>
      </c>
      <c r="AA63" s="14" t="s">
        <v>38</v>
      </c>
      <c r="AB63" s="14" t="s">
        <v>26</v>
      </c>
    </row>
    <row r="64" spans="1:28" ht="15.75" x14ac:dyDescent="0.25">
      <c r="A64" s="14" t="s">
        <v>171</v>
      </c>
      <c r="B64" s="14">
        <v>1405067298</v>
      </c>
      <c r="C64" s="14">
        <v>40</v>
      </c>
      <c r="D64" s="14">
        <v>55</v>
      </c>
      <c r="E64" s="14" t="s">
        <v>23</v>
      </c>
      <c r="F64" s="4">
        <v>1776</v>
      </c>
      <c r="G64" s="5">
        <v>28577</v>
      </c>
      <c r="H64" s="14">
        <f t="shared" si="0"/>
        <v>0</v>
      </c>
      <c r="I64" s="14">
        <f t="shared" si="1"/>
        <v>1</v>
      </c>
      <c r="J64" s="14">
        <f t="shared" si="2"/>
        <v>1</v>
      </c>
      <c r="K64" s="14" t="s">
        <v>27</v>
      </c>
      <c r="L64" s="14" t="s">
        <v>28</v>
      </c>
      <c r="M64" s="5">
        <v>39821</v>
      </c>
      <c r="N64" s="14">
        <v>3244</v>
      </c>
      <c r="P64" s="14" t="s">
        <v>29</v>
      </c>
      <c r="Q64" s="14" t="s">
        <v>30</v>
      </c>
      <c r="R64" s="14" t="s">
        <v>151</v>
      </c>
      <c r="S64" s="14" t="s">
        <v>154</v>
      </c>
      <c r="T64" s="14" t="s">
        <v>54</v>
      </c>
      <c r="U64" s="14" t="s">
        <v>157</v>
      </c>
      <c r="V64" s="14" t="s">
        <v>35</v>
      </c>
      <c r="Z64" s="14" t="s">
        <v>24</v>
      </c>
      <c r="AA64" s="14" t="s">
        <v>25</v>
      </c>
      <c r="AB64" s="14" t="s">
        <v>26</v>
      </c>
    </row>
    <row r="65" spans="1:28" ht="15.75" x14ac:dyDescent="0.25">
      <c r="A65" s="14" t="s">
        <v>172</v>
      </c>
      <c r="B65" s="14">
        <v>1410071026</v>
      </c>
      <c r="C65" s="14">
        <v>62</v>
      </c>
      <c r="D65" s="14">
        <v>33.5</v>
      </c>
      <c r="E65" s="14" t="s">
        <v>23</v>
      </c>
      <c r="F65" s="4">
        <v>2478</v>
      </c>
      <c r="G65" s="5">
        <v>20407</v>
      </c>
      <c r="H65" s="14">
        <f t="shared" si="0"/>
        <v>1</v>
      </c>
      <c r="I65" s="14">
        <f t="shared" si="1"/>
        <v>1</v>
      </c>
      <c r="J65" s="14">
        <f t="shared" si="2"/>
        <v>1</v>
      </c>
      <c r="K65" s="14" t="s">
        <v>27</v>
      </c>
      <c r="L65" s="14" t="s">
        <v>28</v>
      </c>
      <c r="M65" s="5">
        <v>40812</v>
      </c>
      <c r="N65" s="14">
        <v>98</v>
      </c>
      <c r="O65" s="5">
        <v>40910</v>
      </c>
      <c r="P65" s="14" t="s">
        <v>142</v>
      </c>
      <c r="Q65" s="14" t="s">
        <v>51</v>
      </c>
      <c r="R65" s="14" t="s">
        <v>151</v>
      </c>
      <c r="S65" s="14" t="s">
        <v>154</v>
      </c>
      <c r="T65" s="14" t="s">
        <v>54</v>
      </c>
      <c r="U65" s="14" t="s">
        <v>34</v>
      </c>
      <c r="V65" s="14" t="s">
        <v>35</v>
      </c>
      <c r="Z65" s="14" t="s">
        <v>37</v>
      </c>
      <c r="AA65" s="14" t="s">
        <v>25</v>
      </c>
      <c r="AB65" s="14" t="s">
        <v>26</v>
      </c>
    </row>
    <row r="66" spans="1:28" ht="15.75" x14ac:dyDescent="0.25">
      <c r="A66" s="14" t="s">
        <v>173</v>
      </c>
      <c r="B66" s="14">
        <v>1409070522</v>
      </c>
      <c r="C66" s="14">
        <v>34</v>
      </c>
      <c r="D66" s="14">
        <v>20</v>
      </c>
      <c r="E66" s="14" t="s">
        <v>23</v>
      </c>
      <c r="F66" s="4">
        <v>1960</v>
      </c>
      <c r="G66" s="5">
        <v>30507</v>
      </c>
      <c r="H66" s="14">
        <f t="shared" si="0"/>
        <v>0</v>
      </c>
      <c r="I66" s="14">
        <f t="shared" si="1"/>
        <v>0</v>
      </c>
      <c r="J66" s="14">
        <f t="shared" si="2"/>
        <v>1</v>
      </c>
      <c r="K66" s="14" t="s">
        <v>27</v>
      </c>
      <c r="L66" s="14" t="s">
        <v>41</v>
      </c>
      <c r="M66" s="5">
        <v>40729</v>
      </c>
      <c r="N66" s="14">
        <v>2336</v>
      </c>
      <c r="P66" s="14" t="s">
        <v>29</v>
      </c>
      <c r="Q66" s="14" t="s">
        <v>30</v>
      </c>
      <c r="R66" s="14" t="s">
        <v>151</v>
      </c>
      <c r="S66" s="14" t="s">
        <v>174</v>
      </c>
      <c r="T66" s="14" t="s">
        <v>175</v>
      </c>
      <c r="U66" s="14" t="s">
        <v>176</v>
      </c>
      <c r="V66" s="14" t="s">
        <v>113</v>
      </c>
      <c r="Z66" s="14" t="s">
        <v>24</v>
      </c>
      <c r="AA66" s="14" t="s">
        <v>38</v>
      </c>
      <c r="AB66" s="14" t="s">
        <v>26</v>
      </c>
    </row>
    <row r="67" spans="1:28" ht="15.75" x14ac:dyDescent="0.25">
      <c r="A67" s="14" t="s">
        <v>177</v>
      </c>
      <c r="B67" s="14">
        <v>1011022883</v>
      </c>
      <c r="C67" s="14">
        <v>29</v>
      </c>
      <c r="D67" s="14">
        <v>21</v>
      </c>
      <c r="E67" s="14" t="s">
        <v>23</v>
      </c>
      <c r="F67" s="4">
        <v>1886</v>
      </c>
      <c r="G67" s="5">
        <v>32413</v>
      </c>
      <c r="H67" s="14">
        <f t="shared" ref="H67:H100" si="3">IF(Z67="Married",1,0)</f>
        <v>0</v>
      </c>
      <c r="I67" s="14">
        <f t="shared" ref="I67:I100" si="4">IF(AA67="Male",0,1)</f>
        <v>1</v>
      </c>
      <c r="J67" s="14">
        <f t="shared" ref="J67:J100" si="5">IF(AB67="Non-Citizen", 0, IF(AB67="US Citizen", 1, IF(AB67="Eligible NonCitizen", 2, 0)))</f>
        <v>1</v>
      </c>
      <c r="K67" s="14" t="s">
        <v>27</v>
      </c>
      <c r="L67" s="14" t="s">
        <v>41</v>
      </c>
      <c r="M67" s="5">
        <v>39454</v>
      </c>
      <c r="N67" s="14">
        <v>3611</v>
      </c>
      <c r="P67" s="14" t="s">
        <v>29</v>
      </c>
      <c r="Q67" s="14" t="s">
        <v>30</v>
      </c>
      <c r="R67" s="14" t="s">
        <v>151</v>
      </c>
      <c r="S67" s="14" t="s">
        <v>174</v>
      </c>
      <c r="T67" s="14" t="s">
        <v>178</v>
      </c>
      <c r="U67" s="14" t="s">
        <v>157</v>
      </c>
      <c r="V67" s="14" t="s">
        <v>35</v>
      </c>
      <c r="Z67" s="14" t="s">
        <v>24</v>
      </c>
      <c r="AA67" s="14" t="s">
        <v>25</v>
      </c>
      <c r="AB67" s="14" t="s">
        <v>26</v>
      </c>
    </row>
    <row r="68" spans="1:28" ht="15.75" x14ac:dyDescent="0.25">
      <c r="A68" s="14" t="s">
        <v>179</v>
      </c>
      <c r="B68" s="14">
        <v>1001417624</v>
      </c>
      <c r="C68" s="14">
        <v>28</v>
      </c>
      <c r="D68" s="14">
        <v>16</v>
      </c>
      <c r="E68" s="14" t="s">
        <v>23</v>
      </c>
      <c r="F68" s="4">
        <v>2169</v>
      </c>
      <c r="G68" s="5">
        <v>32759</v>
      </c>
      <c r="H68" s="14">
        <f t="shared" si="3"/>
        <v>1</v>
      </c>
      <c r="I68" s="14">
        <f t="shared" si="4"/>
        <v>1</v>
      </c>
      <c r="J68" s="14">
        <f t="shared" si="5"/>
        <v>1</v>
      </c>
      <c r="K68" s="14" t="s">
        <v>27</v>
      </c>
      <c r="L68" s="14" t="s">
        <v>41</v>
      </c>
      <c r="M68" s="5">
        <v>40735</v>
      </c>
      <c r="N68" s="14">
        <v>57</v>
      </c>
      <c r="O68" s="5">
        <v>40792</v>
      </c>
      <c r="P68" s="14" t="s">
        <v>180</v>
      </c>
      <c r="Q68" s="14" t="s">
        <v>51</v>
      </c>
      <c r="R68" s="14" t="s">
        <v>151</v>
      </c>
      <c r="S68" s="14" t="s">
        <v>174</v>
      </c>
      <c r="T68" s="14" t="s">
        <v>181</v>
      </c>
      <c r="U68" s="14" t="s">
        <v>182</v>
      </c>
      <c r="V68" s="14" t="s">
        <v>46</v>
      </c>
      <c r="Z68" s="14" t="s">
        <v>37</v>
      </c>
      <c r="AA68" s="14" t="s">
        <v>25</v>
      </c>
      <c r="AB68" s="14" t="s">
        <v>26</v>
      </c>
    </row>
    <row r="69" spans="1:28" ht="15.75" x14ac:dyDescent="0.25">
      <c r="A69" s="14" t="s">
        <v>183</v>
      </c>
      <c r="B69" s="14">
        <v>1304055947</v>
      </c>
      <c r="C69" s="14">
        <v>41</v>
      </c>
      <c r="D69" s="14">
        <v>23</v>
      </c>
      <c r="E69" s="14" t="s">
        <v>23</v>
      </c>
      <c r="F69" s="4">
        <v>1844</v>
      </c>
      <c r="G69" s="5">
        <v>7082</v>
      </c>
      <c r="H69" s="14">
        <f t="shared" si="3"/>
        <v>0</v>
      </c>
      <c r="I69" s="14">
        <f t="shared" si="4"/>
        <v>1</v>
      </c>
      <c r="J69" s="14">
        <f t="shared" si="5"/>
        <v>1</v>
      </c>
      <c r="K69" s="14" t="s">
        <v>27</v>
      </c>
      <c r="L69" s="14" t="s">
        <v>41</v>
      </c>
      <c r="M69" s="5">
        <v>40917</v>
      </c>
      <c r="N69" s="14">
        <v>2148</v>
      </c>
      <c r="P69" s="14" t="s">
        <v>29</v>
      </c>
      <c r="Q69" s="14" t="s">
        <v>30</v>
      </c>
      <c r="R69" s="14" t="s">
        <v>151</v>
      </c>
      <c r="S69" s="14" t="s">
        <v>174</v>
      </c>
      <c r="T69" s="14" t="s">
        <v>184</v>
      </c>
      <c r="U69" s="14" t="s">
        <v>176</v>
      </c>
      <c r="V69" s="14" t="s">
        <v>73</v>
      </c>
      <c r="Z69" s="14" t="s">
        <v>24</v>
      </c>
      <c r="AA69" s="14" t="s">
        <v>25</v>
      </c>
      <c r="AB69" s="14" t="s">
        <v>26</v>
      </c>
    </row>
    <row r="70" spans="1:28" ht="15.75" x14ac:dyDescent="0.25">
      <c r="A70" s="14" t="s">
        <v>185</v>
      </c>
      <c r="B70" s="14">
        <v>1301052124</v>
      </c>
      <c r="C70" s="14">
        <v>35</v>
      </c>
      <c r="D70" s="14">
        <v>22</v>
      </c>
      <c r="E70" s="14" t="s">
        <v>23</v>
      </c>
      <c r="F70" s="4">
        <v>2199</v>
      </c>
      <c r="G70" s="5">
        <v>30365</v>
      </c>
      <c r="H70" s="14">
        <f t="shared" si="3"/>
        <v>1</v>
      </c>
      <c r="I70" s="14">
        <f t="shared" si="4"/>
        <v>0</v>
      </c>
      <c r="J70" s="14">
        <f t="shared" si="5"/>
        <v>1</v>
      </c>
      <c r="K70" s="14" t="s">
        <v>27</v>
      </c>
      <c r="L70" s="14" t="s">
        <v>41</v>
      </c>
      <c r="M70" s="5">
        <v>41547</v>
      </c>
      <c r="N70" s="14">
        <v>1518</v>
      </c>
      <c r="P70" s="14" t="s">
        <v>29</v>
      </c>
      <c r="Q70" s="14" t="s">
        <v>30</v>
      </c>
      <c r="R70" s="14" t="s">
        <v>151</v>
      </c>
      <c r="S70" s="14" t="s">
        <v>174</v>
      </c>
      <c r="T70" s="14" t="s">
        <v>186</v>
      </c>
      <c r="U70" s="14" t="s">
        <v>72</v>
      </c>
      <c r="V70" s="14" t="s">
        <v>46</v>
      </c>
      <c r="Z70" s="14" t="s">
        <v>37</v>
      </c>
      <c r="AA70" s="14" t="s">
        <v>38</v>
      </c>
      <c r="AB70" s="14" t="s">
        <v>26</v>
      </c>
    </row>
    <row r="71" spans="1:28" ht="15.75" x14ac:dyDescent="0.25">
      <c r="A71" s="14" t="s">
        <v>187</v>
      </c>
      <c r="B71" s="14">
        <v>1212051409</v>
      </c>
      <c r="C71" s="14">
        <v>48</v>
      </c>
      <c r="D71" s="14">
        <v>22</v>
      </c>
      <c r="E71" s="14" t="s">
        <v>23</v>
      </c>
      <c r="F71" s="4">
        <v>1902</v>
      </c>
      <c r="G71" s="5">
        <v>25610</v>
      </c>
      <c r="H71" s="14">
        <f t="shared" si="3"/>
        <v>1</v>
      </c>
      <c r="I71" s="14">
        <f t="shared" si="4"/>
        <v>1</v>
      </c>
      <c r="J71" s="14">
        <f t="shared" si="5"/>
        <v>1</v>
      </c>
      <c r="K71" s="14" t="s">
        <v>27</v>
      </c>
      <c r="L71" s="14" t="s">
        <v>106</v>
      </c>
      <c r="M71" s="5">
        <v>40000</v>
      </c>
      <c r="N71" s="14">
        <v>3065</v>
      </c>
      <c r="P71" s="14" t="s">
        <v>29</v>
      </c>
      <c r="Q71" s="14" t="s">
        <v>86</v>
      </c>
      <c r="R71" s="14" t="s">
        <v>151</v>
      </c>
      <c r="S71" s="14" t="s">
        <v>174</v>
      </c>
      <c r="T71" s="14" t="s">
        <v>188</v>
      </c>
      <c r="U71" s="14" t="s">
        <v>34</v>
      </c>
      <c r="V71" s="14" t="s">
        <v>35</v>
      </c>
      <c r="Z71" s="14" t="s">
        <v>37</v>
      </c>
      <c r="AA71" s="14" t="s">
        <v>25</v>
      </c>
      <c r="AB71" s="14" t="s">
        <v>26</v>
      </c>
    </row>
    <row r="72" spans="1:28" ht="15.75" x14ac:dyDescent="0.25">
      <c r="A72" s="14" t="s">
        <v>189</v>
      </c>
      <c r="B72" s="14">
        <v>1307060083</v>
      </c>
      <c r="C72" s="14">
        <v>44</v>
      </c>
      <c r="D72" s="14">
        <v>17</v>
      </c>
      <c r="E72" s="14" t="s">
        <v>23</v>
      </c>
      <c r="F72" s="4">
        <v>1902</v>
      </c>
      <c r="G72" s="5">
        <v>27041</v>
      </c>
      <c r="H72" s="14">
        <f t="shared" si="3"/>
        <v>1</v>
      </c>
      <c r="I72" s="14">
        <f t="shared" si="4"/>
        <v>1</v>
      </c>
      <c r="J72" s="14">
        <f t="shared" si="5"/>
        <v>1</v>
      </c>
      <c r="K72" s="14" t="s">
        <v>66</v>
      </c>
      <c r="L72" s="14" t="s">
        <v>108</v>
      </c>
      <c r="M72" s="5">
        <v>40553</v>
      </c>
      <c r="N72" s="14">
        <v>2</v>
      </c>
      <c r="O72" s="5">
        <v>40555</v>
      </c>
      <c r="P72" s="14" t="s">
        <v>142</v>
      </c>
      <c r="Q72" s="14" t="s">
        <v>51</v>
      </c>
      <c r="R72" s="14" t="s">
        <v>151</v>
      </c>
      <c r="S72" s="14" t="s">
        <v>174</v>
      </c>
      <c r="T72" s="14" t="s">
        <v>190</v>
      </c>
      <c r="U72" s="14" t="s">
        <v>34</v>
      </c>
      <c r="V72" s="14" t="s">
        <v>46</v>
      </c>
      <c r="Z72" s="14" t="s">
        <v>37</v>
      </c>
      <c r="AA72" s="14" t="s">
        <v>25</v>
      </c>
      <c r="AB72" s="14" t="s">
        <v>26</v>
      </c>
    </row>
    <row r="73" spans="1:28" ht="15.75" x14ac:dyDescent="0.25">
      <c r="A73" s="14" t="s">
        <v>193</v>
      </c>
      <c r="B73" s="14">
        <v>1101023679</v>
      </c>
      <c r="C73" s="14">
        <v>34</v>
      </c>
      <c r="D73" s="14">
        <v>16.760000000000002</v>
      </c>
      <c r="E73" s="14" t="s">
        <v>23</v>
      </c>
      <c r="F73" s="4">
        <v>1810</v>
      </c>
      <c r="G73" s="5">
        <v>30517</v>
      </c>
      <c r="H73" s="14">
        <f t="shared" si="3"/>
        <v>1</v>
      </c>
      <c r="I73" s="14">
        <f t="shared" si="4"/>
        <v>0</v>
      </c>
      <c r="J73" s="14">
        <f t="shared" si="5"/>
        <v>1</v>
      </c>
      <c r="K73" s="14" t="s">
        <v>27</v>
      </c>
      <c r="L73" s="14" t="s">
        <v>106</v>
      </c>
      <c r="M73" s="5">
        <v>40959</v>
      </c>
      <c r="N73" s="14">
        <v>2106</v>
      </c>
      <c r="P73" s="14" t="s">
        <v>29</v>
      </c>
      <c r="Q73" s="14" t="s">
        <v>30</v>
      </c>
      <c r="R73" s="14" t="s">
        <v>151</v>
      </c>
      <c r="S73" s="14" t="s">
        <v>174</v>
      </c>
      <c r="T73" s="14" t="s">
        <v>194</v>
      </c>
      <c r="U73" s="14" t="s">
        <v>195</v>
      </c>
      <c r="V73" s="14" t="s">
        <v>35</v>
      </c>
      <c r="Z73" s="14" t="s">
        <v>37</v>
      </c>
      <c r="AA73" s="14" t="s">
        <v>38</v>
      </c>
      <c r="AB73" s="14" t="s">
        <v>26</v>
      </c>
    </row>
    <row r="74" spans="1:28" ht="15.75" x14ac:dyDescent="0.25">
      <c r="A74" s="14" t="s">
        <v>196</v>
      </c>
      <c r="B74" s="14">
        <v>1212051962</v>
      </c>
      <c r="C74" s="14">
        <v>40</v>
      </c>
      <c r="D74" s="14">
        <v>18</v>
      </c>
      <c r="E74" s="14" t="s">
        <v>23</v>
      </c>
      <c r="F74" s="4">
        <v>2747</v>
      </c>
      <c r="G74" s="5">
        <v>28321</v>
      </c>
      <c r="H74" s="14">
        <f t="shared" si="3"/>
        <v>0</v>
      </c>
      <c r="I74" s="14">
        <f t="shared" si="4"/>
        <v>0</v>
      </c>
      <c r="J74" s="14">
        <f t="shared" si="5"/>
        <v>1</v>
      </c>
      <c r="K74" s="14" t="s">
        <v>27</v>
      </c>
      <c r="L74" s="14" t="s">
        <v>41</v>
      </c>
      <c r="M74" s="5">
        <v>41176</v>
      </c>
      <c r="N74" s="14">
        <v>194</v>
      </c>
      <c r="O74" s="5">
        <v>41370</v>
      </c>
      <c r="P74" s="14" t="s">
        <v>142</v>
      </c>
      <c r="Q74" s="14" t="s">
        <v>51</v>
      </c>
      <c r="R74" s="14" t="s">
        <v>151</v>
      </c>
      <c r="S74" s="14" t="s">
        <v>174</v>
      </c>
      <c r="T74" s="14" t="s">
        <v>175</v>
      </c>
      <c r="U74" s="14" t="s">
        <v>197</v>
      </c>
      <c r="V74" s="14" t="s">
        <v>35</v>
      </c>
      <c r="Z74" s="14" t="s">
        <v>24</v>
      </c>
      <c r="AA74" s="14" t="s">
        <v>38</v>
      </c>
      <c r="AB74" s="14" t="s">
        <v>26</v>
      </c>
    </row>
    <row r="75" spans="1:28" ht="15.75" x14ac:dyDescent="0.25">
      <c r="A75" s="14" t="s">
        <v>198</v>
      </c>
      <c r="B75" s="14">
        <v>1403066194</v>
      </c>
      <c r="C75" s="14">
        <v>47</v>
      </c>
      <c r="D75" s="14">
        <v>22</v>
      </c>
      <c r="E75" s="14" t="s">
        <v>23</v>
      </c>
      <c r="F75" s="4">
        <v>1915</v>
      </c>
      <c r="G75" s="5">
        <v>25868</v>
      </c>
      <c r="H75" s="14">
        <f t="shared" si="3"/>
        <v>0</v>
      </c>
      <c r="I75" s="14">
        <f t="shared" si="4"/>
        <v>1</v>
      </c>
      <c r="J75" s="14">
        <f t="shared" si="5"/>
        <v>2</v>
      </c>
      <c r="K75" s="14" t="s">
        <v>27</v>
      </c>
      <c r="L75" s="14" t="s">
        <v>41</v>
      </c>
      <c r="M75" s="5">
        <v>40637</v>
      </c>
      <c r="N75" s="14">
        <v>2428</v>
      </c>
      <c r="P75" s="14" t="s">
        <v>29</v>
      </c>
      <c r="Q75" s="14" t="s">
        <v>30</v>
      </c>
      <c r="R75" s="14" t="s">
        <v>151</v>
      </c>
      <c r="S75" s="14" t="s">
        <v>174</v>
      </c>
      <c r="T75" s="14" t="s">
        <v>178</v>
      </c>
      <c r="U75" s="14" t="s">
        <v>79</v>
      </c>
      <c r="V75" s="14" t="s">
        <v>35</v>
      </c>
      <c r="Z75" s="14" t="s">
        <v>24</v>
      </c>
      <c r="AA75" s="14" t="s">
        <v>25</v>
      </c>
      <c r="AB75" s="14" t="s">
        <v>57</v>
      </c>
    </row>
    <row r="76" spans="1:28" ht="15.75" x14ac:dyDescent="0.25">
      <c r="A76" s="14" t="s">
        <v>199</v>
      </c>
      <c r="B76" s="14">
        <v>1110029777</v>
      </c>
      <c r="C76" s="14">
        <v>39</v>
      </c>
      <c r="D76" s="14">
        <v>17</v>
      </c>
      <c r="E76" s="14" t="s">
        <v>23</v>
      </c>
      <c r="F76" s="4">
        <v>2452</v>
      </c>
      <c r="G76" s="5">
        <v>28951</v>
      </c>
      <c r="H76" s="14">
        <f t="shared" si="3"/>
        <v>1</v>
      </c>
      <c r="I76" s="14">
        <f t="shared" si="4"/>
        <v>0</v>
      </c>
      <c r="J76" s="14">
        <f t="shared" si="5"/>
        <v>1</v>
      </c>
      <c r="K76" s="14" t="s">
        <v>27</v>
      </c>
      <c r="L76" s="14" t="s">
        <v>49</v>
      </c>
      <c r="M76" s="5">
        <v>41463</v>
      </c>
      <c r="N76" s="14">
        <v>1602</v>
      </c>
      <c r="P76" s="14" t="s">
        <v>29</v>
      </c>
      <c r="Q76" s="14" t="s">
        <v>86</v>
      </c>
      <c r="R76" s="14" t="s">
        <v>151</v>
      </c>
      <c r="S76" s="14" t="s">
        <v>174</v>
      </c>
      <c r="T76" s="14" t="s">
        <v>181</v>
      </c>
      <c r="U76" s="14" t="s">
        <v>176</v>
      </c>
      <c r="V76" s="14" t="s">
        <v>35</v>
      </c>
      <c r="Z76" s="14" t="s">
        <v>37</v>
      </c>
      <c r="AA76" s="14" t="s">
        <v>38</v>
      </c>
      <c r="AB76" s="14" t="s">
        <v>26</v>
      </c>
    </row>
    <row r="77" spans="1:28" ht="15.75" x14ac:dyDescent="0.25">
      <c r="A77" s="14" t="s">
        <v>200</v>
      </c>
      <c r="B77" s="14">
        <v>1109029366</v>
      </c>
      <c r="C77" s="14">
        <v>47</v>
      </c>
      <c r="D77" s="14">
        <v>16</v>
      </c>
      <c r="E77" s="14" t="s">
        <v>23</v>
      </c>
      <c r="F77" s="4">
        <v>999999</v>
      </c>
      <c r="G77" s="5">
        <v>25924</v>
      </c>
      <c r="H77" s="14">
        <f t="shared" si="3"/>
        <v>1</v>
      </c>
      <c r="I77" s="14">
        <f t="shared" si="4"/>
        <v>0</v>
      </c>
      <c r="J77" s="14">
        <f t="shared" si="5"/>
        <v>1</v>
      </c>
      <c r="K77" s="14" t="s">
        <v>66</v>
      </c>
      <c r="L77" s="14" t="s">
        <v>41</v>
      </c>
      <c r="M77" s="5">
        <v>41001</v>
      </c>
      <c r="N77" s="14">
        <v>2064</v>
      </c>
      <c r="P77" s="14" t="s">
        <v>29</v>
      </c>
      <c r="Q77" s="14" t="s">
        <v>30</v>
      </c>
      <c r="R77" s="14" t="s">
        <v>151</v>
      </c>
      <c r="S77" s="14" t="s">
        <v>174</v>
      </c>
      <c r="T77" s="14" t="s">
        <v>184</v>
      </c>
      <c r="U77" s="14" t="s">
        <v>182</v>
      </c>
      <c r="V77" s="14" t="s">
        <v>35</v>
      </c>
      <c r="Z77" s="14" t="s">
        <v>37</v>
      </c>
      <c r="AA77" s="14" t="s">
        <v>38</v>
      </c>
      <c r="AB77" s="14" t="s">
        <v>26</v>
      </c>
    </row>
    <row r="78" spans="1:28" ht="15.75" x14ac:dyDescent="0.25">
      <c r="A78" s="14" t="s">
        <v>201</v>
      </c>
      <c r="B78" s="14">
        <v>1412071844</v>
      </c>
      <c r="C78" s="14">
        <v>59</v>
      </c>
      <c r="D78" s="14">
        <v>22</v>
      </c>
      <c r="E78" s="14" t="s">
        <v>23</v>
      </c>
      <c r="F78" s="4">
        <v>2027</v>
      </c>
      <c r="G78" s="5">
        <v>21546</v>
      </c>
      <c r="H78" s="14">
        <f t="shared" si="3"/>
        <v>1</v>
      </c>
      <c r="I78" s="14">
        <f t="shared" si="4"/>
        <v>1</v>
      </c>
      <c r="J78" s="14">
        <f t="shared" si="5"/>
        <v>1</v>
      </c>
      <c r="K78" s="14" t="s">
        <v>27</v>
      </c>
      <c r="L78" s="14" t="s">
        <v>49</v>
      </c>
      <c r="M78" s="5">
        <v>41505</v>
      </c>
      <c r="N78" s="14">
        <v>1560</v>
      </c>
      <c r="P78" s="14" t="s">
        <v>29</v>
      </c>
      <c r="Q78" s="14" t="s">
        <v>30</v>
      </c>
      <c r="R78" s="14" t="s">
        <v>151</v>
      </c>
      <c r="S78" s="14" t="s">
        <v>174</v>
      </c>
      <c r="T78" s="14" t="s">
        <v>186</v>
      </c>
      <c r="U78" s="14" t="s">
        <v>157</v>
      </c>
      <c r="V78" s="14" t="s">
        <v>35</v>
      </c>
      <c r="Z78" s="14" t="s">
        <v>37</v>
      </c>
      <c r="AA78" s="14" t="s">
        <v>25</v>
      </c>
      <c r="AB78" s="14" t="s">
        <v>26</v>
      </c>
    </row>
    <row r="79" spans="1:28" ht="15.75" x14ac:dyDescent="0.25">
      <c r="A79" s="14" t="s">
        <v>202</v>
      </c>
      <c r="B79" s="14">
        <v>1308060366</v>
      </c>
      <c r="C79" s="14">
        <v>28</v>
      </c>
      <c r="D79" s="14">
        <v>16</v>
      </c>
      <c r="E79" s="14" t="s">
        <v>23</v>
      </c>
      <c r="F79" s="4">
        <v>2031</v>
      </c>
      <c r="G79" s="5">
        <v>32752</v>
      </c>
      <c r="H79" s="14">
        <f t="shared" si="3"/>
        <v>1</v>
      </c>
      <c r="I79" s="14">
        <f t="shared" si="4"/>
        <v>1</v>
      </c>
      <c r="J79" s="14">
        <f t="shared" si="5"/>
        <v>1</v>
      </c>
      <c r="K79" s="14" t="s">
        <v>27</v>
      </c>
      <c r="L79" s="14" t="s">
        <v>41</v>
      </c>
      <c r="M79" s="5">
        <v>41827</v>
      </c>
      <c r="N79" s="14">
        <v>1238</v>
      </c>
      <c r="P79" s="14" t="s">
        <v>29</v>
      </c>
      <c r="Q79" s="14" t="s">
        <v>30</v>
      </c>
      <c r="R79" s="14" t="s">
        <v>151</v>
      </c>
      <c r="S79" s="14" t="s">
        <v>174</v>
      </c>
      <c r="T79" s="14" t="s">
        <v>188</v>
      </c>
      <c r="U79" s="14" t="s">
        <v>102</v>
      </c>
      <c r="V79" s="14" t="s">
        <v>113</v>
      </c>
      <c r="Z79" s="14" t="s">
        <v>37</v>
      </c>
      <c r="AA79" s="14" t="s">
        <v>25</v>
      </c>
      <c r="AB79" s="14" t="s">
        <v>26</v>
      </c>
    </row>
    <row r="80" spans="1:28" ht="15.75" x14ac:dyDescent="0.25">
      <c r="A80" s="14" t="s">
        <v>203</v>
      </c>
      <c r="B80" s="14">
        <v>1406068293</v>
      </c>
      <c r="C80" s="14">
        <v>27</v>
      </c>
      <c r="D80" s="14">
        <v>20</v>
      </c>
      <c r="E80" s="14" t="s">
        <v>23</v>
      </c>
      <c r="F80" s="4">
        <v>1701</v>
      </c>
      <c r="G80" s="5">
        <v>33109</v>
      </c>
      <c r="H80" s="14">
        <f t="shared" si="3"/>
        <v>1</v>
      </c>
      <c r="I80" s="14">
        <f t="shared" si="4"/>
        <v>1</v>
      </c>
      <c r="J80" s="14">
        <f t="shared" si="5"/>
        <v>1</v>
      </c>
      <c r="K80" s="14" t="s">
        <v>27</v>
      </c>
      <c r="L80" s="14" t="s">
        <v>41</v>
      </c>
      <c r="M80" s="5">
        <v>41001</v>
      </c>
      <c r="N80" s="14">
        <v>439</v>
      </c>
      <c r="O80" s="5">
        <v>41440</v>
      </c>
      <c r="P80" s="14" t="s">
        <v>142</v>
      </c>
      <c r="Q80" s="14" t="s">
        <v>51</v>
      </c>
      <c r="R80" s="14" t="s">
        <v>151</v>
      </c>
      <c r="S80" s="14" t="s">
        <v>174</v>
      </c>
      <c r="T80" s="14" t="s">
        <v>190</v>
      </c>
      <c r="U80" s="14" t="s">
        <v>79</v>
      </c>
      <c r="V80" s="14" t="s">
        <v>35</v>
      </c>
      <c r="Z80" s="14" t="s">
        <v>37</v>
      </c>
      <c r="AA80" s="14" t="s">
        <v>25</v>
      </c>
      <c r="AB80" s="14" t="s">
        <v>26</v>
      </c>
    </row>
    <row r="81" spans="1:28" ht="15.75" x14ac:dyDescent="0.25">
      <c r="A81" s="14" t="s">
        <v>204</v>
      </c>
      <c r="B81" s="14">
        <v>1408069635</v>
      </c>
      <c r="C81" s="14">
        <v>48</v>
      </c>
      <c r="D81" s="14">
        <v>20</v>
      </c>
      <c r="E81" s="14" t="s">
        <v>23</v>
      </c>
      <c r="F81" s="4">
        <v>2043</v>
      </c>
      <c r="G81" s="5">
        <v>25506</v>
      </c>
      <c r="H81" s="14">
        <f t="shared" si="3"/>
        <v>1</v>
      </c>
      <c r="I81" s="14">
        <f t="shared" si="4"/>
        <v>1</v>
      </c>
      <c r="J81" s="14">
        <f t="shared" si="5"/>
        <v>1</v>
      </c>
      <c r="K81" s="14" t="s">
        <v>27</v>
      </c>
      <c r="L81" s="14" t="s">
        <v>28</v>
      </c>
      <c r="M81" s="5">
        <v>41589</v>
      </c>
      <c r="N81" s="14">
        <v>1476</v>
      </c>
      <c r="P81" s="14" t="s">
        <v>29</v>
      </c>
      <c r="Q81" s="14" t="s">
        <v>86</v>
      </c>
      <c r="R81" s="14" t="s">
        <v>151</v>
      </c>
      <c r="S81" s="14" t="s">
        <v>174</v>
      </c>
      <c r="T81" s="14" t="s">
        <v>192</v>
      </c>
      <c r="U81" s="14" t="s">
        <v>34</v>
      </c>
      <c r="V81" s="14" t="s">
        <v>35</v>
      </c>
      <c r="Z81" s="14" t="s">
        <v>37</v>
      </c>
      <c r="AA81" s="14" t="s">
        <v>25</v>
      </c>
      <c r="AB81" s="14" t="s">
        <v>26</v>
      </c>
    </row>
    <row r="82" spans="1:28" ht="15.75" x14ac:dyDescent="0.25">
      <c r="A82" s="14" t="s">
        <v>205</v>
      </c>
      <c r="B82" s="14">
        <v>1311063114</v>
      </c>
      <c r="C82" s="14">
        <v>35</v>
      </c>
      <c r="D82" s="14">
        <v>20</v>
      </c>
      <c r="E82" s="14" t="s">
        <v>23</v>
      </c>
      <c r="F82" s="4">
        <v>1701</v>
      </c>
      <c r="G82" s="5">
        <v>30349</v>
      </c>
      <c r="H82" s="14">
        <f t="shared" si="3"/>
        <v>0</v>
      </c>
      <c r="I82" s="14">
        <f t="shared" si="4"/>
        <v>0</v>
      </c>
      <c r="J82" s="14">
        <f t="shared" si="5"/>
        <v>1</v>
      </c>
      <c r="K82" s="14" t="s">
        <v>27</v>
      </c>
      <c r="L82" s="14" t="s">
        <v>28</v>
      </c>
      <c r="M82" s="5">
        <v>41729</v>
      </c>
      <c r="N82" s="14">
        <v>1336</v>
      </c>
      <c r="P82" s="14" t="s">
        <v>29</v>
      </c>
      <c r="Q82" s="14" t="s">
        <v>30</v>
      </c>
      <c r="R82" s="14" t="s">
        <v>151</v>
      </c>
      <c r="S82" s="14" t="s">
        <v>174</v>
      </c>
      <c r="T82" s="14" t="s">
        <v>194</v>
      </c>
      <c r="U82" s="14" t="s">
        <v>176</v>
      </c>
      <c r="V82" s="14" t="s">
        <v>35</v>
      </c>
      <c r="Z82" s="14" t="s">
        <v>24</v>
      </c>
      <c r="AA82" s="14" t="s">
        <v>38</v>
      </c>
      <c r="AB82" s="14" t="s">
        <v>26</v>
      </c>
    </row>
    <row r="83" spans="1:28" ht="15.75" x14ac:dyDescent="0.25">
      <c r="A83" s="14" t="s">
        <v>206</v>
      </c>
      <c r="B83" s="14">
        <v>1208048062</v>
      </c>
      <c r="C83" s="14">
        <v>67</v>
      </c>
      <c r="D83" s="14">
        <v>16</v>
      </c>
      <c r="E83" s="14" t="s">
        <v>23</v>
      </c>
      <c r="F83" s="4">
        <v>2763</v>
      </c>
      <c r="G83" s="5">
        <v>18630</v>
      </c>
      <c r="H83" s="14">
        <f t="shared" si="3"/>
        <v>0</v>
      </c>
      <c r="I83" s="14">
        <f t="shared" si="4"/>
        <v>1</v>
      </c>
      <c r="J83" s="14">
        <f t="shared" si="5"/>
        <v>1</v>
      </c>
      <c r="K83" s="14" t="s">
        <v>27</v>
      </c>
      <c r="L83" s="14" t="s">
        <v>41</v>
      </c>
      <c r="M83" s="5">
        <v>41911</v>
      </c>
      <c r="N83" s="14">
        <v>1154</v>
      </c>
      <c r="P83" s="14" t="s">
        <v>29</v>
      </c>
      <c r="Q83" s="14" t="s">
        <v>30</v>
      </c>
      <c r="R83" s="14" t="s">
        <v>151</v>
      </c>
      <c r="S83" s="14" t="s">
        <v>174</v>
      </c>
      <c r="T83" s="14" t="s">
        <v>175</v>
      </c>
      <c r="U83" s="14" t="s">
        <v>79</v>
      </c>
      <c r="V83" s="14" t="s">
        <v>35</v>
      </c>
      <c r="Z83" s="14" t="s">
        <v>24</v>
      </c>
      <c r="AA83" s="14" t="s">
        <v>25</v>
      </c>
      <c r="AB83" s="14" t="s">
        <v>26</v>
      </c>
    </row>
    <row r="84" spans="1:28" ht="15.75" x14ac:dyDescent="0.25">
      <c r="A84" s="14" t="s">
        <v>207</v>
      </c>
      <c r="B84" s="14">
        <v>1305057282</v>
      </c>
      <c r="C84" s="14">
        <v>39</v>
      </c>
      <c r="D84" s="14">
        <v>19.5</v>
      </c>
      <c r="E84" s="14" t="s">
        <v>23</v>
      </c>
      <c r="F84" s="4">
        <v>2170</v>
      </c>
      <c r="G84" s="5">
        <v>28898</v>
      </c>
      <c r="H84" s="14">
        <f t="shared" si="3"/>
        <v>1</v>
      </c>
      <c r="I84" s="14">
        <f t="shared" si="4"/>
        <v>1</v>
      </c>
      <c r="J84" s="14">
        <f t="shared" si="5"/>
        <v>1</v>
      </c>
      <c r="K84" s="14" t="s">
        <v>27</v>
      </c>
      <c r="L84" s="14" t="s">
        <v>41</v>
      </c>
      <c r="M84" s="5">
        <v>41771</v>
      </c>
      <c r="N84" s="14">
        <v>1294</v>
      </c>
      <c r="P84" s="14" t="s">
        <v>29</v>
      </c>
      <c r="Q84" s="14" t="s">
        <v>30</v>
      </c>
      <c r="R84" s="14" t="s">
        <v>151</v>
      </c>
      <c r="S84" s="14" t="s">
        <v>174</v>
      </c>
      <c r="T84" s="14" t="s">
        <v>178</v>
      </c>
      <c r="U84" s="14" t="s">
        <v>42</v>
      </c>
      <c r="V84" s="14" t="s">
        <v>35</v>
      </c>
      <c r="Z84" s="14" t="s">
        <v>37</v>
      </c>
      <c r="AA84" s="14" t="s">
        <v>25</v>
      </c>
      <c r="AB84" s="14" t="s">
        <v>26</v>
      </c>
    </row>
    <row r="85" spans="1:28" ht="15.75" x14ac:dyDescent="0.25">
      <c r="A85" s="14" t="s">
        <v>208</v>
      </c>
      <c r="B85" s="14">
        <v>1111030129</v>
      </c>
      <c r="C85" s="14">
        <v>34</v>
      </c>
      <c r="D85" s="14">
        <v>22</v>
      </c>
      <c r="E85" s="14" t="s">
        <v>23</v>
      </c>
      <c r="F85" s="4">
        <v>1845</v>
      </c>
      <c r="G85" s="5">
        <v>30552</v>
      </c>
      <c r="H85" s="14">
        <f t="shared" si="3"/>
        <v>1</v>
      </c>
      <c r="I85" s="14">
        <f t="shared" si="4"/>
        <v>0</v>
      </c>
      <c r="J85" s="14">
        <f t="shared" si="5"/>
        <v>1</v>
      </c>
      <c r="K85" s="14" t="s">
        <v>27</v>
      </c>
      <c r="L85" s="14" t="s">
        <v>41</v>
      </c>
      <c r="M85" s="5">
        <v>41463</v>
      </c>
      <c r="N85" s="14">
        <v>1602</v>
      </c>
      <c r="P85" s="14" t="s">
        <v>29</v>
      </c>
      <c r="Q85" s="14" t="s">
        <v>30</v>
      </c>
      <c r="R85" s="14" t="s">
        <v>151</v>
      </c>
      <c r="S85" s="14" t="s">
        <v>174</v>
      </c>
      <c r="T85" s="14" t="s">
        <v>181</v>
      </c>
      <c r="U85" s="14" t="s">
        <v>209</v>
      </c>
      <c r="V85" s="14" t="s">
        <v>35</v>
      </c>
      <c r="Z85" s="14" t="s">
        <v>37</v>
      </c>
      <c r="AA85" s="14" t="s">
        <v>38</v>
      </c>
      <c r="AB85" s="14" t="s">
        <v>26</v>
      </c>
    </row>
    <row r="86" spans="1:28" ht="15.75" x14ac:dyDescent="0.25">
      <c r="A86" s="14" t="s">
        <v>210</v>
      </c>
      <c r="B86" s="14">
        <v>1101023394</v>
      </c>
      <c r="C86" s="14">
        <v>34</v>
      </c>
      <c r="D86" s="14">
        <v>21</v>
      </c>
      <c r="E86" s="14" t="s">
        <v>23</v>
      </c>
      <c r="F86" s="4">
        <v>1775</v>
      </c>
      <c r="G86" s="5">
        <v>30555</v>
      </c>
      <c r="H86" s="14">
        <f t="shared" si="3"/>
        <v>1</v>
      </c>
      <c r="I86" s="14">
        <f t="shared" si="4"/>
        <v>1</v>
      </c>
      <c r="J86" s="14">
        <f t="shared" si="5"/>
        <v>1</v>
      </c>
      <c r="K86" s="14" t="s">
        <v>27</v>
      </c>
      <c r="L86" s="14" t="s">
        <v>41</v>
      </c>
      <c r="M86" s="5">
        <v>40721</v>
      </c>
      <c r="N86" s="14">
        <v>1602</v>
      </c>
      <c r="O86" s="5">
        <v>42323</v>
      </c>
      <c r="P86" s="14" t="s">
        <v>211</v>
      </c>
      <c r="Q86" s="14" t="s">
        <v>51</v>
      </c>
      <c r="R86" s="14" t="s">
        <v>151</v>
      </c>
      <c r="S86" s="14" t="s">
        <v>174</v>
      </c>
      <c r="T86" s="14" t="s">
        <v>184</v>
      </c>
      <c r="U86" s="14" t="s">
        <v>64</v>
      </c>
      <c r="V86" s="14" t="s">
        <v>60</v>
      </c>
      <c r="Z86" s="14" t="s">
        <v>37</v>
      </c>
      <c r="AA86" s="14" t="s">
        <v>25</v>
      </c>
      <c r="AB86" s="14" t="s">
        <v>26</v>
      </c>
    </row>
    <row r="87" spans="1:28" ht="15.75" x14ac:dyDescent="0.25">
      <c r="A87" s="14" t="s">
        <v>212</v>
      </c>
      <c r="B87" s="14">
        <v>1012023295</v>
      </c>
      <c r="C87" s="14">
        <v>30</v>
      </c>
      <c r="D87" s="14">
        <v>22</v>
      </c>
      <c r="E87" s="14" t="s">
        <v>23</v>
      </c>
      <c r="F87" s="4">
        <v>2044</v>
      </c>
      <c r="G87" s="5">
        <v>32294</v>
      </c>
      <c r="H87" s="14">
        <f t="shared" si="3"/>
        <v>1</v>
      </c>
      <c r="I87" s="14">
        <f t="shared" si="4"/>
        <v>1</v>
      </c>
      <c r="J87" s="14">
        <f t="shared" si="5"/>
        <v>0</v>
      </c>
      <c r="K87" s="14" t="s">
        <v>27</v>
      </c>
      <c r="L87" s="14" t="s">
        <v>28</v>
      </c>
      <c r="M87" s="5">
        <v>40819</v>
      </c>
      <c r="N87" s="14">
        <v>2246</v>
      </c>
      <c r="P87" s="14" t="s">
        <v>29</v>
      </c>
      <c r="Q87" s="14" t="s">
        <v>30</v>
      </c>
      <c r="R87" s="14" t="s">
        <v>151</v>
      </c>
      <c r="S87" s="14" t="s">
        <v>174</v>
      </c>
      <c r="T87" s="14" t="s">
        <v>186</v>
      </c>
      <c r="U87" s="14" t="s">
        <v>45</v>
      </c>
      <c r="V87" s="14" t="s">
        <v>35</v>
      </c>
      <c r="Z87" s="14" t="s">
        <v>37</v>
      </c>
      <c r="AA87" s="14" t="s">
        <v>25</v>
      </c>
      <c r="AB87" s="14" t="s">
        <v>213</v>
      </c>
    </row>
    <row r="88" spans="1:28" ht="15.75" x14ac:dyDescent="0.25">
      <c r="A88" s="14" t="s">
        <v>215</v>
      </c>
      <c r="B88" s="14">
        <v>1599991009</v>
      </c>
      <c r="C88" s="14">
        <v>40</v>
      </c>
      <c r="D88" s="14">
        <v>15</v>
      </c>
      <c r="E88" s="14" t="s">
        <v>23</v>
      </c>
      <c r="F88" s="4">
        <v>2452</v>
      </c>
      <c r="G88" s="5">
        <v>28376</v>
      </c>
      <c r="H88" s="14">
        <f t="shared" si="3"/>
        <v>1</v>
      </c>
      <c r="I88" s="14">
        <f t="shared" si="4"/>
        <v>0</v>
      </c>
      <c r="J88" s="14">
        <f t="shared" si="5"/>
        <v>1</v>
      </c>
      <c r="K88" s="14" t="s">
        <v>27</v>
      </c>
      <c r="L88" s="14" t="s">
        <v>41</v>
      </c>
      <c r="M88" s="5">
        <v>41463</v>
      </c>
      <c r="N88" s="14">
        <v>1602</v>
      </c>
      <c r="P88" s="14" t="s">
        <v>29</v>
      </c>
      <c r="Q88" s="14" t="s">
        <v>30</v>
      </c>
      <c r="R88" s="14" t="s">
        <v>151</v>
      </c>
      <c r="S88" s="14" t="s">
        <v>174</v>
      </c>
      <c r="T88" s="14" t="s">
        <v>190</v>
      </c>
      <c r="U88" s="14" t="s">
        <v>72</v>
      </c>
      <c r="V88" s="14" t="s">
        <v>35</v>
      </c>
      <c r="Z88" s="14" t="s">
        <v>37</v>
      </c>
      <c r="AA88" s="14" t="s">
        <v>38</v>
      </c>
      <c r="AB88" s="14" t="s">
        <v>26</v>
      </c>
    </row>
    <row r="89" spans="1:28" ht="15.75" x14ac:dyDescent="0.25">
      <c r="A89" s="14" t="s">
        <v>216</v>
      </c>
      <c r="B89" s="14">
        <v>1001450968</v>
      </c>
      <c r="C89" s="14">
        <v>38</v>
      </c>
      <c r="D89" s="14">
        <v>15</v>
      </c>
      <c r="E89" s="14" t="s">
        <v>23</v>
      </c>
      <c r="F89" s="4">
        <v>1880</v>
      </c>
      <c r="G89" s="5">
        <v>29079</v>
      </c>
      <c r="H89" s="14">
        <f t="shared" si="3"/>
        <v>1</v>
      </c>
      <c r="I89" s="14">
        <f t="shared" si="4"/>
        <v>0</v>
      </c>
      <c r="J89" s="14">
        <f t="shared" si="5"/>
        <v>1</v>
      </c>
      <c r="K89" s="14" t="s">
        <v>27</v>
      </c>
      <c r="L89" s="14" t="s">
        <v>28</v>
      </c>
      <c r="M89" s="5">
        <v>40735</v>
      </c>
      <c r="N89" s="14">
        <v>440</v>
      </c>
      <c r="O89" s="5">
        <v>41175</v>
      </c>
      <c r="P89" s="14" t="s">
        <v>75</v>
      </c>
      <c r="Q89" s="14" t="s">
        <v>76</v>
      </c>
      <c r="R89" s="14" t="s">
        <v>151</v>
      </c>
      <c r="S89" s="14" t="s">
        <v>174</v>
      </c>
      <c r="T89" s="14" t="s">
        <v>192</v>
      </c>
      <c r="U89" s="14" t="s">
        <v>176</v>
      </c>
      <c r="V89" s="14" t="s">
        <v>110</v>
      </c>
      <c r="Z89" s="14" t="s">
        <v>37</v>
      </c>
      <c r="AA89" s="14" t="s">
        <v>38</v>
      </c>
      <c r="AB89" s="14" t="s">
        <v>26</v>
      </c>
    </row>
    <row r="90" spans="1:28" ht="15.75" x14ac:dyDescent="0.25">
      <c r="A90" s="14" t="s">
        <v>217</v>
      </c>
      <c r="B90" s="14">
        <v>1403066069</v>
      </c>
      <c r="C90" s="14">
        <v>41</v>
      </c>
      <c r="D90" s="14">
        <v>15.75</v>
      </c>
      <c r="E90" s="14" t="s">
        <v>23</v>
      </c>
      <c r="F90" s="4">
        <v>2189</v>
      </c>
      <c r="G90" s="5">
        <v>28215</v>
      </c>
      <c r="H90" s="14">
        <f t="shared" si="3"/>
        <v>0</v>
      </c>
      <c r="I90" s="14">
        <f t="shared" si="4"/>
        <v>1</v>
      </c>
      <c r="J90" s="14">
        <f t="shared" si="5"/>
        <v>1</v>
      </c>
      <c r="K90" s="14" t="s">
        <v>66</v>
      </c>
      <c r="L90" s="14" t="s">
        <v>41</v>
      </c>
      <c r="M90" s="5">
        <v>42009</v>
      </c>
      <c r="N90" s="14">
        <v>1056</v>
      </c>
      <c r="P90" s="14" t="s">
        <v>29</v>
      </c>
      <c r="Q90" s="14" t="s">
        <v>30</v>
      </c>
      <c r="R90" s="14" t="s">
        <v>151</v>
      </c>
      <c r="S90" s="14" t="s">
        <v>174</v>
      </c>
      <c r="T90" s="14" t="s">
        <v>194</v>
      </c>
      <c r="U90" s="14" t="s">
        <v>157</v>
      </c>
      <c r="V90" s="14" t="s">
        <v>60</v>
      </c>
      <c r="Z90" s="14" t="s">
        <v>24</v>
      </c>
      <c r="AA90" s="14" t="s">
        <v>25</v>
      </c>
      <c r="AB90" s="14" t="s">
        <v>26</v>
      </c>
    </row>
    <row r="91" spans="1:28" ht="15.75" x14ac:dyDescent="0.25">
      <c r="A91" s="14" t="s">
        <v>218</v>
      </c>
      <c r="B91" s="14">
        <v>1311063172</v>
      </c>
      <c r="C91" s="14">
        <v>31</v>
      </c>
      <c r="D91" s="14">
        <v>19.75</v>
      </c>
      <c r="E91" s="14" t="s">
        <v>23</v>
      </c>
      <c r="F91" s="4">
        <v>1821</v>
      </c>
      <c r="G91" s="5">
        <v>31877</v>
      </c>
      <c r="H91" s="14">
        <f t="shared" si="3"/>
        <v>1</v>
      </c>
      <c r="I91" s="14">
        <f t="shared" si="4"/>
        <v>1</v>
      </c>
      <c r="J91" s="14">
        <f t="shared" si="5"/>
        <v>1</v>
      </c>
      <c r="K91" s="14" t="s">
        <v>27</v>
      </c>
      <c r="L91" s="14" t="s">
        <v>41</v>
      </c>
      <c r="M91" s="5">
        <v>42557</v>
      </c>
      <c r="N91" s="14">
        <v>508</v>
      </c>
      <c r="P91" s="14" t="s">
        <v>138</v>
      </c>
      <c r="Q91" s="14" t="s">
        <v>139</v>
      </c>
      <c r="R91" s="14" t="s">
        <v>151</v>
      </c>
      <c r="S91" s="14" t="s">
        <v>174</v>
      </c>
      <c r="T91" s="14" t="s">
        <v>175</v>
      </c>
      <c r="U91" s="14" t="s">
        <v>209</v>
      </c>
      <c r="V91" s="14" t="s">
        <v>46</v>
      </c>
      <c r="Z91" s="14" t="s">
        <v>37</v>
      </c>
      <c r="AA91" s="14" t="s">
        <v>25</v>
      </c>
      <c r="AB91" s="14" t="s">
        <v>26</v>
      </c>
    </row>
    <row r="92" spans="1:28" ht="15.75" x14ac:dyDescent="0.25">
      <c r="A92" s="14" t="s">
        <v>219</v>
      </c>
      <c r="B92" s="14">
        <v>1001109612</v>
      </c>
      <c r="C92" s="14">
        <v>39</v>
      </c>
      <c r="D92" s="14">
        <v>15</v>
      </c>
      <c r="E92" s="14" t="s">
        <v>23</v>
      </c>
      <c r="F92" s="4">
        <v>2110</v>
      </c>
      <c r="G92" s="5">
        <v>28799</v>
      </c>
      <c r="H92" s="14">
        <f t="shared" si="3"/>
        <v>1</v>
      </c>
      <c r="I92" s="14">
        <f t="shared" si="4"/>
        <v>1</v>
      </c>
      <c r="J92" s="14">
        <f t="shared" si="5"/>
        <v>1</v>
      </c>
      <c r="K92" s="14" t="s">
        <v>27</v>
      </c>
      <c r="L92" s="14" t="s">
        <v>41</v>
      </c>
      <c r="M92" s="5">
        <v>41092</v>
      </c>
      <c r="N92" s="14">
        <v>1973</v>
      </c>
      <c r="P92" s="14" t="s">
        <v>29</v>
      </c>
      <c r="Q92" s="14" t="s">
        <v>30</v>
      </c>
      <c r="R92" s="14" t="s">
        <v>151</v>
      </c>
      <c r="S92" s="14" t="s">
        <v>174</v>
      </c>
      <c r="T92" s="14" t="s">
        <v>178</v>
      </c>
      <c r="U92" s="14" t="s">
        <v>157</v>
      </c>
      <c r="V92" s="14" t="s">
        <v>35</v>
      </c>
      <c r="Z92" s="14" t="s">
        <v>37</v>
      </c>
      <c r="AA92" s="14" t="s">
        <v>25</v>
      </c>
      <c r="AB92" s="14" t="s">
        <v>26</v>
      </c>
    </row>
    <row r="93" spans="1:28" ht="15.75" x14ac:dyDescent="0.25">
      <c r="A93" s="14" t="s">
        <v>220</v>
      </c>
      <c r="B93" s="14">
        <v>1306058816</v>
      </c>
      <c r="C93" s="14">
        <v>40</v>
      </c>
      <c r="D93" s="14">
        <v>23.5</v>
      </c>
      <c r="E93" s="14" t="s">
        <v>23</v>
      </c>
      <c r="F93" s="4">
        <v>1810</v>
      </c>
      <c r="G93" s="5">
        <v>28429</v>
      </c>
      <c r="H93" s="14">
        <f t="shared" si="3"/>
        <v>0</v>
      </c>
      <c r="I93" s="14">
        <f t="shared" si="4"/>
        <v>0</v>
      </c>
      <c r="J93" s="14">
        <f t="shared" si="5"/>
        <v>1</v>
      </c>
      <c r="K93" s="14" t="s">
        <v>27</v>
      </c>
      <c r="L93" s="14" t="s">
        <v>41</v>
      </c>
      <c r="M93" s="5">
        <v>40679</v>
      </c>
      <c r="N93" s="14">
        <v>1484</v>
      </c>
      <c r="O93" s="5">
        <v>42163</v>
      </c>
      <c r="P93" s="14" t="s">
        <v>164</v>
      </c>
      <c r="Q93" s="14" t="s">
        <v>51</v>
      </c>
      <c r="R93" s="14" t="s">
        <v>151</v>
      </c>
      <c r="S93" s="14" t="s">
        <v>174</v>
      </c>
      <c r="T93" s="14" t="s">
        <v>181</v>
      </c>
      <c r="U93" s="14" t="s">
        <v>157</v>
      </c>
      <c r="V93" s="14" t="s">
        <v>35</v>
      </c>
      <c r="Z93" s="14" t="s">
        <v>24</v>
      </c>
      <c r="AA93" s="14" t="s">
        <v>38</v>
      </c>
      <c r="AB93" s="14" t="s">
        <v>26</v>
      </c>
    </row>
    <row r="94" spans="1:28" ht="15.75" x14ac:dyDescent="0.25">
      <c r="A94" s="14" t="s">
        <v>221</v>
      </c>
      <c r="B94" s="14">
        <v>1501072124</v>
      </c>
      <c r="C94" s="14">
        <v>51</v>
      </c>
      <c r="D94" s="14">
        <v>20</v>
      </c>
      <c r="E94" s="14" t="s">
        <v>23</v>
      </c>
      <c r="F94" s="4">
        <v>2061</v>
      </c>
      <c r="G94" s="5">
        <v>24581</v>
      </c>
      <c r="H94" s="14">
        <f t="shared" si="3"/>
        <v>1</v>
      </c>
      <c r="I94" s="14">
        <f t="shared" si="4"/>
        <v>0</v>
      </c>
      <c r="J94" s="14">
        <f t="shared" si="5"/>
        <v>1</v>
      </c>
      <c r="K94" s="14" t="s">
        <v>27</v>
      </c>
      <c r="L94" s="14" t="s">
        <v>41</v>
      </c>
      <c r="M94" s="5">
        <v>41827</v>
      </c>
      <c r="N94" s="14">
        <v>1238</v>
      </c>
      <c r="P94" s="14" t="s">
        <v>29</v>
      </c>
      <c r="Q94" s="14" t="s">
        <v>30</v>
      </c>
      <c r="R94" s="14" t="s">
        <v>151</v>
      </c>
      <c r="S94" s="14" t="s">
        <v>174</v>
      </c>
      <c r="T94" s="14" t="s">
        <v>184</v>
      </c>
      <c r="U94" s="14" t="s">
        <v>102</v>
      </c>
      <c r="V94" s="14" t="s">
        <v>222</v>
      </c>
      <c r="Z94" s="14" t="s">
        <v>37</v>
      </c>
      <c r="AA94" s="14" t="s">
        <v>38</v>
      </c>
      <c r="AB94" s="14" t="s">
        <v>26</v>
      </c>
    </row>
    <row r="95" spans="1:28" ht="15.75" x14ac:dyDescent="0.25">
      <c r="A95" s="14" t="s">
        <v>223</v>
      </c>
      <c r="B95" s="14">
        <v>706006285</v>
      </c>
      <c r="C95" s="14">
        <v>35</v>
      </c>
      <c r="D95" s="14">
        <v>21</v>
      </c>
      <c r="E95" s="14" t="s">
        <v>23</v>
      </c>
      <c r="F95" s="4">
        <v>2180</v>
      </c>
      <c r="G95" s="5">
        <v>30270</v>
      </c>
      <c r="H95" s="14">
        <f t="shared" si="3"/>
        <v>0</v>
      </c>
      <c r="I95" s="14">
        <f t="shared" si="4"/>
        <v>0</v>
      </c>
      <c r="J95" s="14">
        <f t="shared" si="5"/>
        <v>1</v>
      </c>
      <c r="K95" s="14" t="s">
        <v>27</v>
      </c>
      <c r="L95" s="14" t="s">
        <v>41</v>
      </c>
      <c r="M95" s="5">
        <v>41771</v>
      </c>
      <c r="N95" s="14">
        <v>1294</v>
      </c>
      <c r="P95" s="14" t="s">
        <v>29</v>
      </c>
      <c r="Q95" s="14" t="s">
        <v>30</v>
      </c>
      <c r="R95" s="14" t="s">
        <v>151</v>
      </c>
      <c r="S95" s="14" t="s">
        <v>174</v>
      </c>
      <c r="T95" s="14" t="s">
        <v>186</v>
      </c>
      <c r="U95" s="14" t="s">
        <v>45</v>
      </c>
      <c r="V95" s="14" t="s">
        <v>35</v>
      </c>
      <c r="Z95" s="14" t="s">
        <v>24</v>
      </c>
      <c r="AA95" s="14" t="s">
        <v>38</v>
      </c>
      <c r="AB95" s="14" t="s">
        <v>26</v>
      </c>
    </row>
    <row r="96" spans="1:28" ht="15.75" x14ac:dyDescent="0.25">
      <c r="A96" s="14" t="s">
        <v>224</v>
      </c>
      <c r="B96" s="14">
        <v>1209048696</v>
      </c>
      <c r="C96" s="14">
        <v>39</v>
      </c>
      <c r="D96" s="14">
        <v>22</v>
      </c>
      <c r="E96" s="14" t="s">
        <v>23</v>
      </c>
      <c r="F96" s="4">
        <v>2351</v>
      </c>
      <c r="G96" s="5">
        <v>28826</v>
      </c>
      <c r="H96" s="14">
        <f t="shared" si="3"/>
        <v>0</v>
      </c>
      <c r="I96" s="14">
        <f t="shared" si="4"/>
        <v>1</v>
      </c>
      <c r="J96" s="14">
        <f t="shared" si="5"/>
        <v>1</v>
      </c>
      <c r="K96" s="14" t="s">
        <v>27</v>
      </c>
      <c r="L96" s="14" t="s">
        <v>28</v>
      </c>
      <c r="M96" s="5">
        <v>41281</v>
      </c>
      <c r="N96" s="14">
        <v>1784</v>
      </c>
      <c r="P96" s="14" t="s">
        <v>29</v>
      </c>
      <c r="Q96" s="14" t="s">
        <v>30</v>
      </c>
      <c r="R96" s="14" t="s">
        <v>151</v>
      </c>
      <c r="S96" s="14" t="s">
        <v>174</v>
      </c>
      <c r="T96" s="14" t="s">
        <v>188</v>
      </c>
      <c r="U96" s="14" t="s">
        <v>45</v>
      </c>
      <c r="V96" s="14" t="s">
        <v>110</v>
      </c>
      <c r="Z96" s="14" t="s">
        <v>24</v>
      </c>
      <c r="AA96" s="14" t="s">
        <v>25</v>
      </c>
      <c r="AB96" s="14" t="s">
        <v>26</v>
      </c>
    </row>
    <row r="97" spans="1:28" ht="15.75" x14ac:dyDescent="0.25">
      <c r="A97" s="14" t="s">
        <v>225</v>
      </c>
      <c r="B97" s="14">
        <v>1202031618</v>
      </c>
      <c r="C97" s="14">
        <v>31</v>
      </c>
      <c r="D97" s="14">
        <v>16.75</v>
      </c>
      <c r="E97" s="14" t="s">
        <v>23</v>
      </c>
      <c r="F97" s="4">
        <v>2125</v>
      </c>
      <c r="G97" s="5">
        <v>31692</v>
      </c>
      <c r="H97" s="14">
        <f t="shared" si="3"/>
        <v>0</v>
      </c>
      <c r="I97" s="14">
        <f t="shared" si="4"/>
        <v>1</v>
      </c>
      <c r="J97" s="14">
        <f t="shared" si="5"/>
        <v>1</v>
      </c>
      <c r="K97" s="14" t="s">
        <v>66</v>
      </c>
      <c r="L97" s="14" t="s">
        <v>41</v>
      </c>
      <c r="M97" s="5">
        <v>41001</v>
      </c>
      <c r="N97" s="14">
        <v>2064</v>
      </c>
      <c r="P97" s="14" t="s">
        <v>29</v>
      </c>
      <c r="Q97" s="14" t="s">
        <v>30</v>
      </c>
      <c r="R97" s="14" t="s">
        <v>151</v>
      </c>
      <c r="S97" s="14" t="s">
        <v>174</v>
      </c>
      <c r="T97" s="14" t="s">
        <v>190</v>
      </c>
      <c r="U97" s="14" t="s">
        <v>55</v>
      </c>
      <c r="V97" s="14" t="s">
        <v>35</v>
      </c>
      <c r="Z97" s="14" t="s">
        <v>24</v>
      </c>
      <c r="AA97" s="14" t="s">
        <v>25</v>
      </c>
      <c r="AB97" s="14" t="s">
        <v>26</v>
      </c>
    </row>
    <row r="98" spans="1:28" ht="15.75" x14ac:dyDescent="0.25">
      <c r="A98" s="14" t="s">
        <v>226</v>
      </c>
      <c r="B98" s="14">
        <v>1406067865</v>
      </c>
      <c r="C98" s="14">
        <v>26</v>
      </c>
      <c r="D98" s="14">
        <v>17</v>
      </c>
      <c r="E98" s="14" t="s">
        <v>23</v>
      </c>
      <c r="F98" s="4">
        <v>2343</v>
      </c>
      <c r="G98" s="5">
        <v>33486</v>
      </c>
      <c r="H98" s="14">
        <f t="shared" si="3"/>
        <v>1</v>
      </c>
      <c r="I98" s="14">
        <f t="shared" si="4"/>
        <v>1</v>
      </c>
      <c r="J98" s="14">
        <f t="shared" si="5"/>
        <v>1</v>
      </c>
      <c r="K98" s="14" t="s">
        <v>27</v>
      </c>
      <c r="L98" s="14" t="s">
        <v>41</v>
      </c>
      <c r="M98" s="5">
        <v>40637</v>
      </c>
      <c r="N98" s="14">
        <v>794</v>
      </c>
      <c r="O98" s="5">
        <v>41431</v>
      </c>
      <c r="P98" s="14" t="s">
        <v>227</v>
      </c>
      <c r="Q98" s="14" t="s">
        <v>51</v>
      </c>
      <c r="R98" s="14" t="s">
        <v>151</v>
      </c>
      <c r="S98" s="14" t="s">
        <v>174</v>
      </c>
      <c r="T98" s="14" t="s">
        <v>192</v>
      </c>
      <c r="U98" s="14" t="s">
        <v>79</v>
      </c>
      <c r="V98" s="14" t="s">
        <v>35</v>
      </c>
      <c r="Z98" s="14" t="s">
        <v>37</v>
      </c>
      <c r="AA98" s="14" t="s">
        <v>25</v>
      </c>
      <c r="AB98" s="14" t="s">
        <v>26</v>
      </c>
    </row>
    <row r="99" spans="1:28" ht="15.75" x14ac:dyDescent="0.25">
      <c r="A99" s="14" t="s">
        <v>228</v>
      </c>
      <c r="B99" s="14">
        <v>1007020403</v>
      </c>
      <c r="C99" s="14">
        <v>44</v>
      </c>
      <c r="D99" s="14">
        <v>21.25</v>
      </c>
      <c r="E99" s="14" t="s">
        <v>23</v>
      </c>
      <c r="F99" s="4">
        <v>2026</v>
      </c>
      <c r="G99" s="5">
        <v>27180</v>
      </c>
      <c r="H99" s="14">
        <f t="shared" si="3"/>
        <v>0</v>
      </c>
      <c r="I99" s="14">
        <f t="shared" si="4"/>
        <v>0</v>
      </c>
      <c r="J99" s="14">
        <f t="shared" si="5"/>
        <v>1</v>
      </c>
      <c r="K99" s="14" t="s">
        <v>27</v>
      </c>
      <c r="L99" s="14" t="s">
        <v>41</v>
      </c>
      <c r="M99" s="5">
        <v>41953</v>
      </c>
      <c r="N99" s="14">
        <v>1112</v>
      </c>
      <c r="P99" s="14" t="s">
        <v>29</v>
      </c>
      <c r="Q99" s="14" t="s">
        <v>30</v>
      </c>
      <c r="R99" s="14" t="s">
        <v>151</v>
      </c>
      <c r="S99" s="14" t="s">
        <v>174</v>
      </c>
      <c r="T99" s="14" t="s">
        <v>194</v>
      </c>
      <c r="U99" s="14" t="s">
        <v>176</v>
      </c>
      <c r="V99" s="14" t="s">
        <v>35</v>
      </c>
      <c r="Z99" s="14" t="s">
        <v>24</v>
      </c>
      <c r="AA99" s="14" t="s">
        <v>38</v>
      </c>
      <c r="AB99" s="14" t="s">
        <v>26</v>
      </c>
    </row>
    <row r="100" spans="1:28" ht="15.75" x14ac:dyDescent="0.25">
      <c r="A100" s="14" t="s">
        <v>229</v>
      </c>
      <c r="B100" s="14">
        <v>1101023612</v>
      </c>
      <c r="C100" s="14">
        <v>39</v>
      </c>
      <c r="D100" s="14">
        <v>21</v>
      </c>
      <c r="E100" s="14" t="s">
        <v>23</v>
      </c>
      <c r="F100" s="4">
        <v>2045</v>
      </c>
      <c r="G100" s="5">
        <v>28727</v>
      </c>
      <c r="H100" s="14">
        <f t="shared" si="3"/>
        <v>1</v>
      </c>
      <c r="I100" s="14">
        <f t="shared" si="4"/>
        <v>0</v>
      </c>
      <c r="J100" s="14">
        <f t="shared" si="5"/>
        <v>1</v>
      </c>
      <c r="K100" s="14" t="s">
        <v>27</v>
      </c>
      <c r="L100" s="14" t="s">
        <v>41</v>
      </c>
      <c r="M100" s="5">
        <v>41729</v>
      </c>
      <c r="N100" s="14">
        <v>1336</v>
      </c>
      <c r="P100" s="14" t="s">
        <v>29</v>
      </c>
      <c r="Q100" s="14" t="s">
        <v>30</v>
      </c>
      <c r="R100" s="14" t="s">
        <v>151</v>
      </c>
      <c r="S100" s="14" t="s">
        <v>174</v>
      </c>
      <c r="T100" s="14" t="s">
        <v>194</v>
      </c>
      <c r="U100" s="14" t="s">
        <v>72</v>
      </c>
      <c r="V100" s="14" t="s">
        <v>60</v>
      </c>
      <c r="Z100" s="14" t="s">
        <v>37</v>
      </c>
      <c r="AA100" s="14" t="s">
        <v>38</v>
      </c>
      <c r="AB100" s="14" t="s">
        <v>26</v>
      </c>
    </row>
    <row r="102" spans="1:28" x14ac:dyDescent="0.2">
      <c r="C102" t="s">
        <v>697</v>
      </c>
      <c r="D102">
        <f>MIN(D2:D100)</f>
        <v>15</v>
      </c>
    </row>
    <row r="103" spans="1:28" x14ac:dyDescent="0.2">
      <c r="C103" t="s">
        <v>698</v>
      </c>
      <c r="D103">
        <f>MAX(D2:D100)</f>
        <v>80</v>
      </c>
    </row>
    <row r="104" spans="1:28" x14ac:dyDescent="0.2">
      <c r="C104" t="s">
        <v>699</v>
      </c>
      <c r="D104">
        <f>AVERAGE(D2:D100)</f>
        <v>35.780303030303038</v>
      </c>
    </row>
    <row r="106" spans="1:28" x14ac:dyDescent="0.2">
      <c r="C106" t="s">
        <v>701</v>
      </c>
    </row>
    <row r="107" spans="1:28" x14ac:dyDescent="0.2">
      <c r="C107" t="s">
        <v>697</v>
      </c>
      <c r="D107">
        <f>MIN('Project 3'!D2:D100,'HR-Bruce Database'!E2:E206)</f>
        <v>14</v>
      </c>
    </row>
    <row r="108" spans="1:28" x14ac:dyDescent="0.2">
      <c r="C108" t="s">
        <v>698</v>
      </c>
      <c r="D108">
        <f>MAX(D2:D100,'HR-Bruce Database'!E2:E206)</f>
        <v>80</v>
      </c>
    </row>
    <row r="109" spans="1:28" x14ac:dyDescent="0.2">
      <c r="C109" t="s">
        <v>699</v>
      </c>
      <c r="D109">
        <f>AVERAGE(D2:D100,'HR-Bruce Database'!E2:E206)</f>
        <v>31.342927631578949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67F6D1A260A4394C18F5AF72445EA" ma:contentTypeVersion="3" ma:contentTypeDescription="Create a new document." ma:contentTypeScope="" ma:versionID="d6a723735a0ade9a92961b83aee31dd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345bd7673956a623930e5662e321f3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789776-4903-4472-A9A4-9A93B483AE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C769E80-17D2-4AEE-9AF9-736E2888B1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519543-4ACC-4BD8-B835-1A076B9F3D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 Data from Wayne Enterprise</vt:lpstr>
      <vt:lpstr>HR Data Dictionary from Bruce </vt:lpstr>
      <vt:lpstr>Example Source Data from Bruce</vt:lpstr>
      <vt:lpstr>HR-Bruce Database</vt:lpstr>
      <vt:lpstr>Project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Locke, Jennifer</dc:creator>
  <cp:lastModifiedBy>Martha, Logan</cp:lastModifiedBy>
  <dcterms:created xsi:type="dcterms:W3CDTF">2020-03-05T19:52:11Z</dcterms:created>
  <dcterms:modified xsi:type="dcterms:W3CDTF">2025-04-14T20:23:10Z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0x01010019267F6D1A260A4394C18F5AF72445EA</vt:lpwstr>
  </property>
</Properties>
</file>