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Coding\OMG\output\"/>
    </mc:Choice>
  </mc:AlternateContent>
  <xr:revisionPtr revIDLastSave="0" documentId="13_ncr:1_{A77E7B48-5815-44C4-953E-3612865C8ADB}" xr6:coauthVersionLast="36" xr6:coauthVersionMax="36" xr10:uidLastSave="{00000000-0000-0000-0000-000000000000}"/>
  <bookViews>
    <workbookView xWindow="0" yWindow="0" windowWidth="28800" windowHeight="12180" activeTab="2" xr2:uid="{00000000-000D-0000-FFFF-FFFF00000000}"/>
  </bookViews>
  <sheets>
    <sheet name="CONFIG" sheetId="1" r:id="rId1"/>
    <sheet name="COIN_TOP30" sheetId="2" r:id="rId2"/>
    <sheet name="LEVELS" sheetId="3" r:id="rId3"/>
    <sheet name="SKIPPED" sheetId="4" r:id="rId4"/>
  </sheets>
  <calcPr calcId="191029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</calcChain>
</file>

<file path=xl/sharedStrings.xml><?xml version="1.0" encoding="utf-8"?>
<sst xmlns="http://schemas.openxmlformats.org/spreadsheetml/2006/main" count="398" uniqueCount="187">
  <si>
    <t>Key</t>
  </si>
  <si>
    <t>Value</t>
  </si>
  <si>
    <t>Note</t>
  </si>
  <si>
    <t>BudgetPerAsset(USD)</t>
  </si>
  <si>
    <t>각 자산별 기본 예산</t>
  </si>
  <si>
    <t>AllocPercents(1~7)</t>
  </si>
  <si>
    <t>10,10,10,10,20,20,20</t>
  </si>
  <si>
    <t>매수 비중(%)</t>
  </si>
  <si>
    <t>Rank</t>
  </si>
  <si>
    <t>Coin ID</t>
  </si>
  <si>
    <t>Symbol</t>
  </si>
  <si>
    <t>Name</t>
  </si>
  <si>
    <t>MarketCap</t>
  </si>
  <si>
    <t>CurrentPrice</t>
  </si>
  <si>
    <t>bitcoin</t>
  </si>
  <si>
    <t>BTC</t>
  </si>
  <si>
    <t>Bitcoin</t>
  </si>
  <si>
    <t>ethereum</t>
  </si>
  <si>
    <t>ETH</t>
  </si>
  <si>
    <t>Ethereum</t>
  </si>
  <si>
    <t>tether</t>
  </si>
  <si>
    <t>USDT</t>
  </si>
  <si>
    <t>Tether</t>
  </si>
  <si>
    <t>ripple</t>
  </si>
  <si>
    <t>XRP</t>
  </si>
  <si>
    <t>binancecoin</t>
  </si>
  <si>
    <t>BNB</t>
  </si>
  <si>
    <t>solana</t>
  </si>
  <si>
    <t>SOL</t>
  </si>
  <si>
    <t>Solana</t>
  </si>
  <si>
    <t>usd-coin</t>
  </si>
  <si>
    <t>USDC</t>
  </si>
  <si>
    <t>staked-ether</t>
  </si>
  <si>
    <t>STETH</t>
  </si>
  <si>
    <t>Lido Staked Ether</t>
  </si>
  <si>
    <t>dogecoin</t>
  </si>
  <si>
    <t>DOGE</t>
  </si>
  <si>
    <t>Dogecoin</t>
  </si>
  <si>
    <t>tron</t>
  </si>
  <si>
    <t>TRX</t>
  </si>
  <si>
    <t>TRON</t>
  </si>
  <si>
    <t>cardano</t>
  </si>
  <si>
    <t>ADA</t>
  </si>
  <si>
    <t>Cardano</t>
  </si>
  <si>
    <t>wrapped-steth</t>
  </si>
  <si>
    <t>WSTETH</t>
  </si>
  <si>
    <t>Wrapped stETH</t>
  </si>
  <si>
    <t>chainlink</t>
  </si>
  <si>
    <t>LINK</t>
  </si>
  <si>
    <t>Chainlink</t>
  </si>
  <si>
    <t>wrapped-beacon-eth</t>
  </si>
  <si>
    <t>WBETH</t>
  </si>
  <si>
    <t>Wrapped Beacon ETH</t>
  </si>
  <si>
    <t>wrapped-bitcoin</t>
  </si>
  <si>
    <t>WBTC</t>
  </si>
  <si>
    <t>Wrapped Bitcoin</t>
  </si>
  <si>
    <t>hyperliquid</t>
  </si>
  <si>
    <t>HYPE</t>
  </si>
  <si>
    <t>Hyperliquid</t>
  </si>
  <si>
    <t>ethena-usde</t>
  </si>
  <si>
    <t>USDE</t>
  </si>
  <si>
    <t>Ethena USDe</t>
  </si>
  <si>
    <t>figure-heloc</t>
  </si>
  <si>
    <t>FIGR_HELOC</t>
  </si>
  <si>
    <t>Figure Heloc</t>
  </si>
  <si>
    <t>bitcoin-cash</t>
  </si>
  <si>
    <t>BCH</t>
  </si>
  <si>
    <t>Bitcoin Cash</t>
  </si>
  <si>
    <t>sui</t>
  </si>
  <si>
    <t>SUI</t>
  </si>
  <si>
    <t>Sui</t>
  </si>
  <si>
    <t>wrapped-eeth</t>
  </si>
  <si>
    <t>WEETH</t>
  </si>
  <si>
    <t>Wrapped eETH</t>
  </si>
  <si>
    <t>stellar</t>
  </si>
  <si>
    <t>XLM</t>
  </si>
  <si>
    <t>Stellar</t>
  </si>
  <si>
    <t>avalanche-2</t>
  </si>
  <si>
    <t>AVAX</t>
  </si>
  <si>
    <t>Avalanche</t>
  </si>
  <si>
    <t>weth</t>
  </si>
  <si>
    <t>WETH</t>
  </si>
  <si>
    <t>crypto-com-chain</t>
  </si>
  <si>
    <t>CRO</t>
  </si>
  <si>
    <t>Cronos</t>
  </si>
  <si>
    <t>hedera-hashgraph</t>
  </si>
  <si>
    <t>HBAR</t>
  </si>
  <si>
    <t>Hedera</t>
  </si>
  <si>
    <t>leo-token</t>
  </si>
  <si>
    <t>LEO</t>
  </si>
  <si>
    <t>LEO Token</t>
  </si>
  <si>
    <t>litecoin</t>
  </si>
  <si>
    <t>LTC</t>
  </si>
  <si>
    <t>Litecoin</t>
  </si>
  <si>
    <t>usds</t>
  </si>
  <si>
    <t>USDS</t>
  </si>
  <si>
    <t>the-open-network</t>
  </si>
  <si>
    <t>TON</t>
  </si>
  <si>
    <t>Toncoin</t>
  </si>
  <si>
    <t>shiba-inu</t>
  </si>
  <si>
    <t>SHIB</t>
  </si>
  <si>
    <t>Shiba Inu</t>
  </si>
  <si>
    <t>binance-bridged-usdt-bnb-smart-chain</t>
  </si>
  <si>
    <t>BSC-USD</t>
  </si>
  <si>
    <t>Binance Bridged USDT (BNB Smart Chain)</t>
  </si>
  <si>
    <t>coinbase-wrapped-btc</t>
  </si>
  <si>
    <t>CBBTC</t>
  </si>
  <si>
    <t>Coinbase Wrapped BTC</t>
  </si>
  <si>
    <t>whitebit</t>
  </si>
  <si>
    <t>WBT</t>
  </si>
  <si>
    <t>WhiteBIT Coin</t>
  </si>
  <si>
    <t>polkadot</t>
  </si>
  <si>
    <t>DOT</t>
  </si>
  <si>
    <t>Polkadot</t>
  </si>
  <si>
    <t>ethena-staked-usde</t>
  </si>
  <si>
    <t>SUSDE</t>
  </si>
  <si>
    <t>Ethena Staked USDe</t>
  </si>
  <si>
    <t>uniswap</t>
  </si>
  <si>
    <t>UNI</t>
  </si>
  <si>
    <t>Uniswap</t>
  </si>
  <si>
    <t>ethena</t>
  </si>
  <si>
    <t>ENA</t>
  </si>
  <si>
    <t>Ethena</t>
  </si>
  <si>
    <t>world-liberty-financial</t>
  </si>
  <si>
    <t>WLFI</t>
  </si>
  <si>
    <t>World Liberty Financial</t>
  </si>
  <si>
    <t>monero</t>
  </si>
  <si>
    <t>XMR</t>
  </si>
  <si>
    <t>Monero</t>
  </si>
  <si>
    <t>aave</t>
  </si>
  <si>
    <t>AAVE</t>
  </si>
  <si>
    <t>Aave</t>
  </si>
  <si>
    <t>dai</t>
  </si>
  <si>
    <t>DAI</t>
  </si>
  <si>
    <t>Dai</t>
  </si>
  <si>
    <t>bitget-token</t>
  </si>
  <si>
    <t>BGB</t>
  </si>
  <si>
    <t>Bitget Token</t>
  </si>
  <si>
    <t>pepe</t>
  </si>
  <si>
    <t>PEPE</t>
  </si>
  <si>
    <t>Pepe</t>
  </si>
  <si>
    <t>okb</t>
  </si>
  <si>
    <t>OKB</t>
  </si>
  <si>
    <t>mantle</t>
  </si>
  <si>
    <t>MNT</t>
  </si>
  <si>
    <t>Mantle</t>
  </si>
  <si>
    <t>ethereum-classic</t>
  </si>
  <si>
    <t>ETC</t>
  </si>
  <si>
    <t>Ethereum Classic</t>
  </si>
  <si>
    <t>bittensor</t>
  </si>
  <si>
    <t>TAO</t>
  </si>
  <si>
    <t>Bittensor</t>
  </si>
  <si>
    <t>jito-staked-sol</t>
  </si>
  <si>
    <t>JITOSOL</t>
  </si>
  <si>
    <t>Jito Staked SOL</t>
  </si>
  <si>
    <t>near</t>
  </si>
  <si>
    <t>NEAR</t>
  </si>
  <si>
    <t>NEAR Protocol</t>
  </si>
  <si>
    <t>Date</t>
  </si>
  <si>
    <t>H(3y_high)</t>
  </si>
  <si>
    <t>B1(-44%)</t>
  </si>
  <si>
    <t>B2(-48%)</t>
  </si>
  <si>
    <t>B3(-54%)</t>
  </si>
  <si>
    <t>B4(-59%)</t>
  </si>
  <si>
    <t>B5(-65%)</t>
  </si>
  <si>
    <t>B6(-72%)</t>
  </si>
  <si>
    <t>B7(-79%)</t>
  </si>
  <si>
    <t>Stop(-81%)</t>
  </si>
  <si>
    <t>Alloc%1</t>
  </si>
  <si>
    <t>Alloc%2</t>
  </si>
  <si>
    <t>Alloc%3</t>
  </si>
  <si>
    <t>Alloc%4</t>
  </si>
  <si>
    <t>Alloc%5</t>
  </si>
  <si>
    <t>Alloc%6</t>
  </si>
  <si>
    <t>Alloc%7</t>
  </si>
  <si>
    <t>AllocAmt1</t>
  </si>
  <si>
    <t>AllocAmt2</t>
  </si>
  <si>
    <t>AllocAmt3</t>
  </si>
  <si>
    <t>AllocAmt4</t>
  </si>
  <si>
    <t>AllocAmt5</t>
  </si>
  <si>
    <t>AllocAmt6</t>
  </si>
  <si>
    <t>AllocAmt7</t>
  </si>
  <si>
    <t>2025-09-06</t>
  </si>
  <si>
    <t>Reason</t>
  </si>
  <si>
    <t>stable</t>
  </si>
  <si>
    <t>no USDT pair on Binance</t>
  </si>
  <si>
    <t>Current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</si>
</sst>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/>
    <xf numFmtId="9" fontId="3" fillId="0" borderId="0" xfId="1" applyFont="1" applyAlignment="1"/>
    <xf numFmtId="0" fontId="0" fillId="0" borderId="2" xfId="0" applyBorder="1"/>
    <xf numFmtId="0" fontId="0" fillId="0" borderId="3" xfId="0" applyBorder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0" fillId="3" borderId="0" xfId="0" applyFill="1"/>
    <xf numFmtId="0" fontId="0" fillId="3" borderId="2" xfId="0" applyFill="1" applyBorder="1"/>
  </cellXfs>
  <cellStyles count="2">
    <cellStyle name="백분율" xfId="1" builtinId="5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RowHeight="16.5" x14ac:dyDescent="0.3"/>
  <cols>
    <col min="1" max="1" width="21" customWidth="1"/>
    <col min="2" max="2" width="22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1000</v>
      </c>
      <c r="C2" t="s">
        <v>4</v>
      </c>
    </row>
    <row r="3" spans="1:3" x14ac:dyDescent="0.3">
      <c r="A3" t="s">
        <v>5</v>
      </c>
      <c r="B3" t="s">
        <v>6</v>
      </c>
      <c r="C3" t="s">
        <v>7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opLeftCell="B1" workbookViewId="0">
      <selection activeCell="D23" sqref="D23"/>
    </sheetView>
  </sheetViews>
  <sheetFormatPr defaultRowHeight="16.5" x14ac:dyDescent="0.3"/>
  <cols>
    <col min="1" max="1" width="6" customWidth="1"/>
    <col min="2" max="2" width="38" customWidth="1"/>
    <col min="3" max="3" width="12" customWidth="1"/>
    <col min="4" max="4" width="40" customWidth="1"/>
    <col min="5" max="5" width="15" customWidth="1"/>
    <col min="6" max="6" width="14" customWidth="1"/>
  </cols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>
        <v>1</v>
      </c>
      <c r="B2" t="s">
        <v>14</v>
      </c>
      <c r="C2" t="s">
        <v>15</v>
      </c>
      <c r="D2" t="s">
        <v>16</v>
      </c>
      <c r="E2">
        <v>2205313143818</v>
      </c>
      <c r="F2">
        <v>110779</v>
      </c>
    </row>
    <row r="3" spans="1:6" x14ac:dyDescent="0.3">
      <c r="A3">
        <v>2</v>
      </c>
      <c r="B3" t="s">
        <v>17</v>
      </c>
      <c r="C3" t="s">
        <v>18</v>
      </c>
      <c r="D3" t="s">
        <v>19</v>
      </c>
      <c r="E3">
        <v>519011643843</v>
      </c>
      <c r="F3">
        <v>4301.45</v>
      </c>
    </row>
    <row r="4" spans="1:6" x14ac:dyDescent="0.3">
      <c r="A4">
        <v>3</v>
      </c>
      <c r="B4" t="s">
        <v>20</v>
      </c>
      <c r="C4" t="s">
        <v>21</v>
      </c>
      <c r="D4" t="s">
        <v>22</v>
      </c>
      <c r="E4">
        <v>168898926035</v>
      </c>
      <c r="F4">
        <v>1</v>
      </c>
    </row>
    <row r="5" spans="1:6" x14ac:dyDescent="0.3">
      <c r="A5">
        <v>4</v>
      </c>
      <c r="B5" t="s">
        <v>23</v>
      </c>
      <c r="C5" t="s">
        <v>24</v>
      </c>
      <c r="D5" t="s">
        <v>24</v>
      </c>
      <c r="E5">
        <v>167852817918</v>
      </c>
      <c r="F5">
        <v>2.82</v>
      </c>
    </row>
    <row r="6" spans="1:6" x14ac:dyDescent="0.3">
      <c r="A6">
        <v>5</v>
      </c>
      <c r="B6" t="s">
        <v>25</v>
      </c>
      <c r="C6" t="s">
        <v>26</v>
      </c>
      <c r="D6" t="s">
        <v>26</v>
      </c>
      <c r="E6">
        <v>119284043527</v>
      </c>
      <c r="F6">
        <v>857.39</v>
      </c>
    </row>
    <row r="7" spans="1:6" x14ac:dyDescent="0.3">
      <c r="A7">
        <v>6</v>
      </c>
      <c r="B7" t="s">
        <v>27</v>
      </c>
      <c r="C7" t="s">
        <v>28</v>
      </c>
      <c r="D7" t="s">
        <v>29</v>
      </c>
      <c r="E7">
        <v>109550843901</v>
      </c>
      <c r="F7">
        <v>202.33</v>
      </c>
    </row>
    <row r="8" spans="1:6" x14ac:dyDescent="0.3">
      <c r="A8">
        <v>7</v>
      </c>
      <c r="B8" t="s">
        <v>30</v>
      </c>
      <c r="C8" t="s">
        <v>31</v>
      </c>
      <c r="D8" t="s">
        <v>31</v>
      </c>
      <c r="E8">
        <v>72564695913</v>
      </c>
      <c r="F8">
        <v>0.99980400000000003</v>
      </c>
    </row>
    <row r="9" spans="1:6" x14ac:dyDescent="0.3">
      <c r="A9">
        <v>8</v>
      </c>
      <c r="B9" t="s">
        <v>32</v>
      </c>
      <c r="C9" t="s">
        <v>33</v>
      </c>
      <c r="D9" t="s">
        <v>34</v>
      </c>
      <c r="E9">
        <v>37242519407</v>
      </c>
      <c r="F9">
        <v>4292.3999999999996</v>
      </c>
    </row>
    <row r="10" spans="1:6" x14ac:dyDescent="0.3">
      <c r="A10">
        <v>9</v>
      </c>
      <c r="B10" t="s">
        <v>35</v>
      </c>
      <c r="C10" t="s">
        <v>36</v>
      </c>
      <c r="D10" t="s">
        <v>37</v>
      </c>
      <c r="E10">
        <v>32514062816</v>
      </c>
      <c r="F10">
        <v>0.215587</v>
      </c>
    </row>
    <row r="11" spans="1:6" x14ac:dyDescent="0.3">
      <c r="A11">
        <v>10</v>
      </c>
      <c r="B11" t="s">
        <v>38</v>
      </c>
      <c r="C11" t="s">
        <v>39</v>
      </c>
      <c r="D11" t="s">
        <v>40</v>
      </c>
      <c r="E11">
        <v>31303024534</v>
      </c>
      <c r="F11">
        <v>0.33072200000000002</v>
      </c>
    </row>
    <row r="12" spans="1:6" x14ac:dyDescent="0.3">
      <c r="A12">
        <v>11</v>
      </c>
      <c r="B12" t="s">
        <v>41</v>
      </c>
      <c r="C12" t="s">
        <v>42</v>
      </c>
      <c r="D12" t="s">
        <v>43</v>
      </c>
      <c r="E12">
        <v>30103272539</v>
      </c>
      <c r="F12">
        <v>0.82483899999999999</v>
      </c>
    </row>
    <row r="13" spans="1:6" x14ac:dyDescent="0.3">
      <c r="A13">
        <v>12</v>
      </c>
      <c r="B13" t="s">
        <v>44</v>
      </c>
      <c r="C13" t="s">
        <v>45</v>
      </c>
      <c r="D13" t="s">
        <v>46</v>
      </c>
      <c r="E13">
        <v>16429098356</v>
      </c>
      <c r="F13">
        <v>5204.82</v>
      </c>
    </row>
    <row r="14" spans="1:6" x14ac:dyDescent="0.3">
      <c r="A14">
        <v>13</v>
      </c>
      <c r="B14" t="s">
        <v>47</v>
      </c>
      <c r="C14" t="s">
        <v>48</v>
      </c>
      <c r="D14" t="s">
        <v>49</v>
      </c>
      <c r="E14">
        <v>15043551713</v>
      </c>
      <c r="F14">
        <v>22.2</v>
      </c>
    </row>
    <row r="15" spans="1:6" x14ac:dyDescent="0.3">
      <c r="A15">
        <v>14</v>
      </c>
      <c r="B15" t="s">
        <v>50</v>
      </c>
      <c r="C15" t="s">
        <v>51</v>
      </c>
      <c r="D15" t="s">
        <v>52</v>
      </c>
      <c r="E15">
        <v>14184681902</v>
      </c>
      <c r="F15">
        <v>4630.2299999999996</v>
      </c>
    </row>
    <row r="16" spans="1:6" x14ac:dyDescent="0.3">
      <c r="A16">
        <v>15</v>
      </c>
      <c r="B16" t="s">
        <v>53</v>
      </c>
      <c r="C16" t="s">
        <v>54</v>
      </c>
      <c r="D16" t="s">
        <v>55</v>
      </c>
      <c r="E16">
        <v>14137430026</v>
      </c>
      <c r="F16">
        <v>111151</v>
      </c>
    </row>
    <row r="17" spans="1:6" x14ac:dyDescent="0.3">
      <c r="A17">
        <v>16</v>
      </c>
      <c r="B17" t="s">
        <v>56</v>
      </c>
      <c r="C17" t="s">
        <v>57</v>
      </c>
      <c r="D17" t="s">
        <v>58</v>
      </c>
      <c r="E17">
        <v>12731137102</v>
      </c>
      <c r="F17">
        <v>47.02</v>
      </c>
    </row>
    <row r="18" spans="1:6" x14ac:dyDescent="0.3">
      <c r="A18">
        <v>17</v>
      </c>
      <c r="B18" t="s">
        <v>59</v>
      </c>
      <c r="C18" t="s">
        <v>60</v>
      </c>
      <c r="D18" t="s">
        <v>61</v>
      </c>
      <c r="E18">
        <v>12709393386</v>
      </c>
      <c r="F18">
        <v>1.0009999999999999</v>
      </c>
    </row>
    <row r="19" spans="1:6" x14ac:dyDescent="0.3">
      <c r="A19">
        <v>18</v>
      </c>
      <c r="B19" t="s">
        <v>62</v>
      </c>
      <c r="C19" t="s">
        <v>63</v>
      </c>
      <c r="D19" t="s">
        <v>64</v>
      </c>
      <c r="E19">
        <v>12297335271</v>
      </c>
      <c r="F19">
        <v>1.004</v>
      </c>
    </row>
    <row r="20" spans="1:6" x14ac:dyDescent="0.3">
      <c r="A20">
        <v>19</v>
      </c>
      <c r="B20" t="s">
        <v>65</v>
      </c>
      <c r="C20" t="s">
        <v>66</v>
      </c>
      <c r="D20" t="s">
        <v>67</v>
      </c>
      <c r="E20">
        <v>12173741181</v>
      </c>
      <c r="F20">
        <v>610.59</v>
      </c>
    </row>
    <row r="21" spans="1:6" x14ac:dyDescent="0.3">
      <c r="A21">
        <v>20</v>
      </c>
      <c r="B21" t="s">
        <v>68</v>
      </c>
      <c r="C21" t="s">
        <v>69</v>
      </c>
      <c r="D21" t="s">
        <v>70</v>
      </c>
      <c r="E21">
        <v>12025713780</v>
      </c>
      <c r="F21">
        <v>3.37</v>
      </c>
    </row>
    <row r="22" spans="1:6" x14ac:dyDescent="0.3">
      <c r="A22">
        <v>21</v>
      </c>
      <c r="B22" t="s">
        <v>71</v>
      </c>
      <c r="C22" t="s">
        <v>72</v>
      </c>
      <c r="D22" t="s">
        <v>73</v>
      </c>
      <c r="E22">
        <v>11577564118</v>
      </c>
      <c r="F22">
        <v>4612.2</v>
      </c>
    </row>
    <row r="23" spans="1:6" x14ac:dyDescent="0.3">
      <c r="A23">
        <v>22</v>
      </c>
      <c r="B23" t="s">
        <v>74</v>
      </c>
      <c r="C23" t="s">
        <v>75</v>
      </c>
      <c r="D23" t="s">
        <v>76</v>
      </c>
      <c r="E23">
        <v>11348040784</v>
      </c>
      <c r="F23">
        <v>0.35764400000000002</v>
      </c>
    </row>
    <row r="24" spans="1:6" x14ac:dyDescent="0.3">
      <c r="A24">
        <v>23</v>
      </c>
      <c r="B24" t="s">
        <v>77</v>
      </c>
      <c r="C24" t="s">
        <v>78</v>
      </c>
      <c r="D24" t="s">
        <v>79</v>
      </c>
      <c r="E24">
        <v>10234769564</v>
      </c>
      <c r="F24">
        <v>24.24</v>
      </c>
    </row>
    <row r="25" spans="1:6" x14ac:dyDescent="0.3">
      <c r="A25">
        <v>24</v>
      </c>
      <c r="B25" t="s">
        <v>80</v>
      </c>
      <c r="C25" t="s">
        <v>81</v>
      </c>
      <c r="D25" t="s">
        <v>81</v>
      </c>
      <c r="E25">
        <v>9718827723</v>
      </c>
      <c r="F25">
        <v>4299.25</v>
      </c>
    </row>
    <row r="26" spans="1:6" x14ac:dyDescent="0.3">
      <c r="A26">
        <v>25</v>
      </c>
      <c r="B26" t="s">
        <v>82</v>
      </c>
      <c r="C26" t="s">
        <v>83</v>
      </c>
      <c r="D26" t="s">
        <v>84</v>
      </c>
      <c r="E26">
        <v>9236569295</v>
      </c>
      <c r="F26">
        <v>0.274449</v>
      </c>
    </row>
    <row r="27" spans="1:6" x14ac:dyDescent="0.3">
      <c r="A27">
        <v>26</v>
      </c>
      <c r="B27" t="s">
        <v>85</v>
      </c>
      <c r="C27" t="s">
        <v>86</v>
      </c>
      <c r="D27" t="s">
        <v>87</v>
      </c>
      <c r="E27">
        <v>9163554212</v>
      </c>
      <c r="F27">
        <v>0.21622</v>
      </c>
    </row>
    <row r="28" spans="1:6" x14ac:dyDescent="0.3">
      <c r="A28">
        <v>27</v>
      </c>
      <c r="B28" t="s">
        <v>88</v>
      </c>
      <c r="C28" t="s">
        <v>89</v>
      </c>
      <c r="D28" t="s">
        <v>90</v>
      </c>
      <c r="E28">
        <v>8831967754</v>
      </c>
      <c r="F28">
        <v>9.57</v>
      </c>
    </row>
    <row r="29" spans="1:6" x14ac:dyDescent="0.3">
      <c r="A29">
        <v>28</v>
      </c>
      <c r="B29" t="s">
        <v>91</v>
      </c>
      <c r="C29" t="s">
        <v>92</v>
      </c>
      <c r="D29" t="s">
        <v>93</v>
      </c>
      <c r="E29">
        <v>8494755723</v>
      </c>
      <c r="F29">
        <v>111.35</v>
      </c>
    </row>
    <row r="30" spans="1:6" x14ac:dyDescent="0.3">
      <c r="A30">
        <v>29</v>
      </c>
      <c r="B30" t="s">
        <v>94</v>
      </c>
      <c r="C30" t="s">
        <v>95</v>
      </c>
      <c r="D30" t="s">
        <v>95</v>
      </c>
      <c r="E30">
        <v>8142057418</v>
      </c>
      <c r="F30">
        <v>0.99975199999999997</v>
      </c>
    </row>
    <row r="31" spans="1:6" x14ac:dyDescent="0.3">
      <c r="A31">
        <v>30</v>
      </c>
      <c r="B31" t="s">
        <v>96</v>
      </c>
      <c r="C31" t="s">
        <v>97</v>
      </c>
      <c r="D31" t="s">
        <v>98</v>
      </c>
      <c r="E31">
        <v>7907439828</v>
      </c>
      <c r="F31">
        <v>3.08</v>
      </c>
    </row>
    <row r="32" spans="1:6" x14ac:dyDescent="0.3">
      <c r="A32">
        <v>31</v>
      </c>
      <c r="B32" t="s">
        <v>99</v>
      </c>
      <c r="C32" t="s">
        <v>100</v>
      </c>
      <c r="D32" t="s">
        <v>101</v>
      </c>
      <c r="E32">
        <v>7251413653</v>
      </c>
      <c r="F32">
        <v>1.2310000000000001E-5</v>
      </c>
    </row>
    <row r="33" spans="1:6" x14ac:dyDescent="0.3">
      <c r="A33">
        <v>32</v>
      </c>
      <c r="B33" t="s">
        <v>102</v>
      </c>
      <c r="C33" t="s">
        <v>103</v>
      </c>
      <c r="D33" t="s">
        <v>104</v>
      </c>
      <c r="E33">
        <v>6784648041</v>
      </c>
      <c r="F33">
        <v>1</v>
      </c>
    </row>
    <row r="34" spans="1:6" x14ac:dyDescent="0.3">
      <c r="A34">
        <v>33</v>
      </c>
      <c r="B34" t="s">
        <v>105</v>
      </c>
      <c r="C34" t="s">
        <v>106</v>
      </c>
      <c r="D34" t="s">
        <v>107</v>
      </c>
      <c r="E34">
        <v>6104575014</v>
      </c>
      <c r="F34">
        <v>110751</v>
      </c>
    </row>
    <row r="35" spans="1:6" x14ac:dyDescent="0.3">
      <c r="A35">
        <v>34</v>
      </c>
      <c r="B35" t="s">
        <v>108</v>
      </c>
      <c r="C35" t="s">
        <v>109</v>
      </c>
      <c r="D35" t="s">
        <v>110</v>
      </c>
      <c r="E35">
        <v>6096659408</v>
      </c>
      <c r="F35">
        <v>42.43</v>
      </c>
    </row>
    <row r="36" spans="1:6" x14ac:dyDescent="0.3">
      <c r="A36">
        <v>35</v>
      </c>
      <c r="B36" t="s">
        <v>111</v>
      </c>
      <c r="C36" t="s">
        <v>112</v>
      </c>
      <c r="D36" t="s">
        <v>113</v>
      </c>
      <c r="E36">
        <v>5832217226</v>
      </c>
      <c r="F36">
        <v>3.83</v>
      </c>
    </row>
    <row r="37" spans="1:6" x14ac:dyDescent="0.3">
      <c r="A37">
        <v>36</v>
      </c>
      <c r="B37" t="s">
        <v>114</v>
      </c>
      <c r="C37" t="s">
        <v>115</v>
      </c>
      <c r="D37" t="s">
        <v>116</v>
      </c>
      <c r="E37">
        <v>5699218748</v>
      </c>
      <c r="F37">
        <v>1.2</v>
      </c>
    </row>
    <row r="38" spans="1:6" x14ac:dyDescent="0.3">
      <c r="A38">
        <v>37</v>
      </c>
      <c r="B38" t="s">
        <v>117</v>
      </c>
      <c r="C38" t="s">
        <v>118</v>
      </c>
      <c r="D38" t="s">
        <v>119</v>
      </c>
      <c r="E38">
        <v>5584657830</v>
      </c>
      <c r="F38">
        <v>9.3000000000000007</v>
      </c>
    </row>
    <row r="39" spans="1:6" x14ac:dyDescent="0.3">
      <c r="A39">
        <v>38</v>
      </c>
      <c r="B39" t="s">
        <v>120</v>
      </c>
      <c r="C39" t="s">
        <v>121</v>
      </c>
      <c r="D39" t="s">
        <v>122</v>
      </c>
      <c r="E39">
        <v>5065666657</v>
      </c>
      <c r="F39">
        <v>0.73529299999999997</v>
      </c>
    </row>
    <row r="40" spans="1:6" x14ac:dyDescent="0.3">
      <c r="A40">
        <v>39</v>
      </c>
      <c r="B40" t="s">
        <v>123</v>
      </c>
      <c r="C40" t="s">
        <v>124</v>
      </c>
      <c r="D40" t="s">
        <v>125</v>
      </c>
      <c r="E40">
        <v>5030148608</v>
      </c>
      <c r="F40">
        <v>0.184169</v>
      </c>
    </row>
    <row r="41" spans="1:6" x14ac:dyDescent="0.3">
      <c r="A41">
        <v>40</v>
      </c>
      <c r="B41" t="s">
        <v>126</v>
      </c>
      <c r="C41" t="s">
        <v>127</v>
      </c>
      <c r="D41" t="s">
        <v>128</v>
      </c>
      <c r="E41">
        <v>4970611020</v>
      </c>
      <c r="F41">
        <v>269.60000000000002</v>
      </c>
    </row>
    <row r="42" spans="1:6" x14ac:dyDescent="0.3">
      <c r="A42">
        <v>41</v>
      </c>
      <c r="B42" t="s">
        <v>129</v>
      </c>
      <c r="C42" t="s">
        <v>130</v>
      </c>
      <c r="D42" t="s">
        <v>131</v>
      </c>
      <c r="E42">
        <v>4592510177</v>
      </c>
      <c r="F42">
        <v>301.63</v>
      </c>
    </row>
    <row r="43" spans="1:6" x14ac:dyDescent="0.3">
      <c r="A43">
        <v>42</v>
      </c>
      <c r="B43" t="s">
        <v>132</v>
      </c>
      <c r="C43" t="s">
        <v>133</v>
      </c>
      <c r="D43" t="s">
        <v>134</v>
      </c>
      <c r="E43">
        <v>4522651525</v>
      </c>
      <c r="F43">
        <v>1</v>
      </c>
    </row>
    <row r="44" spans="1:6" x14ac:dyDescent="0.3">
      <c r="A44">
        <v>43</v>
      </c>
      <c r="B44" t="s">
        <v>135</v>
      </c>
      <c r="C44" t="s">
        <v>136</v>
      </c>
      <c r="D44" t="s">
        <v>137</v>
      </c>
      <c r="E44">
        <v>4394736616</v>
      </c>
      <c r="F44">
        <v>4.78</v>
      </c>
    </row>
    <row r="45" spans="1:6" x14ac:dyDescent="0.3">
      <c r="A45">
        <v>44</v>
      </c>
      <c r="B45" t="s">
        <v>138</v>
      </c>
      <c r="C45" t="s">
        <v>139</v>
      </c>
      <c r="D45" t="s">
        <v>140</v>
      </c>
      <c r="E45">
        <v>4064537552</v>
      </c>
      <c r="F45">
        <v>9.6600000000000007E-6</v>
      </c>
    </row>
    <row r="46" spans="1:6" x14ac:dyDescent="0.3">
      <c r="A46">
        <v>45</v>
      </c>
      <c r="B46" t="s">
        <v>141</v>
      </c>
      <c r="C46" t="s">
        <v>142</v>
      </c>
      <c r="D46" t="s">
        <v>142</v>
      </c>
      <c r="E46">
        <v>3825149864</v>
      </c>
      <c r="F46">
        <v>182.3</v>
      </c>
    </row>
    <row r="47" spans="1:6" x14ac:dyDescent="0.3">
      <c r="A47">
        <v>46</v>
      </c>
      <c r="B47" t="s">
        <v>143</v>
      </c>
      <c r="C47" t="s">
        <v>144</v>
      </c>
      <c r="D47" t="s">
        <v>145</v>
      </c>
      <c r="E47">
        <v>3764008827</v>
      </c>
      <c r="F47">
        <v>1.1599999999999999</v>
      </c>
    </row>
    <row r="48" spans="1:6" x14ac:dyDescent="0.3">
      <c r="A48">
        <v>47</v>
      </c>
      <c r="B48" t="s">
        <v>146</v>
      </c>
      <c r="C48" t="s">
        <v>147</v>
      </c>
      <c r="D48" t="s">
        <v>148</v>
      </c>
      <c r="E48">
        <v>3119977430</v>
      </c>
      <c r="F48">
        <v>20.32</v>
      </c>
    </row>
    <row r="49" spans="1:6" x14ac:dyDescent="0.3">
      <c r="A49">
        <v>48</v>
      </c>
      <c r="B49" t="s">
        <v>149</v>
      </c>
      <c r="C49" t="s">
        <v>150</v>
      </c>
      <c r="D49" t="s">
        <v>151</v>
      </c>
      <c r="E49">
        <v>3043745797</v>
      </c>
      <c r="F49">
        <v>317.14999999999998</v>
      </c>
    </row>
    <row r="50" spans="1:6" x14ac:dyDescent="0.3">
      <c r="A50">
        <v>49</v>
      </c>
      <c r="B50" t="s">
        <v>152</v>
      </c>
      <c r="C50" t="s">
        <v>153</v>
      </c>
      <c r="D50" t="s">
        <v>154</v>
      </c>
      <c r="E50">
        <v>2992208998</v>
      </c>
      <c r="F50">
        <v>248.69</v>
      </c>
    </row>
    <row r="51" spans="1:6" x14ac:dyDescent="0.3">
      <c r="A51">
        <v>50</v>
      </c>
      <c r="B51" t="s">
        <v>155</v>
      </c>
      <c r="C51" t="s">
        <v>156</v>
      </c>
      <c r="D51" t="s">
        <v>157</v>
      </c>
      <c r="E51">
        <v>2985798385</v>
      </c>
      <c r="F51">
        <v>2.39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"/>
  <sheetViews>
    <sheetView tabSelected="1" workbookViewId="0">
      <selection activeCell="D15" sqref="D15"/>
    </sheetView>
  </sheetViews>
  <sheetFormatPr defaultRowHeight="16.5" x14ac:dyDescent="0.3"/>
  <cols>
    <col min="1" max="1" width="12" customWidth="1"/>
    <col min="2" max="2" width="25" customWidth="1"/>
    <col min="3" max="3" width="8" customWidth="1"/>
    <col min="4" max="4" width="25" customWidth="1"/>
    <col min="5" max="15" width="12" customWidth="1"/>
    <col min="16" max="22" width="9" hidden="1" customWidth="1"/>
    <col min="23" max="23" width="21" hidden="1" customWidth="1"/>
    <col min="24" max="30" width="11" hidden="1" customWidth="1"/>
  </cols>
  <sheetData>
    <row r="1" spans="1:30" x14ac:dyDescent="0.3">
      <c r="A1" s="5" t="s">
        <v>158</v>
      </c>
      <c r="B1" s="5" t="s">
        <v>9</v>
      </c>
      <c r="C1" s="5" t="s">
        <v>10</v>
      </c>
      <c r="D1" s="5" t="s">
        <v>11</v>
      </c>
      <c r="E1" s="5" t="s">
        <v>159</v>
      </c>
      <c r="F1" s="6" t="s">
        <v>186</v>
      </c>
      <c r="G1" s="5" t="s">
        <v>160</v>
      </c>
      <c r="H1" s="5"/>
      <c r="I1" s="5" t="s">
        <v>161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  <c r="O1" s="5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3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</row>
    <row r="2" spans="1:30" x14ac:dyDescent="0.3">
      <c r="A2" t="s">
        <v>182</v>
      </c>
      <c r="B2" t="s">
        <v>14</v>
      </c>
      <c r="C2" t="s">
        <v>15</v>
      </c>
      <c r="D2" t="s">
        <v>16</v>
      </c>
      <c r="E2" s="1">
        <v>124474</v>
      </c>
      <c r="F2" s="3">
        <f>+VLOOKUP(LEVELS!C2,COIN_TOP30!$C$2:$F$51,4,0)</f>
        <v>110779</v>
      </c>
      <c r="G2" s="7">
        <v>69705.440000000002</v>
      </c>
      <c r="H2" s="2">
        <f>+(G2-F2)/F2</f>
        <v>-0.37077027234403631</v>
      </c>
      <c r="I2">
        <v>64726.48</v>
      </c>
      <c r="J2">
        <v>57258.04</v>
      </c>
      <c r="K2">
        <v>51034.34</v>
      </c>
      <c r="L2">
        <v>43565.9</v>
      </c>
      <c r="M2">
        <v>34852.720000000001</v>
      </c>
      <c r="N2">
        <v>26139.54</v>
      </c>
      <c r="O2">
        <v>23650.06</v>
      </c>
      <c r="P2">
        <v>10</v>
      </c>
      <c r="Q2">
        <v>10</v>
      </c>
      <c r="R2">
        <v>10</v>
      </c>
      <c r="S2">
        <v>10</v>
      </c>
      <c r="T2">
        <v>20</v>
      </c>
      <c r="U2">
        <v>20</v>
      </c>
      <c r="V2">
        <v>20</v>
      </c>
      <c r="W2">
        <v>1000</v>
      </c>
      <c r="X2">
        <v>100</v>
      </c>
      <c r="Y2">
        <v>100</v>
      </c>
      <c r="Z2">
        <v>100</v>
      </c>
      <c r="AA2">
        <v>100</v>
      </c>
      <c r="AB2">
        <v>200</v>
      </c>
      <c r="AC2">
        <v>200</v>
      </c>
      <c r="AD2">
        <v>200</v>
      </c>
    </row>
    <row r="3" spans="1:30" x14ac:dyDescent="0.3">
      <c r="A3" t="s">
        <v>182</v>
      </c>
      <c r="B3" t="s">
        <v>17</v>
      </c>
      <c r="C3" t="s">
        <v>18</v>
      </c>
      <c r="D3" t="s">
        <v>19</v>
      </c>
      <c r="E3" s="1">
        <v>4956.78</v>
      </c>
      <c r="F3" s="3">
        <f>+VLOOKUP(LEVELS!C3,COIN_TOP30!$C$2:$F$51,4,0)</f>
        <v>4301.45</v>
      </c>
      <c r="G3" s="7">
        <v>2775.7968000000001</v>
      </c>
      <c r="H3" s="2">
        <f t="shared" ref="H3:H29" si="0">+(G3-F3)/F3</f>
        <v>-0.35468346720291988</v>
      </c>
      <c r="I3">
        <v>2577.5255999999999</v>
      </c>
      <c r="J3">
        <v>2280.1188000000002</v>
      </c>
      <c r="K3">
        <v>2032.2798</v>
      </c>
      <c r="L3">
        <v>1734.873</v>
      </c>
      <c r="M3">
        <v>1387.8984</v>
      </c>
      <c r="N3">
        <v>1040.9238</v>
      </c>
      <c r="O3">
        <v>941.78819999999996</v>
      </c>
      <c r="P3">
        <v>10</v>
      </c>
      <c r="Q3">
        <v>10</v>
      </c>
      <c r="R3">
        <v>10</v>
      </c>
      <c r="S3">
        <v>10</v>
      </c>
      <c r="T3">
        <v>20</v>
      </c>
      <c r="U3">
        <v>20</v>
      </c>
      <c r="V3">
        <v>20</v>
      </c>
      <c r="W3">
        <v>1000</v>
      </c>
      <c r="X3">
        <v>100</v>
      </c>
      <c r="Y3">
        <v>100</v>
      </c>
      <c r="Z3">
        <v>100</v>
      </c>
      <c r="AA3">
        <v>100</v>
      </c>
      <c r="AB3">
        <v>200</v>
      </c>
      <c r="AC3">
        <v>200</v>
      </c>
      <c r="AD3">
        <v>200</v>
      </c>
    </row>
    <row r="4" spans="1:30" x14ac:dyDescent="0.3">
      <c r="A4" t="s">
        <v>182</v>
      </c>
      <c r="B4" t="s">
        <v>23</v>
      </c>
      <c r="C4" t="s">
        <v>24</v>
      </c>
      <c r="D4" t="s">
        <v>24</v>
      </c>
      <c r="E4" s="1">
        <v>3.6606999999999998</v>
      </c>
      <c r="F4" s="3">
        <f>+VLOOKUP(LEVELS!C4,COIN_TOP30!$C$2:$F$51,4,0)</f>
        <v>2.82</v>
      </c>
      <c r="G4" s="7">
        <v>2.049992</v>
      </c>
      <c r="H4" s="2">
        <f t="shared" si="0"/>
        <v>-0.27305248226950352</v>
      </c>
      <c r="I4">
        <v>1.903564</v>
      </c>
      <c r="J4">
        <v>1.6839219999999999</v>
      </c>
      <c r="K4">
        <v>1.5008870000000001</v>
      </c>
      <c r="L4">
        <v>1.281245</v>
      </c>
      <c r="M4">
        <v>1.024996</v>
      </c>
      <c r="N4">
        <v>0.76874699999999996</v>
      </c>
      <c r="O4">
        <v>0.69553299999999996</v>
      </c>
      <c r="P4">
        <v>10</v>
      </c>
      <c r="Q4">
        <v>10</v>
      </c>
      <c r="R4">
        <v>10</v>
      </c>
      <c r="S4">
        <v>10</v>
      </c>
      <c r="T4">
        <v>20</v>
      </c>
      <c r="U4">
        <v>20</v>
      </c>
      <c r="V4">
        <v>20</v>
      </c>
      <c r="W4">
        <v>1000</v>
      </c>
      <c r="X4">
        <v>100</v>
      </c>
      <c r="Y4">
        <v>100</v>
      </c>
      <c r="Z4">
        <v>100</v>
      </c>
      <c r="AA4">
        <v>100</v>
      </c>
      <c r="AB4">
        <v>200</v>
      </c>
      <c r="AC4">
        <v>200</v>
      </c>
      <c r="AD4">
        <v>200</v>
      </c>
    </row>
    <row r="5" spans="1:30" x14ac:dyDescent="0.3">
      <c r="A5" t="s">
        <v>182</v>
      </c>
      <c r="B5" t="s">
        <v>25</v>
      </c>
      <c r="C5" t="s">
        <v>26</v>
      </c>
      <c r="D5" t="s">
        <v>26</v>
      </c>
      <c r="E5" s="1">
        <v>900.71</v>
      </c>
      <c r="F5" s="3">
        <f>+VLOOKUP(LEVELS!C5,COIN_TOP30!$C$2:$F$51,4,0)</f>
        <v>857.39</v>
      </c>
      <c r="G5" s="7">
        <v>504.39760000000001</v>
      </c>
      <c r="H5" s="2">
        <f t="shared" si="0"/>
        <v>-0.4117057581730601</v>
      </c>
      <c r="I5">
        <v>468.36919999999998</v>
      </c>
      <c r="J5">
        <v>414.32659999999998</v>
      </c>
      <c r="K5">
        <v>369.29109999999997</v>
      </c>
      <c r="L5">
        <v>315.24849999999998</v>
      </c>
      <c r="M5">
        <v>252.19880000000001</v>
      </c>
      <c r="N5">
        <v>189.1491</v>
      </c>
      <c r="O5">
        <v>171.13489999999999</v>
      </c>
      <c r="P5">
        <v>10</v>
      </c>
      <c r="Q5">
        <v>10</v>
      </c>
      <c r="R5">
        <v>10</v>
      </c>
      <c r="S5">
        <v>10</v>
      </c>
      <c r="T5">
        <v>20</v>
      </c>
      <c r="U5">
        <v>20</v>
      </c>
      <c r="V5">
        <v>20</v>
      </c>
      <c r="W5">
        <v>1000</v>
      </c>
      <c r="X5">
        <v>100</v>
      </c>
      <c r="Y5">
        <v>100</v>
      </c>
      <c r="Z5">
        <v>100</v>
      </c>
      <c r="AA5">
        <v>100</v>
      </c>
      <c r="AB5">
        <v>200</v>
      </c>
      <c r="AC5">
        <v>200</v>
      </c>
      <c r="AD5">
        <v>200</v>
      </c>
    </row>
    <row r="6" spans="1:30" x14ac:dyDescent="0.3">
      <c r="A6" t="s">
        <v>182</v>
      </c>
      <c r="B6" t="s">
        <v>27</v>
      </c>
      <c r="C6" t="s">
        <v>28</v>
      </c>
      <c r="D6" t="s">
        <v>29</v>
      </c>
      <c r="E6" s="1">
        <v>295.83</v>
      </c>
      <c r="F6" s="3">
        <f>+VLOOKUP(LEVELS!C6,COIN_TOP30!$C$2:$F$51,4,0)</f>
        <v>202.33</v>
      </c>
      <c r="G6">
        <v>165.66480000000001</v>
      </c>
      <c r="H6" s="2">
        <f t="shared" si="0"/>
        <v>-0.1812148470320763</v>
      </c>
      <c r="I6">
        <v>153.83160000000001</v>
      </c>
      <c r="J6">
        <v>136.08179999999999</v>
      </c>
      <c r="K6">
        <v>121.2903</v>
      </c>
      <c r="L6">
        <v>103.54049999999999</v>
      </c>
      <c r="M6">
        <v>82.832400000000007</v>
      </c>
      <c r="N6">
        <v>62.124299999999998</v>
      </c>
      <c r="O6">
        <v>56.207700000000003</v>
      </c>
      <c r="P6">
        <v>10</v>
      </c>
      <c r="Q6">
        <v>10</v>
      </c>
      <c r="R6">
        <v>10</v>
      </c>
      <c r="S6">
        <v>10</v>
      </c>
      <c r="T6">
        <v>20</v>
      </c>
      <c r="U6">
        <v>20</v>
      </c>
      <c r="V6">
        <v>20</v>
      </c>
      <c r="W6">
        <v>1000</v>
      </c>
      <c r="X6">
        <v>100</v>
      </c>
      <c r="Y6">
        <v>100</v>
      </c>
      <c r="Z6">
        <v>100</v>
      </c>
      <c r="AA6">
        <v>100</v>
      </c>
      <c r="AB6">
        <v>200</v>
      </c>
      <c r="AC6">
        <v>200</v>
      </c>
      <c r="AD6">
        <v>200</v>
      </c>
    </row>
    <row r="7" spans="1:30" x14ac:dyDescent="0.3">
      <c r="A7" t="s">
        <v>182</v>
      </c>
      <c r="B7" t="s">
        <v>35</v>
      </c>
      <c r="C7" t="s">
        <v>36</v>
      </c>
      <c r="D7" t="s">
        <v>37</v>
      </c>
      <c r="E7" s="8">
        <v>0.48433999999999999</v>
      </c>
      <c r="F7" s="9">
        <f>+VLOOKUP(LEVELS!C7,COIN_TOP30!$C$2:$F$51,4,0)</f>
        <v>0.215587</v>
      </c>
      <c r="G7" s="8">
        <v>0.27123000000000003</v>
      </c>
      <c r="H7" s="2">
        <f t="shared" si="0"/>
        <v>0.25809997819905667</v>
      </c>
      <c r="I7">
        <v>0.251857</v>
      </c>
      <c r="J7">
        <v>0.22279599999999999</v>
      </c>
      <c r="K7">
        <v>0.19857900000000001</v>
      </c>
      <c r="L7">
        <v>0.169519</v>
      </c>
      <c r="M7">
        <v>0.13561500000000001</v>
      </c>
      <c r="N7">
        <v>0.101711</v>
      </c>
      <c r="O7">
        <v>9.2024999999999996E-2</v>
      </c>
      <c r="P7">
        <v>10</v>
      </c>
      <c r="Q7">
        <v>10</v>
      </c>
      <c r="R7">
        <v>10</v>
      </c>
      <c r="S7">
        <v>10</v>
      </c>
      <c r="T7">
        <v>20</v>
      </c>
      <c r="U7">
        <v>20</v>
      </c>
      <c r="V7">
        <v>20</v>
      </c>
      <c r="W7">
        <v>1000</v>
      </c>
      <c r="X7">
        <v>100</v>
      </c>
      <c r="Y7">
        <v>100</v>
      </c>
      <c r="Z7">
        <v>100</v>
      </c>
      <c r="AA7">
        <v>100</v>
      </c>
      <c r="AB7">
        <v>200</v>
      </c>
      <c r="AC7">
        <v>200</v>
      </c>
      <c r="AD7">
        <v>200</v>
      </c>
    </row>
    <row r="8" spans="1:30" x14ac:dyDescent="0.3">
      <c r="A8" t="s">
        <v>182</v>
      </c>
      <c r="B8" t="s">
        <v>38</v>
      </c>
      <c r="C8" t="s">
        <v>39</v>
      </c>
      <c r="D8" t="s">
        <v>40</v>
      </c>
      <c r="E8">
        <v>0.45</v>
      </c>
      <c r="F8" s="3">
        <f>+VLOOKUP(LEVELS!C8,COIN_TOP30!$C$2:$F$51,4,0)</f>
        <v>0.33072200000000002</v>
      </c>
      <c r="G8">
        <v>0.252</v>
      </c>
      <c r="H8" s="2">
        <f t="shared" si="0"/>
        <v>-0.23803073276044537</v>
      </c>
      <c r="I8">
        <v>0.23400000000000001</v>
      </c>
      <c r="J8">
        <v>0.20699999999999999</v>
      </c>
      <c r="K8">
        <v>0.1845</v>
      </c>
      <c r="L8">
        <v>0.1575</v>
      </c>
      <c r="M8">
        <v>0.126</v>
      </c>
      <c r="N8">
        <v>9.4500000000000001E-2</v>
      </c>
      <c r="O8">
        <v>8.5500000000000007E-2</v>
      </c>
      <c r="P8">
        <v>10</v>
      </c>
      <c r="Q8">
        <v>10</v>
      </c>
      <c r="R8">
        <v>10</v>
      </c>
      <c r="S8">
        <v>10</v>
      </c>
      <c r="T8">
        <v>20</v>
      </c>
      <c r="U8">
        <v>20</v>
      </c>
      <c r="V8">
        <v>20</v>
      </c>
      <c r="W8">
        <v>1000</v>
      </c>
      <c r="X8">
        <v>100</v>
      </c>
      <c r="Y8">
        <v>100</v>
      </c>
      <c r="Z8">
        <v>100</v>
      </c>
      <c r="AA8">
        <v>100</v>
      </c>
      <c r="AB8">
        <v>200</v>
      </c>
      <c r="AC8">
        <v>200</v>
      </c>
      <c r="AD8">
        <v>200</v>
      </c>
    </row>
    <row r="9" spans="1:30" x14ac:dyDescent="0.3">
      <c r="A9" t="s">
        <v>182</v>
      </c>
      <c r="B9" t="s">
        <v>41</v>
      </c>
      <c r="C9" t="s">
        <v>42</v>
      </c>
      <c r="D9" t="s">
        <v>43</v>
      </c>
      <c r="E9">
        <v>1.3264</v>
      </c>
      <c r="F9" s="3">
        <f>+VLOOKUP(LEVELS!C9,COIN_TOP30!$C$2:$F$51,4,0)</f>
        <v>0.82483899999999999</v>
      </c>
      <c r="G9">
        <v>0.742784</v>
      </c>
      <c r="H9" s="2">
        <f t="shared" si="0"/>
        <v>-9.9480019737185066E-2</v>
      </c>
      <c r="I9">
        <v>0.68972800000000001</v>
      </c>
      <c r="J9">
        <v>0.61014400000000002</v>
      </c>
      <c r="K9">
        <v>0.54382399999999997</v>
      </c>
      <c r="L9">
        <v>0.46423999999999999</v>
      </c>
      <c r="M9">
        <v>0.371392</v>
      </c>
      <c r="N9">
        <v>0.27854400000000001</v>
      </c>
      <c r="O9">
        <v>0.25201600000000002</v>
      </c>
      <c r="P9">
        <v>10</v>
      </c>
      <c r="Q9">
        <v>10</v>
      </c>
      <c r="R9">
        <v>10</v>
      </c>
      <c r="S9">
        <v>10</v>
      </c>
      <c r="T9">
        <v>20</v>
      </c>
      <c r="U9">
        <v>20</v>
      </c>
      <c r="V9">
        <v>20</v>
      </c>
      <c r="W9">
        <v>1000</v>
      </c>
      <c r="X9">
        <v>100</v>
      </c>
      <c r="Y9">
        <v>100</v>
      </c>
      <c r="Z9">
        <v>100</v>
      </c>
      <c r="AA9">
        <v>100</v>
      </c>
      <c r="AB9">
        <v>200</v>
      </c>
      <c r="AC9">
        <v>200</v>
      </c>
      <c r="AD9">
        <v>200</v>
      </c>
    </row>
    <row r="10" spans="1:30" x14ac:dyDescent="0.3">
      <c r="A10" t="s">
        <v>182</v>
      </c>
      <c r="B10" t="s">
        <v>47</v>
      </c>
      <c r="C10" t="s">
        <v>48</v>
      </c>
      <c r="D10" t="s">
        <v>49</v>
      </c>
      <c r="E10">
        <v>30.94</v>
      </c>
      <c r="F10" s="3">
        <f>+VLOOKUP(LEVELS!C10,COIN_TOP30!$C$2:$F$51,4,0)</f>
        <v>22.2</v>
      </c>
      <c r="G10">
        <v>17.3264</v>
      </c>
      <c r="H10" s="2">
        <f t="shared" si="0"/>
        <v>-0.21953153153153152</v>
      </c>
      <c r="I10">
        <v>16.088799999999999</v>
      </c>
      <c r="J10">
        <v>14.2324</v>
      </c>
      <c r="K10">
        <v>12.6854</v>
      </c>
      <c r="L10">
        <v>10.829000000000001</v>
      </c>
      <c r="M10">
        <v>8.6631999999999998</v>
      </c>
      <c r="N10">
        <v>6.4973999999999998</v>
      </c>
      <c r="O10">
        <v>5.8785999999999996</v>
      </c>
      <c r="P10">
        <v>10</v>
      </c>
      <c r="Q10">
        <v>10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1000</v>
      </c>
      <c r="X10">
        <v>100</v>
      </c>
      <c r="Y10">
        <v>100</v>
      </c>
      <c r="Z10">
        <v>100</v>
      </c>
      <c r="AA10">
        <v>100</v>
      </c>
      <c r="AB10">
        <v>200</v>
      </c>
      <c r="AC10">
        <v>200</v>
      </c>
      <c r="AD10">
        <v>200</v>
      </c>
    </row>
    <row r="11" spans="1:30" x14ac:dyDescent="0.3">
      <c r="A11" t="s">
        <v>182</v>
      </c>
      <c r="B11" t="s">
        <v>50</v>
      </c>
      <c r="C11" t="s">
        <v>51</v>
      </c>
      <c r="D11" t="s">
        <v>52</v>
      </c>
      <c r="E11">
        <v>7666.66</v>
      </c>
      <c r="F11" s="3">
        <f>+VLOOKUP(LEVELS!C11,COIN_TOP30!$C$2:$F$51,4,0)</f>
        <v>4630.2299999999996</v>
      </c>
      <c r="G11">
        <v>4293.3296</v>
      </c>
      <c r="H11" s="2">
        <f t="shared" si="0"/>
        <v>-7.2761050746939046E-2</v>
      </c>
      <c r="I11">
        <v>3986.6632</v>
      </c>
      <c r="J11">
        <v>3526.6635999999999</v>
      </c>
      <c r="K11">
        <v>3143.3305999999998</v>
      </c>
      <c r="L11">
        <v>2683.3310000000001</v>
      </c>
      <c r="M11">
        <v>2146.6648</v>
      </c>
      <c r="N11">
        <v>1609.9985999999999</v>
      </c>
      <c r="O11">
        <v>1456.6654000000001</v>
      </c>
      <c r="P11">
        <v>10</v>
      </c>
      <c r="Q11">
        <v>10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1000</v>
      </c>
      <c r="X11">
        <v>100</v>
      </c>
      <c r="Y11">
        <v>100</v>
      </c>
      <c r="Z11">
        <v>100</v>
      </c>
      <c r="AA11">
        <v>100</v>
      </c>
      <c r="AB11">
        <v>200</v>
      </c>
      <c r="AC11">
        <v>200</v>
      </c>
      <c r="AD11">
        <v>200</v>
      </c>
    </row>
    <row r="12" spans="1:30" x14ac:dyDescent="0.3">
      <c r="A12" t="s">
        <v>182</v>
      </c>
      <c r="B12" t="s">
        <v>53</v>
      </c>
      <c r="C12" t="s">
        <v>54</v>
      </c>
      <c r="D12" t="s">
        <v>55</v>
      </c>
      <c r="E12">
        <v>124346.29</v>
      </c>
      <c r="F12" s="3">
        <f>+VLOOKUP(LEVELS!C12,COIN_TOP30!$C$2:$F$51,4,0)</f>
        <v>111151</v>
      </c>
      <c r="G12">
        <v>69633.922399999996</v>
      </c>
      <c r="H12" s="2">
        <f t="shared" si="0"/>
        <v>-0.37351960486185465</v>
      </c>
      <c r="I12">
        <v>64660.070800000001</v>
      </c>
      <c r="J12">
        <v>57199.293400000002</v>
      </c>
      <c r="K12">
        <v>50981.978900000002</v>
      </c>
      <c r="L12">
        <v>43521.201500000003</v>
      </c>
      <c r="M12">
        <v>34816.961199999998</v>
      </c>
      <c r="N12">
        <v>26112.7209</v>
      </c>
      <c r="O12">
        <v>23625.795099999999</v>
      </c>
      <c r="P12">
        <v>10</v>
      </c>
      <c r="Q12">
        <v>10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1000</v>
      </c>
      <c r="X12">
        <v>100</v>
      </c>
      <c r="Y12">
        <v>100</v>
      </c>
      <c r="Z12">
        <v>100</v>
      </c>
      <c r="AA12">
        <v>100</v>
      </c>
      <c r="AB12">
        <v>200</v>
      </c>
      <c r="AC12">
        <v>200</v>
      </c>
      <c r="AD12">
        <v>200</v>
      </c>
    </row>
    <row r="13" spans="1:30" x14ac:dyDescent="0.3">
      <c r="A13" t="s">
        <v>182</v>
      </c>
      <c r="B13" t="s">
        <v>65</v>
      </c>
      <c r="C13" t="s">
        <v>66</v>
      </c>
      <c r="D13" t="s">
        <v>67</v>
      </c>
      <c r="E13">
        <v>719.5</v>
      </c>
      <c r="F13" s="3">
        <f>+VLOOKUP(LEVELS!C13,COIN_TOP30!$C$2:$F$51,4,0)</f>
        <v>610.59</v>
      </c>
      <c r="G13">
        <v>402.92</v>
      </c>
      <c r="H13" s="2">
        <f t="shared" si="0"/>
        <v>-0.34011366055782111</v>
      </c>
      <c r="I13">
        <v>374.14</v>
      </c>
      <c r="J13">
        <v>330.97</v>
      </c>
      <c r="K13">
        <v>294.995</v>
      </c>
      <c r="L13">
        <v>251.82499999999999</v>
      </c>
      <c r="M13">
        <v>201.46</v>
      </c>
      <c r="N13">
        <v>151.095</v>
      </c>
      <c r="O13">
        <v>136.70500000000001</v>
      </c>
      <c r="P13">
        <v>10</v>
      </c>
      <c r="Q13">
        <v>10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1000</v>
      </c>
      <c r="X13">
        <v>100</v>
      </c>
      <c r="Y13">
        <v>100</v>
      </c>
      <c r="Z13">
        <v>100</v>
      </c>
      <c r="AA13">
        <v>100</v>
      </c>
      <c r="AB13">
        <v>200</v>
      </c>
      <c r="AC13">
        <v>200</v>
      </c>
      <c r="AD13">
        <v>200</v>
      </c>
    </row>
    <row r="14" spans="1:30" x14ac:dyDescent="0.3">
      <c r="A14" t="s">
        <v>182</v>
      </c>
      <c r="B14" t="s">
        <v>68</v>
      </c>
      <c r="C14" t="s">
        <v>69</v>
      </c>
      <c r="D14" t="s">
        <v>70</v>
      </c>
      <c r="E14">
        <v>5.3686999999999996</v>
      </c>
      <c r="F14" s="3">
        <f>+VLOOKUP(LEVELS!C14,COIN_TOP30!$C$2:$F$51,4,0)</f>
        <v>3.37</v>
      </c>
      <c r="G14">
        <v>3.006472</v>
      </c>
      <c r="H14" s="2">
        <f t="shared" si="0"/>
        <v>-0.10787181008902079</v>
      </c>
      <c r="I14">
        <v>2.7917239999999999</v>
      </c>
      <c r="J14">
        <v>2.4696020000000001</v>
      </c>
      <c r="K14">
        <v>2.2011669999999999</v>
      </c>
      <c r="L14">
        <v>1.8790450000000001</v>
      </c>
      <c r="M14">
        <v>1.503236</v>
      </c>
      <c r="N14">
        <v>1.127427</v>
      </c>
      <c r="O14">
        <v>1.0200530000000001</v>
      </c>
      <c r="P14">
        <v>10</v>
      </c>
      <c r="Q14">
        <v>10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1000</v>
      </c>
      <c r="X14">
        <v>100</v>
      </c>
      <c r="Y14">
        <v>100</v>
      </c>
      <c r="Z14">
        <v>100</v>
      </c>
      <c r="AA14">
        <v>100</v>
      </c>
      <c r="AB14">
        <v>200</v>
      </c>
      <c r="AC14">
        <v>200</v>
      </c>
      <c r="AD14">
        <v>200</v>
      </c>
    </row>
    <row r="15" spans="1:30" x14ac:dyDescent="0.3">
      <c r="A15" t="s">
        <v>182</v>
      </c>
      <c r="B15" t="s">
        <v>74</v>
      </c>
      <c r="C15" t="s">
        <v>75</v>
      </c>
      <c r="D15" t="s">
        <v>76</v>
      </c>
      <c r="E15">
        <v>0.63739999999999997</v>
      </c>
      <c r="F15" s="3">
        <f>+VLOOKUP(LEVELS!C15,COIN_TOP30!$C$2:$F$51,4,0)</f>
        <v>0.35764400000000002</v>
      </c>
      <c r="G15">
        <v>0.35694399999999998</v>
      </c>
      <c r="H15" s="2">
        <f t="shared" si="0"/>
        <v>-1.9572535817741496E-3</v>
      </c>
      <c r="I15">
        <v>0.33144800000000002</v>
      </c>
      <c r="J15">
        <v>0.29320400000000002</v>
      </c>
      <c r="K15">
        <v>0.26133400000000001</v>
      </c>
      <c r="L15">
        <v>0.22309000000000001</v>
      </c>
      <c r="M15">
        <v>0.17847199999999999</v>
      </c>
      <c r="N15">
        <v>0.133854</v>
      </c>
      <c r="O15">
        <v>0.12110600000000001</v>
      </c>
      <c r="P15">
        <v>10</v>
      </c>
      <c r="Q15">
        <v>10</v>
      </c>
      <c r="R15">
        <v>10</v>
      </c>
      <c r="S15">
        <v>10</v>
      </c>
      <c r="T15">
        <v>20</v>
      </c>
      <c r="U15">
        <v>20</v>
      </c>
      <c r="V15">
        <v>20</v>
      </c>
      <c r="W15">
        <v>1000</v>
      </c>
      <c r="X15">
        <v>100</v>
      </c>
      <c r="Y15">
        <v>100</v>
      </c>
      <c r="Z15">
        <v>100</v>
      </c>
      <c r="AA15">
        <v>100</v>
      </c>
      <c r="AB15">
        <v>200</v>
      </c>
      <c r="AC15">
        <v>200</v>
      </c>
      <c r="AD15">
        <v>200</v>
      </c>
    </row>
    <row r="16" spans="1:30" x14ac:dyDescent="0.3">
      <c r="A16" t="s">
        <v>182</v>
      </c>
      <c r="B16" t="s">
        <v>77</v>
      </c>
      <c r="C16" t="s">
        <v>78</v>
      </c>
      <c r="D16" t="s">
        <v>79</v>
      </c>
      <c r="E16">
        <v>65.39</v>
      </c>
      <c r="F16" s="3">
        <f>+VLOOKUP(LEVELS!C16,COIN_TOP30!$C$2:$F$51,4,0)</f>
        <v>24.24</v>
      </c>
      <c r="G16">
        <v>36.618400000000001</v>
      </c>
      <c r="H16" s="2">
        <f t="shared" si="0"/>
        <v>0.51066006600660085</v>
      </c>
      <c r="I16">
        <v>34.002800000000001</v>
      </c>
      <c r="J16">
        <v>30.0794</v>
      </c>
      <c r="K16">
        <v>26.809899999999999</v>
      </c>
      <c r="L16">
        <v>22.886500000000002</v>
      </c>
      <c r="M16">
        <v>18.309200000000001</v>
      </c>
      <c r="N16">
        <v>13.7319</v>
      </c>
      <c r="O16">
        <v>12.424099999999999</v>
      </c>
      <c r="P16">
        <v>10</v>
      </c>
      <c r="Q16">
        <v>10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1000</v>
      </c>
      <c r="X16">
        <v>100</v>
      </c>
      <c r="Y16">
        <v>100</v>
      </c>
      <c r="Z16">
        <v>100</v>
      </c>
      <c r="AA16">
        <v>100</v>
      </c>
      <c r="AB16">
        <v>200</v>
      </c>
      <c r="AC16">
        <v>200</v>
      </c>
      <c r="AD16">
        <v>200</v>
      </c>
    </row>
    <row r="17" spans="1:30" x14ac:dyDescent="0.3">
      <c r="A17" t="s">
        <v>182</v>
      </c>
      <c r="B17" t="s">
        <v>85</v>
      </c>
      <c r="C17" t="s">
        <v>86</v>
      </c>
      <c r="D17" t="s">
        <v>87</v>
      </c>
      <c r="E17">
        <v>0.40139000000000002</v>
      </c>
      <c r="F17" s="3">
        <f>+VLOOKUP(LEVELS!C17,COIN_TOP30!$C$2:$F$51,4,0)</f>
        <v>0.21622</v>
      </c>
      <c r="G17">
        <v>0.22477800000000001</v>
      </c>
      <c r="H17" s="2">
        <f t="shared" si="0"/>
        <v>3.9580057348996438E-2</v>
      </c>
      <c r="I17">
        <v>0.20872299999999999</v>
      </c>
      <c r="J17">
        <v>0.184639</v>
      </c>
      <c r="K17">
        <v>0.16456999999999999</v>
      </c>
      <c r="L17">
        <v>0.140486</v>
      </c>
      <c r="M17">
        <v>0.112389</v>
      </c>
      <c r="N17">
        <v>8.4292000000000006E-2</v>
      </c>
      <c r="O17">
        <v>7.6263999999999998E-2</v>
      </c>
      <c r="P17">
        <v>10</v>
      </c>
      <c r="Q17">
        <v>10</v>
      </c>
      <c r="R17">
        <v>10</v>
      </c>
      <c r="S17">
        <v>10</v>
      </c>
      <c r="T17">
        <v>20</v>
      </c>
      <c r="U17">
        <v>20</v>
      </c>
      <c r="V17">
        <v>20</v>
      </c>
      <c r="W17">
        <v>1000</v>
      </c>
      <c r="X17">
        <v>100</v>
      </c>
      <c r="Y17">
        <v>100</v>
      </c>
      <c r="Z17">
        <v>100</v>
      </c>
      <c r="AA17">
        <v>100</v>
      </c>
      <c r="AB17">
        <v>200</v>
      </c>
      <c r="AC17">
        <v>200</v>
      </c>
      <c r="AD17">
        <v>200</v>
      </c>
    </row>
    <row r="18" spans="1:30" x14ac:dyDescent="0.3">
      <c r="A18" t="s">
        <v>182</v>
      </c>
      <c r="B18" t="s">
        <v>91</v>
      </c>
      <c r="C18" t="s">
        <v>92</v>
      </c>
      <c r="D18" t="s">
        <v>93</v>
      </c>
      <c r="E18">
        <v>147.06</v>
      </c>
      <c r="F18" s="3">
        <f>+VLOOKUP(LEVELS!C18,COIN_TOP30!$C$2:$F$51,4,0)</f>
        <v>111.35</v>
      </c>
      <c r="G18">
        <v>82.3536</v>
      </c>
      <c r="H18" s="2">
        <f t="shared" si="0"/>
        <v>-0.26040772339470136</v>
      </c>
      <c r="I18">
        <v>76.471199999999996</v>
      </c>
      <c r="J18">
        <v>67.647599999999997</v>
      </c>
      <c r="K18">
        <v>60.294600000000003</v>
      </c>
      <c r="L18">
        <v>51.470999999999997</v>
      </c>
      <c r="M18">
        <v>41.1768</v>
      </c>
      <c r="N18">
        <v>30.8826</v>
      </c>
      <c r="O18">
        <v>27.941400000000002</v>
      </c>
      <c r="P18">
        <v>10</v>
      </c>
      <c r="Q18">
        <v>10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1000</v>
      </c>
      <c r="X18">
        <v>100</v>
      </c>
      <c r="Y18">
        <v>100</v>
      </c>
      <c r="Z18">
        <v>100</v>
      </c>
      <c r="AA18">
        <v>100</v>
      </c>
      <c r="AB18">
        <v>200</v>
      </c>
      <c r="AC18">
        <v>200</v>
      </c>
      <c r="AD18">
        <v>200</v>
      </c>
    </row>
    <row r="19" spans="1:30" x14ac:dyDescent="0.3">
      <c r="A19" t="s">
        <v>182</v>
      </c>
      <c r="B19" t="s">
        <v>96</v>
      </c>
      <c r="C19" t="s">
        <v>97</v>
      </c>
      <c r="D19" t="s">
        <v>98</v>
      </c>
      <c r="E19">
        <v>7.2690000000000001</v>
      </c>
      <c r="F19" s="3">
        <f>+VLOOKUP(LEVELS!C19,COIN_TOP30!$C$2:$F$51,4,0)</f>
        <v>3.08</v>
      </c>
      <c r="G19">
        <v>4.07064</v>
      </c>
      <c r="H19" s="2">
        <f t="shared" si="0"/>
        <v>0.32163636363636361</v>
      </c>
      <c r="I19">
        <v>3.7798799999999999</v>
      </c>
      <c r="J19">
        <v>3.3437399999999999</v>
      </c>
      <c r="K19">
        <v>2.9802900000000001</v>
      </c>
      <c r="L19">
        <v>2.5441500000000001</v>
      </c>
      <c r="M19">
        <v>2.03532</v>
      </c>
      <c r="N19">
        <v>1.5264899999999999</v>
      </c>
      <c r="O19">
        <v>1.3811100000000001</v>
      </c>
      <c r="P19">
        <v>10</v>
      </c>
      <c r="Q19">
        <v>10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1000</v>
      </c>
      <c r="X19">
        <v>100</v>
      </c>
      <c r="Y19">
        <v>100</v>
      </c>
      <c r="Z19">
        <v>100</v>
      </c>
      <c r="AA19">
        <v>100</v>
      </c>
      <c r="AB19">
        <v>200</v>
      </c>
      <c r="AC19">
        <v>200</v>
      </c>
      <c r="AD19">
        <v>200</v>
      </c>
    </row>
    <row r="20" spans="1:30" x14ac:dyDescent="0.3">
      <c r="A20" t="s">
        <v>182</v>
      </c>
      <c r="B20" t="s">
        <v>99</v>
      </c>
      <c r="C20" t="s">
        <v>100</v>
      </c>
      <c r="D20" t="s">
        <v>101</v>
      </c>
      <c r="E20">
        <v>4.6E-5</v>
      </c>
      <c r="F20" s="3">
        <f>+VLOOKUP(LEVELS!C20,COIN_TOP30!$C$2:$F$51,4,0)</f>
        <v>1.2310000000000001E-5</v>
      </c>
      <c r="G20">
        <v>2.5999999999999998E-5</v>
      </c>
      <c r="H20" s="2">
        <f t="shared" si="0"/>
        <v>1.1121039805036552</v>
      </c>
      <c r="I20">
        <v>2.4000000000000001E-5</v>
      </c>
      <c r="J20">
        <v>2.0999999999999999E-5</v>
      </c>
      <c r="K20">
        <v>1.9000000000000001E-5</v>
      </c>
      <c r="L20">
        <v>1.5999999999999999E-5</v>
      </c>
      <c r="M20">
        <v>1.2999999999999999E-5</v>
      </c>
      <c r="N20">
        <v>1.0000000000000001E-5</v>
      </c>
      <c r="O20">
        <v>9.0000000000000002E-6</v>
      </c>
      <c r="P20">
        <v>10</v>
      </c>
      <c r="Q20">
        <v>10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1000</v>
      </c>
      <c r="X20">
        <v>100</v>
      </c>
      <c r="Y20">
        <v>100</v>
      </c>
      <c r="Z20">
        <v>100</v>
      </c>
      <c r="AA20">
        <v>100</v>
      </c>
      <c r="AB20">
        <v>200</v>
      </c>
      <c r="AC20">
        <v>200</v>
      </c>
      <c r="AD20">
        <v>200</v>
      </c>
    </row>
    <row r="21" spans="1:30" x14ac:dyDescent="0.3">
      <c r="A21" t="s">
        <v>182</v>
      </c>
      <c r="B21" t="s">
        <v>111</v>
      </c>
      <c r="C21" t="s">
        <v>112</v>
      </c>
      <c r="D21" t="s">
        <v>113</v>
      </c>
      <c r="E21">
        <v>11.888999999999999</v>
      </c>
      <c r="F21" s="3">
        <f>+VLOOKUP(LEVELS!C21,COIN_TOP30!$C$2:$F$51,4,0)</f>
        <v>3.83</v>
      </c>
      <c r="G21">
        <v>6.6578400000000002</v>
      </c>
      <c r="H21" s="2">
        <f t="shared" si="0"/>
        <v>0.73833942558746735</v>
      </c>
      <c r="I21">
        <v>6.1822800000000004</v>
      </c>
      <c r="J21">
        <v>5.4689399999999999</v>
      </c>
      <c r="K21">
        <v>4.8744899999999998</v>
      </c>
      <c r="L21">
        <v>4.1611500000000001</v>
      </c>
      <c r="M21">
        <v>3.3289200000000001</v>
      </c>
      <c r="N21">
        <v>2.4966900000000001</v>
      </c>
      <c r="O21">
        <v>2.2589100000000002</v>
      </c>
      <c r="P21">
        <v>10</v>
      </c>
      <c r="Q21">
        <v>10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1000</v>
      </c>
      <c r="X21">
        <v>100</v>
      </c>
      <c r="Y21">
        <v>100</v>
      </c>
      <c r="Z21">
        <v>100</v>
      </c>
      <c r="AA21">
        <v>100</v>
      </c>
      <c r="AB21">
        <v>200</v>
      </c>
      <c r="AC21">
        <v>200</v>
      </c>
      <c r="AD21">
        <v>200</v>
      </c>
    </row>
    <row r="22" spans="1:30" x14ac:dyDescent="0.3">
      <c r="A22" t="s">
        <v>182</v>
      </c>
      <c r="B22" t="s">
        <v>117</v>
      </c>
      <c r="C22" t="s">
        <v>118</v>
      </c>
      <c r="D22" t="s">
        <v>119</v>
      </c>
      <c r="E22">
        <v>19.47</v>
      </c>
      <c r="F22" s="3">
        <f>+VLOOKUP(LEVELS!C22,COIN_TOP30!$C$2:$F$51,4,0)</f>
        <v>9.3000000000000007</v>
      </c>
      <c r="G22">
        <v>10.9032</v>
      </c>
      <c r="H22" s="2">
        <f t="shared" si="0"/>
        <v>0.17238709677419345</v>
      </c>
      <c r="I22">
        <v>10.1244</v>
      </c>
      <c r="J22">
        <v>8.9562000000000008</v>
      </c>
      <c r="K22">
        <v>7.9827000000000004</v>
      </c>
      <c r="L22">
        <v>6.8144999999999998</v>
      </c>
      <c r="M22">
        <v>5.4516</v>
      </c>
      <c r="N22">
        <v>4.0887000000000002</v>
      </c>
      <c r="O22">
        <v>3.6993</v>
      </c>
      <c r="P22">
        <v>10</v>
      </c>
      <c r="Q22">
        <v>10</v>
      </c>
      <c r="R22">
        <v>10</v>
      </c>
      <c r="S22">
        <v>10</v>
      </c>
      <c r="T22">
        <v>20</v>
      </c>
      <c r="U22">
        <v>20</v>
      </c>
      <c r="V22">
        <v>20</v>
      </c>
      <c r="W22">
        <v>1000</v>
      </c>
      <c r="X22">
        <v>100</v>
      </c>
      <c r="Y22">
        <v>100</v>
      </c>
      <c r="Z22">
        <v>100</v>
      </c>
      <c r="AA22">
        <v>100</v>
      </c>
      <c r="AB22">
        <v>200</v>
      </c>
      <c r="AC22">
        <v>200</v>
      </c>
      <c r="AD22">
        <v>200</v>
      </c>
    </row>
    <row r="23" spans="1:30" x14ac:dyDescent="0.3">
      <c r="A23" t="s">
        <v>182</v>
      </c>
      <c r="B23" t="s">
        <v>120</v>
      </c>
      <c r="C23" t="s">
        <v>121</v>
      </c>
      <c r="D23" t="s">
        <v>122</v>
      </c>
      <c r="E23">
        <v>1.5229999999999999</v>
      </c>
      <c r="F23" s="3">
        <f>+VLOOKUP(LEVELS!C23,COIN_TOP30!$C$2:$F$51,4,0)</f>
        <v>0.73529299999999997</v>
      </c>
      <c r="G23">
        <v>0.85287999999999997</v>
      </c>
      <c r="H23" s="2">
        <f t="shared" si="0"/>
        <v>0.15991856307621588</v>
      </c>
      <c r="I23">
        <v>0.79196</v>
      </c>
      <c r="J23">
        <v>0.70057999999999998</v>
      </c>
      <c r="K23">
        <v>0.62443000000000004</v>
      </c>
      <c r="L23">
        <v>0.53305000000000002</v>
      </c>
      <c r="M23">
        <v>0.42643999999999999</v>
      </c>
      <c r="N23">
        <v>0.31983</v>
      </c>
      <c r="O23">
        <v>0.28937000000000002</v>
      </c>
      <c r="P23">
        <v>10</v>
      </c>
      <c r="Q23">
        <v>10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1000</v>
      </c>
      <c r="X23">
        <v>100</v>
      </c>
      <c r="Y23">
        <v>100</v>
      </c>
      <c r="Z23">
        <v>100</v>
      </c>
      <c r="AA23">
        <v>100</v>
      </c>
      <c r="AB23">
        <v>200</v>
      </c>
      <c r="AC23">
        <v>200</v>
      </c>
      <c r="AD23">
        <v>200</v>
      </c>
    </row>
    <row r="24" spans="1:30" x14ac:dyDescent="0.3">
      <c r="A24" t="s">
        <v>182</v>
      </c>
      <c r="B24" t="s">
        <v>123</v>
      </c>
      <c r="C24" t="s">
        <v>124</v>
      </c>
      <c r="D24" t="s">
        <v>125</v>
      </c>
      <c r="E24">
        <v>0.47799999999999998</v>
      </c>
      <c r="F24" s="3">
        <f>+VLOOKUP(LEVELS!C24,COIN_TOP30!$C$2:$F$51,4,0)</f>
        <v>0.184169</v>
      </c>
      <c r="G24">
        <v>0.26767999999999997</v>
      </c>
      <c r="H24" s="2">
        <f t="shared" si="0"/>
        <v>0.45344764862707609</v>
      </c>
      <c r="I24">
        <v>0.24856</v>
      </c>
      <c r="J24">
        <v>0.21987999999999999</v>
      </c>
      <c r="K24">
        <v>0.19597999999999999</v>
      </c>
      <c r="L24">
        <v>0.1673</v>
      </c>
      <c r="M24">
        <v>0.13383999999999999</v>
      </c>
      <c r="N24">
        <v>0.10038</v>
      </c>
      <c r="O24">
        <v>9.0819999999999998E-2</v>
      </c>
      <c r="P24">
        <v>10</v>
      </c>
      <c r="Q24">
        <v>10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1000</v>
      </c>
      <c r="X24">
        <v>100</v>
      </c>
      <c r="Y24">
        <v>100</v>
      </c>
      <c r="Z24">
        <v>100</v>
      </c>
      <c r="AA24">
        <v>100</v>
      </c>
      <c r="AB24">
        <v>200</v>
      </c>
      <c r="AC24">
        <v>200</v>
      </c>
      <c r="AD24">
        <v>200</v>
      </c>
    </row>
    <row r="25" spans="1:30" x14ac:dyDescent="0.3">
      <c r="A25" t="s">
        <v>182</v>
      </c>
      <c r="B25" t="s">
        <v>129</v>
      </c>
      <c r="C25" t="s">
        <v>130</v>
      </c>
      <c r="D25" t="s">
        <v>131</v>
      </c>
      <c r="E25">
        <v>399.85</v>
      </c>
      <c r="F25" s="3">
        <f>+VLOOKUP(LEVELS!C25,COIN_TOP30!$C$2:$F$51,4,0)</f>
        <v>301.63</v>
      </c>
      <c r="G25">
        <v>223.916</v>
      </c>
      <c r="H25" s="2">
        <f t="shared" si="0"/>
        <v>-0.25764678579716871</v>
      </c>
      <c r="I25">
        <v>207.922</v>
      </c>
      <c r="J25">
        <v>183.93100000000001</v>
      </c>
      <c r="K25">
        <v>163.9385</v>
      </c>
      <c r="L25">
        <v>139.94749999999999</v>
      </c>
      <c r="M25">
        <v>111.958</v>
      </c>
      <c r="N25">
        <v>83.968500000000006</v>
      </c>
      <c r="O25">
        <v>75.971500000000006</v>
      </c>
      <c r="P25">
        <v>10</v>
      </c>
      <c r="Q25">
        <v>10</v>
      </c>
      <c r="R25">
        <v>10</v>
      </c>
      <c r="S25">
        <v>10</v>
      </c>
      <c r="T25">
        <v>20</v>
      </c>
      <c r="U25">
        <v>20</v>
      </c>
      <c r="V25">
        <v>20</v>
      </c>
      <c r="W25">
        <v>1000</v>
      </c>
      <c r="X25">
        <v>100</v>
      </c>
      <c r="Y25">
        <v>100</v>
      </c>
      <c r="Z25">
        <v>100</v>
      </c>
      <c r="AA25">
        <v>100</v>
      </c>
      <c r="AB25">
        <v>200</v>
      </c>
      <c r="AC25">
        <v>200</v>
      </c>
      <c r="AD25">
        <v>200</v>
      </c>
    </row>
    <row r="26" spans="1:30" x14ac:dyDescent="0.3">
      <c r="A26" t="s">
        <v>182</v>
      </c>
      <c r="B26" t="s">
        <v>138</v>
      </c>
      <c r="C26" t="s">
        <v>139</v>
      </c>
      <c r="D26" t="s">
        <v>140</v>
      </c>
      <c r="E26">
        <v>2.8E-5</v>
      </c>
      <c r="F26" s="3">
        <f>+VLOOKUP(LEVELS!C26,COIN_TOP30!$C$2:$F$51,4,0)</f>
        <v>9.6600000000000007E-6</v>
      </c>
      <c r="G26">
        <v>1.5999999999999999E-5</v>
      </c>
      <c r="H26" s="2">
        <f t="shared" si="0"/>
        <v>0.65631469979296042</v>
      </c>
      <c r="I26">
        <v>1.5E-5</v>
      </c>
      <c r="J26">
        <v>1.2999999999999999E-5</v>
      </c>
      <c r="K26">
        <v>1.2E-5</v>
      </c>
      <c r="L26">
        <v>1.0000000000000001E-5</v>
      </c>
      <c r="M26">
        <v>7.9999999999999996E-6</v>
      </c>
      <c r="N26">
        <v>6.0000000000000002E-6</v>
      </c>
      <c r="O26">
        <v>5.0000000000000004E-6</v>
      </c>
      <c r="P26">
        <v>10</v>
      </c>
      <c r="Q26">
        <v>10</v>
      </c>
      <c r="R26">
        <v>10</v>
      </c>
      <c r="S26">
        <v>10</v>
      </c>
      <c r="T26">
        <v>20</v>
      </c>
      <c r="U26">
        <v>20</v>
      </c>
      <c r="V26">
        <v>20</v>
      </c>
      <c r="W26">
        <v>1000</v>
      </c>
      <c r="X26">
        <v>100</v>
      </c>
      <c r="Y26">
        <v>100</v>
      </c>
      <c r="Z26">
        <v>100</v>
      </c>
      <c r="AA26">
        <v>100</v>
      </c>
      <c r="AB26">
        <v>200</v>
      </c>
      <c r="AC26">
        <v>200</v>
      </c>
      <c r="AD26">
        <v>200</v>
      </c>
    </row>
    <row r="27" spans="1:30" x14ac:dyDescent="0.3">
      <c r="A27" t="s">
        <v>182</v>
      </c>
      <c r="B27" t="s">
        <v>146</v>
      </c>
      <c r="C27" t="s">
        <v>147</v>
      </c>
      <c r="D27" t="s">
        <v>148</v>
      </c>
      <c r="E27">
        <v>40.57</v>
      </c>
      <c r="F27" s="3">
        <f>+VLOOKUP(LEVELS!C27,COIN_TOP30!$C$2:$F$51,4,0)</f>
        <v>20.32</v>
      </c>
      <c r="G27">
        <v>22.719200000000001</v>
      </c>
      <c r="H27" s="2">
        <f t="shared" si="0"/>
        <v>0.1180708661417323</v>
      </c>
      <c r="I27">
        <v>21.096399999999999</v>
      </c>
      <c r="J27">
        <v>18.662199999999999</v>
      </c>
      <c r="K27">
        <v>16.633700000000001</v>
      </c>
      <c r="L27">
        <v>14.1995</v>
      </c>
      <c r="M27">
        <v>11.3596</v>
      </c>
      <c r="N27">
        <v>8.5197000000000003</v>
      </c>
      <c r="O27">
        <v>7.7083000000000004</v>
      </c>
      <c r="P27">
        <v>10</v>
      </c>
      <c r="Q27">
        <v>10</v>
      </c>
      <c r="R27">
        <v>10</v>
      </c>
      <c r="S27">
        <v>10</v>
      </c>
      <c r="T27">
        <v>20</v>
      </c>
      <c r="U27">
        <v>20</v>
      </c>
      <c r="V27">
        <v>20</v>
      </c>
      <c r="W27">
        <v>1000</v>
      </c>
      <c r="X27">
        <v>100</v>
      </c>
      <c r="Y27">
        <v>100</v>
      </c>
      <c r="Z27">
        <v>100</v>
      </c>
      <c r="AA27">
        <v>100</v>
      </c>
      <c r="AB27">
        <v>200</v>
      </c>
      <c r="AC27">
        <v>200</v>
      </c>
      <c r="AD27">
        <v>200</v>
      </c>
    </row>
    <row r="28" spans="1:30" x14ac:dyDescent="0.3">
      <c r="A28" t="s">
        <v>182</v>
      </c>
      <c r="B28" t="s">
        <v>149</v>
      </c>
      <c r="C28" t="s">
        <v>150</v>
      </c>
      <c r="D28" t="s">
        <v>151</v>
      </c>
      <c r="E28">
        <v>1249</v>
      </c>
      <c r="F28" s="3">
        <f>+VLOOKUP(LEVELS!C28,COIN_TOP30!$C$2:$F$51,4,0)</f>
        <v>317.14999999999998</v>
      </c>
      <c r="G28">
        <v>699.44</v>
      </c>
      <c r="H28" s="2">
        <f t="shared" si="0"/>
        <v>1.2053917704556207</v>
      </c>
      <c r="I28">
        <v>649.48</v>
      </c>
      <c r="J28">
        <v>574.54</v>
      </c>
      <c r="K28">
        <v>512.09</v>
      </c>
      <c r="L28">
        <v>437.15</v>
      </c>
      <c r="M28">
        <v>349.72</v>
      </c>
      <c r="N28">
        <v>262.29000000000002</v>
      </c>
      <c r="O28">
        <v>237.31</v>
      </c>
      <c r="P28">
        <v>10</v>
      </c>
      <c r="Q28">
        <v>10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1000</v>
      </c>
      <c r="X28">
        <v>100</v>
      </c>
      <c r="Y28">
        <v>100</v>
      </c>
      <c r="Z28">
        <v>100</v>
      </c>
      <c r="AA28">
        <v>100</v>
      </c>
      <c r="AB28">
        <v>200</v>
      </c>
      <c r="AC28">
        <v>200</v>
      </c>
      <c r="AD28">
        <v>200</v>
      </c>
    </row>
    <row r="29" spans="1:30" ht="17.25" thickBot="1" x14ac:dyDescent="0.35">
      <c r="A29" t="s">
        <v>182</v>
      </c>
      <c r="B29" t="s">
        <v>155</v>
      </c>
      <c r="C29" t="s">
        <v>156</v>
      </c>
      <c r="D29" t="s">
        <v>157</v>
      </c>
      <c r="E29">
        <v>9.01</v>
      </c>
      <c r="F29" s="4">
        <f>+VLOOKUP(LEVELS!C29,COIN_TOP30!$C$2:$F$51,4,0)</f>
        <v>2.39</v>
      </c>
      <c r="G29">
        <v>5.0456000000000003</v>
      </c>
      <c r="H29" s="2">
        <f t="shared" si="0"/>
        <v>1.1111297071129707</v>
      </c>
      <c r="I29">
        <v>4.6852</v>
      </c>
      <c r="J29">
        <v>4.1445999999999996</v>
      </c>
      <c r="K29">
        <v>3.6941000000000002</v>
      </c>
      <c r="L29">
        <v>3.1535000000000002</v>
      </c>
      <c r="M29">
        <v>2.5228000000000002</v>
      </c>
      <c r="N29">
        <v>1.8920999999999999</v>
      </c>
      <c r="O29">
        <v>1.7119</v>
      </c>
      <c r="P29">
        <v>10</v>
      </c>
      <c r="Q29">
        <v>10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1000</v>
      </c>
      <c r="X29">
        <v>100</v>
      </c>
      <c r="Y29">
        <v>100</v>
      </c>
      <c r="Z29">
        <v>100</v>
      </c>
      <c r="AA29">
        <v>100</v>
      </c>
      <c r="AB29">
        <v>200</v>
      </c>
      <c r="AC29">
        <v>200</v>
      </c>
      <c r="AD29">
        <v>200</v>
      </c>
    </row>
  </sheetData>
  <phoneticPr fontId="2" type="noConversion"/>
  <conditionalFormatting sqref="H2:H29">
    <cfRule type="cellIs" dxfId="0" priority="1" operator="greater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/>
  </sheetViews>
  <sheetFormatPr defaultRowHeight="16.5" x14ac:dyDescent="0.3"/>
  <cols>
    <col min="1" max="1" width="6" customWidth="1"/>
    <col min="2" max="2" width="38" customWidth="1"/>
    <col min="3" max="3" width="12" customWidth="1"/>
    <col min="4" max="4" width="40" customWidth="1"/>
    <col min="5" max="5" width="25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183</v>
      </c>
    </row>
    <row r="2" spans="1:5" x14ac:dyDescent="0.3">
      <c r="A2">
        <v>3</v>
      </c>
      <c r="B2" t="s">
        <v>20</v>
      </c>
      <c r="C2" t="s">
        <v>21</v>
      </c>
      <c r="D2" t="s">
        <v>22</v>
      </c>
      <c r="E2" t="s">
        <v>184</v>
      </c>
    </row>
    <row r="3" spans="1:5" x14ac:dyDescent="0.3">
      <c r="A3">
        <v>7</v>
      </c>
      <c r="B3" t="s">
        <v>30</v>
      </c>
      <c r="C3" t="s">
        <v>31</v>
      </c>
      <c r="D3" t="s">
        <v>31</v>
      </c>
      <c r="E3" t="s">
        <v>184</v>
      </c>
    </row>
    <row r="4" spans="1:5" x14ac:dyDescent="0.3">
      <c r="A4">
        <v>8</v>
      </c>
      <c r="B4" t="s">
        <v>32</v>
      </c>
      <c r="C4" t="s">
        <v>33</v>
      </c>
      <c r="D4" t="s">
        <v>34</v>
      </c>
      <c r="E4" t="s">
        <v>185</v>
      </c>
    </row>
    <row r="5" spans="1:5" x14ac:dyDescent="0.3">
      <c r="A5">
        <v>12</v>
      </c>
      <c r="B5" t="s">
        <v>44</v>
      </c>
      <c r="C5" t="s">
        <v>45</v>
      </c>
      <c r="D5" t="s">
        <v>46</v>
      </c>
      <c r="E5" t="s">
        <v>185</v>
      </c>
    </row>
    <row r="6" spans="1:5" x14ac:dyDescent="0.3">
      <c r="A6">
        <v>16</v>
      </c>
      <c r="B6" t="s">
        <v>56</v>
      </c>
      <c r="C6" t="s">
        <v>57</v>
      </c>
      <c r="D6" t="s">
        <v>58</v>
      </c>
      <c r="E6" t="s">
        <v>185</v>
      </c>
    </row>
    <row r="7" spans="1:5" x14ac:dyDescent="0.3">
      <c r="A7">
        <v>17</v>
      </c>
      <c r="B7" t="s">
        <v>59</v>
      </c>
      <c r="C7" t="s">
        <v>60</v>
      </c>
      <c r="D7" t="s">
        <v>61</v>
      </c>
      <c r="E7" t="s">
        <v>184</v>
      </c>
    </row>
    <row r="8" spans="1:5" x14ac:dyDescent="0.3">
      <c r="A8">
        <v>18</v>
      </c>
      <c r="B8" t="s">
        <v>62</v>
      </c>
      <c r="C8" t="s">
        <v>63</v>
      </c>
      <c r="D8" t="s">
        <v>64</v>
      </c>
      <c r="E8" t="s">
        <v>185</v>
      </c>
    </row>
    <row r="9" spans="1:5" x14ac:dyDescent="0.3">
      <c r="A9">
        <v>21</v>
      </c>
      <c r="B9" t="s">
        <v>71</v>
      </c>
      <c r="C9" t="s">
        <v>72</v>
      </c>
      <c r="D9" t="s">
        <v>73</v>
      </c>
      <c r="E9" t="s">
        <v>185</v>
      </c>
    </row>
    <row r="10" spans="1:5" x14ac:dyDescent="0.3">
      <c r="A10">
        <v>24</v>
      </c>
      <c r="B10" t="s">
        <v>80</v>
      </c>
      <c r="C10" t="s">
        <v>81</v>
      </c>
      <c r="D10" t="s">
        <v>81</v>
      </c>
      <c r="E10" t="s">
        <v>185</v>
      </c>
    </row>
    <row r="11" spans="1:5" x14ac:dyDescent="0.3">
      <c r="A11">
        <v>25</v>
      </c>
      <c r="B11" t="s">
        <v>82</v>
      </c>
      <c r="C11" t="s">
        <v>83</v>
      </c>
      <c r="D11" t="s">
        <v>84</v>
      </c>
      <c r="E11" t="s">
        <v>185</v>
      </c>
    </row>
    <row r="12" spans="1:5" x14ac:dyDescent="0.3">
      <c r="A12">
        <v>27</v>
      </c>
      <c r="B12" t="s">
        <v>88</v>
      </c>
      <c r="C12" t="s">
        <v>89</v>
      </c>
      <c r="D12" t="s">
        <v>90</v>
      </c>
      <c r="E12" t="s">
        <v>185</v>
      </c>
    </row>
    <row r="13" spans="1:5" x14ac:dyDescent="0.3">
      <c r="A13">
        <v>29</v>
      </c>
      <c r="B13" t="s">
        <v>94</v>
      </c>
      <c r="C13" t="s">
        <v>95</v>
      </c>
      <c r="D13" t="s">
        <v>95</v>
      </c>
      <c r="E13" t="s">
        <v>184</v>
      </c>
    </row>
    <row r="14" spans="1:5" x14ac:dyDescent="0.3">
      <c r="A14">
        <v>32</v>
      </c>
      <c r="B14" t="s">
        <v>102</v>
      </c>
      <c r="C14" t="s">
        <v>103</v>
      </c>
      <c r="D14" t="s">
        <v>104</v>
      </c>
      <c r="E14" t="s">
        <v>185</v>
      </c>
    </row>
    <row r="15" spans="1:5" x14ac:dyDescent="0.3">
      <c r="A15">
        <v>33</v>
      </c>
      <c r="B15" t="s">
        <v>105</v>
      </c>
      <c r="C15" t="s">
        <v>106</v>
      </c>
      <c r="D15" t="s">
        <v>107</v>
      </c>
      <c r="E15" t="s">
        <v>185</v>
      </c>
    </row>
    <row r="16" spans="1:5" x14ac:dyDescent="0.3">
      <c r="A16">
        <v>34</v>
      </c>
      <c r="B16" t="s">
        <v>108</v>
      </c>
      <c r="C16" t="s">
        <v>109</v>
      </c>
      <c r="D16" t="s">
        <v>110</v>
      </c>
      <c r="E16" t="s">
        <v>185</v>
      </c>
    </row>
    <row r="17" spans="1:5" x14ac:dyDescent="0.3">
      <c r="A17">
        <v>36</v>
      </c>
      <c r="B17" t="s">
        <v>114</v>
      </c>
      <c r="C17" t="s">
        <v>115</v>
      </c>
      <c r="D17" t="s">
        <v>116</v>
      </c>
      <c r="E17" t="s">
        <v>185</v>
      </c>
    </row>
    <row r="18" spans="1:5" x14ac:dyDescent="0.3">
      <c r="A18">
        <v>40</v>
      </c>
      <c r="B18" t="s">
        <v>126</v>
      </c>
      <c r="C18" t="s">
        <v>127</v>
      </c>
      <c r="D18" t="s">
        <v>128</v>
      </c>
      <c r="E18" t="s">
        <v>185</v>
      </c>
    </row>
    <row r="19" spans="1:5" x14ac:dyDescent="0.3">
      <c r="A19">
        <v>42</v>
      </c>
      <c r="B19" t="s">
        <v>132</v>
      </c>
      <c r="C19" t="s">
        <v>133</v>
      </c>
      <c r="D19" t="s">
        <v>134</v>
      </c>
      <c r="E19" t="s">
        <v>184</v>
      </c>
    </row>
    <row r="20" spans="1:5" x14ac:dyDescent="0.3">
      <c r="A20">
        <v>43</v>
      </c>
      <c r="B20" t="s">
        <v>135</v>
      </c>
      <c r="C20" t="s">
        <v>136</v>
      </c>
      <c r="D20" t="s">
        <v>137</v>
      </c>
      <c r="E20" t="s">
        <v>185</v>
      </c>
    </row>
    <row r="21" spans="1:5" x14ac:dyDescent="0.3">
      <c r="A21">
        <v>45</v>
      </c>
      <c r="B21" t="s">
        <v>141</v>
      </c>
      <c r="C21" t="s">
        <v>142</v>
      </c>
      <c r="D21" t="s">
        <v>142</v>
      </c>
      <c r="E21" t="s">
        <v>185</v>
      </c>
    </row>
    <row r="22" spans="1:5" x14ac:dyDescent="0.3">
      <c r="A22">
        <v>46</v>
      </c>
      <c r="B22" t="s">
        <v>143</v>
      </c>
      <c r="C22" t="s">
        <v>144</v>
      </c>
      <c r="D22" t="s">
        <v>145</v>
      </c>
      <c r="E22" t="s">
        <v>185</v>
      </c>
    </row>
    <row r="23" spans="1:5" x14ac:dyDescent="0.3">
      <c r="A23">
        <v>49</v>
      </c>
      <c r="B23" t="s">
        <v>152</v>
      </c>
      <c r="C23" t="s">
        <v>153</v>
      </c>
      <c r="D23" t="s">
        <v>154</v>
      </c>
      <c r="E23" t="s">
        <v>185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CONFIG</vt:lpstr>
      <vt:lpstr>COIN_TOP30</vt:lpstr>
      <vt:lpstr>LEVELS</vt:lpstr>
      <vt:lpstr>SKIPPED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Hyunsu Lee</cp:lastModifiedBy>
  <dcterms:created xsi:type="dcterms:W3CDTF">2025-09-06T06:30:14Z</dcterms:created>
  <dcterms:modified xsi:type="dcterms:W3CDTF">2025-09-06T06:57:27Z</dcterms:modified>
</cp:coreProperties>
</file>