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Docs\Desktop\School\Active Classes\Senior Design\Git\AgileRoboticControls\Design\Bill of Materials\"/>
    </mc:Choice>
  </mc:AlternateContent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6" i="1" l="1"/>
  <c r="E35" i="1"/>
  <c r="E38" i="1" l="1"/>
  <c r="E37" i="1"/>
  <c r="E34" i="1"/>
  <c r="E33" i="1"/>
  <c r="E32" i="1"/>
</calcChain>
</file>

<file path=xl/sharedStrings.xml><?xml version="1.0" encoding="utf-8"?>
<sst xmlns="http://schemas.openxmlformats.org/spreadsheetml/2006/main" count="135" uniqueCount="107">
  <si>
    <t>Name</t>
  </si>
  <si>
    <t>Description</t>
  </si>
  <si>
    <t>Quantity</t>
  </si>
  <si>
    <t>Part Number</t>
  </si>
  <si>
    <t>Cost</t>
  </si>
  <si>
    <t>Arduino Mega 2560</t>
  </si>
  <si>
    <t>Microcontroller</t>
  </si>
  <si>
    <t>Arduino Xbee Shield</t>
  </si>
  <si>
    <t>Xbee Shield for expanding the IO ports on Arduino Mega</t>
  </si>
  <si>
    <t>9 volt battery connector</t>
  </si>
  <si>
    <t>BS61-ND</t>
  </si>
  <si>
    <t>Two prong Switch</t>
  </si>
  <si>
    <t>CKN 9868-ND</t>
  </si>
  <si>
    <t>Battery Holder</t>
  </si>
  <si>
    <t>71K-ND</t>
  </si>
  <si>
    <t>USB A RCPT to B PLUG</t>
  </si>
  <si>
    <t>USB A receptacle to USB B plug</t>
  </si>
  <si>
    <t>839-1104-ND</t>
  </si>
  <si>
    <t>USB A RCPT to A PLUG</t>
  </si>
  <si>
    <t>USB A receptacle to USB A plug</t>
  </si>
  <si>
    <t>U024-001-PM-ND</t>
  </si>
  <si>
    <t>Xbee</t>
  </si>
  <si>
    <t>Xbee series 1 radio antenna</t>
  </si>
  <si>
    <t>E-STOP</t>
  </si>
  <si>
    <t>Emergency Stop Switch</t>
  </si>
  <si>
    <t xml:space="preserve">Z1504-ND </t>
  </si>
  <si>
    <t>LED</t>
  </si>
  <si>
    <t>Green</t>
  </si>
  <si>
    <t>350-1557-ND</t>
  </si>
  <si>
    <t>Yellow</t>
  </si>
  <si>
    <t>350-1558-ND</t>
  </si>
  <si>
    <t>Red</t>
  </si>
  <si>
    <t>350-1555-ND</t>
  </si>
  <si>
    <t>Banana Connector</t>
  </si>
  <si>
    <t>Banana Plug Connector - Black Female</t>
  </si>
  <si>
    <t>J152-ND</t>
  </si>
  <si>
    <t>Banana Plug Connector - Red Female</t>
  </si>
  <si>
    <t>J151-ND</t>
  </si>
  <si>
    <t>Banana Plug Connector - White Female</t>
  </si>
  <si>
    <t>J150-ND</t>
  </si>
  <si>
    <t>Nitra Nylon Tubing</t>
  </si>
  <si>
    <t>Flexible Tubing</t>
  </si>
  <si>
    <t>200 ft</t>
  </si>
  <si>
    <t>n532BLU100</t>
  </si>
  <si>
    <t>20 mm Extruded Aluminum Frame - 8 ft</t>
  </si>
  <si>
    <t xml:space="preserve">McMaster - Carr </t>
  </si>
  <si>
    <t>5537T101</t>
  </si>
  <si>
    <t>20 mm Extruded Aluminum Frame - 6 ft</t>
  </si>
  <si>
    <t>McMaster - Carr</t>
  </si>
  <si>
    <t>Single, 5-Hole Tee Plate</t>
  </si>
  <si>
    <t>5537T213</t>
  </si>
  <si>
    <r>
      <t>Single, 5-Hole 90</t>
    </r>
    <r>
      <rPr>
        <sz val="11"/>
        <color theme="1"/>
        <rFont val="Calibri"/>
        <family val="2"/>
      </rPr>
      <t>° Plate</t>
    </r>
  </si>
  <si>
    <t>5537T206</t>
  </si>
  <si>
    <t>Single, 2-Hole Plate</t>
  </si>
  <si>
    <t>5537T167</t>
  </si>
  <si>
    <t>Fasteners (4 pack)</t>
  </si>
  <si>
    <t>5537T154</t>
  </si>
  <si>
    <t>1"x1.5"x6' 6061 Aluminum Bar</t>
  </si>
  <si>
    <t>8975K52</t>
  </si>
  <si>
    <t>2" Bore, 4" Stroke Position Feedback Cylinder</t>
  </si>
  <si>
    <t>Bimba air cylinder (universal mount)</t>
  </si>
  <si>
    <t>PFC-314-X</t>
  </si>
  <si>
    <t>2" Bore, 3" Stroke Position Feedback Cylinder</t>
  </si>
  <si>
    <t>PFC-313-X</t>
  </si>
  <si>
    <t>Mark 3 (5/3) Directional Control Valve</t>
  </si>
  <si>
    <t>Numatics/Emerson</t>
  </si>
  <si>
    <t>03-1-SS5-00-E-0-000-61</t>
  </si>
  <si>
    <t>Brass Solenoid Valve</t>
  </si>
  <si>
    <t>Grainger</t>
  </si>
  <si>
    <t>821G003</t>
  </si>
  <si>
    <t>-</t>
  </si>
  <si>
    <t>1/8" Solenoid Valve</t>
  </si>
  <si>
    <t>Normally closed pneumatic electrically controlled, 0.23 Cv</t>
  </si>
  <si>
    <t xml:space="preserve"> 2ACK-1/8-D</t>
  </si>
  <si>
    <t>10 gal. 2.5 HP Air Compressor</t>
  </si>
  <si>
    <t>5.3 CFM @ 90 ps - 6.2 CFM @ 40 psi (CentralPneumatic)</t>
  </si>
  <si>
    <r>
      <t>Single, 2-Hole 90</t>
    </r>
    <r>
      <rPr>
        <sz val="11"/>
        <color theme="1"/>
        <rFont val="Calibri"/>
        <family val="2"/>
      </rPr>
      <t>° Bracket</t>
    </r>
  </si>
  <si>
    <t>5537T181</t>
  </si>
  <si>
    <t>Ordered</t>
  </si>
  <si>
    <t>Y</t>
  </si>
  <si>
    <t>N</t>
  </si>
  <si>
    <t>478-3145-1-ND</t>
  </si>
  <si>
    <t>0.047 uF cap</t>
  </si>
  <si>
    <t>0.056 uF cap</t>
  </si>
  <si>
    <t>BC2686CT-ND</t>
  </si>
  <si>
    <t>0.068 uF cap</t>
  </si>
  <si>
    <t>0.22 uF cap</t>
  </si>
  <si>
    <t>0.012 uF cap</t>
  </si>
  <si>
    <t>399-4381-ND</t>
  </si>
  <si>
    <t>399-4466-1-ND</t>
  </si>
  <si>
    <t>399-9799-ND</t>
  </si>
  <si>
    <t>SRW091-WG-ND</t>
  </si>
  <si>
    <t>Debug panel hosuing</t>
  </si>
  <si>
    <t>0.022uF cap</t>
  </si>
  <si>
    <t>BC2677CT-ND</t>
  </si>
  <si>
    <t>0.018uF cap</t>
  </si>
  <si>
    <t>490-8989-1-ND</t>
  </si>
  <si>
    <t>1N4735A-TPCT-ND</t>
  </si>
  <si>
    <t>6.2 Zener Diode</t>
  </si>
  <si>
    <t>CF14JT10K0CT-ND</t>
  </si>
  <si>
    <t>10K resistor</t>
  </si>
  <si>
    <t>CF14JT47K0CT-ND</t>
  </si>
  <si>
    <t>47K resistor</t>
  </si>
  <si>
    <t>CF14JT330RCT-ND</t>
  </si>
  <si>
    <t>330 resistor</t>
  </si>
  <si>
    <t>BC547BTACT-ND</t>
  </si>
  <si>
    <t>NPN transistor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</si>
</sst>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44" fontId="0" fillId="0" borderId="2" xfId="0" applyNumberFormat="1" applyBorder="1"/>
    <xf numFmtId="0" fontId="0" fillId="0" borderId="3" xfId="0" applyFill="1" applyBorder="1"/>
    <xf numFmtId="0" fontId="0" fillId="0" borderId="4" xfId="0" applyFill="1" applyBorder="1"/>
    <xf numFmtId="0" fontId="0" fillId="0" borderId="1" xfId="1" applyNumberFormat="1" applyFont="1" applyFill="1" applyBorder="1" applyAlignment="1">
      <alignment horizontal="right"/>
    </xf>
    <xf numFmtId="0" fontId="0" fillId="0" borderId="1" xfId="1" applyNumberFormat="1" applyFont="1" applyFill="1" applyBorder="1" applyAlignment="1">
      <alignment horizontal="left"/>
    </xf>
    <xf numFmtId="0" fontId="0" fillId="0" borderId="1" xfId="1" applyNumberFormat="1" applyFont="1" applyBorder="1"/>
    <xf numFmtId="0" fontId="3" fillId="0" borderId="1" xfId="1" applyNumberFormat="1" applyFont="1" applyBorder="1"/>
    <xf numFmtId="0" fontId="3" fillId="0" borderId="0" xfId="0" applyFont="1"/>
    <xf numFmtId="0" fontId="3" fillId="0" borderId="1" xfId="0" applyFont="1" applyBorder="1"/>
    <xf numFmtId="44" fontId="0" fillId="0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zoomScale="70" zoomScaleNormal="70" workbookViewId="0">
      <selection activeCell="D39" sqref="D39"/>
    </sheetView>
  </sheetViews>
  <sheetFormatPr defaultRowHeight="14.4" x14ac:dyDescent="0.3"/>
  <cols>
    <col min="1" max="1" width="38.33203125" bestFit="1" customWidth="1"/>
    <col min="2" max="2" width="49" bestFit="1" customWidth="1"/>
    <col min="3" max="3" width="8" bestFit="1" customWidth="1"/>
    <col min="4" max="4" width="20.6640625" bestFit="1" customWidth="1"/>
    <col min="5" max="5" width="10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1" t="s">
        <v>78</v>
      </c>
    </row>
    <row r="2" spans="1:6" x14ac:dyDescent="0.3">
      <c r="A2" s="1" t="s">
        <v>5</v>
      </c>
      <c r="B2" s="1" t="s">
        <v>6</v>
      </c>
      <c r="C2" s="1">
        <v>1</v>
      </c>
      <c r="D2" s="1"/>
      <c r="E2" s="2">
        <v>45</v>
      </c>
      <c r="F2" t="s">
        <v>79</v>
      </c>
    </row>
    <row r="3" spans="1:6" x14ac:dyDescent="0.3">
      <c r="A3" s="1" t="s">
        <v>7</v>
      </c>
      <c r="B3" s="1" t="s">
        <v>8</v>
      </c>
      <c r="C3" s="1">
        <v>1</v>
      </c>
      <c r="D3" s="1"/>
      <c r="E3" s="2">
        <v>6</v>
      </c>
      <c r="F3" t="s">
        <v>79</v>
      </c>
    </row>
    <row r="4" spans="1:6" x14ac:dyDescent="0.3">
      <c r="A4" s="1" t="s">
        <v>9</v>
      </c>
      <c r="B4" s="1" t="s">
        <v>9</v>
      </c>
      <c r="C4" s="1">
        <v>1</v>
      </c>
      <c r="D4" s="1" t="s">
        <v>10</v>
      </c>
      <c r="E4" s="2">
        <v>0.59</v>
      </c>
      <c r="F4" s="11" t="s">
        <v>79</v>
      </c>
    </row>
    <row r="5" spans="1:6" x14ac:dyDescent="0.3">
      <c r="A5" s="1" t="s">
        <v>11</v>
      </c>
      <c r="B5" s="1" t="s">
        <v>11</v>
      </c>
      <c r="C5" s="1">
        <v>1</v>
      </c>
      <c r="D5" s="1" t="s">
        <v>12</v>
      </c>
      <c r="E5" s="2">
        <v>6.63</v>
      </c>
      <c r="F5" s="12" t="s">
        <v>79</v>
      </c>
    </row>
    <row r="6" spans="1:6" x14ac:dyDescent="0.3">
      <c r="A6" s="1" t="s">
        <v>13</v>
      </c>
      <c r="B6" s="1" t="s">
        <v>13</v>
      </c>
      <c r="C6" s="1">
        <v>1</v>
      </c>
      <c r="D6" s="1" t="s">
        <v>14</v>
      </c>
      <c r="E6" s="2">
        <v>0.42</v>
      </c>
      <c r="F6" s="12" t="s">
        <v>79</v>
      </c>
    </row>
    <row r="7" spans="1:6" x14ac:dyDescent="0.3">
      <c r="A7" s="1" t="s">
        <v>15</v>
      </c>
      <c r="B7" s="1" t="s">
        <v>16</v>
      </c>
      <c r="C7" s="1">
        <v>1</v>
      </c>
      <c r="D7" s="1" t="s">
        <v>17</v>
      </c>
      <c r="E7" s="2">
        <v>4.1399999999999997</v>
      </c>
      <c r="F7" s="12" t="s">
        <v>79</v>
      </c>
    </row>
    <row r="8" spans="1:6" x14ac:dyDescent="0.3">
      <c r="A8" s="1" t="s">
        <v>18</v>
      </c>
      <c r="B8" s="1" t="s">
        <v>19</v>
      </c>
      <c r="C8" s="1">
        <v>1</v>
      </c>
      <c r="D8" s="1" t="s">
        <v>20</v>
      </c>
      <c r="E8" s="2">
        <v>8.07</v>
      </c>
      <c r="F8" s="12" t="s">
        <v>80</v>
      </c>
    </row>
    <row r="9" spans="1:6" x14ac:dyDescent="0.3">
      <c r="A9" s="1" t="s">
        <v>21</v>
      </c>
      <c r="B9" s="1" t="s">
        <v>22</v>
      </c>
      <c r="C9" s="1">
        <v>2</v>
      </c>
      <c r="D9" s="1"/>
      <c r="E9" s="2">
        <v>25</v>
      </c>
      <c r="F9" s="12" t="s">
        <v>79</v>
      </c>
    </row>
    <row r="10" spans="1:6" x14ac:dyDescent="0.3">
      <c r="A10" s="1" t="s">
        <v>23</v>
      </c>
      <c r="B10" s="1" t="s">
        <v>24</v>
      </c>
      <c r="C10" s="1">
        <v>1</v>
      </c>
      <c r="D10" s="1" t="s">
        <v>25</v>
      </c>
      <c r="E10" s="2">
        <v>27.3</v>
      </c>
      <c r="F10" s="12" t="s">
        <v>79</v>
      </c>
    </row>
    <row r="11" spans="1:6" x14ac:dyDescent="0.3">
      <c r="A11" s="1" t="s">
        <v>26</v>
      </c>
      <c r="B11" s="1" t="s">
        <v>27</v>
      </c>
      <c r="C11" s="1">
        <v>3</v>
      </c>
      <c r="D11" s="1" t="s">
        <v>28</v>
      </c>
      <c r="E11" s="2">
        <v>0.95</v>
      </c>
      <c r="F11" s="12" t="s">
        <v>79</v>
      </c>
    </row>
    <row r="12" spans="1:6" x14ac:dyDescent="0.3">
      <c r="A12" s="1" t="s">
        <v>26</v>
      </c>
      <c r="B12" s="1" t="s">
        <v>29</v>
      </c>
      <c r="C12" s="1">
        <v>3</v>
      </c>
      <c r="D12" s="1" t="s">
        <v>30</v>
      </c>
      <c r="E12" s="2">
        <v>0.95</v>
      </c>
      <c r="F12" s="12" t="s">
        <v>79</v>
      </c>
    </row>
    <row r="13" spans="1:6" x14ac:dyDescent="0.3">
      <c r="A13" s="1" t="s">
        <v>26</v>
      </c>
      <c r="B13" s="1" t="s">
        <v>31</v>
      </c>
      <c r="C13" s="1">
        <v>2</v>
      </c>
      <c r="D13" s="1" t="s">
        <v>32</v>
      </c>
      <c r="E13" s="2">
        <v>0.95</v>
      </c>
      <c r="F13" s="12" t="s">
        <v>79</v>
      </c>
    </row>
    <row r="14" spans="1:6" x14ac:dyDescent="0.3">
      <c r="A14" s="1" t="s">
        <v>33</v>
      </c>
      <c r="B14" s="1" t="s">
        <v>34</v>
      </c>
      <c r="C14" s="1">
        <v>2</v>
      </c>
      <c r="D14" s="1" t="s">
        <v>35</v>
      </c>
      <c r="E14" s="2">
        <v>0.7</v>
      </c>
      <c r="F14" s="12" t="s">
        <v>79</v>
      </c>
    </row>
    <row r="15" spans="1:6" x14ac:dyDescent="0.3">
      <c r="A15" s="1" t="s">
        <v>33</v>
      </c>
      <c r="B15" s="1" t="s">
        <v>36</v>
      </c>
      <c r="C15" s="1">
        <v>8</v>
      </c>
      <c r="D15" s="1" t="s">
        <v>37</v>
      </c>
      <c r="E15" s="2">
        <v>0.7</v>
      </c>
      <c r="F15" s="12" t="s">
        <v>79</v>
      </c>
    </row>
    <row r="16" spans="1:6" x14ac:dyDescent="0.3">
      <c r="A16" s="1" t="s">
        <v>33</v>
      </c>
      <c r="B16" s="1" t="s">
        <v>38</v>
      </c>
      <c r="C16" s="1">
        <v>8</v>
      </c>
      <c r="D16" s="1" t="s">
        <v>39</v>
      </c>
      <c r="E16" s="2">
        <v>0.7</v>
      </c>
      <c r="F16" s="12" t="s">
        <v>79</v>
      </c>
    </row>
    <row r="17" spans="1:5" x14ac:dyDescent="0.3">
      <c r="A17" s="1" t="s">
        <v>40</v>
      </c>
      <c r="B17" s="1" t="s">
        <v>41</v>
      </c>
      <c r="C17" s="5" t="s">
        <v>42</v>
      </c>
      <c r="D17" s="1" t="s">
        <v>43</v>
      </c>
      <c r="E17" s="3">
        <v>21</v>
      </c>
    </row>
    <row r="18" spans="1:5" x14ac:dyDescent="0.3">
      <c r="A18" s="6" t="s">
        <v>44</v>
      </c>
      <c r="B18" s="4" t="s">
        <v>45</v>
      </c>
      <c r="C18" s="5">
        <v>3</v>
      </c>
      <c r="D18" s="4" t="s">
        <v>46</v>
      </c>
      <c r="E18" s="3">
        <v>64.739999999999995</v>
      </c>
    </row>
    <row r="19" spans="1:5" x14ac:dyDescent="0.3">
      <c r="A19" s="6" t="s">
        <v>47</v>
      </c>
      <c r="B19" s="4" t="s">
        <v>48</v>
      </c>
      <c r="C19" s="5">
        <v>1</v>
      </c>
      <c r="D19" s="4" t="s">
        <v>46</v>
      </c>
      <c r="E19" s="3">
        <v>17.190000000000001</v>
      </c>
    </row>
    <row r="20" spans="1:5" x14ac:dyDescent="0.3">
      <c r="A20" s="6" t="s">
        <v>49</v>
      </c>
      <c r="B20" s="4" t="s">
        <v>48</v>
      </c>
      <c r="C20" s="5">
        <v>8</v>
      </c>
      <c r="D20" s="4" t="s">
        <v>50</v>
      </c>
      <c r="E20" s="3">
        <v>60.16</v>
      </c>
    </row>
    <row r="21" spans="1:5" x14ac:dyDescent="0.3">
      <c r="A21" s="6" t="s">
        <v>51</v>
      </c>
      <c r="B21" s="4" t="s">
        <v>48</v>
      </c>
      <c r="C21" s="5">
        <v>8</v>
      </c>
      <c r="D21" s="4" t="s">
        <v>52</v>
      </c>
      <c r="E21" s="3">
        <v>51.04</v>
      </c>
    </row>
    <row r="22" spans="1:5" x14ac:dyDescent="0.3">
      <c r="A22" s="6" t="s">
        <v>76</v>
      </c>
      <c r="B22" s="4" t="s">
        <v>48</v>
      </c>
      <c r="C22" s="5">
        <v>8</v>
      </c>
      <c r="D22" s="4" t="s">
        <v>77</v>
      </c>
      <c r="E22" s="3">
        <v>31.04</v>
      </c>
    </row>
    <row r="23" spans="1:5" x14ac:dyDescent="0.3">
      <c r="A23" s="6" t="s">
        <v>53</v>
      </c>
      <c r="B23" s="4" t="s">
        <v>48</v>
      </c>
      <c r="C23" s="5">
        <v>16</v>
      </c>
      <c r="D23" s="4" t="s">
        <v>54</v>
      </c>
      <c r="E23" s="3">
        <v>72</v>
      </c>
    </row>
    <row r="24" spans="1:5" x14ac:dyDescent="0.3">
      <c r="A24" s="6" t="s">
        <v>55</v>
      </c>
      <c r="B24" s="4" t="s">
        <v>48</v>
      </c>
      <c r="C24" s="5">
        <v>34</v>
      </c>
      <c r="D24" s="4" t="s">
        <v>56</v>
      </c>
      <c r="E24" s="3">
        <v>71.400000000000006</v>
      </c>
    </row>
    <row r="25" spans="1:5" x14ac:dyDescent="0.3">
      <c r="A25" s="6" t="s">
        <v>57</v>
      </c>
      <c r="B25" s="4" t="s">
        <v>48</v>
      </c>
      <c r="C25" s="5">
        <v>2</v>
      </c>
      <c r="D25" s="4" t="s">
        <v>58</v>
      </c>
      <c r="E25" s="3">
        <v>136.32</v>
      </c>
    </row>
    <row r="26" spans="1:5" x14ac:dyDescent="0.3">
      <c r="A26" s="4" t="s">
        <v>59</v>
      </c>
      <c r="B26" s="4" t="s">
        <v>60</v>
      </c>
      <c r="C26" s="5">
        <v>4</v>
      </c>
      <c r="D26" s="4" t="s">
        <v>61</v>
      </c>
      <c r="E26" s="3">
        <v>2651.8</v>
      </c>
    </row>
    <row r="27" spans="1:5" x14ac:dyDescent="0.3">
      <c r="A27" s="4" t="s">
        <v>62</v>
      </c>
      <c r="B27" s="4" t="s">
        <v>60</v>
      </c>
      <c r="C27" s="5">
        <v>4</v>
      </c>
      <c r="D27" s="4" t="s">
        <v>63</v>
      </c>
      <c r="E27" s="3">
        <v>2562.4</v>
      </c>
    </row>
    <row r="28" spans="1:5" x14ac:dyDescent="0.3">
      <c r="A28" s="4" t="s">
        <v>64</v>
      </c>
      <c r="B28" s="4" t="s">
        <v>65</v>
      </c>
      <c r="C28" s="5">
        <v>8</v>
      </c>
      <c r="D28" s="4" t="s">
        <v>66</v>
      </c>
      <c r="E28" s="3">
        <v>1734</v>
      </c>
    </row>
    <row r="29" spans="1:5" x14ac:dyDescent="0.3">
      <c r="A29" s="4" t="s">
        <v>67</v>
      </c>
      <c r="B29" s="4" t="s">
        <v>68</v>
      </c>
      <c r="C29" s="5">
        <v>1</v>
      </c>
      <c r="D29" s="4" t="s">
        <v>69</v>
      </c>
      <c r="E29" s="3" t="s">
        <v>70</v>
      </c>
    </row>
    <row r="30" spans="1:5" x14ac:dyDescent="0.3">
      <c r="A30" s="8" t="s">
        <v>71</v>
      </c>
      <c r="B30" s="8" t="s">
        <v>72</v>
      </c>
      <c r="C30" s="9">
        <v>1</v>
      </c>
      <c r="D30" s="8" t="s">
        <v>73</v>
      </c>
      <c r="E30" s="10">
        <v>16.8</v>
      </c>
    </row>
    <row r="31" spans="1:5" x14ac:dyDescent="0.3">
      <c r="A31" s="6" t="s">
        <v>74</v>
      </c>
      <c r="B31" s="6" t="s">
        <v>75</v>
      </c>
      <c r="C31" s="7">
        <v>1</v>
      </c>
      <c r="D31" s="4">
        <v>67708</v>
      </c>
      <c r="E31" s="3">
        <v>142.99</v>
      </c>
    </row>
    <row r="32" spans="1:5" x14ac:dyDescent="0.3">
      <c r="A32" s="14" t="s">
        <v>83</v>
      </c>
      <c r="B32" s="15"/>
      <c r="C32" s="13">
        <v>8</v>
      </c>
      <c r="D32" s="16" t="s">
        <v>81</v>
      </c>
      <c r="E32" s="2">
        <f>0.44*C32</f>
        <v>3.52</v>
      </c>
    </row>
    <row r="33" spans="1:5" x14ac:dyDescent="0.3">
      <c r="A33" s="14" t="s">
        <v>82</v>
      </c>
      <c r="B33" s="15"/>
      <c r="C33" s="13">
        <v>8</v>
      </c>
      <c r="D33" s="16" t="s">
        <v>84</v>
      </c>
      <c r="E33" s="2">
        <f>C33*0.37</f>
        <v>2.96</v>
      </c>
    </row>
    <row r="34" spans="1:5" x14ac:dyDescent="0.3">
      <c r="A34" s="14" t="s">
        <v>85</v>
      </c>
      <c r="B34" s="15"/>
      <c r="C34" s="13">
        <v>8</v>
      </c>
      <c r="D34" s="16" t="s">
        <v>88</v>
      </c>
      <c r="E34" s="2">
        <f>C34*0.4</f>
        <v>3.2</v>
      </c>
    </row>
    <row r="35" spans="1:5" x14ac:dyDescent="0.3">
      <c r="A35" s="14" t="s">
        <v>93</v>
      </c>
      <c r="B35" s="15"/>
      <c r="C35" s="13">
        <v>8</v>
      </c>
      <c r="D35" s="17" t="s">
        <v>94</v>
      </c>
      <c r="E35" s="2">
        <f>C35*0.32</f>
        <v>2.56</v>
      </c>
    </row>
    <row r="36" spans="1:5" x14ac:dyDescent="0.3">
      <c r="A36" s="14" t="s">
        <v>95</v>
      </c>
      <c r="B36" s="15"/>
      <c r="C36" s="13">
        <v>8</v>
      </c>
      <c r="D36" s="17" t="s">
        <v>96</v>
      </c>
      <c r="E36" s="2">
        <f>C36*0.66</f>
        <v>5.28</v>
      </c>
    </row>
    <row r="37" spans="1:5" x14ac:dyDescent="0.3">
      <c r="A37" s="14" t="s">
        <v>86</v>
      </c>
      <c r="B37" s="15"/>
      <c r="C37" s="13">
        <v>8</v>
      </c>
      <c r="D37" s="16" t="s">
        <v>89</v>
      </c>
      <c r="E37" s="2">
        <f>C37*0.44</f>
        <v>3.52</v>
      </c>
    </row>
    <row r="38" spans="1:5" x14ac:dyDescent="0.3">
      <c r="A38" s="14" t="s">
        <v>87</v>
      </c>
      <c r="B38" s="15"/>
      <c r="C38" s="13">
        <v>8</v>
      </c>
      <c r="D38" s="16" t="s">
        <v>90</v>
      </c>
      <c r="E38" s="2">
        <f>C38*0.33</f>
        <v>2.64</v>
      </c>
    </row>
    <row r="39" spans="1:5" x14ac:dyDescent="0.3">
      <c r="A39" s="14" t="s">
        <v>92</v>
      </c>
      <c r="B39" s="15"/>
      <c r="C39" s="13">
        <v>1</v>
      </c>
      <c r="D39" s="16" t="s">
        <v>91</v>
      </c>
      <c r="E39" s="2">
        <v>16.190000000000001</v>
      </c>
    </row>
    <row r="40" spans="1:5" x14ac:dyDescent="0.3">
      <c r="A40" s="14" t="s">
        <v>98</v>
      </c>
      <c r="B40" s="1"/>
      <c r="C40" s="13">
        <v>1</v>
      </c>
      <c r="D40" s="18" t="s">
        <v>97</v>
      </c>
      <c r="E40" s="1">
        <v>0.25</v>
      </c>
    </row>
    <row r="41" spans="1:5" x14ac:dyDescent="0.3">
      <c r="A41" s="18" t="s">
        <v>100</v>
      </c>
      <c r="B41" s="1"/>
      <c r="C41" s="13">
        <v>1</v>
      </c>
      <c r="D41" s="18" t="s">
        <v>99</v>
      </c>
      <c r="E41" s="2">
        <v>0.1</v>
      </c>
    </row>
    <row r="42" spans="1:5" x14ac:dyDescent="0.3">
      <c r="A42" s="14" t="s">
        <v>102</v>
      </c>
      <c r="B42" s="1"/>
      <c r="C42" s="13">
        <v>2</v>
      </c>
      <c r="D42" s="18" t="s">
        <v>101</v>
      </c>
      <c r="E42" s="19">
        <v>0.2</v>
      </c>
    </row>
    <row r="43" spans="1:5" x14ac:dyDescent="0.3">
      <c r="A43" s="14" t="s">
        <v>104</v>
      </c>
      <c r="B43" s="1"/>
      <c r="C43" s="13">
        <v>2</v>
      </c>
      <c r="D43" s="18" t="s">
        <v>103</v>
      </c>
      <c r="E43" s="19">
        <v>0.2</v>
      </c>
    </row>
    <row r="44" spans="1:5" x14ac:dyDescent="0.3">
      <c r="A44" s="14" t="s">
        <v>106</v>
      </c>
      <c r="B44" s="1"/>
      <c r="C44" s="13">
        <v>2</v>
      </c>
      <c r="D44" s="18" t="s">
        <v>105</v>
      </c>
      <c r="E44" s="19">
        <v>0.4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Milwaukee School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2015-03-08T19:18:59Z</dcterms:created>
  <dcterms:modified xsi:type="dcterms:W3CDTF">2015-04-28T22:35:41Z</dcterms:modified>
</cp:coreProperties>
</file>