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"/>
    </mc:Choice>
  </mc:AlternateContent>
  <xr:revisionPtr revIDLastSave="0" documentId="8_{DAD23B0B-E136-4AEE-9F39-38EF9E117EB6}" xr6:coauthVersionLast="47" xr6:coauthVersionMax="47" xr10:uidLastSave="{00000000-0000-0000-0000-000000000000}"/>
  <bookViews>
    <workbookView xWindow="28680" yWindow="-120" windowWidth="29040" windowHeight="15720" xr2:uid="{0045B11B-E56F-4C23-92FD-35161E280DCE}"/>
  </bookViews>
  <sheets>
    <sheet name="MARCH 2024" sheetId="2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_inf1">#REF!</definedName>
    <definedName name="_Key1" hidden="1">#REF!</definedName>
    <definedName name="_Order1" hidden="1">0</definedName>
    <definedName name="_Order2" hidden="1">0</definedName>
    <definedName name="_Sort" hidden="1">#REF!</definedName>
    <definedName name="bhut" hidden="1">#REF!</definedName>
    <definedName name="chruloan">#REF!</definedName>
    <definedName name="CONST">#REF!</definedName>
    <definedName name="FRX">#REF!</definedName>
    <definedName name="Gratuity" hidden="1">[1]Payledger!#REF!</definedName>
    <definedName name="Gratuitynew" hidden="1">[1]Payledger!#REF!</definedName>
    <definedName name="inf">#REF!</definedName>
    <definedName name="PeriodsInYear">#REF!</definedName>
    <definedName name="ratecos">#REF!</definedName>
    <definedName name="rfa" hidden="1">{"Yr1",#N/A,FALSE,"Budget Detail";"Yr2",#N/A,FALSE,"Budget Detail";"Yr3",#N/A,FALSE,"Budget Detail";"Yr4",#N/A,FALSE,"Budget Detail";"Yr5",#N/A,FALSE,"Budget Detail";"Total",#N/A,FALSE,"Budget Detail"}</definedName>
    <definedName name="scale">#REF!</definedName>
    <definedName name="Sheila">#REF!</definedName>
    <definedName name="Spec">#REF!</definedName>
    <definedName name="TM1REBUILDOPTION">0</definedName>
    <definedName name="wrn.cdra._.Total._.budget.2" hidden="1">{"Yr1",#N/A,FALSE,"Budget Detail";"Yr2",#N/A,FALSE,"Budget Detail";"Yr3",#N/A,FALSE,"Budget Detail";"Yr4",#N/A,FALSE,"Budget Detail";"Yr5",#N/A,FALSE,"Budget Detail";"Total",#N/A,FALSE,"Budget Detail"}</definedName>
    <definedName name="wrn.cdra._.total._.Budget.5" hidden="1">{"Yr1",#N/A,FALSE,"Budget Detail";"Yr2",#N/A,FALSE,"Budget Detail";"Yr3",#N/A,FALSE,"Budget Detail";"Yr4",#N/A,FALSE,"Budget Detail";"Yr5",#N/A,FALSE,"Budget Detail";"Total",#N/A,FALSE,"Budget Detail"}</definedName>
    <definedName name="wrn.CRDA._.Total._.Budget." hidden="1">{"Yr1",#N/A,FALSE,"Budget Detail";"Yr2",#N/A,FALSE,"Budget Detail";"Yr3",#N/A,FALSE,"Budget Detail";"Yr4",#N/A,FALSE,"Budget Detail";"Yr5",#N/A,FALSE,"Budget Detail";"Total",#N/A,FALSE,"Budget Detail"}</definedName>
    <definedName name="wrn.crda._.Total._.budget.1" hidden="1">{"Yr1",#N/A,FALSE,"Budget Detail";"Yr2",#N/A,FALSE,"Budget Detail";"Yr3",#N/A,FALSE,"Budget Detail";"Yr4",#N/A,FALSE,"Budget Detail";"Yr5",#N/A,FALSE,"Budget Detail";"Total",#N/A,FALSE,"Budget Detail"}</definedName>
    <definedName name="wrn.crda._.Total._.budget.3" hidden="1">{"Yr1",#N/A,FALSE,"Budget Detail";"Yr2",#N/A,FALSE,"Budget Detail";"Yr3",#N/A,FALSE,"Budget Detail";"Yr4",#N/A,FALSE,"Budget Detail";"Yr5",#N/A,FALSE,"Budget Detail";"Total",#N/A,FALSE,"Budget Detail"}</definedName>
    <definedName name="wrn.crda._.Total._.Budget.4" hidden="1">{"Yr1",#N/A,FALSE,"Budget Detail";"Yr2",#N/A,FALSE,"Budget Detail";"Yr3",#N/A,FALSE,"Budget Detail";"Yr4",#N/A,FALSE,"Budget Detail";"Yr5",#N/A,FALSE,"Budget Detail";"Total",#N/A,FALSE,"Budget Detail"}</definedName>
    <definedName name="XC">[2]DETAIL!$R$2</definedName>
    <definedName name="Yr1Consult">#REF!</definedName>
    <definedName name="Yr1FI">#REF!</definedName>
    <definedName name="Yr1ODC">#REF!</definedName>
    <definedName name="Yr1Sal">#REF!</definedName>
    <definedName name="Yr1Travel">#REF!</definedName>
    <definedName name="Yr1Travel_Air">#REF!</definedName>
    <definedName name="Yr2Consult">#REF!</definedName>
    <definedName name="Yr2FI">#REF!</definedName>
    <definedName name="Yr2FIfk">'[3]AED DETAILED BUDGET'!$H$7</definedName>
    <definedName name="Yr2ODC">#REF!</definedName>
    <definedName name="Yr2ODCfk">'[3]AED DETAILED BUDGET'!$H$6</definedName>
    <definedName name="Yr2Sal">#REF!</definedName>
    <definedName name="Yr2Travel">#REF!</definedName>
    <definedName name="Yr2Travel_Air">#REF!</definedName>
    <definedName name="Yr2travelfk">'[3]AED DETAILED BUDGET'!$H$5</definedName>
    <definedName name="Yr3Consult">#REF!</definedName>
    <definedName name="Yr3FI">#REF!</definedName>
    <definedName name="Yr3FIfk">'[3]AED DETAILED BUDGET'!$J$7</definedName>
    <definedName name="Yr3ODC">#REF!</definedName>
    <definedName name="Yr3ODCfk">'[3]AED DETAILED BUDGET'!$J$6</definedName>
    <definedName name="Yr3Sal">#REF!</definedName>
    <definedName name="Yr3Travel">#REF!</definedName>
    <definedName name="Yr3Travel_Air">#REF!</definedName>
    <definedName name="Yr4Consult">#REF!</definedName>
    <definedName name="Yr4FI">#REF!</definedName>
    <definedName name="Yr4FIfk">'[3]AED DETAILED BUDGET'!$L$7</definedName>
    <definedName name="Yr4ODC">#REF!</definedName>
    <definedName name="Yr4ODCfk">'[3]AED DETAILED BUDGET'!$L$6</definedName>
    <definedName name="Yr4Sal">#REF!</definedName>
    <definedName name="Yr4Salfk">'[3]AED DETAILED BUDGET'!$L$3</definedName>
    <definedName name="Yr4Travel">#REF!</definedName>
    <definedName name="Yr4Travel_Air">#REF!</definedName>
    <definedName name="Yr5Consult">#REF!</definedName>
    <definedName name="Yr5FI">#REF!</definedName>
    <definedName name="Yr5FIfk">'[3]AED DETAILED BUDGET'!$N$7</definedName>
    <definedName name="Yr5ODC">#REF!</definedName>
    <definedName name="Yr5ODCfk">'[3]AED DETAILED BUDGET'!$N$6</definedName>
    <definedName name="Yr5Sal">#REF!</definedName>
    <definedName name="Yr5Salfk">'[3]AED DETAILED BUDGET'!$N$3</definedName>
    <definedName name="Yr5Travel">#REF!</definedName>
    <definedName name="Yr5Travel_Air">#REF!</definedName>
    <definedName name="Yr6Consult">#REF!</definedName>
    <definedName name="Yr6FI">#REF!</definedName>
    <definedName name="Yr6ODC">#REF!</definedName>
    <definedName name="Yr6Sal">#REF!</definedName>
    <definedName name="Yr6Travel">#REF!</definedName>
    <definedName name="Yr6Travel_Air">#REF!</definedName>
    <definedName name="Yr7Consult">#REF!</definedName>
    <definedName name="Yr7FI">#REF!</definedName>
    <definedName name="Yr7ODC">#REF!</definedName>
    <definedName name="Yr7Sal">#REF!</definedName>
    <definedName name="Yr7Travel">#REF!</definedName>
    <definedName name="Yr7Travel_Ai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2" l="1"/>
  <c r="H20" i="2" l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16" i="2"/>
  <c r="F9" i="2" l="1"/>
  <c r="H15" i="2"/>
  <c r="H17" i="2" s="1"/>
  <c r="H18" i="2" s="1"/>
  <c r="H19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<sst xmlns="http://schemas.openxmlformats.org/spreadsheetml/2006/main" count="160" uniqueCount="74">
  <si>
    <t>Date</t>
  </si>
  <si>
    <t>Funds are topped up via Visa-Inteli-Link: FNB C/Card Craig Parker  Account number: 4901 3969 5518 4001</t>
  </si>
  <si>
    <t>Balance b/f</t>
  </si>
  <si>
    <t>Trf Card Top</t>
  </si>
  <si>
    <t>Interest On Credit Balance</t>
  </si>
  <si>
    <t>Credit Bal Trf To Arears</t>
  </si>
  <si>
    <t>Payment Received</t>
  </si>
  <si>
    <t>Mini Statement Print Fee</t>
  </si>
  <si>
    <t>Total</t>
  </si>
  <si>
    <t>Float balance at all times:</t>
  </si>
  <si>
    <t>Outstanding Recon Slips</t>
  </si>
  <si>
    <t>Current Balance on Card</t>
  </si>
  <si>
    <t>Supplier:</t>
  </si>
  <si>
    <t>Description of Goods purchased:</t>
  </si>
  <si>
    <t>Reason for purchase</t>
  </si>
  <si>
    <t>Project / Budget Allocation:</t>
  </si>
  <si>
    <t>Amount Used:</t>
  </si>
  <si>
    <t>Balance on Card:</t>
  </si>
  <si>
    <t>Balance Available</t>
  </si>
  <si>
    <t>Listening.Io</t>
  </si>
  <si>
    <t>Listening.Io U.S. Dollar 12.00</t>
  </si>
  <si>
    <t>Coursra45b4kabjxu9lw4 U.S. Dollar 59.00</t>
  </si>
  <si>
    <t>Github, Inc. U.S. Dollar 10.00</t>
  </si>
  <si>
    <t>Grammarly</t>
  </si>
  <si>
    <t>Fireflies.Ai U.S. Dollar 5.00</t>
  </si>
  <si>
    <t>Submitted By:</t>
  </si>
  <si>
    <t>Date:</t>
  </si>
  <si>
    <t>Signature:</t>
  </si>
  <si>
    <t>Authorised  By:</t>
  </si>
  <si>
    <t>Github</t>
  </si>
  <si>
    <t>Linkedin</t>
  </si>
  <si>
    <t>Craig Parker</t>
  </si>
  <si>
    <t>Reviewed  By:</t>
  </si>
  <si>
    <t xml:space="preserve">Alex Madziwa </t>
  </si>
  <si>
    <t>Approved by:</t>
  </si>
  <si>
    <t>Natalie Forrester</t>
  </si>
  <si>
    <t>Gloria Maimela</t>
  </si>
  <si>
    <t>Netflorist</t>
  </si>
  <si>
    <t>Nayan U.S. Dollar 296.00</t>
  </si>
  <si>
    <t>Fireflies</t>
  </si>
  <si>
    <t>Linkedin 10007465004 Euro Currency 95.04</t>
  </si>
  <si>
    <t>Uber</t>
  </si>
  <si>
    <t>Uber Sa Help.Uber.Com</t>
  </si>
  <si>
    <t>Flightsite</t>
  </si>
  <si>
    <t>Uber Rides</t>
  </si>
  <si>
    <t>Gautrain Ctls Local</t>
  </si>
  <si>
    <t>Gautrain</t>
  </si>
  <si>
    <t>Kryterion Webassessor U.S. Dollar 230.00</t>
  </si>
  <si>
    <t>Grammarly Cogcb6e4z U.S. Dollar 30.00</t>
  </si>
  <si>
    <t>Coursra</t>
  </si>
  <si>
    <t>Nayan</t>
  </si>
  <si>
    <t>Slack</t>
  </si>
  <si>
    <t>Slack T04akcjfbqa U.S. Dollar 2.92</t>
  </si>
  <si>
    <t>Www.Bloomandwild.com Euro Currency 32.00</t>
  </si>
  <si>
    <t>Bloomwild</t>
  </si>
  <si>
    <t xml:space="preserve">Craig Parker March 2024 Credit Card Recon </t>
  </si>
  <si>
    <t># Your Getaway</t>
  </si>
  <si>
    <t xml:space="preserve">Kryterion </t>
  </si>
  <si>
    <t>Fiona leaving</t>
  </si>
  <si>
    <t>HEAT Center</t>
  </si>
  <si>
    <t>Flower gift refund</t>
  </si>
  <si>
    <t>communication</t>
  </si>
  <si>
    <t>Strat planning visit</t>
  </si>
  <si>
    <t>research training</t>
  </si>
  <si>
    <t>HREC Meeting</t>
  </si>
  <si>
    <t>High Horizons</t>
  </si>
  <si>
    <t>Data Science Training</t>
  </si>
  <si>
    <t>ML Ops exam</t>
  </si>
  <si>
    <t>comunication with Pis</t>
  </si>
  <si>
    <t>meeting minutes recording</t>
  </si>
  <si>
    <t>Research tool</t>
  </si>
  <si>
    <t>Please ask Tshego</t>
  </si>
  <si>
    <t>HEAT Center(Please confirm with Tshego)</t>
  </si>
  <si>
    <t>10/04/2023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</si>
</sst>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&quot;#,##0.00"/>
    <numFmt numFmtId="165" formatCode="&quot;R&quot;\ #,##0.00;[Red]&quot;R&quot;\ \-#,##0.00"/>
    <numFmt numFmtId="166" formatCode="[$-F800]dddd\,\ mmmm\ dd\,\ yyyy"/>
  </numFmts>
  <fonts count="1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/>
  </cellStyleXfs>
  <cellXfs count="67">
    <xf numFmtId="0" fontId="0" fillId="0" borderId="0" xfId="0"/>
    <xf numFmtId="0" fontId="6" fillId="0" borderId="0" xfId="1"/>
    <xf numFmtId="0" fontId="7" fillId="0" borderId="0" xfId="1" applyFont="1" applyAlignment="1">
      <alignment horizontal="left"/>
    </xf>
    <xf numFmtId="0" fontId="7" fillId="0" borderId="0" xfId="1" applyFont="1"/>
    <xf numFmtId="0" fontId="7" fillId="0" borderId="0" xfId="1" applyFont="1" applyAlignment="1">
      <alignment horizontal="right"/>
    </xf>
    <xf numFmtId="164" fontId="7" fillId="0" borderId="0" xfId="1" applyNumberFormat="1" applyFont="1" applyAlignment="1">
      <alignment horizontal="left"/>
    </xf>
    <xf numFmtId="0" fontId="9" fillId="0" borderId="0" xfId="1" applyFont="1" applyAlignment="1">
      <alignment horizontal="center" vertical="center"/>
    </xf>
    <xf numFmtId="0" fontId="10" fillId="0" borderId="0" xfId="1" applyFont="1"/>
    <xf numFmtId="165" fontId="7" fillId="0" borderId="0" xfId="2" applyNumberFormat="1" applyFont="1" applyBorder="1" applyAlignment="1">
      <alignment horizontal="left"/>
    </xf>
    <xf numFmtId="165" fontId="0" fillId="0" borderId="0" xfId="2" applyNumberFormat="1" applyFont="1" applyAlignment="1">
      <alignment horizontal="left"/>
    </xf>
    <xf numFmtId="0" fontId="11" fillId="0" borderId="1" xfId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43" fontId="11" fillId="0" borderId="3" xfId="2" applyFont="1" applyBorder="1" applyAlignment="1">
      <alignment horizontal="left"/>
    </xf>
    <xf numFmtId="43" fontId="11" fillId="0" borderId="4" xfId="2" applyFont="1" applyBorder="1" applyAlignment="1">
      <alignment horizontal="center"/>
    </xf>
    <xf numFmtId="43" fontId="12" fillId="0" borderId="3" xfId="2" applyFont="1" applyBorder="1" applyAlignment="1">
      <alignment horizontal="left"/>
    </xf>
    <xf numFmtId="16" fontId="6" fillId="0" borderId="5" xfId="1" applyNumberFormat="1" applyBorder="1" applyAlignment="1">
      <alignment horizontal="center"/>
    </xf>
    <xf numFmtId="0" fontId="6" fillId="0" borderId="5" xfId="1" applyBorder="1"/>
    <xf numFmtId="165" fontId="6" fillId="0" borderId="6" xfId="1" applyNumberFormat="1" applyBorder="1"/>
    <xf numFmtId="165" fontId="14" fillId="0" borderId="5" xfId="2" applyNumberFormat="1" applyFont="1" applyBorder="1" applyAlignment="1">
      <alignment horizontal="left"/>
    </xf>
    <xf numFmtId="0" fontId="6" fillId="0" borderId="5" xfId="1" applyBorder="1" applyAlignment="1">
      <alignment wrapText="1"/>
    </xf>
    <xf numFmtId="0" fontId="7" fillId="0" borderId="7" xfId="1" applyFont="1" applyBorder="1"/>
    <xf numFmtId="165" fontId="15" fillId="0" borderId="7" xfId="1" applyNumberFormat="1" applyFont="1" applyBorder="1" applyAlignment="1">
      <alignment horizontal="left"/>
    </xf>
    <xf numFmtId="165" fontId="15" fillId="0" borderId="0" xfId="1" applyNumberFormat="1" applyFont="1" applyAlignment="1">
      <alignment horizontal="left"/>
    </xf>
    <xf numFmtId="0" fontId="6" fillId="0" borderId="8" xfId="1" applyBorder="1"/>
    <xf numFmtId="165" fontId="0" fillId="0" borderId="8" xfId="2" applyNumberFormat="1" applyFont="1" applyBorder="1" applyAlignment="1">
      <alignment horizontal="left"/>
    </xf>
    <xf numFmtId="165" fontId="15" fillId="0" borderId="8" xfId="1" applyNumberFormat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166" fontId="6" fillId="0" borderId="14" xfId="1" applyNumberFormat="1" applyBorder="1" applyAlignment="1">
      <alignment horizontal="left"/>
    </xf>
    <xf numFmtId="0" fontId="6" fillId="0" borderId="15" xfId="1" applyBorder="1"/>
    <xf numFmtId="0" fontId="6" fillId="0" borderId="16" xfId="1" applyBorder="1"/>
    <xf numFmtId="0" fontId="7" fillId="0" borderId="17" xfId="1" applyFont="1" applyBorder="1" applyAlignment="1">
      <alignment horizontal="center"/>
    </xf>
    <xf numFmtId="0" fontId="6" fillId="0" borderId="17" xfId="1" applyBorder="1"/>
    <xf numFmtId="0" fontId="6" fillId="0" borderId="20" xfId="1" applyBorder="1"/>
    <xf numFmtId="0" fontId="7" fillId="0" borderId="0" xfId="1" applyFont="1" applyAlignment="1">
      <alignment horizontal="center"/>
    </xf>
    <xf numFmtId="0" fontId="6" fillId="0" borderId="0" xfId="1" applyAlignment="1">
      <alignment horizontal="left"/>
    </xf>
    <xf numFmtId="165" fontId="7" fillId="0" borderId="7" xfId="2" applyNumberFormat="1" applyFont="1" applyBorder="1" applyAlignment="1">
      <alignment horizontal="right"/>
    </xf>
    <xf numFmtId="0" fontId="0" fillId="0" borderId="5" xfId="0" applyBorder="1"/>
    <xf numFmtId="0" fontId="5" fillId="0" borderId="10" xfId="1" applyFont="1" applyBorder="1"/>
    <xf numFmtId="0" fontId="4" fillId="0" borderId="19" xfId="1" applyFont="1" applyBorder="1"/>
    <xf numFmtId="0" fontId="3" fillId="0" borderId="14" xfId="1" applyFont="1" applyBorder="1"/>
    <xf numFmtId="0" fontId="6" fillId="0" borderId="14" xfId="1" applyBorder="1"/>
    <xf numFmtId="16" fontId="0" fillId="0" borderId="5" xfId="0" applyNumberFormat="1" applyBorder="1" applyAlignment="1">
      <alignment horizontal="center"/>
    </xf>
    <xf numFmtId="0" fontId="13" fillId="0" borderId="5" xfId="1" applyFont="1" applyBorder="1" applyAlignment="1">
      <alignment horizontal="left" vertical="top" wrapText="1" readingOrder="1"/>
    </xf>
    <xf numFmtId="0" fontId="2" fillId="0" borderId="14" xfId="1" applyFont="1" applyBorder="1"/>
    <xf numFmtId="16" fontId="2" fillId="0" borderId="5" xfId="1" applyNumberFormat="1" applyFont="1" applyBorder="1" applyAlignment="1">
      <alignment horizontal="center"/>
    </xf>
    <xf numFmtId="0" fontId="2" fillId="0" borderId="5" xfId="1" applyFont="1" applyBorder="1"/>
    <xf numFmtId="165" fontId="10" fillId="0" borderId="5" xfId="2" applyNumberFormat="1" applyFont="1" applyBorder="1" applyAlignment="1">
      <alignment horizontal="left"/>
    </xf>
    <xf numFmtId="0" fontId="6" fillId="0" borderId="7" xfId="1" applyBorder="1" applyAlignment="1">
      <alignment horizontal="center"/>
    </xf>
    <xf numFmtId="0" fontId="6" fillId="0" borderId="18" xfId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4" fillId="0" borderId="11" xfId="1" applyFont="1" applyBorder="1" applyAlignment="1">
      <alignment horizontal="left"/>
    </xf>
    <xf numFmtId="0" fontId="6" fillId="0" borderId="11" xfId="1" applyBorder="1" applyAlignment="1">
      <alignment horizontal="left"/>
    </xf>
    <xf numFmtId="0" fontId="6" fillId="0" borderId="12" xfId="1" applyBorder="1" applyAlignment="1">
      <alignment horizontal="left"/>
    </xf>
    <xf numFmtId="166" fontId="5" fillId="0" borderId="14" xfId="1" applyNumberFormat="1" applyFont="1" applyBorder="1" applyAlignment="1">
      <alignment horizontal="left"/>
    </xf>
    <xf numFmtId="166" fontId="6" fillId="0" borderId="14" xfId="1" applyNumberFormat="1" applyBorder="1" applyAlignment="1">
      <alignment horizontal="left"/>
    </xf>
    <xf numFmtId="166" fontId="6" fillId="0" borderId="15" xfId="1" applyNumberFormat="1" applyBorder="1" applyAlignment="1">
      <alignment horizontal="left"/>
    </xf>
    <xf numFmtId="0" fontId="6" fillId="0" borderId="14" xfId="1" applyBorder="1" applyAlignment="1">
      <alignment horizontal="center"/>
    </xf>
    <xf numFmtId="0" fontId="6" fillId="0" borderId="15" xfId="1" applyBorder="1" applyAlignment="1">
      <alignment horizontal="center"/>
    </xf>
    <xf numFmtId="0" fontId="6" fillId="0" borderId="0" xfId="1" applyAlignment="1">
      <alignment horizontal="left"/>
    </xf>
    <xf numFmtId="0" fontId="6" fillId="0" borderId="0" xfId="1" applyAlignment="1">
      <alignment horizontal="center"/>
    </xf>
    <xf numFmtId="0" fontId="3" fillId="0" borderId="11" xfId="1" applyFont="1" applyBorder="1" applyAlignment="1">
      <alignment horizontal="left"/>
    </xf>
    <xf numFmtId="0" fontId="1" fillId="0" borderId="5" xfId="1" applyFont="1" applyBorder="1" applyAlignment="1">
      <alignment horizontal="left" vertical="top" wrapText="1"/>
    </xf>
    <xf numFmtId="0" fontId="1" fillId="0" borderId="5" xfId="1" applyFont="1" applyBorder="1" applyAlignment="1">
      <alignment vertical="center"/>
    </xf>
    <xf numFmtId="0" fontId="1" fillId="0" borderId="5" xfId="1" applyFont="1" applyBorder="1"/>
    <xf numFmtId="166" fontId="1" fillId="0" borderId="14" xfId="1" applyNumberFormat="1" applyFont="1" applyBorder="1" applyAlignment="1">
      <alignment horizontal="left"/>
    </xf>
  </cellXfs>
  <cellStyles count="3">
    <cellStyle name="Comma 2" xfId="2" xr:uid="{A4C4B741-6ED6-49A6-9EF2-98CD75842932}"/>
    <cellStyle name="Normal" xfId="0" builtinId="0"/>
    <cellStyle name="Normal 2" xfId="1" xr:uid="{1288AEED-684E-44A5-8EDD-5CA572E98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externalLink" Target="externalLinks/externalLink3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hi360web.sharepoint.com/OPTIONS%20Project/Payroll-RMM%20&amp;%20Oth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hi360web-my.sharepoint.com/GROUPS/BP/U%20S%20A%20I%20D/U%20S%20A%20I%20D/USAID09/Africa/Morocco%20-%20Youth%20Education%20Program%20RFA/Submission/Morocco%20Youth%20Budget%20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hi360web-my.sharepoint.com/DOCUME~1/fkarim/LOCALS~1/Temp/XPgrpwise/Kosovo%20KASS%20Budget%206.16-ep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yledger"/>
      <sheetName val="Salary-Temp"/>
      <sheetName val="Pay roll-JHU"/>
      <sheetName val="Pay roll-ARH"/>
      <sheetName val="Pay roll-MEEHS"/>
      <sheetName val="Pay roll-ATSEC"/>
      <sheetName val="Pay Roll Overhead"/>
      <sheetName val="PF Statement-JHU"/>
      <sheetName val="PF Statement-MEEHS"/>
      <sheetName val="PF Statement-ATSEC"/>
      <sheetName val="Staff Income Tax"/>
      <sheetName val="Pay Roll-Eidul Azha-RMM"/>
      <sheetName val="Pay Roll-Eidul Azha-MEEHS &amp; ATS"/>
      <sheetName val="Ledger Bonus Eid-ul-Azha"/>
      <sheetName val="Bonus Eid-ul-Azha-Temp"/>
      <sheetName val="Pay Roll-Eidul Fitre-Temp"/>
      <sheetName val="Bonus Guard"/>
      <sheetName val="Gratuity-RMM"/>
      <sheetName val="Bonus Madhu "/>
      <sheetName val="Flood donation"/>
      <sheetName val="Bonus Eid-ul-Azha"/>
      <sheetName val="Payledger (2)"/>
      <sheetName val="Sheet1"/>
      <sheetName val="IMP ENTRY FY02-FY05"/>
      <sheetName val="Pay_roll-JHU"/>
      <sheetName val="Pay_roll-ARH"/>
      <sheetName val="Pay_roll-MEEHS"/>
      <sheetName val="Pay_roll-ATSEC"/>
      <sheetName val="Pay_Roll_Overhead"/>
      <sheetName val="PF_Statement-JHU"/>
      <sheetName val="PF_Statement-MEEHS"/>
      <sheetName val="PF_Statement-ATSEC"/>
      <sheetName val="Staff_Income_Tax"/>
      <sheetName val="Pay_Roll-Eidul_Azha-RMM"/>
      <sheetName val="Pay_Roll-Eidul_Azha-MEEHS_&amp;_ATS"/>
      <sheetName val="Ledger_Bonus_Eid-ul-Azha"/>
      <sheetName val="Bonus_Eid-ul-Azha-Temp"/>
      <sheetName val="Pay_Roll-Eidul_Fitre-Temp"/>
      <sheetName val="Bonus_Guard"/>
      <sheetName val="Bonus_Madhu_"/>
      <sheetName val="Flood_donation"/>
      <sheetName val="Bonus_Eid-ul-Azha"/>
      <sheetName val="Payledger_(2)"/>
      <sheetName val="V. Budget - Quarterly (Sub Ops)"/>
      <sheetName val="III. Budget - Qrtrly (FHI Ops)"/>
      <sheetName val="Pro Forma2"/>
      <sheetName val="Pay_roll-JHU1"/>
      <sheetName val="Pay_roll-ARH1"/>
      <sheetName val="Pay_roll-MEEHS1"/>
      <sheetName val="Pay_roll-ATSEC1"/>
      <sheetName val="Pay_Roll_Overhead1"/>
      <sheetName val="PF_Statement-JHU1"/>
      <sheetName val="PF_Statement-MEEHS1"/>
      <sheetName val="PF_Statement-ATSEC1"/>
      <sheetName val="Staff_Income_Tax1"/>
      <sheetName val="Pay_Roll-Eidul_Azha-RMM1"/>
      <sheetName val="Pay_Roll-Eidul_Azha-MEEHS_&amp;_AT1"/>
      <sheetName val="Ledger_Bonus_Eid-ul-Azha1"/>
      <sheetName val="Bonus_Eid-ul-Azha-Temp1"/>
      <sheetName val="Pay_Roll-Eidul_Fitre-Temp1"/>
      <sheetName val="Bonus_Guard1"/>
      <sheetName val="Bonus_Madhu_1"/>
      <sheetName val="Flood_donation1"/>
      <sheetName val="Bonus_Eid-ul-Azha1"/>
      <sheetName val="Payledger_(2)1"/>
      <sheetName val="IMP_ENTRY_FY02-FY05"/>
      <sheetName val="V__Budget_-_Quarterly_(Sub_Ops)"/>
      <sheetName val="III__Budget_-_Qrtrly_(FHI_Ops)"/>
      <sheetName val="Pro_Forma2"/>
      <sheetName val="Grade"/>
      <sheetName val="WorkDays"/>
      <sheetName val="Payroll-RMM &amp; Others"/>
      <sheetName val=" Year 1 Budget"/>
      <sheetName val="Definitions"/>
      <sheetName val="Rapport de stock"/>
      <sheetName val="(SUB) List of SA"/>
      <sheetName val="(SUB) Elements"/>
      <sheetName val="Payroll-RMM%20&amp;%20Others.xls"/>
      <sheetName val="GPH Sal."/>
      <sheetName val="Salary Scale"/>
      <sheetName val="[Payroll-RMM &amp; Others.xls]__f_2"/>
      <sheetName val="Pivot"/>
      <sheetName val="Project Information"/>
      <sheetName val="Balance Sheet"/>
      <sheetName val="Journal"/>
      <sheetName val="(Subm) Detailed"/>
      <sheetName val="DVLISTS"/>
      <sheetName val="COA"/>
      <sheetName val="FY17 Separation Balances"/>
      <sheetName val="ID Code Web Query"/>
      <sheetName val="Rate Calc"/>
      <sheetName val="YTD Labor"/>
      <sheetName val="Q4"/>
      <sheetName val="Lv Bal"/>
      <sheetName val="Q3"/>
      <sheetName val="[Payroll-RMM &amp; Others.xls]__f_8"/>
      <sheetName val="[Payroll-RMM &amp; Others.xls]__f_6"/>
      <sheetName val="[Payroll-RMM &amp; Others.xls]__f_3"/>
      <sheetName val="[Payroll-RMM &amp; Others.xls]__f_4"/>
      <sheetName val="[Payroll-RMM &amp; Others.xls]__f_5"/>
      <sheetName val="[Payroll-RMM &amp; Others.xls]__f_7"/>
      <sheetName val="[Payroll-RMM &amp; Others.xls]__f_9"/>
      <sheetName val="[Payroll-RMM &amp; Others.xls]___10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F424"/>
      <sheetName val="SF424-A"/>
      <sheetName val="SUMMARY"/>
      <sheetName val="DETAIL"/>
      <sheetName val="Grants.gov Summary"/>
    </sheetNames>
    <sheetDataSet>
      <sheetData sheetId="0"/>
      <sheetData sheetId="1"/>
      <sheetData sheetId="2"/>
      <sheetData sheetId="3">
        <row r="2">
          <cell r="R2">
            <v>7.7409999999999997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ED SUMMARY BUDGET"/>
      <sheetName val="AED DETAILED BUDGET"/>
      <sheetName val="AED EQUIPMENT SCHEDULE"/>
      <sheetName val="KEC"/>
    </sheetNames>
    <sheetDataSet>
      <sheetData sheetId="0" refreshError="1"/>
      <sheetData sheetId="1" refreshError="1">
        <row r="3">
          <cell r="L3">
            <v>1.1576250000000001</v>
          </cell>
          <cell r="N3">
            <v>1.2155062500000002</v>
          </cell>
        </row>
        <row r="5">
          <cell r="H5">
            <v>1.05</v>
          </cell>
        </row>
        <row r="6">
          <cell r="H6">
            <v>1.03</v>
          </cell>
          <cell r="J6">
            <v>1.0609</v>
          </cell>
          <cell r="L6">
            <v>1.092727</v>
          </cell>
          <cell r="N6">
            <v>1.1255088100000001</v>
          </cell>
        </row>
        <row r="7">
          <cell r="H7">
            <v>1.03</v>
          </cell>
          <cell r="J7">
            <v>1.0609</v>
          </cell>
          <cell r="L7">
            <v>1.092727</v>
          </cell>
          <cell r="N7">
            <v>1.1255088100000001</v>
          </cell>
        </row>
      </sheetData>
      <sheetData sheetId="2" refreshError="1"/>
      <sheetData sheetId="3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1071-7E05-4BDB-A392-795F61989826}">
  <sheetPr>
    <pageSetUpPr fitToPage="1"/>
  </sheetPr>
  <dimension ref="A1:K64"/>
  <sheetViews>
    <sheetView tabSelected="1" topLeftCell="A37" zoomScale="85" zoomScaleNormal="85" workbookViewId="0">
      <selection activeCell="J19" sqref="J19"/>
    </sheetView>
  </sheetViews>
  <sheetFormatPr defaultColWidth="8.90625" defaultRowHeight="14.5" x14ac:dyDescent="0.35"/>
  <cols>
    <col min="1" max="1" width="12.81640625" style="1" customWidth="1"/>
    <col min="2" max="2" width="23.1796875" style="1" bestFit="1" customWidth="1"/>
    <col min="3" max="3" width="43.453125" style="1" bestFit="1" customWidth="1"/>
    <col min="4" max="4" width="37.1796875" style="1" customWidth="1"/>
    <col min="5" max="5" width="30" style="1" customWidth="1"/>
    <col min="6" max="6" width="20.1796875" style="35" bestFit="1" customWidth="1"/>
    <col min="7" max="7" width="15.1796875" style="1" hidden="1" customWidth="1"/>
    <col min="8" max="8" width="22.1796875" style="2" customWidth="1"/>
    <col min="9" max="16384" width="8.90625" style="1"/>
  </cols>
  <sheetData>
    <row r="1" spans="1:11" ht="21" x14ac:dyDescent="0.35">
      <c r="A1" s="50" t="s">
        <v>55</v>
      </c>
      <c r="B1" s="50"/>
      <c r="C1" s="50"/>
      <c r="D1" s="50"/>
      <c r="E1" s="50"/>
      <c r="F1" s="50"/>
    </row>
    <row r="2" spans="1:11" ht="18.5" x14ac:dyDescent="0.35">
      <c r="A2" s="51" t="s">
        <v>1</v>
      </c>
      <c r="B2" s="51"/>
      <c r="C2" s="51"/>
      <c r="D2" s="51"/>
      <c r="E2" s="51"/>
      <c r="F2" s="51"/>
      <c r="G2" s="51"/>
      <c r="H2" s="51"/>
    </row>
    <row r="3" spans="1:11" s="3" customFormat="1" x14ac:dyDescent="0.35">
      <c r="E3" s="4" t="s">
        <v>2</v>
      </c>
      <c r="F3" s="5">
        <v>0</v>
      </c>
    </row>
    <row r="4" spans="1:11" s="3" customFormat="1" x14ac:dyDescent="0.35">
      <c r="E4" s="4" t="s">
        <v>3</v>
      </c>
      <c r="F4" s="5"/>
    </row>
    <row r="5" spans="1:11" s="3" customFormat="1" x14ac:dyDescent="0.35">
      <c r="E5" s="4" t="s">
        <v>4</v>
      </c>
      <c r="F5" s="5"/>
    </row>
    <row r="6" spans="1:11" s="3" customFormat="1" x14ac:dyDescent="0.35">
      <c r="E6" s="4" t="s">
        <v>5</v>
      </c>
      <c r="F6" s="5"/>
    </row>
    <row r="7" spans="1:11" s="3" customFormat="1" x14ac:dyDescent="0.35">
      <c r="E7" s="4" t="s">
        <v>6</v>
      </c>
      <c r="F7" s="5"/>
    </row>
    <row r="8" spans="1:11" s="3" customFormat="1" x14ac:dyDescent="0.35">
      <c r="E8" s="4" t="s">
        <v>7</v>
      </c>
      <c r="F8" s="5"/>
    </row>
    <row r="9" spans="1:11" s="3" customFormat="1" x14ac:dyDescent="0.35">
      <c r="E9" s="3" t="s">
        <v>8</v>
      </c>
      <c r="F9" s="5">
        <f>SUM(F3:F8)</f>
        <v>0</v>
      </c>
    </row>
    <row r="10" spans="1:11" ht="18.5" x14ac:dyDescent="0.35">
      <c r="A10" s="6"/>
      <c r="B10" s="6"/>
      <c r="C10" s="6"/>
      <c r="D10" s="6"/>
      <c r="E10" s="7"/>
      <c r="F10" s="1"/>
      <c r="G10" s="6"/>
      <c r="H10" s="8"/>
    </row>
    <row r="11" spans="1:11" ht="18.5" x14ac:dyDescent="0.35">
      <c r="A11" s="6"/>
      <c r="B11" s="6"/>
      <c r="C11" s="6"/>
      <c r="D11" s="6"/>
      <c r="E11" s="7" t="s">
        <v>9</v>
      </c>
      <c r="F11" s="9">
        <v>50000</v>
      </c>
      <c r="G11" s="6"/>
      <c r="H11" s="6"/>
    </row>
    <row r="12" spans="1:11" ht="18.5" x14ac:dyDescent="0.35">
      <c r="A12" s="6"/>
      <c r="B12" s="6"/>
      <c r="C12" s="6"/>
      <c r="D12" s="6"/>
      <c r="E12" s="7" t="s">
        <v>10</v>
      </c>
      <c r="F12" s="9"/>
      <c r="G12" s="6"/>
      <c r="H12" s="6"/>
    </row>
    <row r="13" spans="1:11" ht="15" thickBot="1" x14ac:dyDescent="0.4">
      <c r="E13" s="7" t="s">
        <v>11</v>
      </c>
      <c r="F13" s="9"/>
      <c r="H13" s="9"/>
    </row>
    <row r="14" spans="1:11" ht="22.25" customHeight="1" thickBot="1" x14ac:dyDescent="0.4">
      <c r="A14" s="10" t="s">
        <v>0</v>
      </c>
      <c r="B14" s="11" t="s">
        <v>12</v>
      </c>
      <c r="C14" s="11" t="s">
        <v>13</v>
      </c>
      <c r="D14" s="11" t="s">
        <v>14</v>
      </c>
      <c r="E14" s="11" t="s">
        <v>15</v>
      </c>
      <c r="F14" s="12" t="s">
        <v>16</v>
      </c>
      <c r="G14" s="13" t="s">
        <v>17</v>
      </c>
      <c r="H14" s="14" t="s">
        <v>18</v>
      </c>
      <c r="J14" s="7"/>
      <c r="K14" s="9"/>
    </row>
    <row r="15" spans="1:11" ht="22.25" customHeight="1" x14ac:dyDescent="0.35">
      <c r="A15" s="15">
        <v>45349</v>
      </c>
      <c r="B15" s="46" t="s">
        <v>37</v>
      </c>
      <c r="C15" s="37" t="s">
        <v>37</v>
      </c>
      <c r="D15" s="63" t="s">
        <v>58</v>
      </c>
      <c r="E15" s="65" t="s">
        <v>65</v>
      </c>
      <c r="F15" s="43">
        <v>1509.9</v>
      </c>
      <c r="G15" s="17"/>
      <c r="H15" s="47">
        <f>F13+F15</f>
        <v>1509.9</v>
      </c>
      <c r="J15" s="7"/>
      <c r="K15" s="9"/>
    </row>
    <row r="16" spans="1:11" ht="22.25" customHeight="1" x14ac:dyDescent="0.35">
      <c r="A16" s="45">
        <v>45350</v>
      </c>
      <c r="B16" s="37" t="s">
        <v>50</v>
      </c>
      <c r="C16" s="37" t="s">
        <v>38</v>
      </c>
      <c r="D16" s="37" t="s">
        <v>60</v>
      </c>
      <c r="E16" s="65" t="s">
        <v>65</v>
      </c>
      <c r="F16" s="43">
        <v>-5530.68</v>
      </c>
      <c r="G16" s="17"/>
      <c r="H16" s="47">
        <f>H15+F16</f>
        <v>-4020.78</v>
      </c>
      <c r="J16" s="7"/>
      <c r="K16" s="9"/>
    </row>
    <row r="17" spans="1:8" ht="22.25" customHeight="1" x14ac:dyDescent="0.35">
      <c r="A17" s="45">
        <v>45350</v>
      </c>
      <c r="B17" s="37" t="s">
        <v>37</v>
      </c>
      <c r="C17" s="37" t="s">
        <v>37</v>
      </c>
      <c r="D17" s="37" t="s">
        <v>58</v>
      </c>
      <c r="E17" s="65" t="s">
        <v>65</v>
      </c>
      <c r="F17" s="43">
        <v>-1509.9</v>
      </c>
      <c r="G17" s="17"/>
      <c r="H17" s="47">
        <f t="shared" ref="H17:H46" si="0">H16+F17</f>
        <v>-5530.68</v>
      </c>
    </row>
    <row r="18" spans="1:8" ht="22.25" customHeight="1" x14ac:dyDescent="0.35">
      <c r="A18" s="45">
        <v>45350</v>
      </c>
      <c r="B18" t="s">
        <v>51</v>
      </c>
      <c r="C18" s="46" t="s">
        <v>52</v>
      </c>
      <c r="D18" s="37" t="s">
        <v>61</v>
      </c>
      <c r="E18" s="64" t="s">
        <v>59</v>
      </c>
      <c r="F18" s="43">
        <v>57.64</v>
      </c>
      <c r="G18" s="17"/>
      <c r="H18" s="47">
        <f t="shared" si="0"/>
        <v>-5473.04</v>
      </c>
    </row>
    <row r="19" spans="1:8" ht="22.25" customHeight="1" x14ac:dyDescent="0.35">
      <c r="A19" s="45">
        <v>45350</v>
      </c>
      <c r="B19" s="44" t="s">
        <v>54</v>
      </c>
      <c r="C19" s="37" t="s">
        <v>53</v>
      </c>
      <c r="D19" s="37" t="s">
        <v>71</v>
      </c>
      <c r="E19" s="65" t="s">
        <v>71</v>
      </c>
      <c r="F19" s="43">
        <v>685.55</v>
      </c>
      <c r="G19" s="17"/>
      <c r="H19" s="47">
        <f t="shared" si="0"/>
        <v>-4787.49</v>
      </c>
    </row>
    <row r="20" spans="1:8" ht="22.25" customHeight="1" x14ac:dyDescent="0.35">
      <c r="A20" s="45">
        <v>45356</v>
      </c>
      <c r="B20" s="44" t="s">
        <v>56</v>
      </c>
      <c r="C20" s="37" t="s">
        <v>43</v>
      </c>
      <c r="D20" s="37" t="s">
        <v>62</v>
      </c>
      <c r="E20" s="65" t="s">
        <v>59</v>
      </c>
      <c r="F20" s="43">
        <v>7558</v>
      </c>
      <c r="G20" s="17"/>
      <c r="H20" s="47">
        <f t="shared" si="0"/>
        <v>2770.51</v>
      </c>
    </row>
    <row r="21" spans="1:8" ht="22.25" customHeight="1" x14ac:dyDescent="0.35">
      <c r="A21" s="45">
        <v>45356</v>
      </c>
      <c r="B21" s="44" t="s">
        <v>41</v>
      </c>
      <c r="C21" s="37" t="s">
        <v>44</v>
      </c>
      <c r="D21" s="37" t="s">
        <v>62</v>
      </c>
      <c r="E21" s="65" t="s">
        <v>59</v>
      </c>
      <c r="F21" s="43">
        <v>268</v>
      </c>
      <c r="G21" s="17"/>
      <c r="H21" s="47">
        <f t="shared" si="0"/>
        <v>3038.51</v>
      </c>
    </row>
    <row r="22" spans="1:8" ht="22.25" customHeight="1" x14ac:dyDescent="0.35">
      <c r="A22" s="45">
        <v>45357</v>
      </c>
      <c r="B22" s="44" t="s">
        <v>46</v>
      </c>
      <c r="C22" s="37" t="s">
        <v>45</v>
      </c>
      <c r="D22" s="37" t="s">
        <v>62</v>
      </c>
      <c r="E22" s="65" t="s">
        <v>59</v>
      </c>
      <c r="F22" s="43">
        <v>217</v>
      </c>
      <c r="G22" s="17"/>
      <c r="H22" s="47">
        <f t="shared" si="0"/>
        <v>3255.51</v>
      </c>
    </row>
    <row r="23" spans="1:8" ht="22.25" customHeight="1" x14ac:dyDescent="0.35">
      <c r="A23" s="45">
        <v>45357</v>
      </c>
      <c r="B23" s="44" t="s">
        <v>41</v>
      </c>
      <c r="C23" s="37" t="s">
        <v>44</v>
      </c>
      <c r="D23" s="37" t="s">
        <v>64</v>
      </c>
      <c r="E23" s="65" t="s">
        <v>59</v>
      </c>
      <c r="F23" s="43">
        <v>140</v>
      </c>
      <c r="G23" s="17"/>
      <c r="H23" s="47">
        <f t="shared" si="0"/>
        <v>3395.51</v>
      </c>
    </row>
    <row r="24" spans="1:8" ht="22.25" customHeight="1" x14ac:dyDescent="0.35">
      <c r="A24" s="45">
        <v>45357</v>
      </c>
      <c r="B24" s="44" t="s">
        <v>41</v>
      </c>
      <c r="C24" s="37" t="s">
        <v>44</v>
      </c>
      <c r="D24" s="37" t="s">
        <v>64</v>
      </c>
      <c r="E24" s="65" t="s">
        <v>59</v>
      </c>
      <c r="F24" s="43">
        <v>48</v>
      </c>
      <c r="G24" s="17"/>
      <c r="H24" s="47">
        <f t="shared" si="0"/>
        <v>3443.51</v>
      </c>
    </row>
    <row r="25" spans="1:8" ht="22.25" customHeight="1" x14ac:dyDescent="0.35">
      <c r="A25" s="45">
        <v>45358</v>
      </c>
      <c r="B25" s="44" t="s">
        <v>19</v>
      </c>
      <c r="C25" s="37" t="s">
        <v>20</v>
      </c>
      <c r="D25" s="63" t="s">
        <v>63</v>
      </c>
      <c r="E25" s="65" t="s">
        <v>59</v>
      </c>
      <c r="F25" s="43">
        <v>232.66</v>
      </c>
      <c r="G25" s="17"/>
      <c r="H25" s="47">
        <f t="shared" si="0"/>
        <v>3676.17</v>
      </c>
    </row>
    <row r="26" spans="1:8" ht="22.25" customHeight="1" x14ac:dyDescent="0.35">
      <c r="A26" s="45">
        <v>45358</v>
      </c>
      <c r="B26" s="44" t="s">
        <v>41</v>
      </c>
      <c r="C26" s="37" t="s">
        <v>44</v>
      </c>
      <c r="D26" s="37" t="s">
        <v>62</v>
      </c>
      <c r="E26" s="65" t="s">
        <v>59</v>
      </c>
      <c r="F26" s="43">
        <v>192</v>
      </c>
      <c r="G26" s="17"/>
      <c r="H26" s="47">
        <f t="shared" si="0"/>
        <v>3868.17</v>
      </c>
    </row>
    <row r="27" spans="1:8" ht="22.25" customHeight="1" x14ac:dyDescent="0.35">
      <c r="A27" s="45">
        <v>45358</v>
      </c>
      <c r="B27" s="44" t="s">
        <v>41</v>
      </c>
      <c r="C27" s="37" t="s">
        <v>44</v>
      </c>
      <c r="D27" s="37" t="s">
        <v>62</v>
      </c>
      <c r="E27" s="65" t="s">
        <v>59</v>
      </c>
      <c r="F27" s="43">
        <v>133</v>
      </c>
      <c r="G27" s="17"/>
      <c r="H27" s="47">
        <f t="shared" si="0"/>
        <v>4001.17</v>
      </c>
    </row>
    <row r="28" spans="1:8" ht="22.25" customHeight="1" x14ac:dyDescent="0.35">
      <c r="A28" s="45">
        <v>45359</v>
      </c>
      <c r="B28" s="44" t="s">
        <v>46</v>
      </c>
      <c r="C28" s="37" t="s">
        <v>45</v>
      </c>
      <c r="D28" s="37" t="s">
        <v>62</v>
      </c>
      <c r="E28" s="65" t="s">
        <v>59</v>
      </c>
      <c r="F28" s="43">
        <v>70</v>
      </c>
      <c r="G28" s="17"/>
      <c r="H28" s="47">
        <f t="shared" si="0"/>
        <v>4071.17</v>
      </c>
    </row>
    <row r="29" spans="1:8" ht="22.25" customHeight="1" x14ac:dyDescent="0.35">
      <c r="A29" s="45">
        <v>45359</v>
      </c>
      <c r="B29" s="44" t="s">
        <v>46</v>
      </c>
      <c r="C29" s="37" t="s">
        <v>45</v>
      </c>
      <c r="D29" s="37" t="s">
        <v>62</v>
      </c>
      <c r="E29" s="65" t="s">
        <v>59</v>
      </c>
      <c r="F29" s="43">
        <v>234</v>
      </c>
      <c r="G29" s="17"/>
      <c r="H29" s="47">
        <f t="shared" si="0"/>
        <v>4305.17</v>
      </c>
    </row>
    <row r="30" spans="1:8" ht="22.25" customHeight="1" x14ac:dyDescent="0.35">
      <c r="A30" s="45">
        <v>45359</v>
      </c>
      <c r="B30" s="44" t="s">
        <v>41</v>
      </c>
      <c r="C30" s="37" t="s">
        <v>44</v>
      </c>
      <c r="D30" s="37" t="s">
        <v>62</v>
      </c>
      <c r="E30" s="65" t="s">
        <v>59</v>
      </c>
      <c r="F30" s="43">
        <v>274</v>
      </c>
      <c r="G30" s="17"/>
      <c r="H30" s="47">
        <f t="shared" si="0"/>
        <v>4579.17</v>
      </c>
    </row>
    <row r="31" spans="1:8" ht="22.25" customHeight="1" x14ac:dyDescent="0.35">
      <c r="A31" s="45">
        <v>45359</v>
      </c>
      <c r="B31" s="44" t="s">
        <v>41</v>
      </c>
      <c r="C31" s="37" t="s">
        <v>44</v>
      </c>
      <c r="D31" s="37" t="s">
        <v>62</v>
      </c>
      <c r="E31" s="65" t="s">
        <v>59</v>
      </c>
      <c r="F31" s="43">
        <v>38</v>
      </c>
      <c r="G31" s="17"/>
      <c r="H31" s="47">
        <f t="shared" si="0"/>
        <v>4617.17</v>
      </c>
    </row>
    <row r="32" spans="1:8" ht="22.25" customHeight="1" x14ac:dyDescent="0.35">
      <c r="A32" s="45">
        <v>45359</v>
      </c>
      <c r="B32" s="44" t="s">
        <v>41</v>
      </c>
      <c r="C32" s="37" t="s">
        <v>44</v>
      </c>
      <c r="D32" s="37" t="s">
        <v>62</v>
      </c>
      <c r="E32" s="65" t="s">
        <v>59</v>
      </c>
      <c r="F32" s="43">
        <v>38</v>
      </c>
      <c r="G32" s="17"/>
      <c r="H32" s="47">
        <f t="shared" si="0"/>
        <v>4655.17</v>
      </c>
    </row>
    <row r="33" spans="1:8" ht="22.25" customHeight="1" x14ac:dyDescent="0.35">
      <c r="A33" s="45">
        <v>45361</v>
      </c>
      <c r="B33" s="40" t="s">
        <v>49</v>
      </c>
      <c r="C33" s="37" t="s">
        <v>21</v>
      </c>
      <c r="D33" s="63" t="s">
        <v>66</v>
      </c>
      <c r="E33" s="65" t="s">
        <v>59</v>
      </c>
      <c r="F33" s="43">
        <v>1130.1099999999999</v>
      </c>
      <c r="G33" s="17"/>
      <c r="H33" s="47">
        <f t="shared" si="0"/>
        <v>5785.28</v>
      </c>
    </row>
    <row r="34" spans="1:8" ht="22.25" customHeight="1" x14ac:dyDescent="0.35">
      <c r="A34" s="45">
        <v>45361</v>
      </c>
      <c r="B34" s="44" t="s">
        <v>29</v>
      </c>
      <c r="C34" s="37" t="s">
        <v>22</v>
      </c>
      <c r="D34" s="63" t="s">
        <v>66</v>
      </c>
      <c r="E34" s="65" t="s">
        <v>59</v>
      </c>
      <c r="F34" s="43">
        <v>191.55</v>
      </c>
      <c r="G34" s="17"/>
      <c r="H34" s="47">
        <f t="shared" si="0"/>
        <v>5976.83</v>
      </c>
    </row>
    <row r="35" spans="1:8" ht="22.25" customHeight="1" x14ac:dyDescent="0.35">
      <c r="A35" s="45">
        <v>45363</v>
      </c>
      <c r="B35" s="40"/>
      <c r="C35" s="37" t="s">
        <v>43</v>
      </c>
      <c r="D35" s="37" t="s">
        <v>62</v>
      </c>
      <c r="E35" s="65" t="s">
        <v>72</v>
      </c>
      <c r="F35" s="43">
        <v>2557</v>
      </c>
      <c r="G35" s="17"/>
      <c r="H35" s="47">
        <f t="shared" si="0"/>
        <v>8533.83</v>
      </c>
    </row>
    <row r="36" spans="1:8" ht="22.25" customHeight="1" x14ac:dyDescent="0.35">
      <c r="A36" s="45">
        <v>45363</v>
      </c>
      <c r="B36" s="40"/>
      <c r="C36" s="37" t="s">
        <v>43</v>
      </c>
      <c r="D36" s="37" t="s">
        <v>62</v>
      </c>
      <c r="E36" s="65" t="s">
        <v>65</v>
      </c>
      <c r="F36" s="43">
        <v>4978</v>
      </c>
      <c r="G36" s="17"/>
      <c r="H36" s="47">
        <f t="shared" si="0"/>
        <v>13511.83</v>
      </c>
    </row>
    <row r="37" spans="1:8" ht="22.25" customHeight="1" x14ac:dyDescent="0.35">
      <c r="A37" s="45">
        <v>45363</v>
      </c>
      <c r="B37" s="40"/>
      <c r="C37" s="37" t="s">
        <v>43</v>
      </c>
      <c r="D37" s="37" t="s">
        <v>62</v>
      </c>
      <c r="E37" s="65" t="s">
        <v>72</v>
      </c>
      <c r="F37" s="43">
        <v>5894</v>
      </c>
      <c r="G37" s="17"/>
      <c r="H37" s="47">
        <f t="shared" si="0"/>
        <v>19405.830000000002</v>
      </c>
    </row>
    <row r="38" spans="1:8" ht="22.25" customHeight="1" x14ac:dyDescent="0.35">
      <c r="A38" s="45">
        <v>45364</v>
      </c>
      <c r="B38" s="40"/>
      <c r="C38" s="37" t="s">
        <v>43</v>
      </c>
      <c r="D38" s="37" t="s">
        <v>62</v>
      </c>
      <c r="E38" s="65" t="s">
        <v>72</v>
      </c>
      <c r="F38" s="43">
        <v>2859</v>
      </c>
      <c r="G38" s="17"/>
      <c r="H38" s="47">
        <f t="shared" si="0"/>
        <v>22264.83</v>
      </c>
    </row>
    <row r="39" spans="1:8" ht="22.25" customHeight="1" x14ac:dyDescent="0.35">
      <c r="A39" s="45">
        <v>45364</v>
      </c>
      <c r="B39" s="44" t="s">
        <v>23</v>
      </c>
      <c r="C39" s="37" t="s">
        <v>48</v>
      </c>
      <c r="D39" s="63" t="s">
        <v>70</v>
      </c>
      <c r="E39" s="65" t="s">
        <v>59</v>
      </c>
      <c r="F39" s="43">
        <v>574.44000000000005</v>
      </c>
      <c r="G39" s="17"/>
      <c r="H39" s="47">
        <f t="shared" si="0"/>
        <v>22839.27</v>
      </c>
    </row>
    <row r="40" spans="1:8" ht="22.25" customHeight="1" x14ac:dyDescent="0.35">
      <c r="A40" s="45">
        <v>45364</v>
      </c>
      <c r="B40" s="44" t="s">
        <v>57</v>
      </c>
      <c r="C40" s="37" t="s">
        <v>47</v>
      </c>
      <c r="D40" s="63" t="s">
        <v>67</v>
      </c>
      <c r="E40" s="65" t="s">
        <v>59</v>
      </c>
      <c r="F40" s="43">
        <v>4405.8100000000004</v>
      </c>
      <c r="G40" s="17"/>
      <c r="H40" s="47">
        <f t="shared" si="0"/>
        <v>27245.08</v>
      </c>
    </row>
    <row r="41" spans="1:8" ht="22.25" customHeight="1" x14ac:dyDescent="0.35">
      <c r="A41" s="45">
        <v>45365</v>
      </c>
      <c r="B41" s="44" t="s">
        <v>46</v>
      </c>
      <c r="C41" s="37" t="s">
        <v>45</v>
      </c>
      <c r="D41" s="37" t="s">
        <v>62</v>
      </c>
      <c r="E41" s="65" t="s">
        <v>59</v>
      </c>
      <c r="F41" s="43">
        <v>206</v>
      </c>
      <c r="G41" s="17"/>
      <c r="H41" s="47">
        <f t="shared" si="0"/>
        <v>27451.08</v>
      </c>
    </row>
    <row r="42" spans="1:8" ht="22.25" customHeight="1" x14ac:dyDescent="0.35">
      <c r="A42" s="45">
        <v>45365</v>
      </c>
      <c r="B42" s="44" t="s">
        <v>41</v>
      </c>
      <c r="C42" s="37" t="s">
        <v>44</v>
      </c>
      <c r="D42" s="37" t="s">
        <v>62</v>
      </c>
      <c r="E42" s="65" t="s">
        <v>59</v>
      </c>
      <c r="F42" s="43">
        <v>319</v>
      </c>
      <c r="G42" s="17"/>
      <c r="H42" s="47">
        <f t="shared" si="0"/>
        <v>27770.080000000002</v>
      </c>
    </row>
    <row r="43" spans="1:8" ht="22.25" customHeight="1" x14ac:dyDescent="0.35">
      <c r="A43" s="45">
        <v>45366</v>
      </c>
      <c r="B43" s="40"/>
      <c r="C43" s="37" t="s">
        <v>43</v>
      </c>
      <c r="D43" s="37" t="s">
        <v>62</v>
      </c>
      <c r="E43" s="65" t="s">
        <v>59</v>
      </c>
      <c r="F43" s="43">
        <v>2450</v>
      </c>
      <c r="G43" s="17"/>
      <c r="H43" s="47">
        <f t="shared" si="0"/>
        <v>30220.080000000002</v>
      </c>
    </row>
    <row r="44" spans="1:8" ht="22.25" customHeight="1" x14ac:dyDescent="0.35">
      <c r="A44" s="45">
        <v>45366</v>
      </c>
      <c r="B44" s="44" t="s">
        <v>41</v>
      </c>
      <c r="C44" s="37" t="s">
        <v>42</v>
      </c>
      <c r="D44" s="37" t="s">
        <v>62</v>
      </c>
      <c r="E44" s="65" t="s">
        <v>59</v>
      </c>
      <c r="F44" s="43">
        <v>204</v>
      </c>
      <c r="G44" s="17"/>
      <c r="H44" s="47">
        <f t="shared" si="0"/>
        <v>30424.080000000002</v>
      </c>
    </row>
    <row r="45" spans="1:8" ht="22.25" customHeight="1" x14ac:dyDescent="0.35">
      <c r="A45" s="45">
        <v>45368</v>
      </c>
      <c r="B45" s="44" t="s">
        <v>30</v>
      </c>
      <c r="C45" s="37" t="s">
        <v>40</v>
      </c>
      <c r="D45" s="63" t="s">
        <v>68</v>
      </c>
      <c r="E45" s="65" t="s">
        <v>59</v>
      </c>
      <c r="F45" s="43">
        <v>1983.3</v>
      </c>
      <c r="G45" s="17"/>
      <c r="H45" s="47">
        <f t="shared" si="0"/>
        <v>32407.38</v>
      </c>
    </row>
    <row r="46" spans="1:8" ht="22.25" customHeight="1" x14ac:dyDescent="0.35">
      <c r="A46" s="15">
        <v>45373</v>
      </c>
      <c r="B46" s="44" t="s">
        <v>39</v>
      </c>
      <c r="C46" s="37" t="s">
        <v>24</v>
      </c>
      <c r="D46" s="63" t="s">
        <v>69</v>
      </c>
      <c r="E46" s="65" t="s">
        <v>59</v>
      </c>
      <c r="F46" s="43">
        <v>96.3</v>
      </c>
      <c r="G46" s="17"/>
      <c r="H46" s="47">
        <f t="shared" si="0"/>
        <v>32503.68</v>
      </c>
    </row>
    <row r="47" spans="1:8" ht="22.25" customHeight="1" x14ac:dyDescent="0.35">
      <c r="A47" s="42"/>
      <c r="B47" s="41"/>
      <c r="C47" s="37"/>
      <c r="D47" s="19"/>
      <c r="E47" s="16"/>
      <c r="F47" s="43"/>
      <c r="G47" s="17"/>
      <c r="H47" s="18"/>
    </row>
    <row r="48" spans="1:8" ht="15" thickBot="1" x14ac:dyDescent="0.4">
      <c r="F48" s="36">
        <f>SUM(F15:F47)</f>
        <v>32503.68</v>
      </c>
      <c r="G48" s="20"/>
      <c r="H48" s="21"/>
    </row>
    <row r="49" spans="2:8" ht="15" thickTop="1" x14ac:dyDescent="0.35">
      <c r="F49" s="9"/>
      <c r="H49" s="22"/>
    </row>
    <row r="50" spans="2:8" ht="15" thickBot="1" x14ac:dyDescent="0.4">
      <c r="E50" s="23"/>
      <c r="F50" s="24"/>
      <c r="G50" s="23"/>
      <c r="H50" s="25"/>
    </row>
    <row r="51" spans="2:8" ht="15" thickTop="1" x14ac:dyDescent="0.35">
      <c r="B51" s="26" t="s">
        <v>25</v>
      </c>
      <c r="C51" s="38" t="s">
        <v>31</v>
      </c>
      <c r="D51" s="26" t="s">
        <v>32</v>
      </c>
      <c r="E51" s="52" t="s">
        <v>33</v>
      </c>
      <c r="F51" s="53"/>
      <c r="G51" s="53"/>
      <c r="H51" s="54"/>
    </row>
    <row r="52" spans="2:8" x14ac:dyDescent="0.35">
      <c r="B52" s="27" t="s">
        <v>26</v>
      </c>
      <c r="C52" s="66" t="s">
        <v>73</v>
      </c>
      <c r="D52" s="27" t="s">
        <v>26</v>
      </c>
      <c r="E52" s="55"/>
      <c r="F52" s="56"/>
      <c r="G52" s="56"/>
      <c r="H52" s="57"/>
    </row>
    <row r="53" spans="2:8" ht="62.25" customHeight="1" x14ac:dyDescent="0.35">
      <c r="B53" s="27" t="s">
        <v>27</v>
      </c>
      <c r="C53" s="29" t="e" vm="1">
        <v>#VALUE!</v>
      </c>
      <c r="D53" s="27" t="s">
        <v>27</v>
      </c>
      <c r="E53" s="58"/>
      <c r="F53" s="58"/>
      <c r="G53" s="58"/>
      <c r="H53" s="59"/>
    </row>
    <row r="54" spans="2:8" ht="15" thickBot="1" x14ac:dyDescent="0.4">
      <c r="B54" s="27"/>
      <c r="C54" s="30"/>
      <c r="D54" s="31"/>
      <c r="E54" s="48"/>
      <c r="F54" s="48"/>
      <c r="G54" s="48"/>
      <c r="H54" s="49"/>
    </row>
    <row r="55" spans="2:8" ht="15" thickTop="1" x14ac:dyDescent="0.35">
      <c r="B55" s="26" t="s">
        <v>34</v>
      </c>
      <c r="C55" s="39" t="s">
        <v>35</v>
      </c>
      <c r="D55" s="26" t="s">
        <v>28</v>
      </c>
      <c r="E55" s="62" t="s">
        <v>36</v>
      </c>
      <c r="F55" s="53"/>
      <c r="G55" s="53"/>
      <c r="H55" s="54"/>
    </row>
    <row r="56" spans="2:8" x14ac:dyDescent="0.35">
      <c r="B56" s="27" t="s">
        <v>26</v>
      </c>
      <c r="C56" s="28"/>
      <c r="D56" s="27" t="s">
        <v>26</v>
      </c>
      <c r="E56" s="56"/>
      <c r="F56" s="56"/>
      <c r="G56" s="56"/>
      <c r="H56" s="57"/>
    </row>
    <row r="57" spans="2:8" ht="60.75" customHeight="1" x14ac:dyDescent="0.35">
      <c r="B57" s="27" t="s">
        <v>27</v>
      </c>
      <c r="C57" s="29"/>
      <c r="D57" s="27" t="s">
        <v>27</v>
      </c>
      <c r="E57" s="58"/>
      <c r="F57" s="58"/>
      <c r="G57" s="58"/>
      <c r="H57" s="59"/>
    </row>
    <row r="58" spans="2:8" ht="15" thickBot="1" x14ac:dyDescent="0.4">
      <c r="B58" s="32"/>
      <c r="C58" s="33"/>
      <c r="D58" s="31"/>
      <c r="E58" s="48"/>
      <c r="F58" s="48"/>
      <c r="G58" s="48"/>
      <c r="H58" s="49"/>
    </row>
    <row r="59" spans="2:8" ht="15" thickTop="1" x14ac:dyDescent="0.35">
      <c r="B59" s="34"/>
      <c r="D59" s="34"/>
      <c r="E59" s="60"/>
      <c r="F59" s="60"/>
      <c r="G59" s="60"/>
      <c r="H59" s="60"/>
    </row>
    <row r="60" spans="2:8" x14ac:dyDescent="0.35">
      <c r="B60" s="34"/>
      <c r="D60" s="34"/>
      <c r="E60" s="61"/>
      <c r="F60" s="61"/>
      <c r="G60" s="61"/>
      <c r="H60" s="61"/>
    </row>
    <row r="61" spans="2:8" x14ac:dyDescent="0.35">
      <c r="B61" s="34"/>
      <c r="D61" s="34"/>
      <c r="E61" s="60"/>
      <c r="F61" s="60"/>
      <c r="G61" s="60"/>
      <c r="H61" s="60"/>
    </row>
    <row r="62" spans="2:8" x14ac:dyDescent="0.35">
      <c r="B62" s="34"/>
      <c r="D62" s="34"/>
      <c r="E62" s="61"/>
      <c r="F62" s="61"/>
      <c r="G62" s="61"/>
      <c r="H62" s="61"/>
    </row>
    <row r="63" spans="2:8" x14ac:dyDescent="0.35">
      <c r="B63" s="34"/>
      <c r="D63" s="34"/>
      <c r="E63" s="61"/>
      <c r="F63" s="61"/>
      <c r="G63" s="61"/>
      <c r="H63" s="61"/>
    </row>
    <row r="64" spans="2:8" x14ac:dyDescent="0.35">
      <c r="D64" s="34"/>
      <c r="E64" s="61"/>
      <c r="F64" s="61"/>
      <c r="G64" s="61"/>
      <c r="H64" s="61"/>
    </row>
  </sheetData>
  <mergeCells count="16">
    <mergeCell ref="E61:H61"/>
    <mergeCell ref="E62:H62"/>
    <mergeCell ref="E63:H63"/>
    <mergeCell ref="E64:H64"/>
    <mergeCell ref="E55:H55"/>
    <mergeCell ref="E56:H56"/>
    <mergeCell ref="E57:H57"/>
    <mergeCell ref="E58:H58"/>
    <mergeCell ref="E59:H59"/>
    <mergeCell ref="E60:H60"/>
    <mergeCell ref="E54:H54"/>
    <mergeCell ref="A1:F1"/>
    <mergeCell ref="A2:H2"/>
    <mergeCell ref="E51:H51"/>
    <mergeCell ref="E52:H52"/>
    <mergeCell ref="E53:H53"/>
  </mergeCells>
  <phoneticPr fontId="16" type="noConversion"/>
  <pageMargins left="0.7" right="0.7" top="0.75" bottom="0.75" header="0.3" footer="0.3"/>
  <pageSetup paperSize="9" scale="5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9D780D28-C47B-4C98-94B0-3704790AF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B4998D-740D-42D3-A9D7-8CF46CEEF0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9D971F-66E2-46DE-AE2B-468687BDA73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6d0ea381-1626-4603-a356-2e0ae14a7169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84e45b98-9724-46df-936f-ec42a4cf95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Ayanda Shabangu</dc:creator>
  <cp:lastModifiedBy>Craig Parker</cp:lastModifiedBy>
  <dcterms:created xsi:type="dcterms:W3CDTF">2024-02-06T09:43:33Z</dcterms:created>
  <dcterms:modified xsi:type="dcterms:W3CDTF">2024-04-10T09:13:53Z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