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.houdroge\Documents\GitHub\carbomica\books\"/>
    </mc:Choice>
  </mc:AlternateContent>
  <xr:revisionPtr revIDLastSave="0" documentId="13_ncr:1_{D9D4A45E-0303-4F5C-BE85-580F338BED2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3" l="1"/>
  <c r="A8" i="3"/>
  <c r="A7" i="3"/>
  <c r="A6" i="3"/>
  <c r="A5" i="3"/>
  <c r="A4" i="3"/>
  <c r="A3" i="3"/>
  <c r="A2" i="3"/>
  <c r="N1" i="3"/>
  <c r="M1" i="3"/>
  <c r="L1" i="3"/>
  <c r="K1" i="3"/>
  <c r="J1" i="3"/>
  <c r="I1" i="3"/>
  <c r="H1" i="3"/>
  <c r="G1" i="3"/>
  <c r="A50" i="2"/>
  <c r="A43" i="2"/>
  <c r="A36" i="2"/>
  <c r="A29" i="2"/>
  <c r="A22" i="2"/>
  <c r="A15" i="2"/>
  <c r="A8" i="2"/>
  <c r="A1" i="2"/>
</calcChain>
</file>

<file path=xl/sharedStrings.xml><?xml version="1.0" encoding="utf-8"?>
<sst xmlns="http://schemas.openxmlformats.org/spreadsheetml/2006/main" count="266" uniqueCount="50">
  <si>
    <t>Targeted to (populations)</t>
  </si>
  <si>
    <t>Targeted to (compartments)</t>
  </si>
  <si>
    <t>Abbreviation</t>
  </si>
  <si>
    <t>Display name</t>
  </si>
  <si>
    <t>Aga Khan Hospital, Kenya</t>
  </si>
  <si>
    <t>Aga Khan Medical Centre, Kenya</t>
  </si>
  <si>
    <t>Laudium Community Health Centre, South Africa</t>
  </si>
  <si>
    <t>Stanza Bopape Community Health Centre, South Africa</t>
  </si>
  <si>
    <t>Mamelodi Regional Hospital, South Africa</t>
  </si>
  <si>
    <t>Mt Darwin District Hospital, Zimbabwe</t>
  </si>
  <si>
    <t>Dotito Rural Health Care Clinic, Zimbabwe</t>
  </si>
  <si>
    <t>Chitse Rural Health Care Clinic, Zimbabwe</t>
  </si>
  <si>
    <t>Number of facilities in group</t>
  </si>
  <si>
    <t>energy_led</t>
  </si>
  <si>
    <t>Energy saving LED</t>
  </si>
  <si>
    <t>N</t>
  </si>
  <si>
    <t>Y</t>
  </si>
  <si>
    <t>low_emit_mat</t>
  </si>
  <si>
    <t>Low emitting materials</t>
  </si>
  <si>
    <t>electric_cars</t>
  </si>
  <si>
    <t>Electric cars</t>
  </si>
  <si>
    <t>low_emit_gas</t>
  </si>
  <si>
    <t>Low emitting anesthetic gases</t>
  </si>
  <si>
    <t>borehole_water</t>
  </si>
  <si>
    <t>Borehole water</t>
  </si>
  <si>
    <t>recycle</t>
  </si>
  <si>
    <t>Recycling</t>
  </si>
  <si>
    <t>low_emit_inhale</t>
  </si>
  <si>
    <t>Low emitting inhalers</t>
  </si>
  <si>
    <t>local_procure</t>
  </si>
  <si>
    <t>Local procurements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</si>
  <si>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</si>
  <si>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</si>
  <si>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</si>
  <si>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</si>
  <si>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</si>
  <si>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</si>
  <si>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</si>
  <si>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</si>
  <si>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$/person/year</t>
  </si>
  <si>
    <t>Capacity constraint</t>
  </si>
  <si>
    <t>people</t>
  </si>
  <si>
    <t>Saturation</t>
  </si>
  <si>
    <t>N.A.</t>
  </si>
  <si>
    <t>Coverage</t>
  </si>
  <si>
    <t>Total CO2e emissions - multiplier</t>
  </si>
  <si>
    <t>Baseline value</t>
  </si>
  <si>
    <t>Coverage interaction</t>
  </si>
  <si>
    <t>Impact interaction</t>
  </si>
  <si>
    <t>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</si>
</sst>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  <xf numFmtId="165" fontId="0" fillId="2" borderId="1" xfId="1" applyNumberFormat="1" applyFont="1" applyFill="1" applyBorder="1"/>
    <xf numFmtId="2" fontId="0" fillId="2" borderId="1" xfId="0" applyNumberFormat="1" applyFill="1" applyBorder="1"/>
  </cellXfs>
  <cellStyles count="2">
    <cellStyle name="Comma" xfId="1" builtinId="3"/>
    <cellStyle name="Normal" xfId="0" builtinId="0"/>
  </cellStyles>
  <dxfs count="136"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D24" sqref="D24"/>
    </sheetView>
  </sheetViews>
  <sheetFormatPr defaultRowHeight="15" x14ac:dyDescent="0.25"/>
  <cols>
    <col min="1" max="1" width="18.28515625" customWidth="1"/>
    <col min="2" max="2" width="33.5703125" customWidth="1"/>
    <col min="3" max="10" width="14.85546875" customWidth="1"/>
    <col min="12" max="12" width="14.85546875" customWidth="1"/>
  </cols>
  <sheetData>
    <row r="1" spans="1:12" x14ac:dyDescent="0.25">
      <c r="C1" s="1" t="s">
        <v>0</v>
      </c>
      <c r="L1" s="1" t="s">
        <v>1</v>
      </c>
    </row>
    <row r="2" spans="1:12" ht="60" x14ac:dyDescent="0.2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12</v>
      </c>
    </row>
    <row r="3" spans="1:12" x14ac:dyDescent="0.25">
      <c r="A3" t="s">
        <v>13</v>
      </c>
      <c r="B3" t="s">
        <v>14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16</v>
      </c>
      <c r="I3" s="4" t="s">
        <v>15</v>
      </c>
      <c r="J3" s="4" t="s">
        <v>15</v>
      </c>
      <c r="L3" s="4" t="s">
        <v>16</v>
      </c>
    </row>
    <row r="4" spans="1:12" x14ac:dyDescent="0.25">
      <c r="A4" t="s">
        <v>17</v>
      </c>
      <c r="B4" t="s">
        <v>18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16</v>
      </c>
      <c r="I4" s="4" t="s">
        <v>15</v>
      </c>
      <c r="J4" s="4" t="s">
        <v>15</v>
      </c>
      <c r="L4" s="4" t="s">
        <v>16</v>
      </c>
    </row>
    <row r="5" spans="1:12" x14ac:dyDescent="0.25">
      <c r="A5" t="s">
        <v>19</v>
      </c>
      <c r="B5" t="s">
        <v>20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16</v>
      </c>
      <c r="I5" s="4" t="s">
        <v>15</v>
      </c>
      <c r="J5" s="4" t="s">
        <v>15</v>
      </c>
      <c r="L5" s="4" t="s">
        <v>16</v>
      </c>
    </row>
    <row r="6" spans="1:12" x14ac:dyDescent="0.25">
      <c r="A6" t="s">
        <v>21</v>
      </c>
      <c r="B6" t="s">
        <v>22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16</v>
      </c>
      <c r="I6" s="4" t="s">
        <v>15</v>
      </c>
      <c r="J6" s="4" t="s">
        <v>15</v>
      </c>
      <c r="L6" s="4" t="s">
        <v>16</v>
      </c>
    </row>
    <row r="7" spans="1:12" x14ac:dyDescent="0.25">
      <c r="A7" t="s">
        <v>23</v>
      </c>
      <c r="B7" t="s">
        <v>24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16</v>
      </c>
      <c r="I7" s="4" t="s">
        <v>15</v>
      </c>
      <c r="J7" s="4" t="s">
        <v>15</v>
      </c>
      <c r="L7" s="4" t="s">
        <v>16</v>
      </c>
    </row>
    <row r="8" spans="1:12" x14ac:dyDescent="0.25">
      <c r="A8" t="s">
        <v>25</v>
      </c>
      <c r="B8" t="s">
        <v>26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16</v>
      </c>
      <c r="I8" s="4" t="s">
        <v>15</v>
      </c>
      <c r="J8" s="4" t="s">
        <v>15</v>
      </c>
      <c r="L8" s="4" t="s">
        <v>16</v>
      </c>
    </row>
    <row r="9" spans="1:12" x14ac:dyDescent="0.25">
      <c r="A9" t="s">
        <v>27</v>
      </c>
      <c r="B9" t="s">
        <v>28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16</v>
      </c>
      <c r="I9" s="4" t="s">
        <v>15</v>
      </c>
      <c r="J9" s="4" t="s">
        <v>15</v>
      </c>
      <c r="L9" s="4" t="s">
        <v>16</v>
      </c>
    </row>
    <row r="10" spans="1:12" x14ac:dyDescent="0.25">
      <c r="A10" t="s">
        <v>29</v>
      </c>
      <c r="B10" t="s">
        <v>30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16</v>
      </c>
      <c r="I10" s="4" t="s">
        <v>15</v>
      </c>
      <c r="J10" s="4" t="s">
        <v>15</v>
      </c>
      <c r="L10" s="4" t="s">
        <v>16</v>
      </c>
    </row>
  </sheetData>
  <conditionalFormatting sqref="C3:J10">
    <cfRule type="cellIs" dxfId="135" priority="1" operator="equal">
      <formula>"Y"</formula>
    </cfRule>
  </conditionalFormatting>
  <conditionalFormatting sqref="L3:L10">
    <cfRule type="cellIs" dxfId="134" priority="9" operator="equal">
      <formula>"Y"</formula>
    </cfRule>
  </conditionalFormatting>
  <dataValidations count="1">
    <dataValidation type="list" allowBlank="1" showInputMessage="1" showErrorMessage="1" sqref="C3:J10 L3:L10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zoomScaleNormal="100" workbookViewId="0">
      <selection activeCell="E45" sqref="E45"/>
    </sheetView>
  </sheetViews>
  <sheetFormatPr defaultRowHeight="15" x14ac:dyDescent="0.25"/>
  <cols>
    <col min="1" max="1" width="22.5703125" customWidth="1"/>
    <col min="2" max="2" width="12.7109375" customWidth="1"/>
    <col min="3" max="3" width="16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 x14ac:dyDescent="0.25">
      <c r="A1" s="2" t="str">
        <f>'Program targeting'!$A$3</f>
        <v>energy_led</v>
      </c>
      <c r="B1" s="2" t="s">
        <v>31</v>
      </c>
      <c r="C1" s="2" t="s">
        <v>32</v>
      </c>
      <c r="D1" s="2" t="s">
        <v>33</v>
      </c>
      <c r="E1" s="2" t="s">
        <v>34</v>
      </c>
      <c r="F1" s="2"/>
      <c r="G1" s="2">
        <v>2023</v>
      </c>
    </row>
    <row r="2" spans="1:7" x14ac:dyDescent="0.25">
      <c r="A2" s="2" t="s">
        <v>35</v>
      </c>
      <c r="C2" t="s">
        <v>36</v>
      </c>
      <c r="D2" s="5"/>
      <c r="E2" s="5"/>
      <c r="F2" s="4" t="s">
        <v>37</v>
      </c>
      <c r="G2" s="5">
        <v>9.9999999999999998E-17</v>
      </c>
    </row>
    <row r="3" spans="1:7" x14ac:dyDescent="0.25">
      <c r="A3" s="2" t="s">
        <v>38</v>
      </c>
      <c r="C3" t="s">
        <v>39</v>
      </c>
      <c r="D3" s="5"/>
      <c r="E3" s="7">
        <v>6170.3416368941998</v>
      </c>
      <c r="F3" s="4" t="s">
        <v>37</v>
      </c>
      <c r="G3" s="5"/>
    </row>
    <row r="4" spans="1:7" hidden="1" x14ac:dyDescent="0.25">
      <c r="A4" s="2" t="s">
        <v>40</v>
      </c>
      <c r="C4" t="s">
        <v>41</v>
      </c>
      <c r="D4" s="5"/>
      <c r="E4" s="6"/>
      <c r="F4" s="4" t="s">
        <v>37</v>
      </c>
      <c r="G4" s="6"/>
    </row>
    <row r="5" spans="1:7" hidden="1" x14ac:dyDescent="0.25">
      <c r="A5" s="2" t="s">
        <v>42</v>
      </c>
      <c r="C5" t="s">
        <v>43</v>
      </c>
      <c r="D5" s="5"/>
      <c r="E5" s="6"/>
      <c r="F5" s="4" t="s">
        <v>37</v>
      </c>
      <c r="G5" s="6"/>
    </row>
    <row r="6" spans="1:7" hidden="1" x14ac:dyDescent="0.25">
      <c r="A6" s="2" t="s">
        <v>44</v>
      </c>
      <c r="C6" t="s">
        <v>41</v>
      </c>
      <c r="D6" s="5"/>
      <c r="E6" s="6"/>
      <c r="F6" s="4" t="s">
        <v>37</v>
      </c>
      <c r="G6" s="6"/>
    </row>
    <row r="8" spans="1:7" x14ac:dyDescent="0.25">
      <c r="A8" s="2" t="str">
        <f>'Program targeting'!$A$4</f>
        <v>low_emit_mat</v>
      </c>
      <c r="B8" s="2" t="s">
        <v>31</v>
      </c>
      <c r="C8" s="2" t="s">
        <v>32</v>
      </c>
      <c r="D8" s="2" t="s">
        <v>33</v>
      </c>
      <c r="E8" s="2" t="s">
        <v>34</v>
      </c>
      <c r="F8" s="2"/>
      <c r="G8" s="2">
        <v>2023</v>
      </c>
    </row>
    <row r="9" spans="1:7" x14ac:dyDescent="0.25">
      <c r="A9" s="2" t="s">
        <v>35</v>
      </c>
      <c r="C9" t="s">
        <v>36</v>
      </c>
      <c r="D9" s="5"/>
      <c r="E9" s="5"/>
      <c r="F9" s="4" t="s">
        <v>37</v>
      </c>
      <c r="G9" s="5">
        <v>9.9999999999999998E-17</v>
      </c>
    </row>
    <row r="10" spans="1:7" x14ac:dyDescent="0.25">
      <c r="A10" s="2" t="s">
        <v>38</v>
      </c>
      <c r="C10" t="s">
        <v>39</v>
      </c>
      <c r="D10" s="5"/>
      <c r="E10" s="7">
        <v>4023.5092935694001</v>
      </c>
      <c r="F10" s="4" t="s">
        <v>37</v>
      </c>
      <c r="G10" s="5"/>
    </row>
    <row r="11" spans="1:7" hidden="1" x14ac:dyDescent="0.25">
      <c r="A11" s="2" t="s">
        <v>40</v>
      </c>
      <c r="C11" t="s">
        <v>41</v>
      </c>
      <c r="D11" s="5"/>
      <c r="E11" s="6"/>
      <c r="F11" s="4" t="s">
        <v>37</v>
      </c>
      <c r="G11" s="6"/>
    </row>
    <row r="12" spans="1:7" hidden="1" x14ac:dyDescent="0.25">
      <c r="A12" s="2" t="s">
        <v>42</v>
      </c>
      <c r="C12" t="s">
        <v>43</v>
      </c>
      <c r="D12" s="5"/>
      <c r="E12" s="6"/>
      <c r="F12" s="4" t="s">
        <v>37</v>
      </c>
      <c r="G12" s="6"/>
    </row>
    <row r="13" spans="1:7" hidden="1" x14ac:dyDescent="0.25">
      <c r="A13" s="2" t="s">
        <v>44</v>
      </c>
      <c r="C13" t="s">
        <v>41</v>
      </c>
      <c r="D13" s="5"/>
      <c r="E13" s="6"/>
      <c r="F13" s="4" t="s">
        <v>37</v>
      </c>
      <c r="G13" s="6"/>
    </row>
    <row r="15" spans="1:7" x14ac:dyDescent="0.25">
      <c r="A15" s="2" t="str">
        <f>'Program targeting'!$A$5</f>
        <v>electric_cars</v>
      </c>
      <c r="B15" s="2" t="s">
        <v>31</v>
      </c>
      <c r="C15" s="2" t="s">
        <v>32</v>
      </c>
      <c r="D15" s="2" t="s">
        <v>33</v>
      </c>
      <c r="E15" s="2" t="s">
        <v>34</v>
      </c>
      <c r="F15" s="2"/>
      <c r="G15" s="2">
        <v>2023</v>
      </c>
    </row>
    <row r="16" spans="1:7" x14ac:dyDescent="0.25">
      <c r="A16" s="2" t="s">
        <v>35</v>
      </c>
      <c r="C16" t="s">
        <v>36</v>
      </c>
      <c r="D16" s="5"/>
      <c r="E16" s="5"/>
      <c r="F16" s="4" t="s">
        <v>37</v>
      </c>
      <c r="G16" s="5">
        <v>9.9999999999999998E-17</v>
      </c>
    </row>
    <row r="17" spans="1:7" x14ac:dyDescent="0.25">
      <c r="A17" s="2" t="s">
        <v>38</v>
      </c>
      <c r="C17" t="s">
        <v>39</v>
      </c>
      <c r="D17" s="5"/>
      <c r="E17" s="7">
        <v>600</v>
      </c>
      <c r="F17" s="4" t="s">
        <v>37</v>
      </c>
      <c r="G17" s="5"/>
    </row>
    <row r="18" spans="1:7" hidden="1" x14ac:dyDescent="0.25">
      <c r="A18" s="2" t="s">
        <v>40</v>
      </c>
      <c r="C18" t="s">
        <v>41</v>
      </c>
      <c r="D18" s="5"/>
      <c r="E18" s="6"/>
      <c r="F18" s="4" t="s">
        <v>37</v>
      </c>
      <c r="G18" s="6"/>
    </row>
    <row r="19" spans="1:7" hidden="1" x14ac:dyDescent="0.25">
      <c r="A19" s="2" t="s">
        <v>42</v>
      </c>
      <c r="C19" t="s">
        <v>43</v>
      </c>
      <c r="D19" s="5"/>
      <c r="E19" s="6"/>
      <c r="F19" s="4" t="s">
        <v>37</v>
      </c>
      <c r="G19" s="6"/>
    </row>
    <row r="20" spans="1:7" hidden="1" x14ac:dyDescent="0.25">
      <c r="A20" s="2" t="s">
        <v>44</v>
      </c>
      <c r="C20" t="s">
        <v>41</v>
      </c>
      <c r="D20" s="5"/>
      <c r="E20" s="6"/>
      <c r="F20" s="4" t="s">
        <v>37</v>
      </c>
      <c r="G20" s="6"/>
    </row>
    <row r="22" spans="1:7" x14ac:dyDescent="0.25">
      <c r="A22" s="2" t="str">
        <f>'Program targeting'!$A$6</f>
        <v>low_emit_gas</v>
      </c>
      <c r="B22" s="2" t="s">
        <v>31</v>
      </c>
      <c r="C22" s="2" t="s">
        <v>32</v>
      </c>
      <c r="D22" s="2" t="s">
        <v>33</v>
      </c>
      <c r="E22" s="2" t="s">
        <v>34</v>
      </c>
      <c r="F22" s="2"/>
      <c r="G22" s="2">
        <v>2023</v>
      </c>
    </row>
    <row r="23" spans="1:7" x14ac:dyDescent="0.25">
      <c r="A23" s="2" t="s">
        <v>35</v>
      </c>
      <c r="C23" t="s">
        <v>36</v>
      </c>
      <c r="D23" s="5"/>
      <c r="E23" s="5"/>
      <c r="F23" s="4" t="s">
        <v>37</v>
      </c>
      <c r="G23" s="5">
        <v>9.9999999999999998E-17</v>
      </c>
    </row>
    <row r="24" spans="1:7" x14ac:dyDescent="0.25">
      <c r="A24" s="2" t="s">
        <v>38</v>
      </c>
      <c r="C24" t="s">
        <v>39</v>
      </c>
      <c r="D24" s="5"/>
      <c r="E24" s="7">
        <v>8380.5140125266007</v>
      </c>
      <c r="F24" s="4" t="s">
        <v>37</v>
      </c>
      <c r="G24" s="5"/>
    </row>
    <row r="25" spans="1:7" hidden="1" x14ac:dyDescent="0.25">
      <c r="A25" s="2" t="s">
        <v>40</v>
      </c>
      <c r="C25" t="s">
        <v>41</v>
      </c>
      <c r="D25" s="5"/>
      <c r="E25" s="6"/>
      <c r="F25" s="4" t="s">
        <v>37</v>
      </c>
      <c r="G25" s="6"/>
    </row>
    <row r="26" spans="1:7" hidden="1" x14ac:dyDescent="0.25">
      <c r="A26" s="2" t="s">
        <v>42</v>
      </c>
      <c r="C26" t="s">
        <v>43</v>
      </c>
      <c r="D26" s="5"/>
      <c r="E26" s="6"/>
      <c r="F26" s="4" t="s">
        <v>37</v>
      </c>
      <c r="G26" s="6"/>
    </row>
    <row r="27" spans="1:7" hidden="1" x14ac:dyDescent="0.25">
      <c r="A27" s="2" t="s">
        <v>44</v>
      </c>
      <c r="C27" t="s">
        <v>41</v>
      </c>
      <c r="D27" s="5"/>
      <c r="E27" s="6"/>
      <c r="F27" s="4" t="s">
        <v>37</v>
      </c>
      <c r="G27" s="6"/>
    </row>
    <row r="29" spans="1:7" x14ac:dyDescent="0.25">
      <c r="A29" s="2" t="str">
        <f>'Program targeting'!$A$7</f>
        <v>borehole_water</v>
      </c>
      <c r="B29" s="2" t="s">
        <v>31</v>
      </c>
      <c r="C29" s="2" t="s">
        <v>32</v>
      </c>
      <c r="D29" s="2" t="s">
        <v>33</v>
      </c>
      <c r="E29" s="2" t="s">
        <v>34</v>
      </c>
      <c r="F29" s="2"/>
      <c r="G29" s="2">
        <v>2023</v>
      </c>
    </row>
    <row r="30" spans="1:7" x14ac:dyDescent="0.25">
      <c r="A30" s="2" t="s">
        <v>35</v>
      </c>
      <c r="C30" t="s">
        <v>36</v>
      </c>
      <c r="D30" s="5"/>
      <c r="E30" s="5"/>
      <c r="F30" s="4" t="s">
        <v>37</v>
      </c>
      <c r="G30" s="5">
        <v>9.9999999999999998E-17</v>
      </c>
    </row>
    <row r="31" spans="1:7" x14ac:dyDescent="0.25">
      <c r="A31" s="2" t="s">
        <v>38</v>
      </c>
      <c r="C31" t="s">
        <v>39</v>
      </c>
      <c r="D31" s="5"/>
      <c r="E31" s="7">
        <v>7867.3384506470002</v>
      </c>
      <c r="F31" s="4" t="s">
        <v>37</v>
      </c>
      <c r="G31" s="5"/>
    </row>
    <row r="32" spans="1:7" hidden="1" x14ac:dyDescent="0.25">
      <c r="A32" s="2" t="s">
        <v>40</v>
      </c>
      <c r="C32" t="s">
        <v>41</v>
      </c>
      <c r="D32" s="5"/>
      <c r="E32" s="6"/>
      <c r="F32" s="4" t="s">
        <v>37</v>
      </c>
      <c r="G32" s="6"/>
    </row>
    <row r="33" spans="1:7" hidden="1" x14ac:dyDescent="0.25">
      <c r="A33" s="2" t="s">
        <v>42</v>
      </c>
      <c r="C33" t="s">
        <v>43</v>
      </c>
      <c r="D33" s="5"/>
      <c r="E33" s="6"/>
      <c r="F33" s="4" t="s">
        <v>37</v>
      </c>
      <c r="G33" s="6"/>
    </row>
    <row r="34" spans="1:7" hidden="1" x14ac:dyDescent="0.25">
      <c r="A34" s="2" t="s">
        <v>44</v>
      </c>
      <c r="C34" t="s">
        <v>41</v>
      </c>
      <c r="D34" s="5"/>
      <c r="E34" s="6"/>
      <c r="F34" s="4" t="s">
        <v>37</v>
      </c>
      <c r="G34" s="6"/>
    </row>
    <row r="36" spans="1:7" x14ac:dyDescent="0.25">
      <c r="A36" s="2" t="str">
        <f>'Program targeting'!$A$8</f>
        <v>recycle</v>
      </c>
      <c r="B36" s="2" t="s">
        <v>31</v>
      </c>
      <c r="C36" s="2" t="s">
        <v>32</v>
      </c>
      <c r="D36" s="2" t="s">
        <v>33</v>
      </c>
      <c r="E36" s="2" t="s">
        <v>34</v>
      </c>
      <c r="F36" s="2"/>
      <c r="G36" s="2">
        <v>2023</v>
      </c>
    </row>
    <row r="37" spans="1:7" x14ac:dyDescent="0.25">
      <c r="A37" s="2" t="s">
        <v>35</v>
      </c>
      <c r="C37" t="s">
        <v>36</v>
      </c>
      <c r="D37" s="5"/>
      <c r="E37" s="5"/>
      <c r="F37" s="4" t="s">
        <v>37</v>
      </c>
      <c r="G37" s="5">
        <v>9.9999999999999998E-17</v>
      </c>
    </row>
    <row r="38" spans="1:7" x14ac:dyDescent="0.25">
      <c r="A38" s="2" t="s">
        <v>38</v>
      </c>
      <c r="C38" t="s">
        <v>39</v>
      </c>
      <c r="D38" s="5"/>
      <c r="E38" s="7">
        <v>1983.2454556056</v>
      </c>
      <c r="F38" s="4" t="s">
        <v>37</v>
      </c>
      <c r="G38" s="5"/>
    </row>
    <row r="39" spans="1:7" hidden="1" x14ac:dyDescent="0.25">
      <c r="A39" s="2" t="s">
        <v>40</v>
      </c>
      <c r="C39" t="s">
        <v>41</v>
      </c>
      <c r="D39" s="5"/>
      <c r="E39" s="6"/>
      <c r="F39" s="4" t="s">
        <v>37</v>
      </c>
      <c r="G39" s="6"/>
    </row>
    <row r="40" spans="1:7" hidden="1" x14ac:dyDescent="0.25">
      <c r="A40" s="2" t="s">
        <v>42</v>
      </c>
      <c r="C40" t="s">
        <v>43</v>
      </c>
      <c r="D40" s="5"/>
      <c r="E40" s="6"/>
      <c r="F40" s="4" t="s">
        <v>37</v>
      </c>
      <c r="G40" s="6"/>
    </row>
    <row r="41" spans="1:7" hidden="1" x14ac:dyDescent="0.25">
      <c r="A41" s="2" t="s">
        <v>44</v>
      </c>
      <c r="C41" t="s">
        <v>41</v>
      </c>
      <c r="D41" s="5"/>
      <c r="E41" s="6"/>
      <c r="F41" s="4" t="s">
        <v>37</v>
      </c>
      <c r="G41" s="6"/>
    </row>
    <row r="43" spans="1:7" x14ac:dyDescent="0.25">
      <c r="A43" s="2" t="str">
        <f>'Program targeting'!$A$9</f>
        <v>low_emit_inhale</v>
      </c>
      <c r="B43" s="2" t="s">
        <v>31</v>
      </c>
      <c r="C43" s="2" t="s">
        <v>32</v>
      </c>
      <c r="D43" s="2" t="s">
        <v>33</v>
      </c>
      <c r="E43" s="2" t="s">
        <v>34</v>
      </c>
      <c r="F43" s="2"/>
      <c r="G43" s="2">
        <v>2023</v>
      </c>
    </row>
    <row r="44" spans="1:7" x14ac:dyDescent="0.25">
      <c r="A44" s="2" t="s">
        <v>35</v>
      </c>
      <c r="C44" t="s">
        <v>36</v>
      </c>
      <c r="D44" s="5"/>
      <c r="E44" s="5"/>
      <c r="F44" s="4" t="s">
        <v>37</v>
      </c>
      <c r="G44" s="5">
        <v>9.9999999999999998E-17</v>
      </c>
    </row>
    <row r="45" spans="1:7" x14ac:dyDescent="0.25">
      <c r="A45" s="2" t="s">
        <v>38</v>
      </c>
      <c r="C45" t="s">
        <v>39</v>
      </c>
      <c r="D45" s="5"/>
      <c r="E45" s="7">
        <v>8496.1577543293006</v>
      </c>
      <c r="F45" s="4" t="s">
        <v>37</v>
      </c>
      <c r="G45" s="5"/>
    </row>
    <row r="46" spans="1:7" hidden="1" x14ac:dyDescent="0.25">
      <c r="A46" s="2" t="s">
        <v>40</v>
      </c>
      <c r="C46" t="s">
        <v>41</v>
      </c>
      <c r="D46" s="5"/>
      <c r="E46" s="6"/>
      <c r="F46" s="4" t="s">
        <v>37</v>
      </c>
      <c r="G46" s="6"/>
    </row>
    <row r="47" spans="1:7" hidden="1" x14ac:dyDescent="0.25">
      <c r="A47" s="2" t="s">
        <v>42</v>
      </c>
      <c r="C47" t="s">
        <v>43</v>
      </c>
      <c r="D47" s="5"/>
      <c r="E47" s="6"/>
      <c r="F47" s="4" t="s">
        <v>37</v>
      </c>
      <c r="G47" s="6"/>
    </row>
    <row r="48" spans="1:7" hidden="1" x14ac:dyDescent="0.25">
      <c r="A48" s="2" t="s">
        <v>44</v>
      </c>
      <c r="C48" t="s">
        <v>41</v>
      </c>
      <c r="D48" s="5"/>
      <c r="E48" s="6"/>
      <c r="F48" s="4" t="s">
        <v>37</v>
      </c>
      <c r="G48" s="6"/>
    </row>
    <row r="50" spans="1:7" x14ac:dyDescent="0.25">
      <c r="A50" s="2" t="str">
        <f>'Program targeting'!$A$10</f>
        <v>local_procure</v>
      </c>
      <c r="B50" s="2" t="s">
        <v>31</v>
      </c>
      <c r="C50" s="2" t="s">
        <v>32</v>
      </c>
      <c r="D50" s="2" t="s">
        <v>33</v>
      </c>
      <c r="E50" s="2" t="s">
        <v>34</v>
      </c>
      <c r="F50" s="2"/>
      <c r="G50" s="2">
        <v>2023</v>
      </c>
    </row>
    <row r="51" spans="1:7" x14ac:dyDescent="0.25">
      <c r="A51" s="2" t="s">
        <v>35</v>
      </c>
      <c r="C51" t="s">
        <v>36</v>
      </c>
      <c r="D51" s="5"/>
      <c r="E51" s="5"/>
      <c r="F51" s="4" t="s">
        <v>37</v>
      </c>
      <c r="G51" s="5">
        <v>9.9999999999999998E-17</v>
      </c>
    </row>
    <row r="52" spans="1:7" x14ac:dyDescent="0.25">
      <c r="A52" s="2" t="s">
        <v>38</v>
      </c>
      <c r="C52" t="s">
        <v>39</v>
      </c>
      <c r="D52" s="5"/>
      <c r="E52" s="7">
        <v>4901.3646667208413</v>
      </c>
      <c r="F52" s="4" t="s">
        <v>37</v>
      </c>
      <c r="G52" s="5"/>
    </row>
    <row r="53" spans="1:7" hidden="1" x14ac:dyDescent="0.25">
      <c r="A53" s="2" t="s">
        <v>40</v>
      </c>
      <c r="C53" t="s">
        <v>41</v>
      </c>
      <c r="D53" s="5"/>
      <c r="E53" s="6"/>
      <c r="F53" s="4" t="s">
        <v>37</v>
      </c>
      <c r="G53" s="6"/>
    </row>
    <row r="54" spans="1:7" hidden="1" x14ac:dyDescent="0.25">
      <c r="A54" s="2" t="s">
        <v>42</v>
      </c>
      <c r="C54" t="s">
        <v>43</v>
      </c>
      <c r="D54" s="5"/>
      <c r="E54" s="6"/>
      <c r="F54" s="4" t="s">
        <v>37</v>
      </c>
      <c r="G54" s="6"/>
    </row>
    <row r="55" spans="1:7" hidden="1" x14ac:dyDescent="0.25">
      <c r="A55" s="2" t="s">
        <v>44</v>
      </c>
      <c r="C55" t="s">
        <v>41</v>
      </c>
      <c r="D55" s="5"/>
      <c r="E55" s="6"/>
      <c r="F55" s="4" t="s">
        <v>37</v>
      </c>
      <c r="G55" s="6"/>
    </row>
  </sheetData>
  <conditionalFormatting sqref="E2:E6">
    <cfRule type="expression" dxfId="133" priority="1">
      <formula>COUNTIF(G2:G2,"&lt;&gt;" &amp; "")&gt;0</formula>
    </cfRule>
    <cfRule type="expression" dxfId="132" priority="2">
      <formula>AND(COUNTIF(G2:G2,"&lt;&gt;" &amp; "")&gt;0,NOT(ISBLANK(E2)))</formula>
    </cfRule>
  </conditionalFormatting>
  <conditionalFormatting sqref="E9:E13">
    <cfRule type="expression" dxfId="131" priority="11">
      <formula>COUNTIF(G9:G9,"&lt;&gt;" &amp; "")&gt;0</formula>
    </cfRule>
    <cfRule type="expression" dxfId="130" priority="12">
      <formula>AND(COUNTIF(G9:G9,"&lt;&gt;" &amp; "")&gt;0,NOT(ISBLANK(E9)))</formula>
    </cfRule>
  </conditionalFormatting>
  <conditionalFormatting sqref="E16:E20">
    <cfRule type="expression" dxfId="129" priority="21">
      <formula>COUNTIF(G16:G16,"&lt;&gt;" &amp; "")&gt;0</formula>
    </cfRule>
    <cfRule type="expression" dxfId="128" priority="22">
      <formula>AND(COUNTIF(G16:G16,"&lt;&gt;" &amp; "")&gt;0,NOT(ISBLANK(E16)))</formula>
    </cfRule>
  </conditionalFormatting>
  <conditionalFormatting sqref="E23:E27">
    <cfRule type="expression" dxfId="127" priority="31">
      <formula>COUNTIF(G23:G23,"&lt;&gt;" &amp; "")&gt;0</formula>
    </cfRule>
    <cfRule type="expression" dxfId="126" priority="32">
      <formula>AND(COUNTIF(G23:G23,"&lt;&gt;" &amp; "")&gt;0,NOT(ISBLANK(E23)))</formula>
    </cfRule>
  </conditionalFormatting>
  <conditionalFormatting sqref="E30:E34">
    <cfRule type="expression" dxfId="125" priority="41">
      <formula>COUNTIF(G30:G30,"&lt;&gt;" &amp; "")&gt;0</formula>
    </cfRule>
    <cfRule type="expression" dxfId="124" priority="42">
      <formula>AND(COUNTIF(G30:G30,"&lt;&gt;" &amp; "")&gt;0,NOT(ISBLANK(E30)))</formula>
    </cfRule>
  </conditionalFormatting>
  <conditionalFormatting sqref="E37:E41">
    <cfRule type="expression" dxfId="123" priority="51">
      <formula>COUNTIF(G37:G37,"&lt;&gt;" &amp; "")&gt;0</formula>
    </cfRule>
    <cfRule type="expression" dxfId="122" priority="52">
      <formula>AND(COUNTIF(G37:G37,"&lt;&gt;" &amp; "")&gt;0,NOT(ISBLANK(E37)))</formula>
    </cfRule>
  </conditionalFormatting>
  <conditionalFormatting sqref="E44:E48">
    <cfRule type="expression" dxfId="121" priority="61">
      <formula>COUNTIF(G44:G44,"&lt;&gt;" &amp; "")&gt;0</formula>
    </cfRule>
    <cfRule type="expression" dxfId="120" priority="62">
      <formula>AND(COUNTIF(G44:G44,"&lt;&gt;" &amp; "")&gt;0,NOT(ISBLANK(E44)))</formula>
    </cfRule>
  </conditionalFormatting>
  <conditionalFormatting sqref="E51:E55">
    <cfRule type="expression" dxfId="119" priority="71">
      <formula>COUNTIF(G51:G51,"&lt;&gt;" &amp; "")&gt;0</formula>
    </cfRule>
    <cfRule type="expression" dxfId="118" priority="72">
      <formula>AND(COUNTIF(G51:G51,"&lt;&gt;" &amp; "")&gt;0,NOT(ISBLANK(E51)))</formula>
    </cfRule>
  </conditionalFormatting>
  <dataValidations count="1">
    <dataValidation type="list" allowBlank="1" showInputMessage="1" showErrorMessage="1" sqref="C3 C52 C45 C38 C31 C24 C17 C10" xr:uid="{00000000-0002-0000-0100-000000000000}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tabSelected="1" zoomScale="80" zoomScaleNormal="80" workbookViewId="0">
      <selection activeCell="D29" sqref="D29"/>
    </sheetView>
  </sheetViews>
  <sheetFormatPr defaultRowHeight="15" x14ac:dyDescent="0.25"/>
  <cols>
    <col min="1" max="1" width="39.85546875" customWidth="1"/>
    <col min="2" max="5" width="14.85546875" customWidth="1"/>
    <col min="7" max="7" width="11" bestFit="1" customWidth="1"/>
    <col min="8" max="8" width="14.42578125" bestFit="1" customWidth="1"/>
    <col min="9" max="9" width="12.28515625" bestFit="1" customWidth="1"/>
    <col min="10" max="10" width="13.7109375" bestFit="1" customWidth="1"/>
    <col min="11" max="11" width="15.42578125" bestFit="1" customWidth="1"/>
    <col min="12" max="12" width="7.42578125" bestFit="1" customWidth="1"/>
    <col min="13" max="13" width="16.28515625" bestFit="1" customWidth="1"/>
    <col min="14" max="14" width="13.140625" bestFit="1" customWidth="1"/>
  </cols>
  <sheetData>
    <row r="1" spans="1:14" ht="30" x14ac:dyDescent="0.25">
      <c r="A1" s="1" t="s">
        <v>45</v>
      </c>
      <c r="B1" s="3" t="s">
        <v>46</v>
      </c>
      <c r="C1" s="3" t="s">
        <v>47</v>
      </c>
      <c r="D1" s="3" t="s">
        <v>48</v>
      </c>
      <c r="E1" s="3" t="s">
        <v>33</v>
      </c>
      <c r="G1" s="2" t="str">
        <f>'Program targeting'!$A$3</f>
        <v>energy_led</v>
      </c>
      <c r="H1" s="2" t="str">
        <f>'Program targeting'!$A$4</f>
        <v>low_emit_mat</v>
      </c>
      <c r="I1" s="2" t="str">
        <f>'Program targeting'!$A$5</f>
        <v>electric_cars</v>
      </c>
      <c r="J1" s="2" t="str">
        <f>'Program targeting'!$A$6</f>
        <v>low_emit_gas</v>
      </c>
      <c r="K1" s="2" t="str">
        <f>'Program targeting'!$A$7</f>
        <v>borehole_water</v>
      </c>
      <c r="L1" s="2" t="str">
        <f>'Program targeting'!$A$8</f>
        <v>recycle</v>
      </c>
      <c r="M1" s="2" t="str">
        <f>'Program targeting'!$A$9</f>
        <v>low_emit_inhale</v>
      </c>
      <c r="N1" s="2" t="str">
        <f>'Program targeting'!$A$10</f>
        <v>local_procure</v>
      </c>
    </row>
    <row r="2" spans="1:14" hidden="1" x14ac:dyDescent="0.25">
      <c r="A2" t="str">
        <f>'Program targeting'!$C$2</f>
        <v>Aga Khan Hospital, Kenya</v>
      </c>
      <c r="B2" s="6"/>
      <c r="C2" s="6" t="s">
        <v>49</v>
      </c>
      <c r="D2" s="6"/>
      <c r="E2" s="6"/>
      <c r="G2" s="6"/>
      <c r="H2" s="6"/>
      <c r="I2" s="6"/>
      <c r="J2" s="6"/>
      <c r="K2" s="6"/>
      <c r="L2" s="6"/>
      <c r="M2" s="6"/>
      <c r="N2" s="6"/>
    </row>
    <row r="3" spans="1:14" hidden="1" x14ac:dyDescent="0.25">
      <c r="A3" t="str">
        <f>'Program targeting'!$D$2</f>
        <v>Aga Khan Medical Centre, Kenya</v>
      </c>
      <c r="B3" s="6"/>
      <c r="C3" s="6" t="s">
        <v>49</v>
      </c>
      <c r="D3" s="6"/>
      <c r="E3" s="6"/>
      <c r="G3" s="6"/>
      <c r="H3" s="6"/>
      <c r="I3" s="6"/>
      <c r="J3" s="6"/>
      <c r="K3" s="6"/>
      <c r="L3" s="6"/>
      <c r="M3" s="6"/>
      <c r="N3" s="6"/>
    </row>
    <row r="4" spans="1:14" hidden="1" x14ac:dyDescent="0.25">
      <c r="A4" t="str">
        <f>'Program targeting'!$E$2</f>
        <v>Laudium Community Health Centre, South Africa</v>
      </c>
      <c r="B4" s="6"/>
      <c r="C4" s="6" t="s">
        <v>49</v>
      </c>
      <c r="D4" s="6"/>
      <c r="E4" s="6"/>
      <c r="G4" s="6"/>
      <c r="H4" s="6"/>
      <c r="I4" s="6"/>
      <c r="J4" s="6"/>
      <c r="K4" s="6"/>
      <c r="L4" s="6"/>
      <c r="M4" s="6"/>
      <c r="N4" s="6"/>
    </row>
    <row r="5" spans="1:14" hidden="1" x14ac:dyDescent="0.25">
      <c r="A5" t="str">
        <f>'Program targeting'!$F$2</f>
        <v>Stanza Bopape Community Health Centre, South Africa</v>
      </c>
      <c r="B5" s="6"/>
      <c r="C5" s="6" t="s">
        <v>49</v>
      </c>
      <c r="D5" s="6"/>
      <c r="E5" s="6"/>
      <c r="G5" s="6"/>
      <c r="H5" s="6"/>
      <c r="I5" s="6"/>
      <c r="J5" s="6"/>
      <c r="K5" s="6"/>
      <c r="L5" s="6"/>
      <c r="M5" s="6"/>
      <c r="N5" s="6"/>
    </row>
    <row r="6" spans="1:14" hidden="1" x14ac:dyDescent="0.25">
      <c r="A6" t="str">
        <f>'Program targeting'!$G$2</f>
        <v>Mamelodi Regional Hospital, South Africa</v>
      </c>
      <c r="B6" s="6"/>
      <c r="C6" s="6" t="s">
        <v>49</v>
      </c>
      <c r="D6" s="6"/>
      <c r="E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t="str">
        <f>'Program targeting'!$H$2</f>
        <v>Mt Darwin District Hospital, Zimbabwe</v>
      </c>
      <c r="B7" s="5">
        <v>1</v>
      </c>
      <c r="C7" s="5" t="s">
        <v>49</v>
      </c>
      <c r="D7" s="6"/>
      <c r="E7" s="6"/>
      <c r="G7" s="8">
        <v>0.66207865504115571</v>
      </c>
      <c r="H7" s="8">
        <v>0.32264488486772447</v>
      </c>
      <c r="I7" s="8">
        <v>0.5</v>
      </c>
      <c r="J7" s="8">
        <v>0.87045025888889993</v>
      </c>
      <c r="K7" s="8">
        <v>0.27390031595093534</v>
      </c>
      <c r="L7" s="8">
        <v>0.77815541892443518</v>
      </c>
      <c r="M7" s="8">
        <v>0.2314668371953218</v>
      </c>
      <c r="N7" s="8">
        <v>1</v>
      </c>
    </row>
    <row r="8" spans="1:14" hidden="1" x14ac:dyDescent="0.25">
      <c r="A8" t="str">
        <f>'Program targeting'!$I$2</f>
        <v>Dotito Rural Health Care Clinic, Zimbabwe</v>
      </c>
      <c r="B8" s="6"/>
      <c r="C8" s="6" t="s">
        <v>49</v>
      </c>
      <c r="D8" s="6"/>
      <c r="E8" s="6"/>
      <c r="G8" s="6"/>
      <c r="H8" s="6"/>
      <c r="I8" s="6"/>
      <c r="J8" s="6"/>
      <c r="K8" s="6"/>
      <c r="L8" s="6"/>
      <c r="M8" s="6"/>
      <c r="N8" s="6"/>
    </row>
    <row r="9" spans="1:14" hidden="1" x14ac:dyDescent="0.25">
      <c r="A9" t="str">
        <f>'Program targeting'!$J$2</f>
        <v>Chitse Rural Health Care Clinic, Zimbabwe</v>
      </c>
      <c r="B9" s="6"/>
      <c r="C9" s="6" t="s">
        <v>49</v>
      </c>
      <c r="D9" s="6"/>
      <c r="E9" s="6"/>
      <c r="G9" s="6"/>
      <c r="H9" s="6"/>
      <c r="I9" s="6"/>
      <c r="J9" s="6"/>
      <c r="K9" s="6"/>
      <c r="L9" s="6"/>
      <c r="M9" s="6"/>
      <c r="N9" s="6"/>
    </row>
  </sheetData>
  <conditionalFormatting sqref="D2:D9">
    <cfRule type="expression" dxfId="117" priority="17">
      <formula>COUNTIF(F2:N2,"&lt;&gt;" &amp; "")&lt;2</formula>
    </cfRule>
    <cfRule type="expression" dxfId="116" priority="18">
      <formula>AND(COUNTIF(F2:N2,"&lt;&gt;" &amp; "")&lt;2,NOT(ISBLANK(D2)))</formula>
    </cfRule>
  </conditionalFormatting>
  <dataValidations count="1">
    <dataValidation type="list" allowBlank="1" showInputMessage="1" showErrorMessage="1" sqref="C2:C9" xr:uid="{00000000-0002-0000-0200-000000000000}">
      <formula1>"Random,Additive,Nested"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000000-000E-0000-0200-000001000000}">
            <xm:f>AND('Program targeting'!$C$3&lt;&gt;"Y",NOT(ISBLANK(G2)))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" id="{00000000-000E-0000-0200-00000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</xm:sqref>
        </x14:conditionalFormatting>
        <x14:conditionalFormatting xmlns:xm="http://schemas.microsoft.com/office/excel/2006/main">
          <x14:cfRule type="expression" priority="19" id="{00000000-000E-0000-0200-000013000000}">
            <xm:f>AND('Program targeting'!$D$3&lt;&gt;"Y",NOT(ISBLANK(G3)))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" id="{00000000-000E-0000-0200-000014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</xm:sqref>
        </x14:conditionalFormatting>
        <x14:conditionalFormatting xmlns:xm="http://schemas.microsoft.com/office/excel/2006/main">
          <x14:cfRule type="expression" priority="37" id="{00000000-000E-0000-0200-000025000000}">
            <xm:f>AND('Program targeting'!$E$3&lt;&gt;"Y",NOT(ISBLANK(G4)))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" id="{00000000-000E-0000-0200-00002600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</xm:sqref>
        </x14:conditionalFormatting>
        <x14:conditionalFormatting xmlns:xm="http://schemas.microsoft.com/office/excel/2006/main">
          <x14:cfRule type="expression" priority="55" id="{00000000-000E-0000-0200-000037000000}">
            <xm:f>AND('Program targeting'!$F$3&lt;&gt;"Y",NOT(ISBLANK(G5)))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" id="{00000000-000E-0000-0200-00003800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</xm:sqref>
        </x14:conditionalFormatting>
        <x14:conditionalFormatting xmlns:xm="http://schemas.microsoft.com/office/excel/2006/main">
          <x14:cfRule type="expression" priority="73" id="{00000000-000E-0000-0200-000049000000}">
            <xm:f>AND('Program targeting'!$G$3&lt;&gt;"Y",NOT(ISBLANK(G6)))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" id="{00000000-000E-0000-0200-00004A00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</xm:sqref>
        </x14:conditionalFormatting>
        <x14:conditionalFormatting xmlns:xm="http://schemas.microsoft.com/office/excel/2006/main">
          <x14:cfRule type="expression" priority="109" id="{00000000-000E-0000-0200-00006D000000}">
            <xm:f>AND('Program targeting'!$I$3&lt;&gt;"Y",NOT(ISBLANK(G8)))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0" id="{00000000-000E-0000-0200-00006E00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</xm:sqref>
        </x14:conditionalFormatting>
        <x14:conditionalFormatting xmlns:xm="http://schemas.microsoft.com/office/excel/2006/main">
          <x14:cfRule type="expression" priority="127" id="{00000000-000E-0000-0200-00007F000000}">
            <xm:f>AND('Program targeting'!$J$3&lt;&gt;"Y",NOT(ISBLANK(G9)))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8" id="{00000000-000E-0000-0200-00008000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G9</xm:sqref>
        </x14:conditionalFormatting>
        <x14:conditionalFormatting xmlns:xm="http://schemas.microsoft.com/office/excel/2006/main">
          <x14:cfRule type="expression" priority="91" id="{00000000-000E-0000-0200-00005B000000}">
            <xm:f>AND('Program targeting'!$H$3&lt;&gt;"Y",NOT(ISBLANK(G7)))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2" id="{00000000-000E-0000-0200-00005C00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G7:M7</xm:sqref>
        </x14:conditionalFormatting>
        <x14:conditionalFormatting xmlns:xm="http://schemas.microsoft.com/office/excel/2006/main">
          <x14:cfRule type="expression" priority="3" id="{00000000-000E-0000-0200-000003000000}">
            <xm:f>AND('Program targeting'!$C$4&lt;&gt;"Y",NOT(ISBLANK(H2)))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" id="{00000000-000E-0000-0200-00000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</xm:sqref>
        </x14:conditionalFormatting>
        <x14:conditionalFormatting xmlns:xm="http://schemas.microsoft.com/office/excel/2006/main">
          <x14:cfRule type="expression" priority="21" id="{00000000-000E-0000-0200-000015000000}">
            <xm:f>AND('Program targeting'!$D$4&lt;&gt;"Y",NOT(ISBLANK(H3)))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" id="{00000000-000E-0000-0200-000016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</xm:sqref>
        </x14:conditionalFormatting>
        <x14:conditionalFormatting xmlns:xm="http://schemas.microsoft.com/office/excel/2006/main">
          <x14:cfRule type="expression" priority="39" id="{00000000-000E-0000-0200-000027000000}">
            <xm:f>AND('Program targeting'!$E$4&lt;&gt;"Y",NOT(ISBLANK(H4)))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" id="{00000000-000E-0000-0200-00002800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</xm:sqref>
        </x14:conditionalFormatting>
        <x14:conditionalFormatting xmlns:xm="http://schemas.microsoft.com/office/excel/2006/main">
          <x14:cfRule type="expression" priority="57" id="{00000000-000E-0000-0200-000039000000}">
            <xm:f>AND('Program targeting'!$F$4&lt;&gt;"Y",NOT(ISBLANK(H5)))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8" id="{00000000-000E-0000-0200-00003A00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</xm:sqref>
        </x14:conditionalFormatting>
        <x14:conditionalFormatting xmlns:xm="http://schemas.microsoft.com/office/excel/2006/main">
          <x14:cfRule type="expression" priority="75" id="{00000000-000E-0000-0200-00004B000000}">
            <xm:f>AND('Program targeting'!$G$4&lt;&gt;"Y",NOT(ISBLANK(H6)))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6" id="{00000000-000E-0000-0200-00004C00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H6</xm:sqref>
        </x14:conditionalFormatting>
        <x14:conditionalFormatting xmlns:xm="http://schemas.microsoft.com/office/excel/2006/main">
          <x14:cfRule type="expression" priority="111" id="{00000000-000E-0000-0200-00006F000000}">
            <xm:f>AND('Program targeting'!$I$4&lt;&gt;"Y",NOT(ISBLANK(H8)))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" id="{00000000-000E-0000-0200-00007000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</xm:sqref>
        </x14:conditionalFormatting>
        <x14:conditionalFormatting xmlns:xm="http://schemas.microsoft.com/office/excel/2006/main">
          <x14:cfRule type="expression" priority="129" id="{00000000-000E-0000-0200-000081000000}">
            <xm:f>AND('Program targeting'!$J$4&lt;&gt;"Y",NOT(ISBLANK(H9)))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0" id="{00000000-000E-0000-0200-00008200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H9</xm:sqref>
        </x14:conditionalFormatting>
        <x14:conditionalFormatting xmlns:xm="http://schemas.microsoft.com/office/excel/2006/main">
          <x14:cfRule type="expression" priority="5" id="{00000000-000E-0000-0200-000005000000}">
            <xm:f>AND('Program targeting'!$C$5&lt;&gt;"Y",NOT(ISBLANK(I2)))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" id="{00000000-000E-0000-0200-00000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</xm:sqref>
        </x14:conditionalFormatting>
        <x14:conditionalFormatting xmlns:xm="http://schemas.microsoft.com/office/excel/2006/main">
          <x14:cfRule type="expression" priority="23" id="{00000000-000E-0000-0200-000017000000}">
            <xm:f>AND('Program targeting'!$D$5&lt;&gt;"Y",NOT(ISBLANK(I3)))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" id="{00000000-000E-0000-0200-000018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</xm:sqref>
        </x14:conditionalFormatting>
        <x14:conditionalFormatting xmlns:xm="http://schemas.microsoft.com/office/excel/2006/main">
          <x14:cfRule type="expression" priority="41" id="{00000000-000E-0000-0200-000029000000}">
            <xm:f>AND('Program targeting'!$E$5&lt;&gt;"Y",NOT(ISBLANK(I4)))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" id="{00000000-000E-0000-0200-00002A00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</xm:sqref>
        </x14:conditionalFormatting>
        <x14:conditionalFormatting xmlns:xm="http://schemas.microsoft.com/office/excel/2006/main">
          <x14:cfRule type="expression" priority="59" id="{00000000-000E-0000-0200-00003B000000}">
            <xm:f>AND('Program targeting'!$F$5&lt;&gt;"Y",NOT(ISBLANK(I5)))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0" id="{00000000-000E-0000-0200-00003C00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</xm:sqref>
        </x14:conditionalFormatting>
        <x14:conditionalFormatting xmlns:xm="http://schemas.microsoft.com/office/excel/2006/main">
          <x14:cfRule type="expression" priority="77" id="{00000000-000E-0000-0200-00004D000000}">
            <xm:f>AND('Program targeting'!$G$5&lt;&gt;"Y",NOT(ISBLANK(I6)))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8" id="{00000000-000E-0000-0200-00004E00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</xm:sqref>
        </x14:conditionalFormatting>
        <x14:conditionalFormatting xmlns:xm="http://schemas.microsoft.com/office/excel/2006/main">
          <x14:cfRule type="expression" priority="113" id="{00000000-000E-0000-0200-000071000000}">
            <xm:f>AND('Program targeting'!$I$5&lt;&gt;"Y",NOT(ISBLANK(I8)))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4" id="{00000000-000E-0000-0200-00007200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</xm:sqref>
        </x14:conditionalFormatting>
        <x14:conditionalFormatting xmlns:xm="http://schemas.microsoft.com/office/excel/2006/main">
          <x14:cfRule type="expression" priority="131" id="{00000000-000E-0000-0200-000083000000}">
            <xm:f>AND('Program targeting'!$J$5&lt;&gt;"Y",NOT(ISBLANK(I9)))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2" id="{00000000-000E-0000-0200-00008400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I9</xm:sqref>
        </x14:conditionalFormatting>
        <x14:conditionalFormatting xmlns:xm="http://schemas.microsoft.com/office/excel/2006/main">
          <x14:cfRule type="expression" priority="7" id="{00000000-000E-0000-0200-000007000000}">
            <xm:f>AND('Program targeting'!$C$6&lt;&gt;"Y",NOT(ISBLANK(J2)))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" id="{00000000-000E-0000-0200-00000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</xm:sqref>
        </x14:conditionalFormatting>
        <x14:conditionalFormatting xmlns:xm="http://schemas.microsoft.com/office/excel/2006/main">
          <x14:cfRule type="expression" priority="25" id="{00000000-000E-0000-0200-000019000000}">
            <xm:f>AND('Program targeting'!$D$6&lt;&gt;"Y",NOT(ISBLANK(J3)))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" id="{00000000-000E-0000-0200-00001A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</xm:sqref>
        </x14:conditionalFormatting>
        <x14:conditionalFormatting xmlns:xm="http://schemas.microsoft.com/office/excel/2006/main">
          <x14:cfRule type="expression" priority="43" id="{00000000-000E-0000-0200-00002B000000}">
            <xm:f>AND('Program targeting'!$E$6&lt;&gt;"Y",NOT(ISBLANK(J4)))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" id="{00000000-000E-0000-0200-00002C00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</xm:sqref>
        </x14:conditionalFormatting>
        <x14:conditionalFormatting xmlns:xm="http://schemas.microsoft.com/office/excel/2006/main">
          <x14:cfRule type="expression" priority="61" id="{00000000-000E-0000-0200-00003D000000}">
            <xm:f>AND('Program targeting'!$F$6&lt;&gt;"Y",NOT(ISBLANK(J5)))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" id="{00000000-000E-0000-0200-00003E00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</xm:sqref>
        </x14:conditionalFormatting>
        <x14:conditionalFormatting xmlns:xm="http://schemas.microsoft.com/office/excel/2006/main">
          <x14:cfRule type="expression" priority="79" id="{00000000-000E-0000-0200-00004F000000}">
            <xm:f>AND('Program targeting'!$G$6&lt;&gt;"Y",NOT(ISBLANK(J6)))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" id="{00000000-000E-0000-0200-00005000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</xm:sqref>
        </x14:conditionalFormatting>
        <x14:conditionalFormatting xmlns:xm="http://schemas.microsoft.com/office/excel/2006/main">
          <x14:cfRule type="expression" priority="115" id="{00000000-000E-0000-0200-000073000000}">
            <xm:f>AND('Program targeting'!$I$6&lt;&gt;"Y",NOT(ISBLANK(J8)))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6" id="{00000000-000E-0000-0200-00007400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</xm:sqref>
        </x14:conditionalFormatting>
        <x14:conditionalFormatting xmlns:xm="http://schemas.microsoft.com/office/excel/2006/main">
          <x14:cfRule type="expression" priority="133" id="{00000000-000E-0000-0200-000085000000}">
            <xm:f>AND('Program targeting'!$J$6&lt;&gt;"Y",NOT(ISBLANK(J9)))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4" id="{00000000-000E-0000-0200-00008600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J9</xm:sqref>
        </x14:conditionalFormatting>
        <x14:conditionalFormatting xmlns:xm="http://schemas.microsoft.com/office/excel/2006/main">
          <x14:cfRule type="expression" priority="9" id="{00000000-000E-0000-0200-000009000000}">
            <xm:f>AND('Program targeting'!$C$7&lt;&gt;"Y",NOT(ISBLANK(K2)))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" id="{00000000-000E-0000-0200-00000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</xm:sqref>
        </x14:conditionalFormatting>
        <x14:conditionalFormatting xmlns:xm="http://schemas.microsoft.com/office/excel/2006/main">
          <x14:cfRule type="expression" priority="27" id="{00000000-000E-0000-0200-00001B000000}">
            <xm:f>AND('Program targeting'!$D$7&lt;&gt;"Y",NOT(ISBLANK(K3)))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" id="{00000000-000E-0000-0200-00001C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</xm:sqref>
        </x14:conditionalFormatting>
        <x14:conditionalFormatting xmlns:xm="http://schemas.microsoft.com/office/excel/2006/main">
          <x14:cfRule type="expression" priority="45" id="{00000000-000E-0000-0200-00002D000000}">
            <xm:f>AND('Program targeting'!$E$7&lt;&gt;"Y",NOT(ISBLANK(K4)))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" id="{00000000-000E-0000-0200-00002E00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</xm:sqref>
        </x14:conditionalFormatting>
        <x14:conditionalFormatting xmlns:xm="http://schemas.microsoft.com/office/excel/2006/main">
          <x14:cfRule type="expression" priority="63" id="{00000000-000E-0000-0200-00003F000000}">
            <xm:f>AND('Program targeting'!$F$7&lt;&gt;"Y",NOT(ISBLANK(K5)))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" id="{00000000-000E-0000-0200-00004000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</xm:sqref>
        </x14:conditionalFormatting>
        <x14:conditionalFormatting xmlns:xm="http://schemas.microsoft.com/office/excel/2006/main">
          <x14:cfRule type="expression" priority="81" id="{00000000-000E-0000-0200-000051000000}">
            <xm:f>AND('Program targeting'!$G$7&lt;&gt;"Y",NOT(ISBLANK(K6)))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" id="{00000000-000E-0000-0200-00005200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</xm:sqref>
        </x14:conditionalFormatting>
        <x14:conditionalFormatting xmlns:xm="http://schemas.microsoft.com/office/excel/2006/main">
          <x14:cfRule type="expression" priority="117" id="{00000000-000E-0000-0200-000075000000}">
            <xm:f>AND('Program targeting'!$I$7&lt;&gt;"Y",NOT(ISBLANK(K8)))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8" id="{00000000-000E-0000-0200-00007600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</xm:sqref>
        </x14:conditionalFormatting>
        <x14:conditionalFormatting xmlns:xm="http://schemas.microsoft.com/office/excel/2006/main">
          <x14:cfRule type="expression" priority="135" id="{00000000-000E-0000-0200-000087000000}">
            <xm:f>AND('Program targeting'!$J$7&lt;&gt;"Y",NOT(ISBLANK(K9)))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6" id="{00000000-000E-0000-0200-00008800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K9</xm:sqref>
        </x14:conditionalFormatting>
        <x14:conditionalFormatting xmlns:xm="http://schemas.microsoft.com/office/excel/2006/main">
          <x14:cfRule type="expression" priority="11" id="{00000000-000E-0000-0200-00000B000000}">
            <xm:f>AND('Program targeting'!$C$8&lt;&gt;"Y",NOT(ISBLANK(L2)))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" id="{00000000-000E-0000-0200-00000C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</xm:sqref>
        </x14:conditionalFormatting>
        <x14:conditionalFormatting xmlns:xm="http://schemas.microsoft.com/office/excel/2006/main">
          <x14:cfRule type="expression" priority="29" id="{00000000-000E-0000-0200-00001D000000}">
            <xm:f>AND('Program targeting'!$D$8&lt;&gt;"Y",NOT(ISBLANK(L3)))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" id="{00000000-000E-0000-0200-00001E00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</xm:sqref>
        </x14:conditionalFormatting>
        <x14:conditionalFormatting xmlns:xm="http://schemas.microsoft.com/office/excel/2006/main">
          <x14:cfRule type="expression" priority="47" id="{00000000-000E-0000-0200-00002F000000}">
            <xm:f>AND('Program targeting'!$E$8&lt;&gt;"Y",NOT(ISBLANK(L4)))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" id="{00000000-000E-0000-0200-00003000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</xm:sqref>
        </x14:conditionalFormatting>
        <x14:conditionalFormatting xmlns:xm="http://schemas.microsoft.com/office/excel/2006/main">
          <x14:cfRule type="expression" priority="65" id="{00000000-000E-0000-0200-000041000000}">
            <xm:f>AND('Program targeting'!$F$8&lt;&gt;"Y",NOT(ISBLANK(L5)))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6" id="{00000000-000E-0000-0200-00004200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</xm:sqref>
        </x14:conditionalFormatting>
        <x14:conditionalFormatting xmlns:xm="http://schemas.microsoft.com/office/excel/2006/main">
          <x14:cfRule type="expression" priority="83" id="{00000000-000E-0000-0200-000053000000}">
            <xm:f>AND('Program targeting'!$G$8&lt;&gt;"Y",NOT(ISBLANK(L6)))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" id="{00000000-000E-0000-0200-00005400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</xm:sqref>
        </x14:conditionalFormatting>
        <x14:conditionalFormatting xmlns:xm="http://schemas.microsoft.com/office/excel/2006/main">
          <x14:cfRule type="expression" priority="119" id="{00000000-000E-0000-0200-000077000000}">
            <xm:f>AND('Program targeting'!$I$8&lt;&gt;"Y",NOT(ISBLANK(L8)))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0" id="{00000000-000E-0000-0200-00007800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</xm:sqref>
        </x14:conditionalFormatting>
        <x14:conditionalFormatting xmlns:xm="http://schemas.microsoft.com/office/excel/2006/main">
          <x14:cfRule type="expression" priority="137" id="{00000000-000E-0000-0200-000089000000}">
            <xm:f>AND('Program targeting'!$J$8&lt;&gt;"Y",NOT(ISBLANK(L9)))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8" id="{00000000-000E-0000-0200-00008A00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L9</xm:sqref>
        </x14:conditionalFormatting>
        <x14:conditionalFormatting xmlns:xm="http://schemas.microsoft.com/office/excel/2006/main">
          <x14:cfRule type="expression" priority="13" id="{00000000-000E-0000-0200-00000D000000}">
            <xm:f>AND('Program targeting'!$C$9&lt;&gt;"Y",NOT(ISBLANK(M2)))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" id="{00000000-000E-0000-0200-00000E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</xm:sqref>
        </x14:conditionalFormatting>
        <x14:conditionalFormatting xmlns:xm="http://schemas.microsoft.com/office/excel/2006/main">
          <x14:cfRule type="expression" priority="31" id="{00000000-000E-0000-0200-00001F000000}">
            <xm:f>AND('Program targeting'!$D$9&lt;&gt;"Y",NOT(ISBLANK(M3)))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" id="{00000000-000E-0000-0200-00002000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</xm:sqref>
        </x14:conditionalFormatting>
        <x14:conditionalFormatting xmlns:xm="http://schemas.microsoft.com/office/excel/2006/main">
          <x14:cfRule type="expression" priority="49" id="{00000000-000E-0000-0200-000031000000}">
            <xm:f>AND('Program targeting'!$E$9&lt;&gt;"Y",NOT(ISBLANK(M4)))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" id="{00000000-000E-0000-0200-00003200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</xm:sqref>
        </x14:conditionalFormatting>
        <x14:conditionalFormatting xmlns:xm="http://schemas.microsoft.com/office/excel/2006/main">
          <x14:cfRule type="expression" priority="67" id="{00000000-000E-0000-0200-000043000000}">
            <xm:f>AND('Program targeting'!$F$9&lt;&gt;"Y",NOT(ISBLANK(M5)))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8" id="{00000000-000E-0000-0200-00004400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</xm:sqref>
        </x14:conditionalFormatting>
        <x14:conditionalFormatting xmlns:xm="http://schemas.microsoft.com/office/excel/2006/main">
          <x14:cfRule type="expression" priority="85" id="{00000000-000E-0000-0200-000055000000}">
            <xm:f>AND('Program targeting'!$G$9&lt;&gt;"Y",NOT(ISBLANK(M6)))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" id="{00000000-000E-0000-0200-00005600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M6</xm:sqref>
        </x14:conditionalFormatting>
        <x14:conditionalFormatting xmlns:xm="http://schemas.microsoft.com/office/excel/2006/main">
          <x14:cfRule type="expression" priority="121" id="{00000000-000E-0000-0200-000079000000}">
            <xm:f>AND('Program targeting'!$I$9&lt;&gt;"Y",NOT(ISBLANK(M8)))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2" id="{00000000-000E-0000-0200-00007A00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M8</xm:sqref>
        </x14:conditionalFormatting>
        <x14:conditionalFormatting xmlns:xm="http://schemas.microsoft.com/office/excel/2006/main">
          <x14:cfRule type="expression" priority="139" id="{00000000-000E-0000-0200-00008B000000}">
            <xm:f>AND('Program targeting'!$J$9&lt;&gt;"Y",NOT(ISBLANK(M9)))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0" id="{00000000-000E-0000-0200-00008C00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M9</xm:sqref>
        </x14:conditionalFormatting>
        <x14:conditionalFormatting xmlns:xm="http://schemas.microsoft.com/office/excel/2006/main">
          <x14:cfRule type="expression" priority="15" id="{00000000-000E-0000-0200-00000F000000}">
            <xm:f>AND('Program targeting'!$C$10&lt;&gt;"Y",NOT(ISBLANK(N2)))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" id="{00000000-000E-0000-0200-000010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</xm:sqref>
        </x14:conditionalFormatting>
        <x14:conditionalFormatting xmlns:xm="http://schemas.microsoft.com/office/excel/2006/main">
          <x14:cfRule type="expression" priority="33" id="{00000000-000E-0000-0200-000021000000}">
            <xm:f>AND('Program targeting'!$D$10&lt;&gt;"Y",NOT(ISBLANK(N3)))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" id="{00000000-000E-0000-0200-00002200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</xm:sqref>
        </x14:conditionalFormatting>
        <x14:conditionalFormatting xmlns:xm="http://schemas.microsoft.com/office/excel/2006/main">
          <x14:cfRule type="expression" priority="51" id="{00000000-000E-0000-0200-000033000000}">
            <xm:f>AND('Program targeting'!$E$10&lt;&gt;"Y",NOT(ISBLANK(N4)))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" id="{00000000-000E-0000-0200-00003400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</xm:sqref>
        </x14:conditionalFormatting>
        <x14:conditionalFormatting xmlns:xm="http://schemas.microsoft.com/office/excel/2006/main">
          <x14:cfRule type="expression" priority="69" id="{00000000-000E-0000-0200-000045000000}">
            <xm:f>AND('Program targeting'!$F$10&lt;&gt;"Y",NOT(ISBLANK(N5)))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0" id="{00000000-000E-0000-0200-00004600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</xm:sqref>
        </x14:conditionalFormatting>
        <x14:conditionalFormatting xmlns:xm="http://schemas.microsoft.com/office/excel/2006/main">
          <x14:cfRule type="expression" priority="87" id="{00000000-000E-0000-0200-000057000000}">
            <xm:f>AND('Program targeting'!$G$10&lt;&gt;"Y",NOT(ISBLANK(N6)))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8" id="{00000000-000E-0000-0200-00005800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N6</xm:sqref>
        </x14:conditionalFormatting>
        <x14:conditionalFormatting xmlns:xm="http://schemas.microsoft.com/office/excel/2006/main">
          <x14:cfRule type="expression" priority="105" id="{00000000-000E-0000-0200-000069000000}">
            <xm:f>AND('Program targeting'!$H$10&lt;&gt;"Y",NOT(ISBLANK(N7)))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" id="{00000000-000E-0000-0200-00006A00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</xm:sqref>
        </x14:conditionalFormatting>
        <x14:conditionalFormatting xmlns:xm="http://schemas.microsoft.com/office/excel/2006/main">
          <x14:cfRule type="expression" priority="123" id="{00000000-000E-0000-0200-00007B000000}">
            <xm:f>AND('Program targeting'!$I$10&lt;&gt;"Y",NOT(ISBLANK(N8)))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4" id="{00000000-000E-0000-0200-00007C00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</xm:sqref>
        </x14:conditionalFormatting>
        <x14:conditionalFormatting xmlns:xm="http://schemas.microsoft.com/office/excel/2006/main">
          <x14:cfRule type="expression" priority="141" id="{00000000-000E-0000-0200-00008D000000}">
            <xm:f>AND('Program targeting'!$J$10&lt;&gt;"Y",NOT(ISBLANK(N9)))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2" id="{00000000-000E-0000-0200-00008E00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Farah Houdroge</cp:lastModifiedBy>
  <dcterms:created xsi:type="dcterms:W3CDTF">2023-06-06T11:33:21Z</dcterms:created>
  <dcterms:modified xsi:type="dcterms:W3CDTF">2023-06-20T01:44:25Z</dcterms:modified>
  <cp:category>atomica:progbook</cp:category>
</cp:coreProperties>
</file>