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E46089D-D7C8-44B7-8371-A3C131652C52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4" i="1"/>
  <c r="C3" i="1"/>
  <c r="C4" i="1"/>
  <c r="C5" i="1"/>
  <c r="C6" i="1"/>
  <c r="C7" i="1"/>
  <c r="C8" i="1"/>
  <c r="C9" i="1"/>
  <c r="C10" i="1"/>
  <c r="C11" i="1"/>
  <c r="C12" i="1"/>
  <c r="C2" i="1"/>
  <c r="G3" i="1"/>
  <c r="G4" i="1"/>
  <c r="G5" i="1"/>
  <c r="G6" i="1"/>
  <c r="G2" i="1"/>
  <c r="A5" i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<sst xmlns="http://schemas.openxmlformats.org/spreadsheetml/2006/main" count="5" uniqueCount="5">
  <si>
    <t>Temperature</t>
  </si>
  <si>
    <t>1000/T</t>
  </si>
  <si>
    <t>log(Island density)</t>
  </si>
  <si>
    <t>Coverage</t>
  </si>
  <si>
    <t>Island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</si>
</sst>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Island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1.953125E-3</c:v>
                </c:pt>
                <c:pt idx="2">
                  <c:v>8.7890625E-3</c:v>
                </c:pt>
                <c:pt idx="3">
                  <c:v>1.5625E-2</c:v>
                </c:pt>
                <c:pt idx="4">
                  <c:v>1.3671875E-2</c:v>
                </c:pt>
                <c:pt idx="5">
                  <c:v>1.26953125E-2</c:v>
                </c:pt>
                <c:pt idx="6">
                  <c:v>1.171875E-2</c:v>
                </c:pt>
                <c:pt idx="7">
                  <c:v>9.765625E-3</c:v>
                </c:pt>
                <c:pt idx="8">
                  <c:v>8.7890625E-3</c:v>
                </c:pt>
                <c:pt idx="9">
                  <c:v>7.8125E-3</c:v>
                </c:pt>
                <c:pt idx="10">
                  <c:v>7.8125E-3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5-45AE-8B6A-72883CA5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42208"/>
        <c:axId val="1815072304"/>
      </c:scatterChart>
      <c:valAx>
        <c:axId val="18796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Coverage</a:t>
                </a:r>
                <a:r>
                  <a:rPr lang="en-US" altLang="zh-CN" baseline="0"/>
                  <a:t> (ML)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72304"/>
        <c:crosses val="autoZero"/>
        <c:crossBetween val="midCat"/>
      </c:valAx>
      <c:valAx>
        <c:axId val="18150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Island density (site</a:t>
                </a:r>
                <a:r>
                  <a:rPr lang="en-US" altLang="zh-CN" baseline="30000"/>
                  <a:t>-1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log(Island density)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1.25</c:v>
                </c:pt>
                <c:pt idx="1">
                  <c:v>1.4285714285714286</c:v>
                </c:pt>
                <c:pt idx="2">
                  <c:v>1.6666666666666667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-2.6429999999999998</c:v>
                </c:pt>
                <c:pt idx="1">
                  <c:v>-2.3250000000000002</c:v>
                </c:pt>
                <c:pt idx="2">
                  <c:v>-2.0102999566398121</c:v>
                </c:pt>
                <c:pt idx="3">
                  <c:v>-1.647</c:v>
                </c:pt>
                <c:pt idx="4">
                  <c:v>-1.2529999999999999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7-49FD-A00C-D5B5A3E5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99456"/>
        <c:axId val="1892820432"/>
      </c:scatterChart>
      <c:valAx>
        <c:axId val="19338994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1000/T (K</a:t>
                </a:r>
                <a:r>
                  <a:rPr lang="en-US" altLang="zh-CN" baseline="30000"/>
                  <a:t>-1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20432"/>
        <c:crosses val="autoZero"/>
        <c:crossBetween val="midCat"/>
      </c:valAx>
      <c:valAx>
        <c:axId val="1892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</a:t>
                </a:r>
                <a:r>
                  <a:rPr lang="en-US" altLang="zh-CN" baseline="0"/>
                  <a:t> scale i</a:t>
                </a:r>
                <a:r>
                  <a:rPr lang="en-US" altLang="zh-CN"/>
                  <a:t>sland</a:t>
                </a:r>
                <a:r>
                  <a:rPr lang="en-US" altLang="zh-CN" baseline="0"/>
                  <a:t> density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</xdr:rowOff>
    </xdr:from>
    <xdr:to>
      <xdr:col>7</xdr:col>
      <xdr:colOff>304800</xdr:colOff>
      <xdr:row>28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53EFE8-8565-4271-AA2C-6D04552C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259086</xdr:colOff>
      <xdr:row>6</xdr:row>
      <xdr:rowOff>3810</xdr:rowOff>
    </xdr:from>
    <xdr:to>
      <xdr:col>19</xdr:col>
      <xdr:colOff>563886</xdr:colOff>
      <xdr:row>21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CF03B4-79CD-41F0-821D-0096D704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E1" workbookViewId="0">
      <selection activeCell="I3" sqref="I3"/>
    </sheetView>
  </sheetViews>
  <sheetFormatPr defaultRowHeight="14.4" x14ac:dyDescent="0.3"/>
  <sheetData>
    <row r="1" spans="1:9" x14ac:dyDescent="0.3">
      <c r="A1" t="s">
        <v>3</v>
      </c>
      <c r="C1" t="s">
        <v>4</v>
      </c>
      <c r="F1" t="s">
        <v>0</v>
      </c>
      <c r="G1" t="s">
        <v>1</v>
      </c>
      <c r="H1" t="s">
        <v>2</v>
      </c>
    </row>
    <row r="2" spans="1:9" x14ac:dyDescent="0.3">
      <c r="A2">
        <v>0</v>
      </c>
      <c r="B2">
        <v>0</v>
      </c>
      <c r="C2">
        <f>B2/(32*32)</f>
        <v>0</v>
      </c>
      <c r="F2">
        <v>800</v>
      </c>
      <c r="G2">
        <f>1000/F2</f>
        <v>1.25</v>
      </c>
      <c r="H2">
        <v>-2.6429999999999998</v>
      </c>
      <c r="I2">
        <f>EXP(H2)</f>
        <v>7.1147506552544912E-2</v>
      </c>
    </row>
    <row r="3" spans="1:9" x14ac:dyDescent="0.3">
      <c r="A3">
        <v>0.03</v>
      </c>
      <c r="B3">
        <v>2</v>
      </c>
      <c r="C3">
        <f t="shared" ref="C3:C12" si="0">B3/(32*32)</f>
        <v>1.953125E-3</v>
      </c>
      <c r="F3">
        <v>700</v>
      </c>
      <c r="G3">
        <f t="shared" ref="G3:G6" si="1">1000/F3</f>
        <v>1.4285714285714286</v>
      </c>
      <c r="H3">
        <v>-2.3250000000000002</v>
      </c>
    </row>
    <row r="4" spans="1:9" x14ac:dyDescent="0.3">
      <c r="A4">
        <f>A3+0.03</f>
        <v>0.06</v>
      </c>
      <c r="B4">
        <v>9</v>
      </c>
      <c r="C4">
        <f t="shared" si="0"/>
        <v>8.7890625E-3</v>
      </c>
      <c r="F4">
        <v>600</v>
      </c>
      <c r="G4">
        <f t="shared" si="1"/>
        <v>1.6666666666666667</v>
      </c>
      <c r="H4">
        <f>LOG(C9)</f>
        <v>-2.0102999566398121</v>
      </c>
    </row>
    <row r="5" spans="1:9" x14ac:dyDescent="0.3">
      <c r="A5">
        <f t="shared" ref="A5:A11" si="2">A4+0.03</f>
        <v>0.09</v>
      </c>
      <c r="B5">
        <v>16</v>
      </c>
      <c r="C5">
        <f t="shared" si="0"/>
        <v>1.5625E-2</v>
      </c>
      <c r="F5">
        <v>500</v>
      </c>
      <c r="G5">
        <f t="shared" si="1"/>
        <v>2</v>
      </c>
      <c r="H5">
        <v>-1.647</v>
      </c>
    </row>
    <row r="6" spans="1:9" x14ac:dyDescent="0.3">
      <c r="A6">
        <f t="shared" si="2"/>
        <v>0.12</v>
      </c>
      <c r="B6">
        <v>14</v>
      </c>
      <c r="C6">
        <f t="shared" si="0"/>
        <v>1.3671875E-2</v>
      </c>
      <c r="F6">
        <v>400</v>
      </c>
      <c r="G6">
        <f t="shared" si="1"/>
        <v>2.5</v>
      </c>
      <c r="H6">
        <v>-1.2529999999999999</v>
      </c>
    </row>
    <row r="7" spans="1:9" x14ac:dyDescent="0.3">
      <c r="A7">
        <f t="shared" si="2"/>
        <v>0.15</v>
      </c>
      <c r="B7">
        <v>13</v>
      </c>
      <c r="C7">
        <f t="shared" si="0"/>
        <v>1.26953125E-2</v>
      </c>
    </row>
    <row r="8" spans="1:9" x14ac:dyDescent="0.3">
      <c r="A8">
        <f t="shared" si="2"/>
        <v>0.18</v>
      </c>
      <c r="B8">
        <v>12</v>
      </c>
      <c r="C8">
        <f t="shared" si="0"/>
        <v>1.171875E-2</v>
      </c>
    </row>
    <row r="9" spans="1:9" x14ac:dyDescent="0.3">
      <c r="A9">
        <f>A8+0.03</f>
        <v>0.21</v>
      </c>
      <c r="B9">
        <v>10</v>
      </c>
      <c r="C9">
        <f t="shared" si="0"/>
        <v>9.765625E-3</v>
      </c>
    </row>
    <row r="10" spans="1:9" x14ac:dyDescent="0.3">
      <c r="A10">
        <f t="shared" si="2"/>
        <v>0.24</v>
      </c>
      <c r="B10">
        <v>9</v>
      </c>
      <c r="C10">
        <f t="shared" si="0"/>
        <v>8.7890625E-3</v>
      </c>
    </row>
    <row r="11" spans="1:9" x14ac:dyDescent="0.3">
      <c r="A11">
        <f t="shared" si="2"/>
        <v>0.27</v>
      </c>
      <c r="B11">
        <v>8</v>
      </c>
      <c r="C11">
        <f t="shared" si="0"/>
        <v>7.8125E-3</v>
      </c>
    </row>
    <row r="12" spans="1:9" x14ac:dyDescent="0.3">
      <c r="A12">
        <f>A11+0.03</f>
        <v>0.30000000000000004</v>
      </c>
      <c r="B12">
        <v>8</v>
      </c>
      <c r="C12">
        <f t="shared" si="0"/>
        <v>7.8125E-3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2018-05-03T14:26:17Z</dcterms:modified>
</cp:coreProperties>
</file>